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xr:revisionPtr revIDLastSave="0" documentId="11_2CD1731D4C2E79CDC6EC2D188A34F910B3AFE420" xr6:coauthVersionLast="32" xr6:coauthVersionMax="32" xr10:uidLastSave="{00000000-0000-0000-0000-000000000000}"/>
  <bookViews>
    <workbookView xWindow="120" yWindow="460" windowWidth="26920" windowHeight="13960" tabRatio="993" activeTab="1" xr2:uid="{00000000-000D-0000-FFFF-FFFF00000000}"/>
  </bookViews>
  <sheets>
    <sheet name="software" sheetId="9" r:id="rId1"/>
    <sheet name="experiments" sheetId="11" r:id="rId2"/>
    <sheet name="performance" sheetId="14" r:id="rId3"/>
    <sheet name="infiniBand" sheetId="20" r:id="rId4"/>
    <sheet name="Sheet1" sheetId="22" r:id="rId5"/>
    <sheet name="vm_exits" sheetId="15" r:id="rId6"/>
    <sheet name="interrupts" sheetId="21" r:id="rId7"/>
    <sheet name="perf_kvm" sheetId="18" r:id="rId8"/>
    <sheet name="clock_rates" sheetId="17" r:id="rId9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8" i="22" l="1"/>
  <c r="C17" i="22"/>
  <c r="C16" i="22"/>
  <c r="C15" i="22"/>
  <c r="C14" i="22"/>
  <c r="C13" i="22"/>
  <c r="C12" i="22"/>
  <c r="M97" i="20" l="1"/>
  <c r="M98" i="20"/>
  <c r="H35" i="18" l="1"/>
  <c r="H36" i="18"/>
  <c r="H37" i="18"/>
  <c r="H38" i="18"/>
  <c r="H34" i="18"/>
  <c r="I39" i="18"/>
  <c r="C37" i="18" s="1"/>
  <c r="C35" i="18"/>
  <c r="C36" i="18"/>
  <c r="C38" i="18"/>
  <c r="C39" i="18"/>
  <c r="C34" i="18"/>
  <c r="B39" i="18"/>
  <c r="B123" i="15"/>
  <c r="M93" i="20"/>
  <c r="M94" i="20"/>
  <c r="M90" i="20"/>
  <c r="M89" i="20"/>
  <c r="M88" i="20"/>
  <c r="M87" i="20"/>
  <c r="M86" i="20"/>
  <c r="M85" i="20"/>
  <c r="M79" i="20"/>
  <c r="M71" i="20"/>
  <c r="M78" i="20"/>
  <c r="M80" i="20"/>
  <c r="M81" i="20"/>
  <c r="M82" i="20"/>
  <c r="M77" i="20"/>
  <c r="M70" i="20"/>
  <c r="M72" i="20"/>
  <c r="M73" i="20"/>
  <c r="M74" i="20"/>
  <c r="M69" i="20"/>
  <c r="M66" i="20"/>
  <c r="M65" i="20"/>
  <c r="M64" i="20"/>
  <c r="M63" i="20"/>
  <c r="M62" i="20"/>
  <c r="M61" i="20"/>
  <c r="M54" i="20"/>
  <c r="M55" i="20"/>
  <c r="M56" i="20"/>
  <c r="M57" i="20"/>
  <c r="M58" i="20"/>
  <c r="M53" i="20"/>
  <c r="M49" i="20"/>
  <c r="M48" i="20"/>
  <c r="M47" i="20"/>
  <c r="M44" i="20"/>
  <c r="M43" i="20"/>
  <c r="M42" i="20"/>
  <c r="M39" i="20"/>
  <c r="M38" i="20"/>
  <c r="M37" i="20"/>
  <c r="M34" i="20"/>
  <c r="M33" i="20"/>
  <c r="M32" i="20"/>
  <c r="M29" i="20"/>
  <c r="M28" i="20"/>
  <c r="M27" i="20"/>
  <c r="M24" i="20"/>
  <c r="M23" i="20"/>
  <c r="M22" i="20"/>
  <c r="M19" i="20"/>
  <c r="M18" i="20"/>
  <c r="M17" i="20"/>
  <c r="M14" i="20"/>
  <c r="M13" i="20"/>
  <c r="M12" i="20"/>
  <c r="M9" i="20"/>
  <c r="M8" i="20"/>
  <c r="M7" i="20"/>
  <c r="M4" i="20"/>
  <c r="M3" i="20"/>
  <c r="M2" i="20"/>
  <c r="M162" i="14"/>
  <c r="M167" i="14"/>
  <c r="M207" i="14"/>
  <c r="M206" i="14"/>
  <c r="M205" i="14"/>
  <c r="M202" i="14"/>
  <c r="M201" i="14"/>
  <c r="M200" i="14"/>
  <c r="M197" i="14"/>
  <c r="M196" i="14"/>
  <c r="M195" i="14"/>
  <c r="M192" i="14"/>
  <c r="M191" i="14"/>
  <c r="M190" i="14"/>
  <c r="M187" i="14"/>
  <c r="M186" i="14"/>
  <c r="M185" i="14"/>
  <c r="M181" i="14"/>
  <c r="M182" i="14"/>
  <c r="M180" i="14"/>
  <c r="M176" i="14"/>
  <c r="M177" i="14"/>
  <c r="M175" i="14"/>
  <c r="M171" i="14"/>
  <c r="M172" i="14"/>
  <c r="M170" i="14"/>
  <c r="M156" i="14"/>
  <c r="M157" i="14"/>
  <c r="M155" i="14"/>
  <c r="M151" i="14"/>
  <c r="M152" i="14"/>
  <c r="M150" i="14"/>
  <c r="M146" i="14"/>
  <c r="M147" i="14"/>
  <c r="M145" i="14"/>
  <c r="M141" i="14"/>
  <c r="M142" i="14"/>
  <c r="M140" i="14"/>
  <c r="I28" i="18"/>
  <c r="J28" i="18"/>
  <c r="K28" i="18"/>
  <c r="H28" i="18"/>
  <c r="I14" i="18"/>
  <c r="J14" i="18"/>
  <c r="K14" i="18"/>
  <c r="H14" i="18"/>
  <c r="K99" i="15"/>
  <c r="K100" i="15"/>
  <c r="K101" i="15"/>
  <c r="K102" i="15"/>
  <c r="K103" i="15"/>
  <c r="K104" i="15"/>
  <c r="K105" i="15"/>
  <c r="J99" i="15"/>
  <c r="J100" i="15"/>
  <c r="J101" i="15"/>
  <c r="J102" i="15"/>
  <c r="J103" i="15"/>
  <c r="J104" i="15"/>
  <c r="J105" i="15"/>
  <c r="I99" i="15"/>
  <c r="I100" i="15"/>
  <c r="I101" i="15"/>
  <c r="I102" i="15"/>
  <c r="I103" i="15"/>
  <c r="I104" i="15"/>
  <c r="I105" i="15"/>
  <c r="H99" i="15"/>
  <c r="H100" i="15"/>
  <c r="H101" i="15"/>
  <c r="H102" i="15"/>
  <c r="H103" i="15"/>
  <c r="H104" i="15"/>
  <c r="H105" i="15"/>
  <c r="K98" i="15"/>
  <c r="J98" i="15"/>
  <c r="I98" i="15"/>
  <c r="H98" i="15"/>
  <c r="K85" i="15"/>
  <c r="K86" i="15"/>
  <c r="K87" i="15"/>
  <c r="K88" i="15"/>
  <c r="K89" i="15"/>
  <c r="K90" i="15"/>
  <c r="K91" i="15"/>
  <c r="J85" i="15"/>
  <c r="J86" i="15"/>
  <c r="J87" i="15"/>
  <c r="J88" i="15"/>
  <c r="J89" i="15"/>
  <c r="J90" i="15"/>
  <c r="J91" i="15"/>
  <c r="K84" i="15"/>
  <c r="J84" i="15"/>
  <c r="I85" i="15"/>
  <c r="I86" i="15"/>
  <c r="I87" i="15"/>
  <c r="I88" i="15"/>
  <c r="I89" i="15"/>
  <c r="I90" i="15"/>
  <c r="I91" i="15"/>
  <c r="I84" i="15"/>
  <c r="H85" i="15"/>
  <c r="H86" i="15"/>
  <c r="H87" i="15"/>
  <c r="H88" i="15"/>
  <c r="H89" i="15"/>
  <c r="H90" i="15"/>
  <c r="H91" i="15"/>
  <c r="H84" i="15"/>
  <c r="M166" i="14"/>
  <c r="M165" i="14"/>
  <c r="M161" i="14"/>
  <c r="M160" i="14"/>
  <c r="M136" i="14"/>
  <c r="M137" i="14"/>
  <c r="M135" i="14"/>
  <c r="M131" i="14"/>
  <c r="M132" i="14"/>
  <c r="M130" i="14"/>
  <c r="M112" i="14"/>
  <c r="M113" i="14"/>
  <c r="M114" i="14"/>
  <c r="M111" i="14"/>
  <c r="M104" i="14"/>
  <c r="M105" i="14"/>
  <c r="M106" i="14"/>
  <c r="M103" i="14"/>
  <c r="M96" i="14"/>
  <c r="M97" i="14"/>
  <c r="M98" i="14"/>
  <c r="M95" i="14"/>
  <c r="M119" i="14"/>
  <c r="M120" i="14"/>
  <c r="M118" i="14"/>
  <c r="M125" i="14"/>
  <c r="M126" i="14"/>
  <c r="M124" i="14"/>
  <c r="I72" i="15"/>
  <c r="I73" i="15"/>
  <c r="I74" i="15"/>
  <c r="I75" i="15"/>
  <c r="I76" i="15"/>
  <c r="H72" i="15"/>
  <c r="H73" i="15"/>
  <c r="H74" i="15"/>
  <c r="H75" i="15"/>
  <c r="H76" i="15"/>
  <c r="I71" i="15"/>
  <c r="H71" i="15"/>
  <c r="I60" i="15"/>
  <c r="I61" i="15"/>
  <c r="I62" i="15"/>
  <c r="I63" i="15"/>
  <c r="I64" i="15"/>
  <c r="I65" i="15"/>
  <c r="H60" i="15"/>
  <c r="H61" i="15"/>
  <c r="H62" i="15"/>
  <c r="H63" i="15"/>
  <c r="H64" i="15"/>
  <c r="H65" i="15"/>
  <c r="I59" i="15"/>
  <c r="H59" i="15"/>
  <c r="I49" i="15"/>
  <c r="I50" i="15"/>
  <c r="I51" i="15"/>
  <c r="I52" i="15"/>
  <c r="I53" i="15"/>
  <c r="I54" i="15"/>
  <c r="I48" i="15"/>
  <c r="H49" i="15"/>
  <c r="H50" i="15"/>
  <c r="H51" i="15"/>
  <c r="H52" i="15"/>
  <c r="H53" i="15"/>
  <c r="H54" i="15"/>
  <c r="H48" i="15"/>
  <c r="D77" i="15"/>
  <c r="C77" i="15"/>
  <c r="B77" i="15"/>
  <c r="B66" i="15"/>
  <c r="C66" i="15"/>
  <c r="D66" i="15"/>
  <c r="C55" i="15"/>
  <c r="D55" i="15"/>
  <c r="B55" i="15"/>
  <c r="I39" i="15"/>
  <c r="I40" i="15"/>
  <c r="I41" i="15"/>
  <c r="I42" i="15"/>
  <c r="I43" i="15"/>
  <c r="I38" i="15"/>
  <c r="H39" i="15"/>
  <c r="H40" i="15"/>
  <c r="H41" i="15"/>
  <c r="H42" i="15"/>
  <c r="H43" i="15"/>
  <c r="H38" i="15"/>
  <c r="I27" i="15"/>
  <c r="I28" i="15"/>
  <c r="I29" i="15"/>
  <c r="I30" i="15"/>
  <c r="I31" i="15"/>
  <c r="I32" i="15"/>
  <c r="I33" i="15"/>
  <c r="I26" i="15"/>
  <c r="H27" i="15"/>
  <c r="H28" i="15"/>
  <c r="H29" i="15"/>
  <c r="H30" i="15"/>
  <c r="H31" i="15"/>
  <c r="H32" i="15"/>
  <c r="H33" i="15"/>
  <c r="H26" i="15"/>
  <c r="I16" i="15"/>
  <c r="I17" i="15"/>
  <c r="I18" i="15"/>
  <c r="I19" i="15"/>
  <c r="I20" i="15"/>
  <c r="I21" i="15"/>
  <c r="I15" i="15"/>
  <c r="H16" i="15"/>
  <c r="H17" i="15"/>
  <c r="H18" i="15"/>
  <c r="H19" i="15"/>
  <c r="H20" i="15"/>
  <c r="H21" i="15"/>
  <c r="H15" i="15"/>
  <c r="I4" i="15"/>
  <c r="I5" i="15"/>
  <c r="I6" i="15"/>
  <c r="I7" i="15"/>
  <c r="I8" i="15"/>
  <c r="I9" i="15"/>
  <c r="I10" i="15"/>
  <c r="I3" i="15"/>
  <c r="H4" i="15"/>
  <c r="H5" i="15"/>
  <c r="H6" i="15"/>
  <c r="H7" i="15"/>
  <c r="H8" i="15"/>
  <c r="H9" i="15"/>
  <c r="H10" i="15"/>
  <c r="H3" i="15"/>
  <c r="C22" i="15"/>
  <c r="D22" i="15"/>
  <c r="B22" i="15"/>
  <c r="C11" i="15"/>
  <c r="D11" i="15"/>
  <c r="B11" i="15"/>
  <c r="C44" i="15"/>
  <c r="D44" i="15"/>
  <c r="B44" i="15"/>
  <c r="C34" i="15"/>
  <c r="D34" i="15"/>
  <c r="B34" i="15"/>
  <c r="M11" i="14"/>
  <c r="M10" i="14"/>
  <c r="M9" i="14"/>
  <c r="M5" i="14"/>
  <c r="M4" i="14"/>
  <c r="M3" i="14"/>
  <c r="M2" i="14"/>
  <c r="O66" i="14"/>
  <c r="N66" i="14"/>
  <c r="O65" i="14"/>
  <c r="N65" i="14"/>
  <c r="O64" i="14"/>
  <c r="N64" i="14"/>
  <c r="O63" i="14"/>
  <c r="N63" i="14"/>
  <c r="O62" i="14"/>
  <c r="N62" i="14"/>
  <c r="O61" i="14"/>
  <c r="N61" i="14"/>
  <c r="O60" i="14"/>
  <c r="N60" i="14"/>
  <c r="O59" i="14"/>
  <c r="N59" i="14"/>
  <c r="O55" i="14"/>
  <c r="N55" i="14"/>
  <c r="O54" i="14"/>
  <c r="N54" i="14"/>
  <c r="O53" i="14"/>
  <c r="N53" i="14"/>
  <c r="O52" i="14"/>
  <c r="N52" i="14"/>
  <c r="O51" i="14"/>
  <c r="N51" i="14"/>
  <c r="O50" i="14"/>
  <c r="N50" i="14"/>
  <c r="O49" i="14"/>
  <c r="N49" i="14"/>
  <c r="O48" i="14"/>
  <c r="N48" i="14"/>
</calcChain>
</file>

<file path=xl/sharedStrings.xml><?xml version="1.0" encoding="utf-8"?>
<sst xmlns="http://schemas.openxmlformats.org/spreadsheetml/2006/main" count="4251" uniqueCount="428">
  <si>
    <t>previous</t>
  </si>
  <si>
    <t>now</t>
  </si>
  <si>
    <t>perf</t>
  </si>
  <si>
    <t>4.10.17</t>
  </si>
  <si>
    <t>4.14.3</t>
  </si>
  <si>
    <t>iperf</t>
  </si>
  <si>
    <t>2.0.5</t>
  </si>
  <si>
    <t>3.1.1</t>
  </si>
  <si>
    <t>atopsar</t>
  </si>
  <si>
    <t>1.26.0</t>
  </si>
  <si>
    <t>2.3.0</t>
  </si>
  <si>
    <t>qemu</t>
  </si>
  <si>
    <t>2.5.0</t>
  </si>
  <si>
    <t>2.10.1</t>
  </si>
  <si>
    <t>kernel</t>
  </si>
  <si>
    <t>4.10.0-40</t>
  </si>
  <si>
    <t>kvm</t>
  </si>
  <si>
    <t>vhost</t>
  </si>
  <si>
    <t>virtio</t>
  </si>
  <si>
    <t>ubuntu</t>
  </si>
  <si>
    <t>16.04.3</t>
  </si>
  <si>
    <t>version</t>
  </si>
  <si>
    <t>host</t>
  </si>
  <si>
    <t>vm</t>
  </si>
  <si>
    <t>pcpu</t>
  </si>
  <si>
    <t>p</t>
  </si>
  <si>
    <t>vcpu</t>
  </si>
  <si>
    <t>v</t>
  </si>
  <si>
    <t>ram</t>
  </si>
  <si>
    <t>r</t>
  </si>
  <si>
    <t>nic</t>
  </si>
  <si>
    <t>n</t>
  </si>
  <si>
    <t>disk</t>
  </si>
  <si>
    <t>emulated</t>
  </si>
  <si>
    <t>power</t>
  </si>
  <si>
    <t>balance</t>
  </si>
  <si>
    <t>yes</t>
  </si>
  <si>
    <t>VT-d</t>
  </si>
  <si>
    <t>rsyslog</t>
  </si>
  <si>
    <t>enable</t>
  </si>
  <si>
    <t>halt_poll_ns</t>
  </si>
  <si>
    <t>nowarmup</t>
  </si>
  <si>
    <t>numa</t>
  </si>
  <si>
    <t>ramdisk</t>
  </si>
  <si>
    <t>no</t>
  </si>
  <si>
    <t>idle</t>
  </si>
  <si>
    <t>hlt</t>
  </si>
  <si>
    <t>host to host</t>
  </si>
  <si>
    <t>pcpu=1, ram=3gb, nic=2</t>
  </si>
  <si>
    <t>bandwidth, cpu</t>
  </si>
  <si>
    <t>vm to host</t>
  </si>
  <si>
    <t>VFIO nic, idle=hlt</t>
  </si>
  <si>
    <t>bandwidth, system profile</t>
  </si>
  <si>
    <t>bandwidth, kvm profile</t>
  </si>
  <si>
    <t>bandwidth, kvm event counters</t>
  </si>
  <si>
    <t>VFIO nic, idle=poll</t>
  </si>
  <si>
    <t>pci-assign nic, idle=hlt</t>
  </si>
  <si>
    <t>pci-assign nic, idle=poll</t>
  </si>
  <si>
    <t>pcpu=12, ram=125gb, nic=2</t>
  </si>
  <si>
    <t>pcpu=2, ram=125gb, nic=2</t>
  </si>
  <si>
    <t>pcpu=4, ram=125gb, nic=2</t>
  </si>
  <si>
    <t>pcpu=6, ram=125gb, nic=2</t>
  </si>
  <si>
    <t>vcpu=2, VFIO nic, pcpu02, pcpu03, pcpu04, pcpu05, idle=hlt</t>
  </si>
  <si>
    <t>warmup</t>
  </si>
  <si>
    <t>system profile</t>
  </si>
  <si>
    <t>kvm profile</t>
  </si>
  <si>
    <t>kvm event counters</t>
  </si>
  <si>
    <t>interrupts, soft irqs in the vm</t>
  </si>
  <si>
    <t>system profile in the host</t>
  </si>
  <si>
    <t>system profile in the vm</t>
  </si>
  <si>
    <t>interrupts, soft irqs in the vm and host</t>
  </si>
  <si>
    <t>virtio-blk</t>
  </si>
  <si>
    <t>disable</t>
  </si>
  <si>
    <t>virtio-net, idle=hlt, disk-io=yes</t>
  </si>
  <si>
    <t>VFIO nic, idle=hlt, disk-io=yes</t>
  </si>
  <si>
    <t>pcpu=1</t>
  </si>
  <si>
    <t>virtio-net, idle=poll, disk-io=yes</t>
  </si>
  <si>
    <t>VFIO nic, idle=poll, disk-io=yes</t>
  </si>
  <si>
    <t>pcpu=2</t>
  </si>
  <si>
    <t>pcpu=4</t>
  </si>
  <si>
    <t>vhost-net, idle=poll, disk-io=yes</t>
  </si>
  <si>
    <t>no automatic tester</t>
  </si>
  <si>
    <t>virtio-disk</t>
  </si>
  <si>
    <t>idle=hlt</t>
  </si>
  <si>
    <t>vhost-net, idle=hlt, disk-io=yes</t>
  </si>
  <si>
    <t>virtio-net, idle=hlt, ramdisk</t>
  </si>
  <si>
    <t>vhost-net, idle=hlt, ramdisk</t>
  </si>
  <si>
    <t>VFIO nic, idle=hlt, ramdisk</t>
  </si>
  <si>
    <t>virtio-net, idle=poll, ramdisk</t>
  </si>
  <si>
    <t>vhost-net, idle=poll, ramdisk</t>
  </si>
  <si>
    <t>VFIO nic, idle=poll, ramdisk</t>
  </si>
  <si>
    <t>kvm=no, idle=hlt</t>
  </si>
  <si>
    <t>kvm=no, idle=poll</t>
  </si>
  <si>
    <t>dislable</t>
  </si>
  <si>
    <t>halt_poll_ns=400000</t>
  </si>
  <si>
    <t>virtio-net, idle=hlt</t>
  </si>
  <si>
    <t>vhost-net, idle=hlt</t>
  </si>
  <si>
    <t>virtio-net, idle=poll</t>
  </si>
  <si>
    <t>vhost-net, idle=poll</t>
  </si>
  <si>
    <t>halt_poll_ns=0</t>
  </si>
  <si>
    <t>halt_poll_ns=200000</t>
  </si>
  <si>
    <t>max performance</t>
  </si>
  <si>
    <t>VT-d=yes, halt_poll_ns=200000</t>
  </si>
  <si>
    <t>virtio disk, idle=poll</t>
  </si>
  <si>
    <t>VT-d=yes, halt_poll_ns=0</t>
  </si>
  <si>
    <t>kvm=no, VT-d=no, idle=hlt</t>
  </si>
  <si>
    <t>kvm=no, VT-d=no, idle=poll</t>
  </si>
  <si>
    <t>VT-d=no, halt_poll_ns=0</t>
  </si>
  <si>
    <t>virtio-net, dle=poll</t>
  </si>
  <si>
    <t>VT-d=no, halt_poll_ns=200000</t>
  </si>
  <si>
    <t>pcpu=1, idle=hlt, br=no</t>
  </si>
  <si>
    <t>pcpu=2, idle=hlt, br=no</t>
  </si>
  <si>
    <t>pcpu=4, idle=hlt, br=no</t>
  </si>
  <si>
    <t>pcpu=12, idle=hlt, br=no</t>
  </si>
  <si>
    <t>pcpu=1, idle=poll, br=no</t>
  </si>
  <si>
    <t>pcpu=2, idle=poll, br=no</t>
  </si>
  <si>
    <t>pcpu=4, idle=poll, br=no</t>
  </si>
  <si>
    <t>pcpu=12, idle=poll, br=no</t>
  </si>
  <si>
    <t>pcpu=12</t>
  </si>
  <si>
    <t>above</t>
  </si>
  <si>
    <t>new kernel installation</t>
  </si>
  <si>
    <t>4.10.0-42</t>
  </si>
  <si>
    <t>hlt_exiting</t>
  </si>
  <si>
    <t>bandwidth, cpu, vm controls</t>
  </si>
  <si>
    <t>none</t>
  </si>
  <si>
    <t>idle=hlt, enable HLT exiting</t>
  </si>
  <si>
    <t>cpu utilization</t>
  </si>
  <si>
    <t>cpu clock rate</t>
  </si>
  <si>
    <t>host profile</t>
  </si>
  <si>
    <t>idle=hlt, disable HLT exiting</t>
  </si>
  <si>
    <t>virtio-net, idle=hlt, enable HLT exiting</t>
  </si>
  <si>
    <t>vhost-net, idle=hlt, enable HLT exiting</t>
  </si>
  <si>
    <t>VFIO nic, idle=hlt, enable HLT exiting</t>
  </si>
  <si>
    <t>virtio-net, idle=hlt, disable HLT exiting</t>
  </si>
  <si>
    <t>vhost-net, idle=hlt, disable HLT exiting</t>
  </si>
  <si>
    <t>VFIO nic, idle=hlt, disable HLT exiting</t>
  </si>
  <si>
    <t>idle=poll</t>
  </si>
  <si>
    <t>host version</t>
  </si>
  <si>
    <t>bandwidth, cpu utilization of guest</t>
  </si>
  <si>
    <t>idle=hlt, atopsar VM, enable HLT exiting</t>
  </si>
  <si>
    <t>cpu utilization of guest</t>
  </si>
  <si>
    <t>idle=hlt, atopsar VM, disable HLT exiting</t>
  </si>
  <si>
    <t>idle=poll, atopsar VM, enable HLT exiting</t>
  </si>
  <si>
    <t>idle=poll, disable HLT exiting, VFIO NIC</t>
  </si>
  <si>
    <t>clock rate</t>
  </si>
  <si>
    <t>4.10.0-no_hlt_exiting</t>
  </si>
  <si>
    <t>no halt exiting</t>
  </si>
  <si>
    <t>idle=hlt, no hlt exiting, pcpu=1</t>
  </si>
  <si>
    <t>idle=poll, no hlt exiting, pcpu=1</t>
  </si>
  <si>
    <t>deep sleep control</t>
  </si>
  <si>
    <t>disabled</t>
  </si>
  <si>
    <t>kvm_intel</t>
  </si>
  <si>
    <t>host to hsot</t>
  </si>
  <si>
    <t>halt_poll_ns=0, posted_interrupt=enable</t>
  </si>
  <si>
    <t>bandwidth, cpu utilization, posted interrupts</t>
  </si>
  <si>
    <t>VFIO nic, idle=hlt, hlt_exiting=enable</t>
  </si>
  <si>
    <t>VFIO nic, idle=hlt, hlt_exiting=disable</t>
  </si>
  <si>
    <t>repeated and similar result</t>
  </si>
  <si>
    <t>halt_poll_ns=0, posted_interrupt=disable</t>
  </si>
  <si>
    <t>halt_poll_ns=0, post_interrupt=enable</t>
  </si>
  <si>
    <t>VFIO nic, idle=hlt, exiting=enable</t>
  </si>
  <si>
    <t>VFIO nic, idle=hlt, exiting=disable</t>
  </si>
  <si>
    <t>halt_poll_ns=0, post_interrupt=disable</t>
  </si>
  <si>
    <t>mellanox infiniBand</t>
  </si>
  <si>
    <t>1,..,10</t>
  </si>
  <si>
    <t>pcpu=1, enable posted interrupt</t>
  </si>
  <si>
    <t>pcpu=2, enable posted interrupt</t>
  </si>
  <si>
    <t>pcpu=4, enable posted interrupt</t>
  </si>
  <si>
    <t>pcpu=6, enable posted interrupt</t>
  </si>
  <si>
    <t>pcpu=8, enable posted interrupt</t>
  </si>
  <si>
    <t>pcpu=10, enable posted interrupt</t>
  </si>
  <si>
    <t>e1000e</t>
  </si>
  <si>
    <t>isolcpus</t>
  </si>
  <si>
    <t>halt_poll_ns=0, posted_interrupt=enable, irq_affinity=pcpu0</t>
  </si>
  <si>
    <t>VFIO nic, idle=hlt, hlt_exiting=enable, pcpu1</t>
  </si>
  <si>
    <t>VFIO nic, idle=hlt, hlt_exiting=disable, pcpu1</t>
  </si>
  <si>
    <t>halt_poll_ns=0, posted_interrupt=disable, irq_affinity=pcpu0</t>
  </si>
  <si>
    <t>MTU</t>
  </si>
  <si>
    <t xml:space="preserve">host to host </t>
  </si>
  <si>
    <t>halt_poll_ns=0, posted_interrupt=enable, irq_affinity=pcpu0, isolcpus=1</t>
  </si>
  <si>
    <t>halt_poll_ns=0, posted_interrupt=disable, irq_affinity=pcpu0, isolcpus=1</t>
  </si>
  <si>
    <t>halt_poll_ns=400000, posted_interrupt=disable, enable HLT exiting, no isolcpus, MTU=9600</t>
  </si>
  <si>
    <t>VFIO nic, idle=hlt, hlt_exiting=enable, MTU=9600</t>
  </si>
  <si>
    <t>vm image is corrupted</t>
  </si>
  <si>
    <t>VHOST, idle=hlt, hlt_exiting=enable, MTU=9600</t>
  </si>
  <si>
    <t>MTU=9600, halt_poll_ns=0, posted_interrupt=disable, no isolcpus, enable hlt exiting</t>
  </si>
  <si>
    <t>MTU=9600, halt_poll_ns=0, posted_interrupt=enable, no isolcpus, enable hlt exiting</t>
  </si>
  <si>
    <t>MTU=9600, halt_poll_ns=0, posted_interrupt=enable, isolcpus=1, enable hlt exiting</t>
  </si>
  <si>
    <t>MTU=9600, halt_poll_ns=0, posted_interrupt=enable, isolcpus=1, disable hlt exiting</t>
  </si>
  <si>
    <t>repeated</t>
  </si>
  <si>
    <t>MTU=9600, halt_poll_ns=0, posted_interrupt=disabled, no isolcpus, enable hlt exiting, 2 pCPU</t>
  </si>
  <si>
    <t>MTU=9600, halt_poll_ns=0, posted_interrupt=disabled, no isolcpus, enable hlt exiting, 1 pCPU</t>
  </si>
  <si>
    <t>MTU=9600, halt_poll_ns=400000, posted_interrupt=disabled, no isolcpus, enable hlt exiting, 1 pCPU</t>
  </si>
  <si>
    <t>MTU=9600, halt_poll_ns=0, posted_interrupt=enable, isolcpus=1, disable hlt exiting, perf</t>
  </si>
  <si>
    <t>KVM profile</t>
  </si>
  <si>
    <t>guest cpu utilization</t>
  </si>
  <si>
    <t>host interrupts, guest interrupts</t>
  </si>
  <si>
    <t>MTU=9600, halt_poll_ns=0, posted_interrupt=enable, isolcpus=1, disable hlt exiting, perf -F 1000</t>
  </si>
  <si>
    <t>KVM profile, host interrupts, guest interrupts</t>
  </si>
  <si>
    <t>MTU=9600, halt_poll_ns=0, posted_interrupt=enable, isolcpus=1, disable hlt exiting, ftrace 1000us</t>
  </si>
  <si>
    <t>MTU=9600, halt_poll_ns=0, posted_interrupt=enable, isolcpus=1, disable hlt exiting, ftrace 2000us</t>
  </si>
  <si>
    <t>id</t>
  </si>
  <si>
    <t>experiment</t>
  </si>
  <si>
    <t>usr</t>
  </si>
  <si>
    <t>nice</t>
  </si>
  <si>
    <t>sys</t>
  </si>
  <si>
    <t>irq</t>
  </si>
  <si>
    <t>softirq</t>
  </si>
  <si>
    <t>steal</t>
  </si>
  <si>
    <t>guest</t>
  </si>
  <si>
    <t>wait</t>
  </si>
  <si>
    <t>active</t>
  </si>
  <si>
    <t>baremetal</t>
  </si>
  <si>
    <t>IDLE=HLT</t>
  </si>
  <si>
    <t>VIRTIO</t>
  </si>
  <si>
    <t>VHOST</t>
  </si>
  <si>
    <t>VFIO</t>
  </si>
  <si>
    <t>IDLE=POLL</t>
  </si>
  <si>
    <t>virtio-net</t>
  </si>
  <si>
    <t>vhost-net</t>
  </si>
  <si>
    <t>vfio</t>
  </si>
  <si>
    <t>bandwidth (Mbps)</t>
  </si>
  <si>
    <t>ncpus</t>
  </si>
  <si>
    <t>total</t>
  </si>
  <si>
    <t>IDL=POLL</t>
  </si>
  <si>
    <t>disable HLT exiting</t>
  </si>
  <si>
    <t>VM CPU utilization</t>
  </si>
  <si>
    <t>enable HLT exiting</t>
  </si>
  <si>
    <t>IDLE VM CPU utilization</t>
  </si>
  <si>
    <t>w/ HLT EXIT</t>
  </si>
  <si>
    <t>w/o HLT EXIT</t>
  </si>
  <si>
    <t>CPU POLLING</t>
  </si>
  <si>
    <t>delta_PIN</t>
  </si>
  <si>
    <t>delta_PIW</t>
  </si>
  <si>
    <t>1 Gbps NIC</t>
  </si>
  <si>
    <t>enable posted interrupts</t>
  </si>
  <si>
    <t>disable posted interrupts</t>
  </si>
  <si>
    <t>cpu0, 1 Gbps NIC, halt_poll_ns=0, enable posted interrutps</t>
  </si>
  <si>
    <t>VM is on cpu1, 1 Gbps NIC, halt_poll_ns=0, enable posted interrutps</t>
  </si>
  <si>
    <t>cpu0, 1 Gbps NIC, halt_poll_ns=0, disable posted interrutps</t>
  </si>
  <si>
    <t>VM is on cpu1, 1 Gbps NIC, halt_poll_ns=0, disable posted interrutps</t>
  </si>
  <si>
    <t>1 pCPU, infiniBand, halt_poll_ns=0, enable posted interrupts</t>
  </si>
  <si>
    <t>bandwidth (Gbps)</t>
  </si>
  <si>
    <t>delta_VFIO_msix[0]</t>
  </si>
  <si>
    <t>delta_VFIO_msix[1]</t>
  </si>
  <si>
    <t>1 pCPU, infiniBand, halt_poll_ns=0, dsiable posted interrupts</t>
  </si>
  <si>
    <t>pCPU0, isolcpus=1, IRQ affinity to pCPU0, infiniBand, halt_poll_ns=0, enable posted interrupts</t>
  </si>
  <si>
    <t>pCPU1, VM, isolcpus=1,infiniBand, halt_poll_ns=0, enable posted interrupts</t>
  </si>
  <si>
    <t>pCPU0, isolcpus=1, IRQ affinity to pCPU0, infiniBand, halt_poll_ns=0, disable posted interrupts</t>
  </si>
  <si>
    <t>pCPU1, VM, isolcpus=1,infiniBand, halt_poll_ns=0, disable posted interrupts</t>
  </si>
  <si>
    <t>pCPU0, IRQ affinity to pCPU0, infiniBand, halt_poll_ns=0, enable posted interrupts</t>
  </si>
  <si>
    <t>pCPU1, VM, infiniBand, halt_poll_ns=0, enable posted interrupts</t>
  </si>
  <si>
    <t>pCPU0, IRQ affinity to pCPU0, infiniBand, halt_poll_ns=0, disable posted interrupts</t>
  </si>
  <si>
    <t>pCPU1, VM, infiniBand, halt_poll_ns=0, disable posted interrupts</t>
  </si>
  <si>
    <t>pCPU0</t>
  </si>
  <si>
    <t>VFIO w/o optimizations</t>
  </si>
  <si>
    <t>halt_poll_ns=0, posted interrupt</t>
  </si>
  <si>
    <t>halt_poll_ns=0, posted interrupt, isolcpus</t>
  </si>
  <si>
    <t>halt_poll_ns=0, posted interrupt, isolcpus, disable HLT exiting</t>
  </si>
  <si>
    <t>pCPU1</t>
  </si>
  <si>
    <t>VHOST w/o optimizations</t>
  </si>
  <si>
    <t>1 pCPU, VHOST w/o optimizations</t>
  </si>
  <si>
    <t>1 pCPU, halt_poll_ns=0</t>
  </si>
  <si>
    <t>VFIO + halt_poll_ns=0</t>
  </si>
  <si>
    <t>mlx4-1</t>
  </si>
  <si>
    <t>mlx4-async</t>
  </si>
  <si>
    <t>HOST</t>
  </si>
  <si>
    <t>VM</t>
  </si>
  <si>
    <t>IDLE=HLT, 154 - 156</t>
  </si>
  <si>
    <t>CPUID</t>
  </si>
  <si>
    <t>EPT_VIOLATION</t>
  </si>
  <si>
    <t>EXTERNAL_INTERRUPT</t>
  </si>
  <si>
    <t>HLT</t>
  </si>
  <si>
    <t>IO_INSTRUCTION</t>
  </si>
  <si>
    <t>MSR_WRITE</t>
  </si>
  <si>
    <t>PAUSE_INSTRUCTION</t>
  </si>
  <si>
    <t>PREEMPTION_TIMER</t>
  </si>
  <si>
    <t>TOTAL</t>
  </si>
  <si>
    <t>IDLE=POLL, 157- 159</t>
  </si>
  <si>
    <t>EXCEPTION_NMI</t>
  </si>
  <si>
    <t>IDLE=HLT, 208-210</t>
  </si>
  <si>
    <t>IDLE=POLL, 211-213</t>
  </si>
  <si>
    <t>IDLE=HLT, 234,238,230</t>
  </si>
  <si>
    <t>IDLE=POLL, 235,239,231</t>
  </si>
  <si>
    <t>disable HLT</t>
  </si>
  <si>
    <t>IDLE=HLT, 243,245,247</t>
  </si>
  <si>
    <t>id=286,288,291,293</t>
  </si>
  <si>
    <t>enable posted interrupt</t>
  </si>
  <si>
    <t>disable posted interrupt</t>
  </si>
  <si>
    <t>enable hlt exiting</t>
  </si>
  <si>
    <t>disable hlt exiting</t>
  </si>
  <si>
    <t>PENDING_INTERRUPT</t>
  </si>
  <si>
    <t>id=302, 304, 307, 309</t>
  </si>
  <si>
    <t>infiniBand</t>
  </si>
  <si>
    <t>VM EXIT</t>
  </si>
  <si>
    <t xml:space="preserve"> Counts</t>
  </si>
  <si>
    <t>CPU0</t>
  </si>
  <si>
    <t>CPU1</t>
  </si>
  <si>
    <t>DESCRIPTION</t>
  </si>
  <si>
    <t>GUEST</t>
  </si>
  <si>
    <t>IR-IO-APIC 2-edge timer</t>
  </si>
  <si>
    <t xml:space="preserve">IO-APIC 2-edge timer </t>
  </si>
  <si>
    <t>IR-IO-APIC 8-edge rtc0</t>
  </si>
  <si>
    <t xml:space="preserve">IO-APIC 1-edge i8042 </t>
  </si>
  <si>
    <t>IR-IO-APIC 9-fasteoi acpi</t>
  </si>
  <si>
    <t xml:space="preserve">IO-APIC 6-edge floppy </t>
  </si>
  <si>
    <t>IR-IO-APIC 18-fasteoi ehci_hcd:usb1,</t>
  </si>
  <si>
    <t xml:space="preserve">IO-APIC 8-edge rtc0 </t>
  </si>
  <si>
    <t>IR-PCI-MSI 327680-edge xhci_hcd</t>
  </si>
  <si>
    <t xml:space="preserve">IO-APIC 9-fasteoi acpi </t>
  </si>
  <si>
    <t>IR-PCI-MSI 286720-edge ahci[0000:00:11.4]</t>
  </si>
  <si>
    <t xml:space="preserve">IO-APIC 12-edge i8042 </t>
  </si>
  <si>
    <t>IR-PCI-MSI 2097152-edge vfio-msix[0](0000:04:00.0)</t>
  </si>
  <si>
    <t xml:space="preserve">IO-APIC 14-edge ata_piix </t>
  </si>
  <si>
    <t>IR-PCI-MSI 512000-edge ahci[0000:00:1f.2]</t>
  </si>
  <si>
    <t xml:space="preserve">IO-APIC 15-edge ata_piix </t>
  </si>
  <si>
    <t>IR-PCI-MSI 2097153-edge vfio-msix[1](0000:04:00.0)</t>
  </si>
  <si>
    <t xml:space="preserve">PCI-MSI 65536-edge virtio0-config </t>
  </si>
  <si>
    <t>DMAR-MSI 0-edge dmar0</t>
  </si>
  <si>
    <t xml:space="preserve">PCI-MSI 65537-edge virtio0-req.0 </t>
  </si>
  <si>
    <t>DMAR-MSI 1-edge dmar1</t>
  </si>
  <si>
    <t xml:space="preserve">PCI-MSI 49152-edge mlx4-async@pci:0000:00:03.0 </t>
  </si>
  <si>
    <t xml:space="preserve">PCI-MSI 49153-edge mlx4-1@0000:00:03.0 </t>
  </si>
  <si>
    <t>NMI</t>
  </si>
  <si>
    <t xml:space="preserve">Non-maskable interrupts </t>
  </si>
  <si>
    <t xml:space="preserve">Non-maskable interrupts  </t>
  </si>
  <si>
    <t>LOC</t>
  </si>
  <si>
    <t>Local timer interrupts</t>
  </si>
  <si>
    <t xml:space="preserve">Local timer interrupts </t>
  </si>
  <si>
    <t>SPU</t>
  </si>
  <si>
    <t xml:space="preserve">Spurious interrupts </t>
  </si>
  <si>
    <t xml:space="preserve">Spurious interrupts  </t>
  </si>
  <si>
    <t>PMI</t>
  </si>
  <si>
    <t>Performance monitoring interrupts</t>
  </si>
  <si>
    <t xml:space="preserve">Performance monitoring interrupts </t>
  </si>
  <si>
    <t>IWI</t>
  </si>
  <si>
    <t>IRQ work interrupts</t>
  </si>
  <si>
    <t xml:space="preserve">IRQ work interrupts </t>
  </si>
  <si>
    <t>RTR</t>
  </si>
  <si>
    <t>APIC ICR read</t>
  </si>
  <si>
    <t>APIC ICR read retries</t>
  </si>
  <si>
    <t>RES</t>
  </si>
  <si>
    <t xml:space="preserve">Rescheduling interrupts </t>
  </si>
  <si>
    <t xml:space="preserve">Rescheduling interrupts  </t>
  </si>
  <si>
    <t>CAL</t>
  </si>
  <si>
    <t>Function call interrupts</t>
  </si>
  <si>
    <t xml:space="preserve">Function call interrupts </t>
  </si>
  <si>
    <t>TLB</t>
  </si>
  <si>
    <t xml:space="preserve">TLB shootdowns </t>
  </si>
  <si>
    <t xml:space="preserve">TLB shootdowns  </t>
  </si>
  <si>
    <t>TRM</t>
  </si>
  <si>
    <t>Thermal event interrupts</t>
  </si>
  <si>
    <t xml:space="preserve">Thermal event interrupts </t>
  </si>
  <si>
    <t>THR</t>
  </si>
  <si>
    <t>Threshold APIC interrupts</t>
  </si>
  <si>
    <t xml:space="preserve">Threshold APIC interrupts </t>
  </si>
  <si>
    <t>DFR</t>
  </si>
  <si>
    <t>Deferred Error APIC</t>
  </si>
  <si>
    <t>Deferred Error APIC interrupts</t>
  </si>
  <si>
    <t>MCE</t>
  </si>
  <si>
    <t>Machine check exceptions</t>
  </si>
  <si>
    <t xml:space="preserve">Machine check exceptions </t>
  </si>
  <si>
    <t>MCP</t>
  </si>
  <si>
    <t>Machine check polls</t>
  </si>
  <si>
    <t xml:space="preserve">Machine check polls </t>
  </si>
  <si>
    <t>ERR</t>
  </si>
  <si>
    <t xml:space="preserve">  </t>
  </si>
  <si>
    <t xml:space="preserve">   </t>
  </si>
  <si>
    <t>MIS</t>
  </si>
  <si>
    <t>PIN</t>
  </si>
  <si>
    <t>Posted-interrupt notification event</t>
  </si>
  <si>
    <t xml:space="preserve">Posted-interrupt notification event </t>
  </si>
  <si>
    <t>PIW</t>
  </si>
  <si>
    <t>Posted-interrupt wakeup event</t>
  </si>
  <si>
    <t>ID 344</t>
  </si>
  <si>
    <t>host 356</t>
  </si>
  <si>
    <t>vm 356</t>
  </si>
  <si>
    <t>IRQ</t>
  </si>
  <si>
    <t>DRIVER</t>
  </si>
  <si>
    <t>IO-APIC 2-edge timer</t>
  </si>
  <si>
    <t>IO-APIC 1-edge i8042</t>
  </si>
  <si>
    <t>IO-APIC 6-edge floppy</t>
  </si>
  <si>
    <t>IR-IO-APIC 18-fasteoi ehci_hcdusb1, ehci_hcdusb2</t>
  </si>
  <si>
    <t>IO-APIC 8-edge rtc0</t>
  </si>
  <si>
    <t>IO-APIC 9-fasteoi acpi</t>
  </si>
  <si>
    <t>IR-PCI-MSI 286720-edge ahci[00000011.4]</t>
  </si>
  <si>
    <t>IO-APIC 12-edge i8042</t>
  </si>
  <si>
    <t>IR-PCI-MSI 2097152-edge vfio-msix[0](00000400.0)</t>
  </si>
  <si>
    <t>IO-APIC 14-edge ata_piix</t>
  </si>
  <si>
    <t>IR-PCI-MSI 512000-edge ahci[0000001f.2]</t>
  </si>
  <si>
    <t>IO-APIC 15-edge ata_piix</t>
  </si>
  <si>
    <t>IR-PCI-MSI 2097153-edge vfio-msix[1](00000400.0)</t>
  </si>
  <si>
    <t>PCI-MSI 65536-edge virtio0-config</t>
  </si>
  <si>
    <t>PCI-MSI 65537-edge virtio0-req.0</t>
  </si>
  <si>
    <t>PCI-MSI 49152-edge mlx4-async@pci00000003.0</t>
  </si>
  <si>
    <t>Non-maskable interrupts</t>
  </si>
  <si>
    <t>PCI-MSI 49153-edge mlx4-1@00000003.0</t>
  </si>
  <si>
    <t>Spurious interrupts</t>
  </si>
  <si>
    <t>Rescheduling interrupts</t>
  </si>
  <si>
    <t>TLB shootdowns</t>
  </si>
  <si>
    <t>host 357</t>
  </si>
  <si>
    <t>vm 357</t>
  </si>
  <si>
    <t>enble posted interrupt</t>
  </si>
  <si>
    <t>MSR_READ</t>
  </si>
  <si>
    <t>InfiniBand</t>
  </si>
  <si>
    <t>356, 357</t>
  </si>
  <si>
    <t>ftrace</t>
  </si>
  <si>
    <t>-</t>
  </si>
  <si>
    <t>id=294-299</t>
  </si>
  <si>
    <t>vhost, pCPU 0, halt_poll_ns=0</t>
  </si>
  <si>
    <t>vhost, pCPU 1, halt_poll_ns=0</t>
  </si>
  <si>
    <t>EXPERIMENT</t>
  </si>
  <si>
    <t>USR</t>
  </si>
  <si>
    <t>NICE</t>
  </si>
  <si>
    <t>SYS</t>
  </si>
  <si>
    <t>SOFTIRQ</t>
  </si>
  <si>
    <t>STEAL</t>
  </si>
  <si>
    <t>WAIT</t>
  </si>
  <si>
    <t>IDLE</t>
  </si>
  <si>
    <t>BANDWIDTH (Gbps)</t>
  </si>
  <si>
    <t>BAREMETAL</t>
  </si>
  <si>
    <t>IN-GUEST</t>
  </si>
  <si>
    <t>CPU</t>
  </si>
  <si>
    <t>VFIO-NIC + Optimizations</t>
  </si>
  <si>
    <t>REASON</t>
  </si>
  <si>
    <t>%VM EXIT</t>
  </si>
  <si>
    <t>COUNT</t>
  </si>
  <si>
    <t>NOTE: Did not have enough time to get VM exits for the 1Gbps NIC, when there was the VT-d posted interrupt. Need to make up this experiment from our end, when we get our new machines.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</si>
</sst>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Fill="1"/>
    <xf numFmtId="0" fontId="0" fillId="3" borderId="0" xfId="0" applyFill="1"/>
    <xf numFmtId="0" fontId="0" fillId="2" borderId="0" xfId="0" applyFill="1"/>
    <xf numFmtId="0" fontId="4" fillId="3" borderId="0" xfId="0" applyFont="1" applyFill="1"/>
    <xf numFmtId="0" fontId="4" fillId="0" borderId="0" xfId="0" applyFont="1"/>
    <xf numFmtId="0" fontId="4" fillId="2" borderId="0" xfId="0" applyFont="1" applyFill="1"/>
    <xf numFmtId="1" fontId="4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horizontal="left"/>
    </xf>
    <xf numFmtId="0" fontId="4" fillId="0" borderId="0" xfId="0" applyFont="1" applyFill="1"/>
    <xf numFmtId="1" fontId="4" fillId="0" borderId="0" xfId="0" applyNumberFormat="1" applyFont="1" applyFill="1"/>
    <xf numFmtId="1" fontId="0" fillId="0" borderId="0" xfId="0" applyNumberFormat="1"/>
    <xf numFmtId="0" fontId="4" fillId="0" borderId="0" xfId="0" applyFont="1" applyAlignment="1"/>
    <xf numFmtId="16" fontId="0" fillId="0" borderId="0" xfId="0" applyNumberFormat="1" applyFont="1" applyAlignment="1">
      <alignment horizontal="left"/>
    </xf>
    <xf numFmtId="1" fontId="0" fillId="2" borderId="0" xfId="0" applyNumberFormat="1" applyFill="1"/>
    <xf numFmtId="10" fontId="4" fillId="0" borderId="0" xfId="0" applyNumberFormat="1" applyFont="1"/>
    <xf numFmtId="0" fontId="0" fillId="0" borderId="0" xfId="0" applyFill="1"/>
    <xf numFmtId="2" fontId="0" fillId="2" borderId="0" xfId="0" applyNumberFormat="1" applyFill="1"/>
    <xf numFmtId="2" fontId="0" fillId="0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0" fillId="4" borderId="0" xfId="0" applyFill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2" fontId="4" fillId="0" borderId="0" xfId="0" applyNumberFormat="1" applyFont="1"/>
    <xf numFmtId="0" fontId="0" fillId="0" borderId="0" xfId="0" applyAlignment="1">
      <alignment horizontal="right"/>
    </xf>
    <xf numFmtId="0" fontId="0" fillId="7" borderId="0" xfId="0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</cellXfs>
  <cellStyles count="137">
    <cellStyle name="Followed Hyperlink" xfId="102" builtinId="9" hidden="1"/>
    <cellStyle name="Followed Hyperlink" xfId="108" builtinId="9" hidden="1"/>
    <cellStyle name="Followed Hyperlink" xfId="18" builtinId="9" hidden="1"/>
    <cellStyle name="Followed Hyperlink" xfId="100" builtinId="9" hidden="1"/>
    <cellStyle name="Followed Hyperlink" xfId="134" builtinId="9" hidden="1"/>
    <cellStyle name="Followed Hyperlink" xfId="14" builtinId="9" hidden="1"/>
    <cellStyle name="Followed Hyperlink" xfId="60" builtinId="9" hidden="1"/>
    <cellStyle name="Followed Hyperlink" xfId="58" builtinId="9" hidden="1"/>
    <cellStyle name="Followed Hyperlink" xfId="104" builtinId="9" hidden="1"/>
    <cellStyle name="Followed Hyperlink" xfId="80" builtinId="9" hidden="1"/>
    <cellStyle name="Followed Hyperlink" xfId="10" builtinId="9" hidden="1"/>
    <cellStyle name="Followed Hyperlink" xfId="70" builtinId="9" hidden="1"/>
    <cellStyle name="Followed Hyperlink" xfId="86" builtinId="9" hidden="1"/>
    <cellStyle name="Followed Hyperlink" xfId="20" builtinId="9" hidden="1"/>
    <cellStyle name="Followed Hyperlink" xfId="28" builtinId="9" hidden="1"/>
    <cellStyle name="Followed Hyperlink" xfId="32" builtinId="9" hidden="1"/>
    <cellStyle name="Followed Hyperlink" xfId="92" builtinId="9" hidden="1"/>
    <cellStyle name="Followed Hyperlink" xfId="72" builtinId="9" hidden="1"/>
    <cellStyle name="Followed Hyperlink" xfId="54" builtinId="9" hidden="1"/>
    <cellStyle name="Followed Hyperlink" xfId="16" builtinId="9" hidden="1"/>
    <cellStyle name="Followed Hyperlink" xfId="88" builtinId="9" hidden="1"/>
    <cellStyle name="Followed Hyperlink" xfId="42" builtinId="9" hidden="1"/>
    <cellStyle name="Followed Hyperlink" xfId="44" builtinId="9" hidden="1"/>
    <cellStyle name="Followed Hyperlink" xfId="22" builtinId="9" hidden="1"/>
    <cellStyle name="Followed Hyperlink" xfId="96" builtinId="9" hidden="1"/>
    <cellStyle name="Followed Hyperlink" xfId="48" builtinId="9" hidden="1"/>
    <cellStyle name="Followed Hyperlink" xfId="82" builtinId="9" hidden="1"/>
    <cellStyle name="Followed Hyperlink" xfId="8" builtinId="9" hidden="1"/>
    <cellStyle name="Followed Hyperlink" xfId="74" builtinId="9" hidden="1"/>
    <cellStyle name="Followed Hyperlink" xfId="62" builtinId="9" hidden="1"/>
    <cellStyle name="Followed Hyperlink" xfId="40" builtinId="9" hidden="1"/>
    <cellStyle name="Followed Hyperlink" xfId="2" builtinId="9" hidden="1"/>
    <cellStyle name="Followed Hyperlink" xfId="90" builtinId="9" hidden="1"/>
    <cellStyle name="Followed Hyperlink" xfId="12" builtinId="9" hidden="1"/>
    <cellStyle name="Followed Hyperlink" xfId="68" builtinId="9" hidden="1"/>
    <cellStyle name="Followed Hyperlink" xfId="52" builtinId="9" hidden="1"/>
    <cellStyle name="Followed Hyperlink" xfId="120" builtinId="9" hidden="1"/>
    <cellStyle name="Followed Hyperlink" xfId="122" builtinId="9" hidden="1"/>
    <cellStyle name="Followed Hyperlink" xfId="4" builtinId="9" hidden="1"/>
    <cellStyle name="Followed Hyperlink" xfId="26" builtinId="9" hidden="1"/>
    <cellStyle name="Followed Hyperlink" xfId="114" builtinId="9" hidden="1"/>
    <cellStyle name="Followed Hyperlink" xfId="56" builtinId="9" hidden="1"/>
    <cellStyle name="Followed Hyperlink" xfId="24" builtinId="9" hidden="1"/>
    <cellStyle name="Followed Hyperlink" xfId="6" builtinId="9" hidden="1"/>
    <cellStyle name="Followed Hyperlink" xfId="130" builtinId="9" hidden="1"/>
    <cellStyle name="Followed Hyperlink" xfId="110" builtinId="9" hidden="1"/>
    <cellStyle name="Followed Hyperlink" xfId="38" builtinId="9" hidden="1"/>
    <cellStyle name="Followed Hyperlink" xfId="116" builtinId="9" hidden="1"/>
    <cellStyle name="Followed Hyperlink" xfId="50" builtinId="9" hidden="1"/>
    <cellStyle name="Followed Hyperlink" xfId="136" builtinId="9" hidden="1"/>
    <cellStyle name="Followed Hyperlink" xfId="112" builtinId="9" hidden="1"/>
    <cellStyle name="Followed Hyperlink" xfId="64" builtinId="9" hidden="1"/>
    <cellStyle name="Followed Hyperlink" xfId="78" builtinId="9" hidden="1"/>
    <cellStyle name="Followed Hyperlink" xfId="94" builtinId="9" hidden="1"/>
    <cellStyle name="Followed Hyperlink" xfId="66" builtinId="9" hidden="1"/>
    <cellStyle name="Followed Hyperlink" xfId="46" builtinId="9" hidden="1"/>
    <cellStyle name="Followed Hyperlink" xfId="118" builtinId="9" hidden="1"/>
    <cellStyle name="Followed Hyperlink" xfId="36" builtinId="9" hidden="1"/>
    <cellStyle name="Followed Hyperlink" xfId="30" builtinId="9" hidden="1"/>
    <cellStyle name="Followed Hyperlink" xfId="132" builtinId="9" hidden="1"/>
    <cellStyle name="Followed Hyperlink" xfId="84" builtinId="9" hidden="1"/>
    <cellStyle name="Followed Hyperlink" xfId="76" builtinId="9" hidden="1"/>
    <cellStyle name="Followed Hyperlink" xfId="128" builtinId="9" hidden="1"/>
    <cellStyle name="Followed Hyperlink" xfId="106" builtinId="9" hidden="1"/>
    <cellStyle name="Followed Hyperlink" xfId="34" builtinId="9" hidden="1"/>
    <cellStyle name="Followed Hyperlink" xfId="124" builtinId="9" hidden="1"/>
    <cellStyle name="Followed Hyperlink" xfId="126" builtinId="9" hidden="1"/>
    <cellStyle name="Followed Hyperlink" xfId="98" builtinId="9" hidden="1"/>
    <cellStyle name="Hyperlink" xfId="59" builtinId="8" hidden="1"/>
    <cellStyle name="Hyperlink" xfId="19" builtinId="8" hidden="1"/>
    <cellStyle name="Hyperlink" xfId="51" builtinId="8" hidden="1"/>
    <cellStyle name="Hyperlink" xfId="47" builtinId="8" hidden="1"/>
    <cellStyle name="Hyperlink" xfId="55" builtinId="8" hidden="1"/>
    <cellStyle name="Hyperlink" xfId="67" builtinId="8" hidden="1"/>
    <cellStyle name="Hyperlink" xfId="17" builtinId="8" hidden="1"/>
    <cellStyle name="Hyperlink" xfId="89" builtinId="8" hidden="1"/>
    <cellStyle name="Hyperlink" xfId="43" builtinId="8" hidden="1"/>
    <cellStyle name="Hyperlink" xfId="5" builtinId="8" hidden="1"/>
    <cellStyle name="Hyperlink" xfId="133" builtinId="8" hidden="1"/>
    <cellStyle name="Hyperlink" xfId="79" builtinId="8" hidden="1"/>
    <cellStyle name="Hyperlink" xfId="93" builtinId="8" hidden="1"/>
    <cellStyle name="Hyperlink" xfId="91" builtinId="8" hidden="1"/>
    <cellStyle name="Hyperlink" xfId="105" builtinId="8" hidden="1"/>
    <cellStyle name="Hyperlink" xfId="65" builtinId="8" hidden="1"/>
    <cellStyle name="Hyperlink" xfId="81" builtinId="8" hidden="1"/>
    <cellStyle name="Hyperlink" xfId="83" builtinId="8" hidden="1"/>
    <cellStyle name="Hyperlink" xfId="97" builtinId="8" hidden="1"/>
    <cellStyle name="Hyperlink" xfId="57" builtinId="8" hidden="1"/>
    <cellStyle name="Hyperlink" xfId="85" builtinId="8" hidden="1"/>
    <cellStyle name="Hyperlink" xfId="33" builtinId="8" hidden="1"/>
    <cellStyle name="Hyperlink" xfId="25" builtinId="8" hidden="1"/>
    <cellStyle name="Hyperlink" xfId="11" builtinId="8" hidden="1"/>
    <cellStyle name="Hyperlink" xfId="87" builtinId="8" hidden="1"/>
    <cellStyle name="Hyperlink" xfId="35" builtinId="8" hidden="1"/>
    <cellStyle name="Hyperlink" xfId="107" builtinId="8" hidden="1"/>
    <cellStyle name="Hyperlink" xfId="77" builtinId="8" hidden="1"/>
    <cellStyle name="Hyperlink" xfId="73" builtinId="8" hidden="1"/>
    <cellStyle name="Hyperlink" xfId="27" builtinId="8" hidden="1"/>
    <cellStyle name="Hyperlink" xfId="53" builtinId="8" hidden="1"/>
    <cellStyle name="Hyperlink" xfId="21" builtinId="8" hidden="1"/>
    <cellStyle name="Hyperlink" xfId="41" builtinId="8" hidden="1"/>
    <cellStyle name="Hyperlink" xfId="69" builtinId="8" hidden="1"/>
    <cellStyle name="Hyperlink" xfId="101" builtinId="8" hidden="1"/>
    <cellStyle name="Hyperlink" xfId="29" builtinId="8" hidden="1"/>
    <cellStyle name="Hyperlink" xfId="71" builtinId="8" hidden="1"/>
    <cellStyle name="Hyperlink" xfId="123" builtinId="8" hidden="1"/>
    <cellStyle name="Hyperlink" xfId="121" builtinId="8" hidden="1"/>
    <cellStyle name="Hyperlink" xfId="131" builtinId="8" hidden="1"/>
    <cellStyle name="Hyperlink" xfId="129" builtinId="8" hidden="1"/>
    <cellStyle name="Hyperlink" xfId="109" builtinId="8" hidden="1"/>
    <cellStyle name="Hyperlink" xfId="15" builtinId="8" hidden="1"/>
    <cellStyle name="Hyperlink" xfId="113" builtinId="8" hidden="1"/>
    <cellStyle name="Hyperlink" xfId="39" builtinId="8" hidden="1"/>
    <cellStyle name="Hyperlink" xfId="9" builtinId="8" hidden="1"/>
    <cellStyle name="Hyperlink" xfId="37" builtinId="8" hidden="1"/>
    <cellStyle name="Hyperlink" xfId="1" builtinId="8" hidden="1"/>
    <cellStyle name="Hyperlink" xfId="49" builtinId="8" hidden="1"/>
    <cellStyle name="Hyperlink" xfId="31" builtinId="8" hidden="1"/>
    <cellStyle name="Hyperlink" xfId="99" builtinId="8" hidden="1"/>
    <cellStyle name="Hyperlink" xfId="95" builtinId="8" hidden="1"/>
    <cellStyle name="Hyperlink" xfId="117" builtinId="8" hidden="1"/>
    <cellStyle name="Hyperlink" xfId="61" builtinId="8" hidden="1"/>
    <cellStyle name="Hyperlink" xfId="45" builtinId="8" hidden="1"/>
    <cellStyle name="Hyperlink" xfId="127" builtinId="8" hidden="1"/>
    <cellStyle name="Hyperlink" xfId="13" builtinId="8" hidden="1"/>
    <cellStyle name="Hyperlink" xfId="115" builtinId="8" hidden="1"/>
    <cellStyle name="Hyperlink" xfId="135" builtinId="8" hidden="1"/>
    <cellStyle name="Hyperlink" xfId="119" builtinId="8" hidden="1"/>
    <cellStyle name="Hyperlink" xfId="7" builtinId="8" hidden="1"/>
    <cellStyle name="Hyperlink" xfId="63" builtinId="8" hidden="1"/>
    <cellStyle name="Hyperlink" xfId="103" builtinId="8" hidden="1"/>
    <cellStyle name="Hyperlink" xfId="3" builtinId="8" hidden="1"/>
    <cellStyle name="Hyperlink" xfId="23" builtinId="8" hidden="1"/>
    <cellStyle name="Hyperlink" xfId="75" builtinId="8" hidden="1"/>
    <cellStyle name="Hyperlink" xfId="111" builtinId="8" hidden="1"/>
    <cellStyle name="Hyperlink" xfId="1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sqref="A1:B10"/>
    </sheetView>
  </sheetViews>
  <sheetFormatPr baseColWidth="10" defaultColWidth="8.83203125" defaultRowHeight="16" x14ac:dyDescent="0.2"/>
  <cols>
    <col min="1" max="1" width="10.3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 t="s">
        <v>3</v>
      </c>
      <c r="C2" t="s">
        <v>4</v>
      </c>
    </row>
    <row r="3" spans="1:3" x14ac:dyDescent="0.2">
      <c r="A3" t="s">
        <v>5</v>
      </c>
      <c r="B3" t="s">
        <v>6</v>
      </c>
      <c r="C3" t="s">
        <v>7</v>
      </c>
    </row>
    <row r="4" spans="1:3" x14ac:dyDescent="0.2">
      <c r="A4" t="s">
        <v>8</v>
      </c>
      <c r="B4" t="s">
        <v>9</v>
      </c>
      <c r="C4" t="s">
        <v>10</v>
      </c>
    </row>
    <row r="5" spans="1:3" x14ac:dyDescent="0.2">
      <c r="A5" t="s">
        <v>11</v>
      </c>
      <c r="B5" t="s">
        <v>12</v>
      </c>
      <c r="C5" t="s">
        <v>13</v>
      </c>
    </row>
    <row r="6" spans="1:3" x14ac:dyDescent="0.2">
      <c r="A6" t="s">
        <v>14</v>
      </c>
      <c r="B6" t="s">
        <v>15</v>
      </c>
      <c r="C6" t="s">
        <v>4</v>
      </c>
    </row>
    <row r="7" spans="1:3" x14ac:dyDescent="0.2">
      <c r="A7" t="s">
        <v>16</v>
      </c>
      <c r="B7" t="s">
        <v>15</v>
      </c>
      <c r="C7" t="s">
        <v>4</v>
      </c>
    </row>
    <row r="8" spans="1:3" x14ac:dyDescent="0.2">
      <c r="A8" t="s">
        <v>17</v>
      </c>
      <c r="B8" t="s">
        <v>15</v>
      </c>
      <c r="C8" t="s">
        <v>4</v>
      </c>
    </row>
    <row r="9" spans="1:3" x14ac:dyDescent="0.2">
      <c r="A9" t="s">
        <v>18</v>
      </c>
      <c r="B9" t="s">
        <v>15</v>
      </c>
      <c r="C9" t="s">
        <v>4</v>
      </c>
    </row>
    <row r="10" spans="1:3" x14ac:dyDescent="0.2">
      <c r="A10" t="s">
        <v>19</v>
      </c>
      <c r="B10" t="s">
        <v>20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3"/>
  <sheetViews>
    <sheetView tabSelected="1" topLeftCell="A614" workbookViewId="0">
      <selection activeCell="C631" sqref="C631:D631"/>
    </sheetView>
  </sheetViews>
  <sheetFormatPr baseColWidth="10" defaultColWidth="11" defaultRowHeight="16" x14ac:dyDescent="0.2"/>
  <cols>
    <col min="1" max="1" width="10.83203125" style="11" customWidth="1"/>
    <col min="2" max="2" width="18.5" style="11" bestFit="1" customWidth="1"/>
    <col min="3" max="3" width="85" style="11" bestFit="1" customWidth="1"/>
    <col min="4" max="4" width="49.5" style="11" bestFit="1" customWidth="1"/>
    <col min="5" max="5" width="38.6640625" style="11" bestFit="1" customWidth="1"/>
    <col min="6" max="6" width="20.5" style="11" bestFit="1" customWidth="1"/>
    <col min="7" max="11" width="11" style="11"/>
    <col min="12" max="12" width="10.83203125" style="11" customWidth="1"/>
    <col min="13" max="16384" width="11" style="11"/>
  </cols>
  <sheetData>
    <row r="1" spans="1:6" x14ac:dyDescent="0.2">
      <c r="B1" s="11" t="s">
        <v>21</v>
      </c>
      <c r="D1" s="11" t="s">
        <v>22</v>
      </c>
      <c r="F1" s="11" t="s">
        <v>23</v>
      </c>
    </row>
    <row r="2" spans="1:6" x14ac:dyDescent="0.2">
      <c r="A2" s="11" t="s">
        <v>2</v>
      </c>
      <c r="B2" s="11" t="s">
        <v>3</v>
      </c>
      <c r="C2" s="11" t="s">
        <v>24</v>
      </c>
      <c r="D2" s="12" t="s">
        <v>25</v>
      </c>
      <c r="E2" s="12" t="s">
        <v>26</v>
      </c>
      <c r="F2" s="12" t="s">
        <v>27</v>
      </c>
    </row>
    <row r="3" spans="1:6" x14ac:dyDescent="0.2">
      <c r="A3" s="11" t="s">
        <v>5</v>
      </c>
      <c r="B3" s="11" t="s">
        <v>6</v>
      </c>
      <c r="C3" s="11" t="s">
        <v>28</v>
      </c>
      <c r="D3" s="12" t="s">
        <v>29</v>
      </c>
      <c r="E3" s="12" t="s">
        <v>28</v>
      </c>
      <c r="F3" s="12">
        <v>2</v>
      </c>
    </row>
    <row r="4" spans="1:6" x14ac:dyDescent="0.2">
      <c r="A4" s="11" t="s">
        <v>8</v>
      </c>
      <c r="B4" s="11" t="s">
        <v>9</v>
      </c>
      <c r="C4" s="11" t="s">
        <v>30</v>
      </c>
      <c r="D4" s="11" t="s">
        <v>31</v>
      </c>
      <c r="E4" s="12" t="s">
        <v>32</v>
      </c>
      <c r="F4" s="12" t="s">
        <v>33</v>
      </c>
    </row>
    <row r="5" spans="1:6" x14ac:dyDescent="0.2">
      <c r="A5" s="11" t="s">
        <v>11</v>
      </c>
      <c r="B5" s="11" t="s">
        <v>12</v>
      </c>
      <c r="C5" s="11" t="s">
        <v>34</v>
      </c>
      <c r="D5" s="12" t="s">
        <v>35</v>
      </c>
      <c r="E5" s="12" t="s">
        <v>16</v>
      </c>
      <c r="F5" s="12" t="s">
        <v>36</v>
      </c>
    </row>
    <row r="6" spans="1:6" x14ac:dyDescent="0.2">
      <c r="A6" s="11" t="s">
        <v>14</v>
      </c>
      <c r="B6" s="11" t="s">
        <v>15</v>
      </c>
      <c r="C6" s="11" t="s">
        <v>37</v>
      </c>
      <c r="D6" s="12" t="s">
        <v>36</v>
      </c>
      <c r="E6" s="12" t="s">
        <v>38</v>
      </c>
      <c r="F6" s="12" t="s">
        <v>39</v>
      </c>
    </row>
    <row r="7" spans="1:6" x14ac:dyDescent="0.2">
      <c r="A7" s="11" t="s">
        <v>16</v>
      </c>
      <c r="B7" s="11" t="s">
        <v>15</v>
      </c>
      <c r="C7" s="11" t="s">
        <v>40</v>
      </c>
      <c r="D7" s="12">
        <v>400000</v>
      </c>
      <c r="E7" s="12" t="s">
        <v>5</v>
      </c>
      <c r="F7" s="12" t="s">
        <v>41</v>
      </c>
    </row>
    <row r="8" spans="1:6" x14ac:dyDescent="0.2">
      <c r="A8" s="11" t="s">
        <v>17</v>
      </c>
      <c r="B8" s="11" t="s">
        <v>15</v>
      </c>
      <c r="C8" s="11" t="s">
        <v>42</v>
      </c>
      <c r="D8" s="12">
        <v>0</v>
      </c>
      <c r="E8" s="12"/>
      <c r="F8" s="12"/>
    </row>
    <row r="9" spans="1:6" x14ac:dyDescent="0.2">
      <c r="A9" s="11" t="s">
        <v>18</v>
      </c>
      <c r="B9" s="11" t="s">
        <v>15</v>
      </c>
      <c r="C9" s="11" t="s">
        <v>38</v>
      </c>
      <c r="D9" s="12" t="s">
        <v>39</v>
      </c>
      <c r="E9" s="12"/>
      <c r="F9" s="12"/>
    </row>
    <row r="10" spans="1:6" x14ac:dyDescent="0.2">
      <c r="A10" s="11" t="s">
        <v>19</v>
      </c>
      <c r="B10" s="11" t="s">
        <v>20</v>
      </c>
      <c r="C10" s="11" t="s">
        <v>43</v>
      </c>
      <c r="D10" s="12" t="s">
        <v>44</v>
      </c>
      <c r="E10" s="12"/>
      <c r="F10" s="12"/>
    </row>
    <row r="11" spans="1:6" x14ac:dyDescent="0.2">
      <c r="C11" s="11" t="s">
        <v>45</v>
      </c>
      <c r="D11" s="12" t="s">
        <v>46</v>
      </c>
      <c r="E11" s="12"/>
      <c r="F11" s="12"/>
    </row>
    <row r="12" spans="1:6" x14ac:dyDescent="0.2">
      <c r="A12" s="11">
        <v>25</v>
      </c>
      <c r="B12" s="11" t="s">
        <v>47</v>
      </c>
      <c r="C12" s="11" t="s">
        <v>48</v>
      </c>
      <c r="D12" s="11" t="s">
        <v>44</v>
      </c>
      <c r="E12" s="11" t="s">
        <v>49</v>
      </c>
    </row>
    <row r="13" spans="1:6" x14ac:dyDescent="0.2">
      <c r="A13" s="11">
        <v>26</v>
      </c>
      <c r="B13" s="11" t="s">
        <v>50</v>
      </c>
      <c r="C13" s="11" t="s">
        <v>48</v>
      </c>
      <c r="D13" s="11" t="s">
        <v>51</v>
      </c>
      <c r="E13" s="11" t="s">
        <v>49</v>
      </c>
    </row>
    <row r="14" spans="1:6" x14ac:dyDescent="0.2">
      <c r="A14" s="11">
        <v>27</v>
      </c>
      <c r="B14" s="11" t="s">
        <v>50</v>
      </c>
      <c r="C14" s="11" t="s">
        <v>48</v>
      </c>
      <c r="D14" s="11" t="s">
        <v>51</v>
      </c>
      <c r="E14" s="11" t="s">
        <v>52</v>
      </c>
    </row>
    <row r="15" spans="1:6" x14ac:dyDescent="0.2">
      <c r="A15" s="11">
        <v>28</v>
      </c>
      <c r="B15" s="11" t="s">
        <v>50</v>
      </c>
      <c r="C15" s="11" t="s">
        <v>48</v>
      </c>
      <c r="D15" s="11" t="s">
        <v>51</v>
      </c>
      <c r="E15" s="11" t="s">
        <v>53</v>
      </c>
    </row>
    <row r="16" spans="1:6" x14ac:dyDescent="0.2">
      <c r="A16" s="11">
        <v>29</v>
      </c>
      <c r="B16" s="11" t="s">
        <v>50</v>
      </c>
      <c r="C16" s="11" t="s">
        <v>48</v>
      </c>
      <c r="D16" s="11" t="s">
        <v>51</v>
      </c>
      <c r="E16" s="11" t="s">
        <v>54</v>
      </c>
    </row>
    <row r="17" spans="1:5" x14ac:dyDescent="0.2">
      <c r="A17" s="11">
        <v>30</v>
      </c>
      <c r="B17" s="11" t="s">
        <v>47</v>
      </c>
      <c r="C17" s="11" t="s">
        <v>48</v>
      </c>
      <c r="D17" s="11" t="s">
        <v>44</v>
      </c>
      <c r="E17" s="11" t="s">
        <v>49</v>
      </c>
    </row>
    <row r="18" spans="1:5" x14ac:dyDescent="0.2">
      <c r="A18" s="11">
        <v>31</v>
      </c>
      <c r="B18" s="11" t="s">
        <v>50</v>
      </c>
      <c r="C18" s="11" t="s">
        <v>48</v>
      </c>
      <c r="D18" s="11" t="s">
        <v>55</v>
      </c>
      <c r="E18" s="11" t="s">
        <v>49</v>
      </c>
    </row>
    <row r="19" spans="1:5" x14ac:dyDescent="0.2">
      <c r="A19" s="11">
        <v>32</v>
      </c>
      <c r="B19" s="11" t="s">
        <v>50</v>
      </c>
      <c r="C19" s="11" t="s">
        <v>48</v>
      </c>
      <c r="D19" s="11" t="s">
        <v>55</v>
      </c>
      <c r="E19" s="11" t="s">
        <v>52</v>
      </c>
    </row>
    <row r="20" spans="1:5" x14ac:dyDescent="0.2">
      <c r="A20" s="11">
        <v>33</v>
      </c>
      <c r="B20" s="11" t="s">
        <v>50</v>
      </c>
      <c r="C20" s="11" t="s">
        <v>48</v>
      </c>
      <c r="D20" s="11" t="s">
        <v>55</v>
      </c>
      <c r="E20" s="11" t="s">
        <v>53</v>
      </c>
    </row>
    <row r="21" spans="1:5" x14ac:dyDescent="0.2">
      <c r="A21" s="11">
        <v>34</v>
      </c>
      <c r="B21" s="11" t="s">
        <v>50</v>
      </c>
      <c r="C21" s="11" t="s">
        <v>48</v>
      </c>
      <c r="D21" s="11" t="s">
        <v>55</v>
      </c>
      <c r="E21" s="11" t="s">
        <v>54</v>
      </c>
    </row>
    <row r="22" spans="1:5" x14ac:dyDescent="0.2">
      <c r="A22" s="11">
        <v>35</v>
      </c>
      <c r="B22" s="11" t="s">
        <v>47</v>
      </c>
      <c r="C22" s="11" t="s">
        <v>48</v>
      </c>
      <c r="D22" s="11" t="s">
        <v>44</v>
      </c>
      <c r="E22" s="11" t="s">
        <v>49</v>
      </c>
    </row>
    <row r="23" spans="1:5" x14ac:dyDescent="0.2">
      <c r="A23" s="11">
        <v>36</v>
      </c>
      <c r="B23" s="11" t="s">
        <v>50</v>
      </c>
      <c r="C23" s="11" t="s">
        <v>48</v>
      </c>
      <c r="D23" s="11" t="s">
        <v>56</v>
      </c>
      <c r="E23" s="11" t="s">
        <v>49</v>
      </c>
    </row>
    <row r="24" spans="1:5" x14ac:dyDescent="0.2">
      <c r="A24" s="11">
        <v>37</v>
      </c>
      <c r="B24" s="11" t="s">
        <v>50</v>
      </c>
      <c r="C24" s="11" t="s">
        <v>48</v>
      </c>
      <c r="D24" s="11" t="s">
        <v>56</v>
      </c>
      <c r="E24" s="11" t="s">
        <v>52</v>
      </c>
    </row>
    <row r="25" spans="1:5" x14ac:dyDescent="0.2">
      <c r="A25" s="11">
        <v>38</v>
      </c>
      <c r="B25" s="11" t="s">
        <v>50</v>
      </c>
      <c r="C25" s="11" t="s">
        <v>48</v>
      </c>
      <c r="D25" s="11" t="s">
        <v>56</v>
      </c>
      <c r="E25" s="11" t="s">
        <v>53</v>
      </c>
    </row>
    <row r="26" spans="1:5" x14ac:dyDescent="0.2">
      <c r="A26" s="11">
        <v>39</v>
      </c>
      <c r="B26" s="11" t="s">
        <v>50</v>
      </c>
      <c r="C26" s="11" t="s">
        <v>48</v>
      </c>
      <c r="D26" s="11" t="s">
        <v>56</v>
      </c>
      <c r="E26" s="11" t="s">
        <v>54</v>
      </c>
    </row>
    <row r="27" spans="1:5" x14ac:dyDescent="0.2">
      <c r="A27" s="11">
        <v>40</v>
      </c>
      <c r="B27" s="11" t="s">
        <v>47</v>
      </c>
      <c r="C27" s="11" t="s">
        <v>48</v>
      </c>
      <c r="D27" s="11" t="s">
        <v>44</v>
      </c>
      <c r="E27" s="11" t="s">
        <v>49</v>
      </c>
    </row>
    <row r="28" spans="1:5" x14ac:dyDescent="0.2">
      <c r="A28" s="11">
        <v>41</v>
      </c>
      <c r="B28" s="11" t="s">
        <v>50</v>
      </c>
      <c r="C28" s="11" t="s">
        <v>48</v>
      </c>
      <c r="D28" s="11" t="s">
        <v>57</v>
      </c>
      <c r="E28" s="11" t="s">
        <v>49</v>
      </c>
    </row>
    <row r="29" spans="1:5" x14ac:dyDescent="0.2">
      <c r="A29" s="11">
        <v>42</v>
      </c>
      <c r="B29" s="11" t="s">
        <v>50</v>
      </c>
      <c r="C29" s="11" t="s">
        <v>48</v>
      </c>
      <c r="D29" s="11" t="s">
        <v>57</v>
      </c>
      <c r="E29" s="11" t="s">
        <v>52</v>
      </c>
    </row>
    <row r="30" spans="1:5" x14ac:dyDescent="0.2">
      <c r="A30" s="11">
        <v>43</v>
      </c>
      <c r="B30" s="11" t="s">
        <v>50</v>
      </c>
      <c r="C30" s="11" t="s">
        <v>48</v>
      </c>
      <c r="D30" s="11" t="s">
        <v>57</v>
      </c>
      <c r="E30" s="11" t="s">
        <v>53</v>
      </c>
    </row>
    <row r="31" spans="1:5" x14ac:dyDescent="0.2">
      <c r="A31" s="11">
        <v>44</v>
      </c>
      <c r="B31" s="11" t="s">
        <v>50</v>
      </c>
      <c r="C31" s="11" t="s">
        <v>48</v>
      </c>
      <c r="D31" s="11" t="s">
        <v>57</v>
      </c>
      <c r="E31" s="11" t="s">
        <v>54</v>
      </c>
    </row>
    <row r="32" spans="1:5" x14ac:dyDescent="0.2">
      <c r="A32" s="11">
        <v>45</v>
      </c>
      <c r="B32" s="11" t="s">
        <v>47</v>
      </c>
      <c r="C32" s="11" t="s">
        <v>58</v>
      </c>
      <c r="D32" s="11" t="s">
        <v>44</v>
      </c>
      <c r="E32" s="11" t="s">
        <v>49</v>
      </c>
    </row>
    <row r="33" spans="1:5" x14ac:dyDescent="0.2">
      <c r="A33" s="11">
        <v>46</v>
      </c>
      <c r="B33" s="11" t="s">
        <v>50</v>
      </c>
      <c r="C33" s="11" t="s">
        <v>58</v>
      </c>
      <c r="D33" s="11" t="s">
        <v>51</v>
      </c>
      <c r="E33" s="11" t="s">
        <v>49</v>
      </c>
    </row>
    <row r="34" spans="1:5" x14ac:dyDescent="0.2">
      <c r="A34" s="11">
        <v>47</v>
      </c>
      <c r="B34" s="11" t="s">
        <v>50</v>
      </c>
      <c r="C34" s="11" t="s">
        <v>58</v>
      </c>
      <c r="D34" s="11" t="s">
        <v>51</v>
      </c>
      <c r="E34" s="11" t="s">
        <v>52</v>
      </c>
    </row>
    <row r="35" spans="1:5" x14ac:dyDescent="0.2">
      <c r="A35" s="11">
        <v>48</v>
      </c>
      <c r="B35" s="11" t="s">
        <v>50</v>
      </c>
      <c r="C35" s="11" t="s">
        <v>58</v>
      </c>
      <c r="D35" s="11" t="s">
        <v>51</v>
      </c>
      <c r="E35" s="11" t="s">
        <v>53</v>
      </c>
    </row>
    <row r="36" spans="1:5" x14ac:dyDescent="0.2">
      <c r="A36" s="11">
        <v>49</v>
      </c>
      <c r="B36" s="11" t="s">
        <v>50</v>
      </c>
      <c r="C36" s="11" t="s">
        <v>58</v>
      </c>
      <c r="D36" s="11" t="s">
        <v>51</v>
      </c>
      <c r="E36" s="11" t="s">
        <v>54</v>
      </c>
    </row>
    <row r="37" spans="1:5" x14ac:dyDescent="0.2">
      <c r="A37" s="11">
        <v>50</v>
      </c>
      <c r="B37" s="11" t="s">
        <v>47</v>
      </c>
      <c r="C37" s="11" t="s">
        <v>58</v>
      </c>
      <c r="D37" s="11" t="s">
        <v>44</v>
      </c>
      <c r="E37" s="11" t="s">
        <v>49</v>
      </c>
    </row>
    <row r="38" spans="1:5" x14ac:dyDescent="0.2">
      <c r="A38" s="11">
        <v>51</v>
      </c>
      <c r="B38" s="11" t="s">
        <v>50</v>
      </c>
      <c r="C38" s="11" t="s">
        <v>58</v>
      </c>
      <c r="D38" s="11" t="s">
        <v>55</v>
      </c>
      <c r="E38" s="11" t="s">
        <v>49</v>
      </c>
    </row>
    <row r="39" spans="1:5" x14ac:dyDescent="0.2">
      <c r="A39" s="11">
        <v>52</v>
      </c>
      <c r="B39" s="11" t="s">
        <v>50</v>
      </c>
      <c r="C39" s="11" t="s">
        <v>58</v>
      </c>
      <c r="D39" s="11" t="s">
        <v>55</v>
      </c>
      <c r="E39" s="11" t="s">
        <v>52</v>
      </c>
    </row>
    <row r="40" spans="1:5" x14ac:dyDescent="0.2">
      <c r="A40" s="11">
        <v>53</v>
      </c>
      <c r="B40" s="11" t="s">
        <v>50</v>
      </c>
      <c r="C40" s="11" t="s">
        <v>58</v>
      </c>
      <c r="D40" s="11" t="s">
        <v>55</v>
      </c>
      <c r="E40" s="11" t="s">
        <v>53</v>
      </c>
    </row>
    <row r="41" spans="1:5" x14ac:dyDescent="0.2">
      <c r="A41" s="11">
        <v>54</v>
      </c>
      <c r="B41" s="11" t="s">
        <v>50</v>
      </c>
      <c r="C41" s="11" t="s">
        <v>58</v>
      </c>
      <c r="D41" s="11" t="s">
        <v>55</v>
      </c>
      <c r="E41" s="11" t="s">
        <v>54</v>
      </c>
    </row>
    <row r="42" spans="1:5" x14ac:dyDescent="0.2">
      <c r="A42" s="11">
        <v>55</v>
      </c>
      <c r="B42" s="11" t="s">
        <v>50</v>
      </c>
      <c r="C42" s="11" t="s">
        <v>59</v>
      </c>
      <c r="D42" s="11" t="s">
        <v>51</v>
      </c>
      <c r="E42" s="11" t="s">
        <v>49</v>
      </c>
    </row>
    <row r="43" spans="1:5" x14ac:dyDescent="0.2">
      <c r="A43" s="11">
        <v>56</v>
      </c>
      <c r="B43" s="11" t="s">
        <v>50</v>
      </c>
      <c r="C43" s="11" t="s">
        <v>60</v>
      </c>
      <c r="D43" s="11" t="s">
        <v>51</v>
      </c>
      <c r="E43" s="11" t="s">
        <v>49</v>
      </c>
    </row>
    <row r="44" spans="1:5" x14ac:dyDescent="0.2">
      <c r="A44" s="11">
        <v>57</v>
      </c>
      <c r="B44" s="11" t="s">
        <v>50</v>
      </c>
      <c r="C44" s="11" t="s">
        <v>61</v>
      </c>
      <c r="D44" s="11" t="s">
        <v>62</v>
      </c>
      <c r="E44" s="11" t="s">
        <v>49</v>
      </c>
    </row>
    <row r="45" spans="1:5" x14ac:dyDescent="0.2">
      <c r="A45" s="11">
        <v>60</v>
      </c>
      <c r="B45" s="11" t="s">
        <v>50</v>
      </c>
      <c r="C45" s="11" t="s">
        <v>59</v>
      </c>
      <c r="D45" s="11" t="s">
        <v>51</v>
      </c>
      <c r="E45" s="11" t="s">
        <v>49</v>
      </c>
    </row>
    <row r="46" spans="1:5" x14ac:dyDescent="0.2">
      <c r="A46" s="11">
        <v>61</v>
      </c>
      <c r="B46" s="11" t="s">
        <v>50</v>
      </c>
      <c r="C46" s="11" t="s">
        <v>60</v>
      </c>
      <c r="D46" s="11" t="s">
        <v>51</v>
      </c>
      <c r="E46" s="11" t="s">
        <v>49</v>
      </c>
    </row>
    <row r="47" spans="1:5" x14ac:dyDescent="0.2">
      <c r="A47" s="11">
        <v>62</v>
      </c>
      <c r="B47" s="11" t="s">
        <v>50</v>
      </c>
      <c r="C47" s="11" t="s">
        <v>61</v>
      </c>
      <c r="D47" s="11" t="s">
        <v>62</v>
      </c>
      <c r="E47" s="11" t="s">
        <v>49</v>
      </c>
    </row>
    <row r="49" spans="1:6" x14ac:dyDescent="0.2">
      <c r="B49" s="11" t="s">
        <v>21</v>
      </c>
      <c r="D49" s="11" t="s">
        <v>22</v>
      </c>
      <c r="F49" s="11" t="s">
        <v>23</v>
      </c>
    </row>
    <row r="50" spans="1:6" x14ac:dyDescent="0.2">
      <c r="A50" s="11" t="s">
        <v>2</v>
      </c>
      <c r="B50" s="11" t="s">
        <v>3</v>
      </c>
      <c r="C50" s="11" t="s">
        <v>24</v>
      </c>
      <c r="D50" s="12">
        <v>1</v>
      </c>
      <c r="E50" s="12" t="s">
        <v>26</v>
      </c>
      <c r="F50" s="12">
        <v>1</v>
      </c>
    </row>
    <row r="51" spans="1:6" x14ac:dyDescent="0.2">
      <c r="A51" s="11" t="s">
        <v>5</v>
      </c>
      <c r="B51" s="11" t="s">
        <v>6</v>
      </c>
      <c r="C51" s="11" t="s">
        <v>28</v>
      </c>
      <c r="D51" s="12">
        <v>3</v>
      </c>
      <c r="E51" s="12" t="s">
        <v>28</v>
      </c>
      <c r="F51" s="12">
        <v>2</v>
      </c>
    </row>
    <row r="52" spans="1:6" x14ac:dyDescent="0.2">
      <c r="A52" s="11" t="s">
        <v>8</v>
      </c>
      <c r="B52" s="11" t="s">
        <v>9</v>
      </c>
      <c r="C52" s="11" t="s">
        <v>30</v>
      </c>
      <c r="D52" s="12">
        <v>1</v>
      </c>
      <c r="E52" s="12" t="s">
        <v>32</v>
      </c>
      <c r="F52" s="12" t="s">
        <v>33</v>
      </c>
    </row>
    <row r="53" spans="1:6" x14ac:dyDescent="0.2">
      <c r="A53" s="11" t="s">
        <v>11</v>
      </c>
      <c r="B53" s="11" t="s">
        <v>12</v>
      </c>
      <c r="C53" s="11" t="s">
        <v>34</v>
      </c>
      <c r="D53" s="12" t="s">
        <v>35</v>
      </c>
      <c r="E53" s="12" t="s">
        <v>16</v>
      </c>
      <c r="F53" s="12" t="s">
        <v>44</v>
      </c>
    </row>
    <row r="54" spans="1:6" x14ac:dyDescent="0.2">
      <c r="A54" s="11" t="s">
        <v>14</v>
      </c>
      <c r="B54" s="11" t="s">
        <v>15</v>
      </c>
      <c r="C54" s="11" t="s">
        <v>37</v>
      </c>
      <c r="D54" s="12" t="s">
        <v>36</v>
      </c>
      <c r="E54" s="12" t="s">
        <v>38</v>
      </c>
      <c r="F54" s="12" t="s">
        <v>39</v>
      </c>
    </row>
    <row r="55" spans="1:6" x14ac:dyDescent="0.2">
      <c r="A55" s="11" t="s">
        <v>16</v>
      </c>
      <c r="B55" s="11" t="s">
        <v>15</v>
      </c>
      <c r="C55" s="11" t="s">
        <v>40</v>
      </c>
      <c r="D55" s="12">
        <v>400000</v>
      </c>
      <c r="E55" s="12" t="s">
        <v>63</v>
      </c>
      <c r="F55" s="12" t="s">
        <v>44</v>
      </c>
    </row>
    <row r="56" spans="1:6" x14ac:dyDescent="0.2">
      <c r="A56" s="11" t="s">
        <v>17</v>
      </c>
      <c r="B56" s="11" t="s">
        <v>15</v>
      </c>
      <c r="C56" s="11" t="s">
        <v>42</v>
      </c>
      <c r="D56" s="12">
        <v>0</v>
      </c>
      <c r="E56" s="12"/>
      <c r="F56" s="12"/>
    </row>
    <row r="57" spans="1:6" x14ac:dyDescent="0.2">
      <c r="A57" s="11" t="s">
        <v>18</v>
      </c>
      <c r="B57" s="11" t="s">
        <v>15</v>
      </c>
      <c r="C57" s="11" t="s">
        <v>38</v>
      </c>
      <c r="D57" s="12" t="s">
        <v>39</v>
      </c>
      <c r="E57" s="12"/>
      <c r="F57" s="12"/>
    </row>
    <row r="58" spans="1:6" x14ac:dyDescent="0.2">
      <c r="A58" s="11" t="s">
        <v>19</v>
      </c>
      <c r="B58" s="11" t="s">
        <v>20</v>
      </c>
      <c r="C58" s="11" t="s">
        <v>43</v>
      </c>
      <c r="D58" s="12" t="s">
        <v>44</v>
      </c>
      <c r="E58" s="12"/>
      <c r="F58" s="12"/>
    </row>
    <row r="59" spans="1:6" x14ac:dyDescent="0.2">
      <c r="C59" s="11" t="s">
        <v>45</v>
      </c>
      <c r="D59" s="12" t="s">
        <v>46</v>
      </c>
      <c r="E59" s="12"/>
      <c r="F59" s="12"/>
    </row>
    <row r="60" spans="1:6" x14ac:dyDescent="0.2">
      <c r="A60" s="11">
        <v>63</v>
      </c>
      <c r="B60" s="11" t="s">
        <v>47</v>
      </c>
      <c r="C60" s="11" t="s">
        <v>44</v>
      </c>
      <c r="D60" s="11" t="s">
        <v>49</v>
      </c>
    </row>
    <row r="61" spans="1:6" x14ac:dyDescent="0.2">
      <c r="A61" s="11">
        <v>64</v>
      </c>
      <c r="B61" s="11" t="s">
        <v>50</v>
      </c>
      <c r="C61" s="11" t="s">
        <v>51</v>
      </c>
      <c r="D61" s="11" t="s">
        <v>49</v>
      </c>
    </row>
    <row r="62" spans="1:6" x14ac:dyDescent="0.2">
      <c r="A62" s="11">
        <v>65</v>
      </c>
      <c r="B62" s="11" t="s">
        <v>50</v>
      </c>
      <c r="C62" s="11" t="s">
        <v>51</v>
      </c>
      <c r="D62" s="11" t="s">
        <v>64</v>
      </c>
    </row>
    <row r="63" spans="1:6" x14ac:dyDescent="0.2">
      <c r="A63" s="11">
        <v>66</v>
      </c>
      <c r="B63" s="11" t="s">
        <v>50</v>
      </c>
      <c r="C63" s="11" t="s">
        <v>51</v>
      </c>
      <c r="D63" s="11" t="s">
        <v>65</v>
      </c>
    </row>
    <row r="64" spans="1:6" x14ac:dyDescent="0.2">
      <c r="A64" s="11">
        <v>67</v>
      </c>
      <c r="B64" s="11" t="s">
        <v>50</v>
      </c>
      <c r="C64" s="11" t="s">
        <v>51</v>
      </c>
      <c r="D64" s="11" t="s">
        <v>66</v>
      </c>
    </row>
    <row r="65" spans="1:6" x14ac:dyDescent="0.2">
      <c r="A65" s="11">
        <v>68</v>
      </c>
      <c r="B65" s="11" t="s">
        <v>47</v>
      </c>
      <c r="C65" s="11" t="s">
        <v>44</v>
      </c>
      <c r="D65" s="11" t="s">
        <v>49</v>
      </c>
    </row>
    <row r="66" spans="1:6" x14ac:dyDescent="0.2">
      <c r="A66" s="11">
        <v>69</v>
      </c>
      <c r="B66" s="11" t="s">
        <v>50</v>
      </c>
      <c r="C66" s="11" t="s">
        <v>55</v>
      </c>
      <c r="D66" s="11" t="s">
        <v>49</v>
      </c>
    </row>
    <row r="67" spans="1:6" x14ac:dyDescent="0.2">
      <c r="A67" s="11">
        <v>70</v>
      </c>
      <c r="B67" s="11" t="s">
        <v>50</v>
      </c>
      <c r="C67" s="11" t="s">
        <v>55</v>
      </c>
      <c r="D67" s="11" t="s">
        <v>64</v>
      </c>
    </row>
    <row r="68" spans="1:6" x14ac:dyDescent="0.2">
      <c r="A68" s="11">
        <v>71</v>
      </c>
      <c r="B68" s="11" t="s">
        <v>50</v>
      </c>
      <c r="C68" s="11" t="s">
        <v>55</v>
      </c>
      <c r="D68" s="11" t="s">
        <v>65</v>
      </c>
    </row>
    <row r="69" spans="1:6" x14ac:dyDescent="0.2">
      <c r="A69" s="11">
        <v>72</v>
      </c>
      <c r="B69" s="11" t="s">
        <v>50</v>
      </c>
      <c r="C69" s="11" t="s">
        <v>55</v>
      </c>
      <c r="D69" s="11" t="s">
        <v>66</v>
      </c>
    </row>
    <row r="70" spans="1:6" x14ac:dyDescent="0.2">
      <c r="A70" s="11">
        <v>73</v>
      </c>
      <c r="B70" s="11" t="s">
        <v>50</v>
      </c>
      <c r="C70" s="11" t="s">
        <v>51</v>
      </c>
      <c r="D70" s="11" t="s">
        <v>67</v>
      </c>
    </row>
    <row r="71" spans="1:6" x14ac:dyDescent="0.2">
      <c r="A71" s="11">
        <v>74</v>
      </c>
      <c r="B71" s="11" t="s">
        <v>50</v>
      </c>
      <c r="C71" s="11" t="s">
        <v>55</v>
      </c>
      <c r="D71" s="11" t="s">
        <v>67</v>
      </c>
    </row>
    <row r="72" spans="1:6" x14ac:dyDescent="0.2">
      <c r="A72" s="11">
        <v>75</v>
      </c>
      <c r="B72" s="11" t="s">
        <v>47</v>
      </c>
      <c r="C72" s="11" t="s">
        <v>44</v>
      </c>
      <c r="D72" s="11" t="s">
        <v>68</v>
      </c>
    </row>
    <row r="73" spans="1:6" x14ac:dyDescent="0.2">
      <c r="A73" s="11">
        <v>76</v>
      </c>
      <c r="B73" s="11" t="s">
        <v>50</v>
      </c>
      <c r="C73" s="11" t="s">
        <v>51</v>
      </c>
      <c r="D73" s="11" t="s">
        <v>69</v>
      </c>
    </row>
    <row r="74" spans="1:6" x14ac:dyDescent="0.2">
      <c r="A74" s="11">
        <v>77</v>
      </c>
      <c r="B74" s="11" t="s">
        <v>50</v>
      </c>
      <c r="C74" s="11" t="s">
        <v>55</v>
      </c>
      <c r="D74" s="11" t="s">
        <v>69</v>
      </c>
    </row>
    <row r="75" spans="1:6" x14ac:dyDescent="0.2">
      <c r="A75" s="11">
        <v>78</v>
      </c>
      <c r="B75" s="11" t="s">
        <v>50</v>
      </c>
      <c r="C75" s="11" t="s">
        <v>51</v>
      </c>
      <c r="D75" s="11" t="s">
        <v>70</v>
      </c>
    </row>
    <row r="76" spans="1:6" x14ac:dyDescent="0.2">
      <c r="A76" s="11">
        <v>79</v>
      </c>
      <c r="B76" s="11" t="s">
        <v>50</v>
      </c>
      <c r="C76" s="11" t="s">
        <v>55</v>
      </c>
      <c r="D76" s="11" t="s">
        <v>70</v>
      </c>
    </row>
    <row r="80" spans="1:6" x14ac:dyDescent="0.2">
      <c r="B80" s="11" t="s">
        <v>21</v>
      </c>
      <c r="D80" s="11" t="s">
        <v>22</v>
      </c>
      <c r="F80" s="11" t="s">
        <v>23</v>
      </c>
    </row>
    <row r="81" spans="1:6" x14ac:dyDescent="0.2">
      <c r="A81" s="11" t="s">
        <v>2</v>
      </c>
      <c r="B81" s="11" t="s">
        <v>3</v>
      </c>
      <c r="C81" s="11" t="s">
        <v>24</v>
      </c>
      <c r="D81" s="12">
        <v>1</v>
      </c>
      <c r="E81" s="12" t="s">
        <v>26</v>
      </c>
      <c r="F81" s="12">
        <v>1</v>
      </c>
    </row>
    <row r="82" spans="1:6" x14ac:dyDescent="0.2">
      <c r="A82" s="11" t="s">
        <v>5</v>
      </c>
      <c r="B82" s="11" t="s">
        <v>6</v>
      </c>
      <c r="C82" s="11" t="s">
        <v>28</v>
      </c>
      <c r="D82" s="12">
        <v>3</v>
      </c>
      <c r="E82" s="12" t="s">
        <v>28</v>
      </c>
      <c r="F82" s="12">
        <v>2</v>
      </c>
    </row>
    <row r="83" spans="1:6" x14ac:dyDescent="0.2">
      <c r="A83" s="11" t="s">
        <v>8</v>
      </c>
      <c r="B83" s="11" t="s">
        <v>9</v>
      </c>
      <c r="C83" s="11" t="s">
        <v>30</v>
      </c>
      <c r="D83" s="12">
        <v>1</v>
      </c>
      <c r="E83" s="12" t="s">
        <v>32</v>
      </c>
      <c r="F83" s="12" t="s">
        <v>71</v>
      </c>
    </row>
    <row r="84" spans="1:6" x14ac:dyDescent="0.2">
      <c r="A84" s="11" t="s">
        <v>11</v>
      </c>
      <c r="B84" s="11" t="s">
        <v>12</v>
      </c>
      <c r="C84" s="11" t="s">
        <v>34</v>
      </c>
      <c r="D84" s="12" t="s">
        <v>35</v>
      </c>
      <c r="E84" s="12" t="s">
        <v>16</v>
      </c>
      <c r="F84" s="12" t="s">
        <v>16</v>
      </c>
    </row>
    <row r="85" spans="1:6" x14ac:dyDescent="0.2">
      <c r="A85" s="11" t="s">
        <v>14</v>
      </c>
      <c r="B85" s="11" t="s">
        <v>15</v>
      </c>
      <c r="C85" s="11" t="s">
        <v>37</v>
      </c>
      <c r="D85" s="12" t="s">
        <v>36</v>
      </c>
      <c r="E85" s="12" t="s">
        <v>38</v>
      </c>
      <c r="F85" s="12" t="s">
        <v>72</v>
      </c>
    </row>
    <row r="86" spans="1:6" x14ac:dyDescent="0.2">
      <c r="A86" s="11" t="s">
        <v>16</v>
      </c>
      <c r="B86" s="11" t="s">
        <v>15</v>
      </c>
      <c r="C86" s="11" t="s">
        <v>40</v>
      </c>
      <c r="D86" s="12">
        <v>400000</v>
      </c>
      <c r="E86" s="12" t="s">
        <v>63</v>
      </c>
      <c r="F86" s="12" t="s">
        <v>5</v>
      </c>
    </row>
    <row r="87" spans="1:6" x14ac:dyDescent="0.2">
      <c r="A87" s="11" t="s">
        <v>17</v>
      </c>
      <c r="B87" s="11" t="s">
        <v>15</v>
      </c>
      <c r="C87" s="11" t="s">
        <v>42</v>
      </c>
      <c r="D87" s="12">
        <v>0</v>
      </c>
      <c r="E87" s="12"/>
      <c r="F87" s="12"/>
    </row>
    <row r="88" spans="1:6" x14ac:dyDescent="0.2">
      <c r="A88" s="11" t="s">
        <v>18</v>
      </c>
      <c r="B88" s="11" t="s">
        <v>15</v>
      </c>
      <c r="C88" s="11" t="s">
        <v>38</v>
      </c>
      <c r="D88" s="12" t="s">
        <v>39</v>
      </c>
      <c r="E88" s="12"/>
      <c r="F88" s="12"/>
    </row>
    <row r="89" spans="1:6" x14ac:dyDescent="0.2">
      <c r="A89" s="11" t="s">
        <v>19</v>
      </c>
      <c r="B89" s="11" t="s">
        <v>20</v>
      </c>
      <c r="C89" s="11" t="s">
        <v>43</v>
      </c>
      <c r="D89" s="12" t="s">
        <v>44</v>
      </c>
      <c r="E89" s="12"/>
      <c r="F89" s="12"/>
    </row>
    <row r="90" spans="1:6" x14ac:dyDescent="0.2">
      <c r="C90" s="11" t="s">
        <v>45</v>
      </c>
      <c r="D90" s="12" t="s">
        <v>46</v>
      </c>
      <c r="E90" s="12"/>
      <c r="F90" s="12"/>
    </row>
    <row r="91" spans="1:6" x14ac:dyDescent="0.2">
      <c r="A91" s="13">
        <v>80</v>
      </c>
      <c r="B91" s="11" t="s">
        <v>47</v>
      </c>
      <c r="C91" s="11" t="s">
        <v>44</v>
      </c>
      <c r="D91" s="11" t="s">
        <v>49</v>
      </c>
    </row>
    <row r="92" spans="1:6" x14ac:dyDescent="0.2">
      <c r="A92" s="11">
        <v>81</v>
      </c>
      <c r="B92" s="11" t="s">
        <v>50</v>
      </c>
      <c r="C92" s="11" t="s">
        <v>73</v>
      </c>
      <c r="D92" s="11" t="s">
        <v>49</v>
      </c>
    </row>
    <row r="93" spans="1:6" x14ac:dyDescent="0.2">
      <c r="A93" s="11">
        <v>82</v>
      </c>
      <c r="B93" s="11" t="s">
        <v>50</v>
      </c>
      <c r="C93" s="11" t="s">
        <v>73</v>
      </c>
      <c r="D93" s="11" t="s">
        <v>64</v>
      </c>
    </row>
    <row r="94" spans="1:6" x14ac:dyDescent="0.2">
      <c r="A94" s="11">
        <v>83</v>
      </c>
      <c r="B94" s="11" t="s">
        <v>50</v>
      </c>
      <c r="C94" s="11" t="s">
        <v>73</v>
      </c>
      <c r="D94" s="11" t="s">
        <v>65</v>
      </c>
    </row>
    <row r="95" spans="1:6" x14ac:dyDescent="0.2">
      <c r="A95" s="11">
        <v>84</v>
      </c>
      <c r="B95" s="11" t="s">
        <v>50</v>
      </c>
      <c r="C95" s="11" t="s">
        <v>74</v>
      </c>
      <c r="D95" s="11" t="s">
        <v>49</v>
      </c>
    </row>
    <row r="96" spans="1:6" x14ac:dyDescent="0.2">
      <c r="A96" s="11">
        <v>85</v>
      </c>
      <c r="B96" s="11" t="s">
        <v>50</v>
      </c>
      <c r="C96" s="11" t="s">
        <v>74</v>
      </c>
      <c r="D96" s="11" t="s">
        <v>64</v>
      </c>
    </row>
    <row r="97" spans="1:6" x14ac:dyDescent="0.2">
      <c r="A97" s="11">
        <v>86</v>
      </c>
      <c r="B97" s="11" t="s">
        <v>50</v>
      </c>
      <c r="C97" s="11" t="s">
        <v>74</v>
      </c>
      <c r="D97" s="11" t="s">
        <v>65</v>
      </c>
    </row>
    <row r="98" spans="1:6" x14ac:dyDescent="0.2">
      <c r="A98" s="11">
        <v>87</v>
      </c>
      <c r="B98" s="11" t="s">
        <v>50</v>
      </c>
      <c r="C98" s="11" t="s">
        <v>73</v>
      </c>
      <c r="D98" s="11" t="s">
        <v>49</v>
      </c>
    </row>
    <row r="99" spans="1:6" x14ac:dyDescent="0.2">
      <c r="A99" s="11">
        <v>88</v>
      </c>
      <c r="B99" s="11" t="s">
        <v>50</v>
      </c>
      <c r="C99" s="11" t="s">
        <v>73</v>
      </c>
      <c r="D99" s="11" t="s">
        <v>65</v>
      </c>
    </row>
    <row r="100" spans="1:6" x14ac:dyDescent="0.2">
      <c r="A100" s="11">
        <v>89</v>
      </c>
      <c r="B100" s="11" t="s">
        <v>50</v>
      </c>
      <c r="C100" s="11" t="s">
        <v>74</v>
      </c>
      <c r="D100" s="11" t="s">
        <v>49</v>
      </c>
    </row>
    <row r="101" spans="1:6" x14ac:dyDescent="0.2">
      <c r="A101" s="11">
        <v>90</v>
      </c>
      <c r="B101" s="11" t="s">
        <v>50</v>
      </c>
      <c r="C101" s="11" t="s">
        <v>74</v>
      </c>
      <c r="D101" s="11" t="s">
        <v>65</v>
      </c>
    </row>
    <row r="103" spans="1:6" x14ac:dyDescent="0.2">
      <c r="B103" s="11" t="s">
        <v>21</v>
      </c>
      <c r="D103" s="11" t="s">
        <v>22</v>
      </c>
      <c r="F103" s="11" t="s">
        <v>23</v>
      </c>
    </row>
    <row r="104" spans="1:6" x14ac:dyDescent="0.2">
      <c r="A104" s="11" t="s">
        <v>2</v>
      </c>
      <c r="B104" s="11" t="s">
        <v>3</v>
      </c>
      <c r="C104" s="11" t="s">
        <v>24</v>
      </c>
      <c r="D104" s="12">
        <v>1</v>
      </c>
      <c r="E104" s="12" t="s">
        <v>26</v>
      </c>
      <c r="F104" s="12">
        <v>1</v>
      </c>
    </row>
    <row r="105" spans="1:6" x14ac:dyDescent="0.2">
      <c r="A105" s="11" t="s">
        <v>5</v>
      </c>
      <c r="B105" s="11" t="s">
        <v>6</v>
      </c>
      <c r="C105" s="11" t="s">
        <v>28</v>
      </c>
      <c r="D105" s="12">
        <v>3</v>
      </c>
      <c r="E105" s="12" t="s">
        <v>28</v>
      </c>
      <c r="F105" s="12">
        <v>2</v>
      </c>
    </row>
    <row r="106" spans="1:6" x14ac:dyDescent="0.2">
      <c r="A106" s="11" t="s">
        <v>8</v>
      </c>
      <c r="B106" s="11" t="s">
        <v>9</v>
      </c>
      <c r="C106" s="11" t="s">
        <v>30</v>
      </c>
      <c r="D106" s="12">
        <v>1</v>
      </c>
      <c r="E106" s="12" t="s">
        <v>32</v>
      </c>
      <c r="F106" s="12" t="s">
        <v>71</v>
      </c>
    </row>
    <row r="107" spans="1:6" x14ac:dyDescent="0.2">
      <c r="A107" s="11" t="s">
        <v>11</v>
      </c>
      <c r="B107" s="11" t="s">
        <v>12</v>
      </c>
      <c r="C107" s="11" t="s">
        <v>34</v>
      </c>
      <c r="D107" s="12" t="s">
        <v>35</v>
      </c>
      <c r="E107" s="12" t="s">
        <v>16</v>
      </c>
      <c r="F107" s="12" t="s">
        <v>16</v>
      </c>
    </row>
    <row r="108" spans="1:6" x14ac:dyDescent="0.2">
      <c r="A108" s="11" t="s">
        <v>14</v>
      </c>
      <c r="B108" s="11" t="s">
        <v>15</v>
      </c>
      <c r="C108" s="11" t="s">
        <v>37</v>
      </c>
      <c r="D108" s="12" t="s">
        <v>36</v>
      </c>
      <c r="E108" s="12" t="s">
        <v>38</v>
      </c>
      <c r="F108" s="12" t="s">
        <v>72</v>
      </c>
    </row>
    <row r="109" spans="1:6" x14ac:dyDescent="0.2">
      <c r="A109" s="11" t="s">
        <v>16</v>
      </c>
      <c r="B109" s="11" t="s">
        <v>15</v>
      </c>
      <c r="C109" s="11" t="s">
        <v>40</v>
      </c>
      <c r="D109" s="12">
        <v>400000</v>
      </c>
      <c r="E109" s="12" t="s">
        <v>63</v>
      </c>
      <c r="F109" s="12" t="s">
        <v>5</v>
      </c>
    </row>
    <row r="110" spans="1:6" x14ac:dyDescent="0.2">
      <c r="A110" s="11" t="s">
        <v>17</v>
      </c>
      <c r="B110" s="11" t="s">
        <v>15</v>
      </c>
      <c r="C110" s="11" t="s">
        <v>42</v>
      </c>
      <c r="D110" s="12">
        <v>0</v>
      </c>
      <c r="E110" s="12"/>
      <c r="F110" s="12"/>
    </row>
    <row r="111" spans="1:6" x14ac:dyDescent="0.2">
      <c r="A111" s="11" t="s">
        <v>18</v>
      </c>
      <c r="B111" s="11" t="s">
        <v>15</v>
      </c>
      <c r="C111" s="11" t="s">
        <v>38</v>
      </c>
      <c r="D111" s="12" t="s">
        <v>39</v>
      </c>
      <c r="E111" s="12"/>
      <c r="F111" s="12"/>
    </row>
    <row r="112" spans="1:6" x14ac:dyDescent="0.2">
      <c r="A112" s="11" t="s">
        <v>19</v>
      </c>
      <c r="B112" s="11" t="s">
        <v>20</v>
      </c>
      <c r="C112" s="11" t="s">
        <v>43</v>
      </c>
      <c r="D112" s="12" t="s">
        <v>44</v>
      </c>
      <c r="E112" s="12"/>
      <c r="F112" s="12"/>
    </row>
    <row r="113" spans="1:6" x14ac:dyDescent="0.2">
      <c r="C113" s="11" t="s">
        <v>45</v>
      </c>
      <c r="D113" s="12" t="s">
        <v>46</v>
      </c>
      <c r="E113" s="12"/>
      <c r="F113" s="12"/>
    </row>
    <row r="114" spans="1:6" x14ac:dyDescent="0.2">
      <c r="A114" s="11">
        <v>91</v>
      </c>
      <c r="B114" s="11" t="s">
        <v>47</v>
      </c>
      <c r="C114" s="11" t="s">
        <v>75</v>
      </c>
      <c r="D114" s="11" t="s">
        <v>44</v>
      </c>
      <c r="E114" s="11" t="s">
        <v>49</v>
      </c>
    </row>
    <row r="115" spans="1:6" x14ac:dyDescent="0.2">
      <c r="A115" s="11">
        <v>92</v>
      </c>
      <c r="B115" s="11" t="s">
        <v>50</v>
      </c>
      <c r="C115" s="11" t="s">
        <v>75</v>
      </c>
      <c r="D115" s="11" t="s">
        <v>76</v>
      </c>
      <c r="E115" s="11" t="s">
        <v>49</v>
      </c>
    </row>
    <row r="116" spans="1:6" x14ac:dyDescent="0.2">
      <c r="A116" s="11">
        <v>93</v>
      </c>
      <c r="B116" s="11" t="s">
        <v>50</v>
      </c>
      <c r="C116" s="11" t="s">
        <v>75</v>
      </c>
      <c r="D116" s="11" t="s">
        <v>76</v>
      </c>
      <c r="E116" s="11" t="s">
        <v>65</v>
      </c>
    </row>
    <row r="117" spans="1:6" x14ac:dyDescent="0.2">
      <c r="A117" s="11">
        <v>94</v>
      </c>
      <c r="B117" s="11" t="s">
        <v>50</v>
      </c>
      <c r="C117" s="11" t="s">
        <v>75</v>
      </c>
      <c r="D117" s="11" t="s">
        <v>77</v>
      </c>
      <c r="E117" s="11" t="s">
        <v>49</v>
      </c>
    </row>
    <row r="118" spans="1:6" x14ac:dyDescent="0.2">
      <c r="A118" s="11">
        <v>95</v>
      </c>
      <c r="B118" s="11" t="s">
        <v>50</v>
      </c>
      <c r="C118" s="11" t="s">
        <v>75</v>
      </c>
      <c r="D118" s="11" t="s">
        <v>77</v>
      </c>
      <c r="E118" s="11" t="s">
        <v>65</v>
      </c>
    </row>
    <row r="119" spans="1:6" x14ac:dyDescent="0.2">
      <c r="A119" s="11">
        <v>96</v>
      </c>
      <c r="B119" s="11" t="s">
        <v>50</v>
      </c>
      <c r="C119" s="11" t="s">
        <v>78</v>
      </c>
      <c r="D119" s="11" t="s">
        <v>77</v>
      </c>
      <c r="E119" s="11" t="s">
        <v>49</v>
      </c>
    </row>
    <row r="120" spans="1:6" x14ac:dyDescent="0.2">
      <c r="A120" s="11">
        <v>97</v>
      </c>
      <c r="B120" s="11" t="s">
        <v>50</v>
      </c>
      <c r="C120" s="11" t="s">
        <v>78</v>
      </c>
      <c r="D120" s="11" t="s">
        <v>77</v>
      </c>
      <c r="E120" s="11" t="s">
        <v>65</v>
      </c>
    </row>
    <row r="121" spans="1:6" x14ac:dyDescent="0.2">
      <c r="A121" s="11">
        <v>98</v>
      </c>
      <c r="B121" s="11" t="s">
        <v>50</v>
      </c>
      <c r="C121" s="11" t="s">
        <v>79</v>
      </c>
      <c r="D121" s="11" t="s">
        <v>77</v>
      </c>
      <c r="E121" s="11" t="s">
        <v>49</v>
      </c>
    </row>
    <row r="122" spans="1:6" x14ac:dyDescent="0.2">
      <c r="A122" s="11">
        <v>99</v>
      </c>
      <c r="B122" s="11" t="s">
        <v>50</v>
      </c>
      <c r="C122" s="11" t="s">
        <v>79</v>
      </c>
      <c r="D122" s="11" t="s">
        <v>77</v>
      </c>
      <c r="E122" s="11" t="s">
        <v>65</v>
      </c>
    </row>
    <row r="123" spans="1:6" x14ac:dyDescent="0.2">
      <c r="A123" s="11">
        <v>100</v>
      </c>
      <c r="B123" s="11" t="s">
        <v>50</v>
      </c>
      <c r="C123" s="11" t="s">
        <v>75</v>
      </c>
      <c r="D123" s="11" t="s">
        <v>73</v>
      </c>
      <c r="E123" s="11" t="s">
        <v>49</v>
      </c>
    </row>
    <row r="124" spans="1:6" x14ac:dyDescent="0.2">
      <c r="A124" s="11">
        <v>101</v>
      </c>
      <c r="B124" s="11" t="s">
        <v>50</v>
      </c>
      <c r="C124" s="11" t="s">
        <v>75</v>
      </c>
      <c r="D124" s="11" t="s">
        <v>73</v>
      </c>
      <c r="E124" s="11" t="s">
        <v>65</v>
      </c>
    </row>
    <row r="125" spans="1:6" x14ac:dyDescent="0.2">
      <c r="A125" s="11">
        <v>102</v>
      </c>
      <c r="B125" s="11" t="s">
        <v>50</v>
      </c>
      <c r="C125" s="11" t="s">
        <v>75</v>
      </c>
      <c r="D125" s="11" t="s">
        <v>73</v>
      </c>
      <c r="E125" s="11" t="s">
        <v>49</v>
      </c>
    </row>
    <row r="126" spans="1:6" x14ac:dyDescent="0.2">
      <c r="A126" s="11">
        <v>103</v>
      </c>
      <c r="B126" s="11" t="s">
        <v>50</v>
      </c>
      <c r="C126" s="11" t="s">
        <v>75</v>
      </c>
      <c r="D126" s="11" t="s">
        <v>73</v>
      </c>
      <c r="E126" s="11" t="s">
        <v>65</v>
      </c>
    </row>
    <row r="127" spans="1:6" x14ac:dyDescent="0.2">
      <c r="A127" s="11">
        <v>104</v>
      </c>
      <c r="B127" s="11" t="s">
        <v>50</v>
      </c>
      <c r="C127" s="11" t="s">
        <v>75</v>
      </c>
      <c r="D127" s="11" t="s">
        <v>74</v>
      </c>
      <c r="E127" s="11" t="s">
        <v>49</v>
      </c>
    </row>
    <row r="128" spans="1:6" x14ac:dyDescent="0.2">
      <c r="A128" s="11">
        <v>105</v>
      </c>
      <c r="B128" s="11" t="s">
        <v>50</v>
      </c>
      <c r="C128" s="11" t="s">
        <v>75</v>
      </c>
      <c r="D128" s="11" t="s">
        <v>77</v>
      </c>
      <c r="E128" s="11" t="s">
        <v>65</v>
      </c>
    </row>
    <row r="129" spans="1:6" x14ac:dyDescent="0.2">
      <c r="A129" s="11">
        <v>106</v>
      </c>
      <c r="B129" s="11" t="s">
        <v>50</v>
      </c>
      <c r="C129" s="11" t="s">
        <v>75</v>
      </c>
      <c r="D129" s="11" t="s">
        <v>76</v>
      </c>
      <c r="E129" s="11" t="s">
        <v>49</v>
      </c>
    </row>
    <row r="130" spans="1:6" x14ac:dyDescent="0.2">
      <c r="A130" s="11">
        <v>107</v>
      </c>
      <c r="B130" s="11" t="s">
        <v>50</v>
      </c>
      <c r="C130" s="11" t="s">
        <v>75</v>
      </c>
      <c r="D130" s="11" t="s">
        <v>76</v>
      </c>
      <c r="E130" s="11" t="s">
        <v>65</v>
      </c>
    </row>
    <row r="131" spans="1:6" x14ac:dyDescent="0.2">
      <c r="A131" s="11">
        <v>108</v>
      </c>
      <c r="B131" s="11" t="s">
        <v>50</v>
      </c>
      <c r="C131" s="11" t="s">
        <v>75</v>
      </c>
      <c r="D131" s="11" t="s">
        <v>80</v>
      </c>
      <c r="E131" s="11" t="s">
        <v>49</v>
      </c>
    </row>
    <row r="132" spans="1:6" x14ac:dyDescent="0.2">
      <c r="A132" s="11">
        <v>109</v>
      </c>
      <c r="B132" s="11" t="s">
        <v>50</v>
      </c>
      <c r="C132" s="11" t="s">
        <v>75</v>
      </c>
      <c r="D132" s="11" t="s">
        <v>80</v>
      </c>
      <c r="E132" s="11" t="s">
        <v>65</v>
      </c>
    </row>
    <row r="133" spans="1:6" x14ac:dyDescent="0.2">
      <c r="A133" s="11">
        <v>110</v>
      </c>
      <c r="B133" s="11" t="s">
        <v>50</v>
      </c>
      <c r="C133" s="11" t="s">
        <v>75</v>
      </c>
      <c r="D133" s="11" t="s">
        <v>77</v>
      </c>
      <c r="E133" s="11" t="s">
        <v>49</v>
      </c>
    </row>
    <row r="134" spans="1:6" x14ac:dyDescent="0.2">
      <c r="A134" s="11">
        <v>111</v>
      </c>
      <c r="B134" s="11" t="s">
        <v>50</v>
      </c>
      <c r="C134" s="11" t="s">
        <v>75</v>
      </c>
      <c r="D134" s="11" t="s">
        <v>77</v>
      </c>
      <c r="E134" s="11" t="s">
        <v>65</v>
      </c>
    </row>
    <row r="136" spans="1:6" x14ac:dyDescent="0.2">
      <c r="A136" s="14" t="s">
        <v>81</v>
      </c>
    </row>
    <row r="137" spans="1:6" x14ac:dyDescent="0.2">
      <c r="B137" s="11" t="s">
        <v>21</v>
      </c>
      <c r="D137" s="11" t="s">
        <v>22</v>
      </c>
      <c r="F137" s="11" t="s">
        <v>23</v>
      </c>
    </row>
    <row r="138" spans="1:6" x14ac:dyDescent="0.2">
      <c r="A138" s="11" t="s">
        <v>2</v>
      </c>
      <c r="B138" s="11" t="s">
        <v>3</v>
      </c>
      <c r="C138" s="11" t="s">
        <v>24</v>
      </c>
      <c r="D138" s="12">
        <v>1</v>
      </c>
      <c r="E138" s="12" t="s">
        <v>26</v>
      </c>
      <c r="F138" s="12">
        <v>1</v>
      </c>
    </row>
    <row r="139" spans="1:6" x14ac:dyDescent="0.2">
      <c r="A139" s="11" t="s">
        <v>5</v>
      </c>
      <c r="B139" s="11" t="s">
        <v>6</v>
      </c>
      <c r="C139" s="11" t="s">
        <v>28</v>
      </c>
      <c r="D139" s="12">
        <v>3</v>
      </c>
      <c r="E139" s="12" t="s">
        <v>28</v>
      </c>
      <c r="F139" s="12">
        <v>2</v>
      </c>
    </row>
    <row r="140" spans="1:6" x14ac:dyDescent="0.2">
      <c r="A140" s="11" t="s">
        <v>8</v>
      </c>
      <c r="B140" s="11" t="s">
        <v>10</v>
      </c>
      <c r="C140" s="11" t="s">
        <v>30</v>
      </c>
      <c r="D140" s="12">
        <v>1</v>
      </c>
      <c r="E140" s="12" t="s">
        <v>32</v>
      </c>
      <c r="F140" s="12" t="s">
        <v>82</v>
      </c>
    </row>
    <row r="141" spans="1:6" x14ac:dyDescent="0.2">
      <c r="A141" s="11" t="s">
        <v>11</v>
      </c>
      <c r="B141" s="11" t="s">
        <v>12</v>
      </c>
      <c r="C141" s="11" t="s">
        <v>34</v>
      </c>
      <c r="D141" s="12" t="s">
        <v>35</v>
      </c>
      <c r="E141" s="12" t="s">
        <v>16</v>
      </c>
      <c r="F141" s="12" t="s">
        <v>44</v>
      </c>
    </row>
    <row r="142" spans="1:6" x14ac:dyDescent="0.2">
      <c r="A142" s="11" t="s">
        <v>14</v>
      </c>
      <c r="B142" s="11" t="s">
        <v>15</v>
      </c>
      <c r="C142" s="11" t="s">
        <v>37</v>
      </c>
      <c r="D142" s="12" t="s">
        <v>36</v>
      </c>
      <c r="E142" s="12" t="s">
        <v>38</v>
      </c>
      <c r="F142" s="12" t="s">
        <v>72</v>
      </c>
    </row>
    <row r="143" spans="1:6" x14ac:dyDescent="0.2">
      <c r="A143" s="11" t="s">
        <v>16</v>
      </c>
      <c r="B143" s="11" t="s">
        <v>15</v>
      </c>
      <c r="C143" s="11" t="s">
        <v>40</v>
      </c>
      <c r="D143" s="12">
        <v>400000</v>
      </c>
      <c r="E143" s="12" t="s">
        <v>63</v>
      </c>
      <c r="F143" s="12" t="s">
        <v>5</v>
      </c>
    </row>
    <row r="144" spans="1:6" x14ac:dyDescent="0.2">
      <c r="A144" s="11" t="s">
        <v>17</v>
      </c>
      <c r="B144" s="11" t="s">
        <v>15</v>
      </c>
      <c r="C144" s="11" t="s">
        <v>42</v>
      </c>
      <c r="D144" s="12">
        <v>0</v>
      </c>
      <c r="E144" s="12"/>
      <c r="F144" s="12"/>
    </row>
    <row r="145" spans="1:6" x14ac:dyDescent="0.2">
      <c r="A145" s="11" t="s">
        <v>18</v>
      </c>
      <c r="B145" s="11" t="s">
        <v>15</v>
      </c>
      <c r="C145" s="11" t="s">
        <v>38</v>
      </c>
      <c r="D145" s="12" t="s">
        <v>39</v>
      </c>
      <c r="E145" s="12"/>
      <c r="F145" s="12"/>
    </row>
    <row r="146" spans="1:6" x14ac:dyDescent="0.2">
      <c r="A146" s="11" t="s">
        <v>19</v>
      </c>
      <c r="B146" s="11" t="s">
        <v>20</v>
      </c>
      <c r="D146" s="12"/>
      <c r="E146" s="12"/>
      <c r="F146" s="12"/>
    </row>
    <row r="147" spans="1:6" x14ac:dyDescent="0.2">
      <c r="A147" s="11">
        <v>112</v>
      </c>
      <c r="B147" s="11" t="s">
        <v>50</v>
      </c>
      <c r="C147" s="11" t="s">
        <v>83</v>
      </c>
      <c r="D147" s="11" t="s">
        <v>73</v>
      </c>
      <c r="E147" s="11" t="s">
        <v>49</v>
      </c>
    </row>
    <row r="148" spans="1:6" x14ac:dyDescent="0.2">
      <c r="A148" s="11">
        <v>113</v>
      </c>
      <c r="B148" s="11" t="s">
        <v>50</v>
      </c>
      <c r="C148" s="11" t="s">
        <v>83</v>
      </c>
      <c r="D148" s="11" t="s">
        <v>73</v>
      </c>
      <c r="E148" s="11" t="s">
        <v>65</v>
      </c>
    </row>
    <row r="149" spans="1:6" x14ac:dyDescent="0.2">
      <c r="A149" s="11">
        <v>114</v>
      </c>
      <c r="B149" s="11" t="s">
        <v>50</v>
      </c>
      <c r="C149" s="11" t="s">
        <v>83</v>
      </c>
      <c r="D149" s="11" t="s">
        <v>84</v>
      </c>
      <c r="E149" s="11" t="s">
        <v>49</v>
      </c>
    </row>
    <row r="150" spans="1:6" x14ac:dyDescent="0.2">
      <c r="A150" s="11">
        <v>115</v>
      </c>
      <c r="B150" s="11" t="s">
        <v>50</v>
      </c>
      <c r="C150" s="11" t="s">
        <v>83</v>
      </c>
      <c r="D150" s="11" t="s">
        <v>84</v>
      </c>
      <c r="E150" s="11" t="s">
        <v>65</v>
      </c>
    </row>
    <row r="151" spans="1:6" x14ac:dyDescent="0.2">
      <c r="A151" s="11">
        <v>116</v>
      </c>
      <c r="B151" s="11" t="s">
        <v>50</v>
      </c>
      <c r="C151" s="11" t="s">
        <v>83</v>
      </c>
      <c r="D151" s="11" t="s">
        <v>74</v>
      </c>
      <c r="E151" s="11" t="s">
        <v>49</v>
      </c>
    </row>
    <row r="152" spans="1:6" x14ac:dyDescent="0.2">
      <c r="A152" s="11">
        <v>117</v>
      </c>
      <c r="B152" s="11" t="s">
        <v>50</v>
      </c>
      <c r="C152" s="11" t="s">
        <v>83</v>
      </c>
      <c r="D152" s="11" t="s">
        <v>74</v>
      </c>
      <c r="E152" s="11" t="s">
        <v>65</v>
      </c>
    </row>
    <row r="153" spans="1:6" x14ac:dyDescent="0.2">
      <c r="A153" s="11">
        <v>118</v>
      </c>
      <c r="B153" s="11" t="s">
        <v>50</v>
      </c>
      <c r="C153" s="11" t="s">
        <v>83</v>
      </c>
      <c r="D153" s="11" t="s">
        <v>76</v>
      </c>
      <c r="E153" s="11" t="s">
        <v>49</v>
      </c>
    </row>
    <row r="154" spans="1:6" x14ac:dyDescent="0.2">
      <c r="A154" s="11">
        <v>119</v>
      </c>
      <c r="B154" s="11" t="s">
        <v>50</v>
      </c>
      <c r="C154" s="11" t="s">
        <v>83</v>
      </c>
      <c r="D154" s="11" t="s">
        <v>76</v>
      </c>
      <c r="E154" s="11" t="s">
        <v>65</v>
      </c>
    </row>
    <row r="155" spans="1:6" x14ac:dyDescent="0.2">
      <c r="A155" s="11">
        <v>120</v>
      </c>
      <c r="B155" s="11" t="s">
        <v>50</v>
      </c>
      <c r="C155" s="11" t="s">
        <v>83</v>
      </c>
      <c r="D155" s="11" t="s">
        <v>80</v>
      </c>
      <c r="E155" s="11" t="s">
        <v>49</v>
      </c>
    </row>
    <row r="156" spans="1:6" x14ac:dyDescent="0.2">
      <c r="A156" s="11">
        <v>121</v>
      </c>
      <c r="B156" s="11" t="s">
        <v>50</v>
      </c>
      <c r="C156" s="11" t="s">
        <v>83</v>
      </c>
      <c r="D156" s="11" t="s">
        <v>80</v>
      </c>
      <c r="E156" s="11" t="s">
        <v>65</v>
      </c>
    </row>
    <row r="157" spans="1:6" x14ac:dyDescent="0.2">
      <c r="A157" s="11">
        <v>122</v>
      </c>
      <c r="B157" s="11" t="s">
        <v>50</v>
      </c>
      <c r="C157" s="11" t="s">
        <v>83</v>
      </c>
      <c r="D157" s="11" t="s">
        <v>77</v>
      </c>
      <c r="E157" s="11" t="s">
        <v>49</v>
      </c>
    </row>
    <row r="158" spans="1:6" x14ac:dyDescent="0.2">
      <c r="A158" s="11">
        <v>123</v>
      </c>
      <c r="B158" s="11" t="s">
        <v>50</v>
      </c>
      <c r="C158" s="11" t="s">
        <v>83</v>
      </c>
      <c r="D158" s="11" t="s">
        <v>77</v>
      </c>
      <c r="E158" s="11" t="s">
        <v>65</v>
      </c>
    </row>
    <row r="159" spans="1:6" x14ac:dyDescent="0.2">
      <c r="A159" s="11">
        <v>124</v>
      </c>
      <c r="B159" s="11" t="s">
        <v>50</v>
      </c>
      <c r="C159" s="11" t="s">
        <v>83</v>
      </c>
      <c r="D159" s="11" t="s">
        <v>85</v>
      </c>
      <c r="E159" s="11" t="s">
        <v>49</v>
      </c>
    </row>
    <row r="160" spans="1:6" x14ac:dyDescent="0.2">
      <c r="A160" s="11">
        <v>125</v>
      </c>
      <c r="B160" s="11" t="s">
        <v>50</v>
      </c>
      <c r="C160" s="11" t="s">
        <v>83</v>
      </c>
      <c r="D160" s="11" t="s">
        <v>86</v>
      </c>
      <c r="E160" s="11" t="s">
        <v>49</v>
      </c>
    </row>
    <row r="161" spans="1:6" x14ac:dyDescent="0.2">
      <c r="A161" s="11">
        <v>126</v>
      </c>
      <c r="B161" s="11" t="s">
        <v>50</v>
      </c>
      <c r="C161" s="11" t="s">
        <v>83</v>
      </c>
      <c r="D161" s="11" t="s">
        <v>87</v>
      </c>
      <c r="E161" s="11" t="s">
        <v>49</v>
      </c>
    </row>
    <row r="162" spans="1:6" x14ac:dyDescent="0.2">
      <c r="A162" s="11">
        <v>127</v>
      </c>
      <c r="B162" s="11" t="s">
        <v>50</v>
      </c>
      <c r="C162" s="11" t="s">
        <v>83</v>
      </c>
      <c r="D162" s="11" t="s">
        <v>88</v>
      </c>
      <c r="E162" s="11" t="s">
        <v>49</v>
      </c>
    </row>
    <row r="163" spans="1:6" x14ac:dyDescent="0.2">
      <c r="A163" s="11">
        <v>128</v>
      </c>
      <c r="B163" s="11" t="s">
        <v>50</v>
      </c>
      <c r="C163" s="11" t="s">
        <v>83</v>
      </c>
      <c r="D163" s="11" t="s">
        <v>89</v>
      </c>
      <c r="E163" s="11" t="s">
        <v>49</v>
      </c>
    </row>
    <row r="164" spans="1:6" x14ac:dyDescent="0.2">
      <c r="A164" s="11">
        <v>129</v>
      </c>
      <c r="B164" s="11" t="s">
        <v>50</v>
      </c>
      <c r="C164" s="11" t="s">
        <v>83</v>
      </c>
      <c r="D164" s="11" t="s">
        <v>90</v>
      </c>
      <c r="E164" s="11" t="s">
        <v>49</v>
      </c>
    </row>
    <row r="165" spans="1:6" x14ac:dyDescent="0.2">
      <c r="A165" s="11">
        <v>130</v>
      </c>
      <c r="B165" s="11" t="s">
        <v>47</v>
      </c>
      <c r="C165" s="11" t="s">
        <v>91</v>
      </c>
      <c r="D165" s="11" t="s">
        <v>44</v>
      </c>
      <c r="E165" s="11" t="s">
        <v>49</v>
      </c>
    </row>
    <row r="166" spans="1:6" x14ac:dyDescent="0.2">
      <c r="A166" s="11">
        <v>131</v>
      </c>
      <c r="B166" s="11" t="s">
        <v>47</v>
      </c>
      <c r="C166" s="11" t="s">
        <v>92</v>
      </c>
      <c r="D166" s="11" t="s">
        <v>44</v>
      </c>
      <c r="E166" s="11" t="s">
        <v>49</v>
      </c>
    </row>
    <row r="168" spans="1:6" x14ac:dyDescent="0.2">
      <c r="B168" s="11" t="s">
        <v>21</v>
      </c>
      <c r="D168" s="11" t="s">
        <v>22</v>
      </c>
      <c r="F168" s="11" t="s">
        <v>23</v>
      </c>
    </row>
    <row r="169" spans="1:6" x14ac:dyDescent="0.2">
      <c r="A169" s="11" t="s">
        <v>2</v>
      </c>
      <c r="B169" s="11" t="s">
        <v>3</v>
      </c>
      <c r="C169" s="11" t="s">
        <v>24</v>
      </c>
      <c r="D169" s="12">
        <v>1</v>
      </c>
      <c r="E169" s="12" t="s">
        <v>26</v>
      </c>
      <c r="F169" s="12">
        <v>1</v>
      </c>
    </row>
    <row r="170" spans="1:6" x14ac:dyDescent="0.2">
      <c r="A170" s="11" t="s">
        <v>5</v>
      </c>
      <c r="B170" s="11" t="s">
        <v>6</v>
      </c>
      <c r="C170" s="11" t="s">
        <v>28</v>
      </c>
      <c r="D170" s="12">
        <v>3</v>
      </c>
      <c r="E170" s="12" t="s">
        <v>28</v>
      </c>
      <c r="F170" s="12">
        <v>2</v>
      </c>
    </row>
    <row r="171" spans="1:6" x14ac:dyDescent="0.2">
      <c r="A171" s="11" t="s">
        <v>8</v>
      </c>
      <c r="B171" s="11" t="s">
        <v>10</v>
      </c>
      <c r="C171" s="11" t="s">
        <v>30</v>
      </c>
      <c r="D171" s="12">
        <v>1</v>
      </c>
      <c r="E171" s="12" t="s">
        <v>32</v>
      </c>
      <c r="F171" s="12" t="s">
        <v>71</v>
      </c>
    </row>
    <row r="172" spans="1:6" x14ac:dyDescent="0.2">
      <c r="A172" s="11" t="s">
        <v>11</v>
      </c>
      <c r="B172" s="11" t="s">
        <v>12</v>
      </c>
      <c r="C172" s="11" t="s">
        <v>34</v>
      </c>
      <c r="D172" s="12" t="s">
        <v>35</v>
      </c>
      <c r="E172" s="12" t="s">
        <v>16</v>
      </c>
      <c r="F172" s="12" t="s">
        <v>44</v>
      </c>
    </row>
    <row r="173" spans="1:6" x14ac:dyDescent="0.2">
      <c r="A173" s="11" t="s">
        <v>14</v>
      </c>
      <c r="B173" s="11" t="s">
        <v>15</v>
      </c>
      <c r="C173" s="11" t="s">
        <v>37</v>
      </c>
      <c r="D173" s="12" t="s">
        <v>36</v>
      </c>
      <c r="E173" s="12" t="s">
        <v>38</v>
      </c>
      <c r="F173" s="12" t="s">
        <v>72</v>
      </c>
    </row>
    <row r="174" spans="1:6" x14ac:dyDescent="0.2">
      <c r="A174" s="11" t="s">
        <v>16</v>
      </c>
      <c r="B174" s="11" t="s">
        <v>15</v>
      </c>
      <c r="C174" s="11" t="s">
        <v>42</v>
      </c>
      <c r="D174" s="12">
        <v>0</v>
      </c>
      <c r="E174" s="12" t="s">
        <v>63</v>
      </c>
      <c r="F174" s="12" t="s">
        <v>5</v>
      </c>
    </row>
    <row r="175" spans="1:6" x14ac:dyDescent="0.2">
      <c r="A175" s="11" t="s">
        <v>17</v>
      </c>
      <c r="B175" s="11" t="s">
        <v>15</v>
      </c>
      <c r="C175" s="11" t="s">
        <v>38</v>
      </c>
      <c r="D175" s="12" t="s">
        <v>93</v>
      </c>
      <c r="E175" s="12" t="s">
        <v>43</v>
      </c>
      <c r="F175" s="12" t="s">
        <v>36</v>
      </c>
    </row>
    <row r="176" spans="1:6" x14ac:dyDescent="0.2">
      <c r="A176" s="11" t="s">
        <v>18</v>
      </c>
      <c r="B176" s="11" t="s">
        <v>15</v>
      </c>
      <c r="C176" s="11" t="s">
        <v>43</v>
      </c>
      <c r="D176" s="12" t="s">
        <v>36</v>
      </c>
      <c r="E176" s="12"/>
      <c r="F176" s="12"/>
    </row>
    <row r="177" spans="1:5" x14ac:dyDescent="0.2">
      <c r="A177" s="11" t="s">
        <v>19</v>
      </c>
      <c r="B177" s="11" t="s">
        <v>20</v>
      </c>
      <c r="C177" s="11" t="s">
        <v>45</v>
      </c>
      <c r="D177" s="11" t="s">
        <v>46</v>
      </c>
    </row>
    <row r="178" spans="1:5" x14ac:dyDescent="0.2">
      <c r="A178" s="11">
        <v>132</v>
      </c>
      <c r="B178" s="11" t="s">
        <v>47</v>
      </c>
      <c r="C178" s="11" t="s">
        <v>91</v>
      </c>
      <c r="D178" s="11" t="s">
        <v>44</v>
      </c>
      <c r="E178" s="11" t="s">
        <v>49</v>
      </c>
    </row>
    <row r="179" spans="1:5" x14ac:dyDescent="0.2">
      <c r="A179" s="11">
        <v>133</v>
      </c>
      <c r="B179" s="11" t="s">
        <v>47</v>
      </c>
      <c r="C179" s="11" t="s">
        <v>92</v>
      </c>
      <c r="D179" s="11" t="s">
        <v>44</v>
      </c>
      <c r="E179" s="11" t="s">
        <v>49</v>
      </c>
    </row>
    <row r="180" spans="1:5" x14ac:dyDescent="0.2">
      <c r="A180" s="14">
        <v>134</v>
      </c>
      <c r="B180" s="11" t="s">
        <v>50</v>
      </c>
      <c r="C180" s="11" t="s">
        <v>94</v>
      </c>
      <c r="D180" s="11" t="s">
        <v>95</v>
      </c>
      <c r="E180" s="11" t="s">
        <v>49</v>
      </c>
    </row>
    <row r="181" spans="1:5" x14ac:dyDescent="0.2">
      <c r="A181" s="14">
        <v>135</v>
      </c>
      <c r="B181" s="11" t="s">
        <v>50</v>
      </c>
      <c r="C181" s="11" t="s">
        <v>94</v>
      </c>
      <c r="D181" s="11" t="s">
        <v>96</v>
      </c>
      <c r="E181" s="11" t="s">
        <v>49</v>
      </c>
    </row>
    <row r="182" spans="1:5" x14ac:dyDescent="0.2">
      <c r="A182" s="14">
        <v>136</v>
      </c>
      <c r="B182" s="11" t="s">
        <v>50</v>
      </c>
      <c r="C182" s="11" t="s">
        <v>94</v>
      </c>
      <c r="D182" s="11" t="s">
        <v>51</v>
      </c>
      <c r="E182" s="11" t="s">
        <v>49</v>
      </c>
    </row>
    <row r="183" spans="1:5" x14ac:dyDescent="0.2">
      <c r="A183" s="11">
        <v>137</v>
      </c>
      <c r="B183" s="11" t="s">
        <v>50</v>
      </c>
      <c r="C183" s="11" t="s">
        <v>94</v>
      </c>
      <c r="D183" s="11" t="s">
        <v>97</v>
      </c>
      <c r="E183" s="11" t="s">
        <v>49</v>
      </c>
    </row>
    <row r="184" spans="1:5" x14ac:dyDescent="0.2">
      <c r="A184" s="11">
        <v>138</v>
      </c>
      <c r="B184" s="11" t="s">
        <v>50</v>
      </c>
      <c r="C184" s="11" t="s">
        <v>94</v>
      </c>
      <c r="D184" s="11" t="s">
        <v>98</v>
      </c>
      <c r="E184" s="11" t="s">
        <v>49</v>
      </c>
    </row>
    <row r="185" spans="1:5" x14ac:dyDescent="0.2">
      <c r="A185" s="11">
        <v>139</v>
      </c>
      <c r="B185" s="11" t="s">
        <v>50</v>
      </c>
      <c r="C185" s="11" t="s">
        <v>94</v>
      </c>
      <c r="D185" s="11" t="s">
        <v>55</v>
      </c>
      <c r="E185" s="11" t="s">
        <v>49</v>
      </c>
    </row>
    <row r="186" spans="1:5" x14ac:dyDescent="0.2">
      <c r="A186" s="14">
        <v>140</v>
      </c>
      <c r="B186" s="11" t="s">
        <v>50</v>
      </c>
      <c r="C186" s="11" t="s">
        <v>99</v>
      </c>
      <c r="D186" s="11" t="s">
        <v>95</v>
      </c>
      <c r="E186" s="11" t="s">
        <v>49</v>
      </c>
    </row>
    <row r="187" spans="1:5" x14ac:dyDescent="0.2">
      <c r="A187" s="14">
        <v>141</v>
      </c>
      <c r="B187" s="11" t="s">
        <v>50</v>
      </c>
      <c r="C187" s="11" t="s">
        <v>99</v>
      </c>
      <c r="D187" s="11" t="s">
        <v>96</v>
      </c>
      <c r="E187" s="11" t="s">
        <v>49</v>
      </c>
    </row>
    <row r="188" spans="1:5" x14ac:dyDescent="0.2">
      <c r="A188" s="14">
        <v>142</v>
      </c>
      <c r="B188" s="11" t="s">
        <v>50</v>
      </c>
      <c r="C188" s="11" t="s">
        <v>99</v>
      </c>
      <c r="D188" s="11" t="s">
        <v>51</v>
      </c>
      <c r="E188" s="11" t="s">
        <v>49</v>
      </c>
    </row>
    <row r="189" spans="1:5" x14ac:dyDescent="0.2">
      <c r="A189" s="11">
        <v>143</v>
      </c>
      <c r="B189" s="11" t="s">
        <v>50</v>
      </c>
      <c r="C189" s="11" t="s">
        <v>99</v>
      </c>
      <c r="D189" s="11" t="s">
        <v>97</v>
      </c>
      <c r="E189" s="11" t="s">
        <v>49</v>
      </c>
    </row>
    <row r="190" spans="1:5" x14ac:dyDescent="0.2">
      <c r="A190" s="11">
        <v>144</v>
      </c>
      <c r="B190" s="11" t="s">
        <v>50</v>
      </c>
      <c r="C190" s="11" t="s">
        <v>99</v>
      </c>
      <c r="D190" s="11" t="s">
        <v>98</v>
      </c>
      <c r="E190" s="11" t="s">
        <v>49</v>
      </c>
    </row>
    <row r="191" spans="1:5" x14ac:dyDescent="0.2">
      <c r="A191" s="11">
        <v>145</v>
      </c>
      <c r="B191" s="11" t="s">
        <v>50</v>
      </c>
      <c r="C191" s="11" t="s">
        <v>99</v>
      </c>
      <c r="D191" s="11" t="s">
        <v>55</v>
      </c>
      <c r="E191" s="11" t="s">
        <v>49</v>
      </c>
    </row>
    <row r="192" spans="1:5" x14ac:dyDescent="0.2">
      <c r="A192" s="11">
        <v>146</v>
      </c>
      <c r="B192" s="11" t="s">
        <v>50</v>
      </c>
      <c r="C192" s="11" t="s">
        <v>100</v>
      </c>
      <c r="D192" s="11" t="s">
        <v>95</v>
      </c>
      <c r="E192" s="11" t="s">
        <v>49</v>
      </c>
    </row>
    <row r="193" spans="1:6" x14ac:dyDescent="0.2">
      <c r="A193" s="11">
        <v>147</v>
      </c>
      <c r="B193" s="11" t="s">
        <v>50</v>
      </c>
      <c r="C193" s="11" t="s">
        <v>100</v>
      </c>
      <c r="D193" s="11" t="s">
        <v>96</v>
      </c>
      <c r="E193" s="11" t="s">
        <v>49</v>
      </c>
    </row>
    <row r="194" spans="1:6" x14ac:dyDescent="0.2">
      <c r="A194" s="11">
        <v>148</v>
      </c>
      <c r="B194" s="11" t="s">
        <v>50</v>
      </c>
      <c r="C194" s="11" t="s">
        <v>100</v>
      </c>
      <c r="D194" s="11" t="s">
        <v>51</v>
      </c>
      <c r="E194" s="11" t="s">
        <v>49</v>
      </c>
    </row>
    <row r="195" spans="1:6" x14ac:dyDescent="0.2">
      <c r="A195" s="11">
        <v>149</v>
      </c>
      <c r="B195" s="11" t="s">
        <v>50</v>
      </c>
      <c r="C195" s="11" t="s">
        <v>100</v>
      </c>
      <c r="D195" s="11" t="s">
        <v>97</v>
      </c>
      <c r="E195" s="11" t="s">
        <v>49</v>
      </c>
    </row>
    <row r="196" spans="1:6" x14ac:dyDescent="0.2">
      <c r="A196" s="11">
        <v>150</v>
      </c>
      <c r="B196" s="11" t="s">
        <v>50</v>
      </c>
      <c r="C196" s="11" t="s">
        <v>100</v>
      </c>
      <c r="D196" s="11" t="s">
        <v>98</v>
      </c>
      <c r="E196" s="11" t="s">
        <v>49</v>
      </c>
    </row>
    <row r="197" spans="1:6" x14ac:dyDescent="0.2">
      <c r="A197" s="11">
        <v>151</v>
      </c>
      <c r="B197" s="11" t="s">
        <v>50</v>
      </c>
      <c r="C197" s="11" t="s">
        <v>100</v>
      </c>
      <c r="D197" s="11" t="s">
        <v>55</v>
      </c>
      <c r="E197" s="11" t="s">
        <v>49</v>
      </c>
    </row>
    <row r="198" spans="1:6" x14ac:dyDescent="0.2">
      <c r="A198" s="11">
        <v>152</v>
      </c>
      <c r="B198" s="11" t="s">
        <v>50</v>
      </c>
      <c r="C198" s="11" t="s">
        <v>99</v>
      </c>
      <c r="D198" s="11" t="s">
        <v>96</v>
      </c>
      <c r="E198" s="11" t="s">
        <v>49</v>
      </c>
    </row>
    <row r="199" spans="1:6" x14ac:dyDescent="0.2">
      <c r="A199" s="11">
        <v>153</v>
      </c>
      <c r="B199" s="11" t="s">
        <v>50</v>
      </c>
      <c r="C199" s="11" t="s">
        <v>99</v>
      </c>
      <c r="D199" s="11" t="s">
        <v>51</v>
      </c>
      <c r="E199" s="11" t="s">
        <v>49</v>
      </c>
    </row>
    <row r="200" spans="1:6" x14ac:dyDescent="0.2">
      <c r="A200" s="11">
        <v>154</v>
      </c>
      <c r="B200" s="11" t="s">
        <v>50</v>
      </c>
      <c r="C200" s="11" t="s">
        <v>99</v>
      </c>
      <c r="D200" s="11" t="s">
        <v>95</v>
      </c>
      <c r="E200" s="11" t="s">
        <v>65</v>
      </c>
    </row>
    <row r="201" spans="1:6" x14ac:dyDescent="0.2">
      <c r="A201" s="11">
        <v>155</v>
      </c>
      <c r="B201" s="11" t="s">
        <v>50</v>
      </c>
      <c r="C201" s="11" t="s">
        <v>99</v>
      </c>
      <c r="D201" s="11" t="s">
        <v>96</v>
      </c>
      <c r="E201" s="11" t="s">
        <v>65</v>
      </c>
    </row>
    <row r="202" spans="1:6" x14ac:dyDescent="0.2">
      <c r="A202" s="11">
        <v>156</v>
      </c>
      <c r="B202" s="11" t="s">
        <v>50</v>
      </c>
      <c r="C202" s="11" t="s">
        <v>99</v>
      </c>
      <c r="D202" s="11" t="s">
        <v>51</v>
      </c>
      <c r="E202" s="11" t="s">
        <v>65</v>
      </c>
    </row>
    <row r="203" spans="1:6" x14ac:dyDescent="0.2">
      <c r="A203" s="11">
        <v>157</v>
      </c>
      <c r="B203" s="11" t="s">
        <v>50</v>
      </c>
      <c r="C203" s="11" t="s">
        <v>99</v>
      </c>
      <c r="D203" s="11" t="s">
        <v>97</v>
      </c>
      <c r="E203" s="11" t="s">
        <v>65</v>
      </c>
    </row>
    <row r="204" spans="1:6" x14ac:dyDescent="0.2">
      <c r="A204" s="11">
        <v>158</v>
      </c>
      <c r="B204" s="11" t="s">
        <v>50</v>
      </c>
      <c r="C204" s="11" t="s">
        <v>99</v>
      </c>
      <c r="D204" s="11" t="s">
        <v>98</v>
      </c>
      <c r="E204" s="11" t="s">
        <v>65</v>
      </c>
    </row>
    <row r="205" spans="1:6" x14ac:dyDescent="0.2">
      <c r="A205" s="11">
        <v>159</v>
      </c>
      <c r="B205" s="11" t="s">
        <v>50</v>
      </c>
      <c r="C205" s="11" t="s">
        <v>99</v>
      </c>
      <c r="D205" s="11" t="s">
        <v>55</v>
      </c>
      <c r="E205" s="11" t="s">
        <v>65</v>
      </c>
    </row>
    <row r="207" spans="1:6" x14ac:dyDescent="0.2">
      <c r="B207" s="11" t="s">
        <v>21</v>
      </c>
      <c r="D207" s="11" t="s">
        <v>22</v>
      </c>
      <c r="F207" s="11" t="s">
        <v>23</v>
      </c>
    </row>
    <row r="208" spans="1:6" x14ac:dyDescent="0.2">
      <c r="A208" s="11" t="s">
        <v>2</v>
      </c>
      <c r="B208" s="11" t="s">
        <v>4</v>
      </c>
      <c r="C208" s="11" t="s">
        <v>24</v>
      </c>
      <c r="D208" s="12">
        <v>1</v>
      </c>
      <c r="E208" s="11" t="s">
        <v>26</v>
      </c>
      <c r="F208" s="12">
        <v>1</v>
      </c>
    </row>
    <row r="209" spans="1:6" x14ac:dyDescent="0.2">
      <c r="A209" s="11" t="s">
        <v>5</v>
      </c>
      <c r="B209" s="11" t="s">
        <v>7</v>
      </c>
      <c r="C209" s="11" t="s">
        <v>28</v>
      </c>
      <c r="D209" s="12">
        <v>3</v>
      </c>
      <c r="E209" s="11" t="s">
        <v>28</v>
      </c>
      <c r="F209" s="12">
        <v>2</v>
      </c>
    </row>
    <row r="210" spans="1:6" x14ac:dyDescent="0.2">
      <c r="A210" s="11" t="s">
        <v>8</v>
      </c>
      <c r="B210" s="11" t="s">
        <v>10</v>
      </c>
      <c r="C210" s="11" t="s">
        <v>30</v>
      </c>
      <c r="D210" s="12">
        <v>1</v>
      </c>
      <c r="E210" s="11" t="s">
        <v>32</v>
      </c>
      <c r="F210" s="12" t="s">
        <v>71</v>
      </c>
    </row>
    <row r="211" spans="1:6" x14ac:dyDescent="0.2">
      <c r="A211" s="11" t="s">
        <v>11</v>
      </c>
      <c r="B211" s="11" t="s">
        <v>13</v>
      </c>
      <c r="C211" s="11" t="s">
        <v>34</v>
      </c>
      <c r="D211" s="12" t="s">
        <v>101</v>
      </c>
      <c r="E211" s="11" t="s">
        <v>16</v>
      </c>
      <c r="F211" s="12" t="s">
        <v>44</v>
      </c>
    </row>
    <row r="212" spans="1:6" x14ac:dyDescent="0.2">
      <c r="A212" s="11" t="s">
        <v>14</v>
      </c>
      <c r="B212" s="11" t="s">
        <v>4</v>
      </c>
      <c r="C212" s="11" t="s">
        <v>42</v>
      </c>
      <c r="D212" s="12">
        <v>0</v>
      </c>
      <c r="E212" s="11" t="s">
        <v>38</v>
      </c>
      <c r="F212" s="12" t="s">
        <v>72</v>
      </c>
    </row>
    <row r="213" spans="1:6" x14ac:dyDescent="0.2">
      <c r="A213" s="11" t="s">
        <v>16</v>
      </c>
      <c r="B213" s="11" t="s">
        <v>4</v>
      </c>
      <c r="C213" s="11" t="s">
        <v>38</v>
      </c>
      <c r="D213" s="12" t="s">
        <v>72</v>
      </c>
      <c r="E213" s="11" t="s">
        <v>63</v>
      </c>
      <c r="F213" s="12" t="s">
        <v>5</v>
      </c>
    </row>
    <row r="214" spans="1:6" x14ac:dyDescent="0.2">
      <c r="A214" s="11" t="s">
        <v>17</v>
      </c>
      <c r="B214" s="11" t="s">
        <v>4</v>
      </c>
      <c r="C214" s="11" t="s">
        <v>43</v>
      </c>
      <c r="D214" s="12" t="s">
        <v>36</v>
      </c>
      <c r="E214" s="11" t="s">
        <v>43</v>
      </c>
      <c r="F214" s="11" t="s">
        <v>36</v>
      </c>
    </row>
    <row r="215" spans="1:6" x14ac:dyDescent="0.2">
      <c r="A215" s="11" t="s">
        <v>18</v>
      </c>
      <c r="B215" s="11" t="s">
        <v>4</v>
      </c>
      <c r="C215" s="11" t="s">
        <v>45</v>
      </c>
      <c r="D215" s="11" t="s">
        <v>46</v>
      </c>
    </row>
    <row r="216" spans="1:6" x14ac:dyDescent="0.2">
      <c r="A216" s="11" t="s">
        <v>19</v>
      </c>
      <c r="B216" s="11" t="s">
        <v>20</v>
      </c>
    </row>
    <row r="217" spans="1:6" x14ac:dyDescent="0.2">
      <c r="A217" s="11">
        <v>160</v>
      </c>
      <c r="B217" s="11" t="s">
        <v>47</v>
      </c>
      <c r="C217" s="11" t="s">
        <v>91</v>
      </c>
      <c r="D217" s="11" t="s">
        <v>44</v>
      </c>
      <c r="E217" s="11" t="s">
        <v>49</v>
      </c>
    </row>
    <row r="218" spans="1:6" x14ac:dyDescent="0.2">
      <c r="A218" s="11">
        <v>161</v>
      </c>
      <c r="B218" s="11" t="s">
        <v>47</v>
      </c>
      <c r="C218" s="11" t="s">
        <v>92</v>
      </c>
      <c r="D218" s="11" t="s">
        <v>44</v>
      </c>
      <c r="E218" s="11" t="s">
        <v>49</v>
      </c>
    </row>
    <row r="219" spans="1:6" x14ac:dyDescent="0.2">
      <c r="A219" s="11">
        <v>162</v>
      </c>
      <c r="B219" s="11" t="s">
        <v>50</v>
      </c>
      <c r="C219" s="11" t="s">
        <v>102</v>
      </c>
      <c r="D219" s="11" t="s">
        <v>95</v>
      </c>
      <c r="E219" s="11" t="s">
        <v>49</v>
      </c>
    </row>
    <row r="220" spans="1:6" x14ac:dyDescent="0.2">
      <c r="A220" s="11">
        <v>163</v>
      </c>
      <c r="B220" s="11" t="s">
        <v>50</v>
      </c>
      <c r="C220" s="11" t="s">
        <v>102</v>
      </c>
      <c r="D220" s="11" t="s">
        <v>96</v>
      </c>
      <c r="E220" s="11" t="s">
        <v>49</v>
      </c>
    </row>
    <row r="221" spans="1:6" x14ac:dyDescent="0.2">
      <c r="A221" s="11">
        <v>164</v>
      </c>
      <c r="B221" s="11" t="s">
        <v>50</v>
      </c>
      <c r="C221" s="11" t="s">
        <v>102</v>
      </c>
      <c r="D221" s="11" t="s">
        <v>51</v>
      </c>
      <c r="E221" s="11" t="s">
        <v>49</v>
      </c>
    </row>
    <row r="222" spans="1:6" x14ac:dyDescent="0.2">
      <c r="A222" s="11">
        <v>165</v>
      </c>
      <c r="B222" s="11" t="s">
        <v>50</v>
      </c>
      <c r="C222" s="11" t="s">
        <v>102</v>
      </c>
      <c r="D222" s="11" t="s">
        <v>97</v>
      </c>
      <c r="E222" s="11" t="s">
        <v>49</v>
      </c>
    </row>
    <row r="223" spans="1:6" x14ac:dyDescent="0.2">
      <c r="A223" s="11">
        <v>166</v>
      </c>
      <c r="B223" s="11" t="s">
        <v>50</v>
      </c>
      <c r="C223" s="11" t="s">
        <v>102</v>
      </c>
      <c r="D223" s="11" t="s">
        <v>98</v>
      </c>
      <c r="E223" s="11" t="s">
        <v>49</v>
      </c>
    </row>
    <row r="224" spans="1:6" x14ac:dyDescent="0.2">
      <c r="A224" s="11">
        <v>167</v>
      </c>
      <c r="B224" s="11" t="s">
        <v>50</v>
      </c>
      <c r="C224" s="11" t="s">
        <v>102</v>
      </c>
      <c r="D224" s="11" t="s">
        <v>103</v>
      </c>
      <c r="E224" s="11" t="s">
        <v>49</v>
      </c>
    </row>
    <row r="225" spans="1:5" x14ac:dyDescent="0.2">
      <c r="A225" s="11">
        <v>168</v>
      </c>
      <c r="B225" s="11" t="s">
        <v>50</v>
      </c>
      <c r="C225" s="11" t="s">
        <v>104</v>
      </c>
      <c r="D225" s="11" t="s">
        <v>95</v>
      </c>
      <c r="E225" s="11" t="s">
        <v>49</v>
      </c>
    </row>
    <row r="226" spans="1:5" x14ac:dyDescent="0.2">
      <c r="A226" s="11">
        <v>169</v>
      </c>
      <c r="B226" s="11" t="s">
        <v>50</v>
      </c>
      <c r="C226" s="11" t="s">
        <v>104</v>
      </c>
      <c r="D226" s="11" t="s">
        <v>96</v>
      </c>
      <c r="E226" s="11" t="s">
        <v>49</v>
      </c>
    </row>
    <row r="227" spans="1:5" x14ac:dyDescent="0.2">
      <c r="A227" s="11">
        <v>170</v>
      </c>
      <c r="B227" s="11" t="s">
        <v>50</v>
      </c>
      <c r="C227" s="11" t="s">
        <v>104</v>
      </c>
      <c r="D227" s="11" t="s">
        <v>51</v>
      </c>
      <c r="E227" s="11" t="s">
        <v>49</v>
      </c>
    </row>
    <row r="228" spans="1:5" x14ac:dyDescent="0.2">
      <c r="A228" s="11">
        <v>171</v>
      </c>
      <c r="B228" s="11" t="s">
        <v>50</v>
      </c>
      <c r="C228" s="11" t="s">
        <v>104</v>
      </c>
      <c r="D228" s="11" t="s">
        <v>97</v>
      </c>
      <c r="E228" s="11" t="s">
        <v>49</v>
      </c>
    </row>
    <row r="229" spans="1:5" x14ac:dyDescent="0.2">
      <c r="A229" s="11">
        <v>172</v>
      </c>
      <c r="B229" s="11" t="s">
        <v>50</v>
      </c>
      <c r="C229" s="11" t="s">
        <v>104</v>
      </c>
      <c r="D229" s="11" t="s">
        <v>98</v>
      </c>
      <c r="E229" s="11" t="s">
        <v>49</v>
      </c>
    </row>
    <row r="230" spans="1:5" x14ac:dyDescent="0.2">
      <c r="A230" s="11">
        <v>173</v>
      </c>
      <c r="B230" s="11" t="s">
        <v>50</v>
      </c>
      <c r="C230" s="11" t="s">
        <v>104</v>
      </c>
      <c r="D230" s="11" t="s">
        <v>55</v>
      </c>
      <c r="E230" s="11" t="s">
        <v>49</v>
      </c>
    </row>
    <row r="231" spans="1:5" x14ac:dyDescent="0.2">
      <c r="A231" s="11">
        <v>174</v>
      </c>
      <c r="B231" s="11" t="s">
        <v>47</v>
      </c>
      <c r="C231" s="11" t="s">
        <v>105</v>
      </c>
      <c r="D231" s="11" t="s">
        <v>44</v>
      </c>
      <c r="E231" s="11" t="s">
        <v>49</v>
      </c>
    </row>
    <row r="232" spans="1:5" x14ac:dyDescent="0.2">
      <c r="A232" s="11">
        <v>175</v>
      </c>
      <c r="B232" s="11" t="s">
        <v>47</v>
      </c>
      <c r="C232" s="11" t="s">
        <v>106</v>
      </c>
      <c r="D232" s="11" t="s">
        <v>44</v>
      </c>
      <c r="E232" s="11" t="s">
        <v>49</v>
      </c>
    </row>
    <row r="233" spans="1:5" x14ac:dyDescent="0.2">
      <c r="A233" s="11">
        <v>176</v>
      </c>
      <c r="B233" s="11" t="s">
        <v>50</v>
      </c>
      <c r="C233" s="11" t="s">
        <v>107</v>
      </c>
      <c r="D233" s="11" t="s">
        <v>95</v>
      </c>
      <c r="E233" s="11" t="s">
        <v>49</v>
      </c>
    </row>
    <row r="234" spans="1:5" x14ac:dyDescent="0.2">
      <c r="A234" s="11">
        <v>177</v>
      </c>
      <c r="B234" s="11" t="s">
        <v>50</v>
      </c>
      <c r="C234" s="11" t="s">
        <v>107</v>
      </c>
      <c r="D234" s="11" t="s">
        <v>96</v>
      </c>
      <c r="E234" s="11" t="s">
        <v>49</v>
      </c>
    </row>
    <row r="235" spans="1:5" x14ac:dyDescent="0.2">
      <c r="A235" s="11">
        <v>178</v>
      </c>
      <c r="B235" s="11" t="s">
        <v>50</v>
      </c>
      <c r="C235" s="11" t="s">
        <v>107</v>
      </c>
      <c r="D235" s="11" t="s">
        <v>108</v>
      </c>
      <c r="E235" s="11" t="s">
        <v>49</v>
      </c>
    </row>
    <row r="236" spans="1:5" x14ac:dyDescent="0.2">
      <c r="A236" s="11">
        <v>179</v>
      </c>
      <c r="B236" s="11" t="s">
        <v>50</v>
      </c>
      <c r="C236" s="11" t="s">
        <v>107</v>
      </c>
      <c r="D236" s="11" t="s">
        <v>98</v>
      </c>
      <c r="E236" s="11" t="s">
        <v>49</v>
      </c>
    </row>
    <row r="237" spans="1:5" x14ac:dyDescent="0.2">
      <c r="A237" s="11">
        <v>180</v>
      </c>
      <c r="B237" s="11" t="s">
        <v>50</v>
      </c>
      <c r="C237" s="11" t="s">
        <v>109</v>
      </c>
      <c r="D237" s="11" t="s">
        <v>95</v>
      </c>
      <c r="E237" s="11" t="s">
        <v>49</v>
      </c>
    </row>
    <row r="238" spans="1:5" x14ac:dyDescent="0.2">
      <c r="A238" s="11">
        <v>181</v>
      </c>
      <c r="B238" s="11" t="s">
        <v>50</v>
      </c>
      <c r="C238" s="11" t="s">
        <v>109</v>
      </c>
      <c r="D238" s="11" t="s">
        <v>96</v>
      </c>
      <c r="E238" s="11" t="s">
        <v>49</v>
      </c>
    </row>
    <row r="239" spans="1:5" x14ac:dyDescent="0.2">
      <c r="A239" s="11">
        <v>182</v>
      </c>
      <c r="B239" s="11" t="s">
        <v>50</v>
      </c>
      <c r="C239" s="11" t="s">
        <v>109</v>
      </c>
      <c r="D239" s="11" t="s">
        <v>103</v>
      </c>
      <c r="E239" s="11" t="s">
        <v>49</v>
      </c>
    </row>
    <row r="240" spans="1:5" x14ac:dyDescent="0.2">
      <c r="A240" s="11">
        <v>183</v>
      </c>
      <c r="B240" s="11" t="s">
        <v>50</v>
      </c>
      <c r="C240" s="11" t="s">
        <v>109</v>
      </c>
      <c r="D240" s="11" t="s">
        <v>98</v>
      </c>
      <c r="E240" s="11" t="s">
        <v>49</v>
      </c>
    </row>
    <row r="242" spans="1:6" x14ac:dyDescent="0.2">
      <c r="B242" s="11" t="s">
        <v>21</v>
      </c>
      <c r="D242" s="11" t="s">
        <v>22</v>
      </c>
    </row>
    <row r="243" spans="1:6" x14ac:dyDescent="0.2">
      <c r="A243" s="11" t="s">
        <v>2</v>
      </c>
      <c r="B243" s="11" t="s">
        <v>3</v>
      </c>
      <c r="C243" s="11" t="s">
        <v>24</v>
      </c>
      <c r="D243" s="12" t="s">
        <v>31</v>
      </c>
      <c r="F243" s="12"/>
    </row>
    <row r="244" spans="1:6" x14ac:dyDescent="0.2">
      <c r="A244" s="11" t="s">
        <v>5</v>
      </c>
      <c r="B244" s="11" t="s">
        <v>6</v>
      </c>
      <c r="C244" s="11" t="s">
        <v>28</v>
      </c>
      <c r="D244" s="12">
        <v>3</v>
      </c>
      <c r="F244" s="12"/>
    </row>
    <row r="245" spans="1:6" x14ac:dyDescent="0.2">
      <c r="A245" s="11" t="s">
        <v>8</v>
      </c>
      <c r="B245" s="11" t="s">
        <v>10</v>
      </c>
      <c r="C245" s="11" t="s">
        <v>30</v>
      </c>
      <c r="D245" s="12">
        <v>1</v>
      </c>
      <c r="F245" s="12"/>
    </row>
    <row r="246" spans="1:6" x14ac:dyDescent="0.2">
      <c r="A246" s="11" t="s">
        <v>11</v>
      </c>
      <c r="B246" s="11" t="s">
        <v>12</v>
      </c>
      <c r="C246" s="11" t="s">
        <v>34</v>
      </c>
      <c r="D246" s="12" t="s">
        <v>101</v>
      </c>
      <c r="F246" s="12"/>
    </row>
    <row r="247" spans="1:6" x14ac:dyDescent="0.2">
      <c r="A247" s="11" t="s">
        <v>14</v>
      </c>
      <c r="B247" s="11" t="s">
        <v>15</v>
      </c>
      <c r="C247" s="11" t="s">
        <v>37</v>
      </c>
      <c r="D247" s="12" t="s">
        <v>36</v>
      </c>
      <c r="F247" s="12"/>
    </row>
    <row r="248" spans="1:6" x14ac:dyDescent="0.2">
      <c r="A248" s="11" t="s">
        <v>16</v>
      </c>
      <c r="B248" s="11" t="s">
        <v>15</v>
      </c>
      <c r="C248" s="11" t="s">
        <v>16</v>
      </c>
      <c r="D248" s="12" t="s">
        <v>44</v>
      </c>
      <c r="F248" s="12"/>
    </row>
    <row r="249" spans="1:6" x14ac:dyDescent="0.2">
      <c r="A249" s="11" t="s">
        <v>17</v>
      </c>
      <c r="B249" s="11" t="s">
        <v>15</v>
      </c>
      <c r="C249" s="11" t="s">
        <v>42</v>
      </c>
      <c r="D249" s="12">
        <v>0</v>
      </c>
    </row>
    <row r="250" spans="1:6" x14ac:dyDescent="0.2">
      <c r="A250" s="11" t="s">
        <v>18</v>
      </c>
      <c r="B250" s="11" t="s">
        <v>15</v>
      </c>
      <c r="C250" s="11" t="s">
        <v>38</v>
      </c>
      <c r="D250" s="12" t="s">
        <v>72</v>
      </c>
    </row>
    <row r="251" spans="1:6" x14ac:dyDescent="0.2">
      <c r="A251" s="11" t="s">
        <v>19</v>
      </c>
      <c r="B251" s="11" t="s">
        <v>20</v>
      </c>
      <c r="C251" s="11" t="s">
        <v>43</v>
      </c>
      <c r="D251" s="12" t="s">
        <v>36</v>
      </c>
    </row>
    <row r="252" spans="1:6" x14ac:dyDescent="0.2">
      <c r="A252" s="11">
        <v>184</v>
      </c>
      <c r="B252" s="11" t="s">
        <v>47</v>
      </c>
      <c r="C252" s="11" t="s">
        <v>110</v>
      </c>
      <c r="D252" s="11" t="s">
        <v>44</v>
      </c>
      <c r="E252" s="11" t="s">
        <v>49</v>
      </c>
    </row>
    <row r="253" spans="1:6" x14ac:dyDescent="0.2">
      <c r="A253" s="11">
        <v>185</v>
      </c>
      <c r="B253" s="11" t="s">
        <v>47</v>
      </c>
      <c r="C253" s="11" t="s">
        <v>111</v>
      </c>
      <c r="D253" s="11" t="s">
        <v>44</v>
      </c>
      <c r="E253" s="11" t="s">
        <v>49</v>
      </c>
    </row>
    <row r="254" spans="1:6" x14ac:dyDescent="0.2">
      <c r="A254" s="11">
        <v>186</v>
      </c>
      <c r="B254" s="11" t="s">
        <v>47</v>
      </c>
      <c r="C254" s="11" t="s">
        <v>112</v>
      </c>
      <c r="D254" s="11" t="s">
        <v>44</v>
      </c>
      <c r="E254" s="11" t="s">
        <v>49</v>
      </c>
    </row>
    <row r="255" spans="1:6" x14ac:dyDescent="0.2">
      <c r="A255" s="11">
        <v>187</v>
      </c>
      <c r="B255" s="11" t="s">
        <v>47</v>
      </c>
      <c r="C255" s="11" t="s">
        <v>113</v>
      </c>
      <c r="D255" s="11" t="s">
        <v>44</v>
      </c>
      <c r="E255" s="11" t="s">
        <v>49</v>
      </c>
    </row>
    <row r="256" spans="1:6" x14ac:dyDescent="0.2">
      <c r="A256" s="11">
        <v>188</v>
      </c>
      <c r="B256" s="11" t="s">
        <v>47</v>
      </c>
      <c r="C256" s="11" t="s">
        <v>114</v>
      </c>
      <c r="D256" s="11" t="s">
        <v>44</v>
      </c>
      <c r="E256" s="11" t="s">
        <v>49</v>
      </c>
    </row>
    <row r="257" spans="1:6" x14ac:dyDescent="0.2">
      <c r="A257" s="11">
        <v>189</v>
      </c>
      <c r="B257" s="11" t="s">
        <v>47</v>
      </c>
      <c r="C257" s="11" t="s">
        <v>115</v>
      </c>
      <c r="D257" s="11" t="s">
        <v>44</v>
      </c>
      <c r="E257" s="11" t="s">
        <v>49</v>
      </c>
    </row>
    <row r="258" spans="1:6" x14ac:dyDescent="0.2">
      <c r="A258" s="11">
        <v>190</v>
      </c>
      <c r="B258" s="11" t="s">
        <v>47</v>
      </c>
      <c r="C258" s="11" t="s">
        <v>116</v>
      </c>
      <c r="D258" s="11" t="s">
        <v>44</v>
      </c>
      <c r="E258" s="11" t="s">
        <v>49</v>
      </c>
    </row>
    <row r="259" spans="1:6" x14ac:dyDescent="0.2">
      <c r="A259" s="11">
        <v>191</v>
      </c>
      <c r="B259" s="11" t="s">
        <v>47</v>
      </c>
      <c r="C259" s="11" t="s">
        <v>117</v>
      </c>
      <c r="D259" s="11" t="s">
        <v>44</v>
      </c>
      <c r="E259" s="11" t="s">
        <v>49</v>
      </c>
    </row>
    <row r="261" spans="1:6" x14ac:dyDescent="0.2">
      <c r="B261" s="11" t="s">
        <v>21</v>
      </c>
      <c r="D261" s="11" t="s">
        <v>22</v>
      </c>
      <c r="F261" s="11" t="s">
        <v>23</v>
      </c>
    </row>
    <row r="262" spans="1:6" x14ac:dyDescent="0.2">
      <c r="A262" s="11" t="s">
        <v>2</v>
      </c>
      <c r="B262" s="11" t="s">
        <v>3</v>
      </c>
      <c r="C262" s="11" t="s">
        <v>24</v>
      </c>
      <c r="D262" s="12" t="s">
        <v>31</v>
      </c>
      <c r="E262" s="11" t="s">
        <v>26</v>
      </c>
      <c r="F262" s="12">
        <v>1</v>
      </c>
    </row>
    <row r="263" spans="1:6" x14ac:dyDescent="0.2">
      <c r="A263" s="11" t="s">
        <v>5</v>
      </c>
      <c r="B263" s="11" t="s">
        <v>6</v>
      </c>
      <c r="C263" s="11" t="s">
        <v>28</v>
      </c>
      <c r="D263" s="12">
        <v>3</v>
      </c>
      <c r="E263" s="11" t="s">
        <v>28</v>
      </c>
      <c r="F263" s="12">
        <v>2</v>
      </c>
    </row>
    <row r="264" spans="1:6" x14ac:dyDescent="0.2">
      <c r="A264" s="11" t="s">
        <v>8</v>
      </c>
      <c r="B264" s="11" t="s">
        <v>10</v>
      </c>
      <c r="C264" s="11" t="s">
        <v>30</v>
      </c>
      <c r="D264" s="12">
        <v>1</v>
      </c>
      <c r="E264" s="11" t="s">
        <v>32</v>
      </c>
      <c r="F264" s="12" t="s">
        <v>71</v>
      </c>
    </row>
    <row r="265" spans="1:6" x14ac:dyDescent="0.2">
      <c r="A265" s="11" t="s">
        <v>11</v>
      </c>
      <c r="B265" s="11" t="s">
        <v>12</v>
      </c>
      <c r="C265" s="11" t="s">
        <v>34</v>
      </c>
      <c r="D265" s="12" t="s">
        <v>101</v>
      </c>
      <c r="E265" s="11" t="s">
        <v>16</v>
      </c>
      <c r="F265" s="12" t="s">
        <v>44</v>
      </c>
    </row>
    <row r="266" spans="1:6" x14ac:dyDescent="0.2">
      <c r="A266" s="11" t="s">
        <v>14</v>
      </c>
      <c r="B266" s="11" t="s">
        <v>15</v>
      </c>
      <c r="C266" s="11" t="s">
        <v>37</v>
      </c>
      <c r="D266" s="12" t="s">
        <v>36</v>
      </c>
      <c r="E266" s="11" t="s">
        <v>38</v>
      </c>
      <c r="F266" s="12" t="s">
        <v>72</v>
      </c>
    </row>
    <row r="267" spans="1:6" x14ac:dyDescent="0.2">
      <c r="A267" s="11" t="s">
        <v>16</v>
      </c>
      <c r="B267" s="11" t="s">
        <v>15</v>
      </c>
      <c r="C267" s="11" t="s">
        <v>42</v>
      </c>
      <c r="D267" s="12">
        <v>0</v>
      </c>
      <c r="E267" s="11" t="s">
        <v>63</v>
      </c>
      <c r="F267" s="12" t="s">
        <v>5</v>
      </c>
    </row>
    <row r="268" spans="1:6" x14ac:dyDescent="0.2">
      <c r="A268" s="11" t="s">
        <v>17</v>
      </c>
      <c r="B268" s="11" t="s">
        <v>15</v>
      </c>
      <c r="C268" s="11" t="s">
        <v>38</v>
      </c>
      <c r="D268" s="12" t="s">
        <v>72</v>
      </c>
    </row>
    <row r="269" spans="1:6" x14ac:dyDescent="0.2">
      <c r="A269" s="11" t="s">
        <v>18</v>
      </c>
      <c r="B269" s="11" t="s">
        <v>15</v>
      </c>
      <c r="C269" s="11" t="s">
        <v>40</v>
      </c>
      <c r="D269" s="12">
        <v>0</v>
      </c>
    </row>
    <row r="270" spans="1:6" x14ac:dyDescent="0.2">
      <c r="A270" s="11" t="s">
        <v>19</v>
      </c>
      <c r="B270" s="11" t="s">
        <v>20</v>
      </c>
      <c r="C270" s="11" t="s">
        <v>45</v>
      </c>
      <c r="D270" s="11" t="s">
        <v>46</v>
      </c>
    </row>
    <row r="271" spans="1:6" x14ac:dyDescent="0.2">
      <c r="A271" s="13">
        <v>192</v>
      </c>
      <c r="B271" s="11" t="s">
        <v>50</v>
      </c>
      <c r="C271" s="11" t="s">
        <v>75</v>
      </c>
      <c r="D271" s="11" t="s">
        <v>96</v>
      </c>
      <c r="E271" s="11" t="s">
        <v>49</v>
      </c>
    </row>
    <row r="272" spans="1:6" x14ac:dyDescent="0.2">
      <c r="A272" s="13">
        <v>193</v>
      </c>
      <c r="B272" s="11" t="s">
        <v>50</v>
      </c>
      <c r="C272" s="11" t="s">
        <v>78</v>
      </c>
      <c r="D272" s="11" t="s">
        <v>96</v>
      </c>
      <c r="E272" s="11" t="s">
        <v>49</v>
      </c>
    </row>
    <row r="273" spans="1:6" x14ac:dyDescent="0.2">
      <c r="A273" s="13">
        <v>194</v>
      </c>
      <c r="B273" s="11" t="s">
        <v>50</v>
      </c>
      <c r="C273" s="11" t="s">
        <v>79</v>
      </c>
      <c r="D273" s="11" t="s">
        <v>96</v>
      </c>
      <c r="E273" s="11" t="s">
        <v>49</v>
      </c>
    </row>
    <row r="274" spans="1:6" x14ac:dyDescent="0.2">
      <c r="A274" s="13">
        <v>195</v>
      </c>
      <c r="B274" s="11" t="s">
        <v>50</v>
      </c>
      <c r="C274" s="11" t="s">
        <v>118</v>
      </c>
      <c r="D274" s="11" t="s">
        <v>96</v>
      </c>
      <c r="E274" s="11" t="s">
        <v>49</v>
      </c>
    </row>
    <row r="275" spans="1:6" x14ac:dyDescent="0.2">
      <c r="A275" s="13">
        <v>196</v>
      </c>
      <c r="B275" s="11" t="s">
        <v>50</v>
      </c>
      <c r="C275" s="11" t="s">
        <v>75</v>
      </c>
      <c r="D275" s="11" t="s">
        <v>98</v>
      </c>
      <c r="E275" s="11" t="s">
        <v>49</v>
      </c>
    </row>
    <row r="276" spans="1:6" x14ac:dyDescent="0.2">
      <c r="A276" s="13">
        <v>197</v>
      </c>
      <c r="B276" s="11" t="s">
        <v>50</v>
      </c>
      <c r="C276" s="11" t="s">
        <v>78</v>
      </c>
      <c r="D276" s="11" t="s">
        <v>98</v>
      </c>
      <c r="E276" s="11" t="s">
        <v>49</v>
      </c>
    </row>
    <row r="277" spans="1:6" x14ac:dyDescent="0.2">
      <c r="A277" s="13">
        <v>198</v>
      </c>
      <c r="B277" s="11" t="s">
        <v>50</v>
      </c>
      <c r="C277" s="11" t="s">
        <v>79</v>
      </c>
      <c r="D277" s="11" t="s">
        <v>98</v>
      </c>
      <c r="E277" s="11" t="s">
        <v>49</v>
      </c>
    </row>
    <row r="278" spans="1:6" x14ac:dyDescent="0.2">
      <c r="A278" s="13">
        <v>199</v>
      </c>
      <c r="B278" s="11" t="s">
        <v>50</v>
      </c>
      <c r="C278" s="11" t="s">
        <v>118</v>
      </c>
      <c r="D278" s="11" t="s">
        <v>98</v>
      </c>
      <c r="E278" s="11" t="s">
        <v>49</v>
      </c>
    </row>
    <row r="279" spans="1:6" x14ac:dyDescent="0.2">
      <c r="A279" s="13">
        <v>200</v>
      </c>
      <c r="B279" s="11" t="s">
        <v>50</v>
      </c>
      <c r="C279" s="11" t="s">
        <v>75</v>
      </c>
      <c r="D279" s="11" t="s">
        <v>51</v>
      </c>
      <c r="E279" s="11" t="s">
        <v>49</v>
      </c>
    </row>
    <row r="280" spans="1:6" x14ac:dyDescent="0.2">
      <c r="A280" s="13">
        <v>201</v>
      </c>
      <c r="B280" s="11" t="s">
        <v>50</v>
      </c>
      <c r="C280" s="11" t="s">
        <v>78</v>
      </c>
      <c r="D280" s="11" t="s">
        <v>51</v>
      </c>
      <c r="E280" s="11" t="s">
        <v>49</v>
      </c>
    </row>
    <row r="281" spans="1:6" x14ac:dyDescent="0.2">
      <c r="A281" s="13">
        <v>202</v>
      </c>
      <c r="B281" s="11" t="s">
        <v>50</v>
      </c>
      <c r="C281" s="11" t="s">
        <v>79</v>
      </c>
      <c r="D281" s="11" t="s">
        <v>51</v>
      </c>
      <c r="E281" s="11" t="s">
        <v>49</v>
      </c>
    </row>
    <row r="282" spans="1:6" x14ac:dyDescent="0.2">
      <c r="A282" s="13">
        <v>203</v>
      </c>
      <c r="B282" s="11" t="s">
        <v>50</v>
      </c>
      <c r="C282" s="11" t="s">
        <v>118</v>
      </c>
      <c r="D282" s="11" t="s">
        <v>51</v>
      </c>
      <c r="E282" s="11" t="s">
        <v>49</v>
      </c>
    </row>
    <row r="283" spans="1:6" x14ac:dyDescent="0.2">
      <c r="A283" s="13">
        <v>204</v>
      </c>
      <c r="B283" s="11" t="s">
        <v>50</v>
      </c>
      <c r="C283" s="11" t="s">
        <v>75</v>
      </c>
      <c r="D283" s="11" t="s">
        <v>55</v>
      </c>
      <c r="E283" s="11" t="s">
        <v>49</v>
      </c>
    </row>
    <row r="284" spans="1:6" x14ac:dyDescent="0.2">
      <c r="A284" s="13">
        <v>205</v>
      </c>
      <c r="B284" s="11" t="s">
        <v>50</v>
      </c>
      <c r="C284" s="11" t="s">
        <v>78</v>
      </c>
      <c r="D284" s="11" t="s">
        <v>55</v>
      </c>
      <c r="E284" s="11" t="s">
        <v>49</v>
      </c>
    </row>
    <row r="285" spans="1:6" x14ac:dyDescent="0.2">
      <c r="A285" s="13">
        <v>206</v>
      </c>
      <c r="B285" s="11" t="s">
        <v>50</v>
      </c>
      <c r="C285" s="11" t="s">
        <v>79</v>
      </c>
      <c r="D285" s="11" t="s">
        <v>55</v>
      </c>
      <c r="E285" s="11" t="s">
        <v>49</v>
      </c>
    </row>
    <row r="286" spans="1:6" x14ac:dyDescent="0.2">
      <c r="A286" s="13">
        <v>207</v>
      </c>
      <c r="B286" s="11" t="s">
        <v>50</v>
      </c>
      <c r="C286" s="11" t="s">
        <v>118</v>
      </c>
      <c r="D286" s="11" t="s">
        <v>55</v>
      </c>
      <c r="E286" s="11" t="s">
        <v>49</v>
      </c>
    </row>
    <row r="288" spans="1:6" x14ac:dyDescent="0.2">
      <c r="B288" s="11" t="s">
        <v>21</v>
      </c>
      <c r="D288" s="11" t="s">
        <v>22</v>
      </c>
      <c r="F288" s="11" t="s">
        <v>23</v>
      </c>
    </row>
    <row r="289" spans="1:6" x14ac:dyDescent="0.2">
      <c r="A289" s="11" t="s">
        <v>2</v>
      </c>
      <c r="B289" s="11" t="s">
        <v>3</v>
      </c>
      <c r="C289" s="12" t="s">
        <v>24</v>
      </c>
      <c r="D289" s="12">
        <v>1</v>
      </c>
      <c r="E289" s="12" t="s">
        <v>26</v>
      </c>
      <c r="F289" s="12">
        <v>1</v>
      </c>
    </row>
    <row r="290" spans="1:6" x14ac:dyDescent="0.2">
      <c r="A290" s="11" t="s">
        <v>5</v>
      </c>
      <c r="B290" s="11" t="s">
        <v>6</v>
      </c>
      <c r="C290" s="12" t="s">
        <v>28</v>
      </c>
      <c r="D290" s="12">
        <v>3</v>
      </c>
      <c r="E290" s="12" t="s">
        <v>28</v>
      </c>
      <c r="F290" s="12">
        <v>2</v>
      </c>
    </row>
    <row r="291" spans="1:6" x14ac:dyDescent="0.2">
      <c r="A291" s="11" t="s">
        <v>8</v>
      </c>
      <c r="B291" s="11" t="s">
        <v>10</v>
      </c>
      <c r="C291" s="12" t="s">
        <v>30</v>
      </c>
      <c r="D291" s="12">
        <v>1</v>
      </c>
      <c r="E291" s="12" t="s">
        <v>32</v>
      </c>
      <c r="F291" s="12" t="s">
        <v>71</v>
      </c>
    </row>
    <row r="292" spans="1:6" x14ac:dyDescent="0.2">
      <c r="A292" s="11" t="s">
        <v>11</v>
      </c>
      <c r="B292" s="11" t="s">
        <v>12</v>
      </c>
      <c r="C292" s="12" t="s">
        <v>34</v>
      </c>
      <c r="D292" s="12" t="s">
        <v>35</v>
      </c>
      <c r="E292" s="12" t="s">
        <v>16</v>
      </c>
      <c r="F292" s="12" t="s">
        <v>44</v>
      </c>
    </row>
    <row r="293" spans="1:6" x14ac:dyDescent="0.2">
      <c r="A293" s="11" t="s">
        <v>14</v>
      </c>
      <c r="B293" s="11" t="s">
        <v>15</v>
      </c>
      <c r="C293" s="12" t="s">
        <v>37</v>
      </c>
      <c r="D293" s="12" t="s">
        <v>36</v>
      </c>
      <c r="E293" s="12" t="s">
        <v>38</v>
      </c>
      <c r="F293" s="12" t="s">
        <v>72</v>
      </c>
    </row>
    <row r="294" spans="1:6" x14ac:dyDescent="0.2">
      <c r="A294" s="11" t="s">
        <v>16</v>
      </c>
      <c r="B294" s="11" t="s">
        <v>15</v>
      </c>
      <c r="C294" s="12" t="s">
        <v>42</v>
      </c>
      <c r="D294" s="12">
        <v>0</v>
      </c>
      <c r="E294" s="12" t="s">
        <v>63</v>
      </c>
      <c r="F294" s="12" t="s">
        <v>5</v>
      </c>
    </row>
    <row r="295" spans="1:6" x14ac:dyDescent="0.2">
      <c r="A295" s="11" t="s">
        <v>17</v>
      </c>
      <c r="B295" s="11" t="s">
        <v>15</v>
      </c>
      <c r="C295" s="12" t="s">
        <v>38</v>
      </c>
      <c r="D295" s="12" t="s">
        <v>93</v>
      </c>
      <c r="E295" s="12" t="s">
        <v>43</v>
      </c>
      <c r="F295" s="12" t="s">
        <v>36</v>
      </c>
    </row>
    <row r="296" spans="1:6" x14ac:dyDescent="0.2">
      <c r="A296" s="11" t="s">
        <v>18</v>
      </c>
      <c r="B296" s="11" t="s">
        <v>15</v>
      </c>
      <c r="C296" s="12" t="s">
        <v>43</v>
      </c>
      <c r="D296" s="12" t="s">
        <v>36</v>
      </c>
      <c r="E296" s="12"/>
      <c r="F296" s="12"/>
    </row>
    <row r="297" spans="1:6" x14ac:dyDescent="0.2">
      <c r="A297" s="11" t="s">
        <v>19</v>
      </c>
      <c r="B297" s="11" t="s">
        <v>20</v>
      </c>
      <c r="C297" s="12" t="s">
        <v>40</v>
      </c>
      <c r="D297" s="12">
        <v>400000</v>
      </c>
    </row>
    <row r="298" spans="1:6" x14ac:dyDescent="0.2">
      <c r="C298" s="12" t="s">
        <v>45</v>
      </c>
      <c r="D298" s="12" t="s">
        <v>46</v>
      </c>
    </row>
    <row r="299" spans="1:6" x14ac:dyDescent="0.2">
      <c r="A299" s="11">
        <v>208</v>
      </c>
      <c r="B299" s="11" t="s">
        <v>50</v>
      </c>
      <c r="C299" s="11" t="s">
        <v>119</v>
      </c>
      <c r="D299" s="11" t="s">
        <v>95</v>
      </c>
      <c r="E299" s="11" t="s">
        <v>65</v>
      </c>
    </row>
    <row r="300" spans="1:6" x14ac:dyDescent="0.2">
      <c r="A300" s="11">
        <v>209</v>
      </c>
      <c r="B300" s="11" t="s">
        <v>50</v>
      </c>
      <c r="C300" s="11" t="s">
        <v>119</v>
      </c>
      <c r="D300" s="11" t="s">
        <v>96</v>
      </c>
      <c r="E300" s="11" t="s">
        <v>65</v>
      </c>
    </row>
    <row r="301" spans="1:6" x14ac:dyDescent="0.2">
      <c r="A301" s="11">
        <v>210</v>
      </c>
      <c r="B301" s="11" t="s">
        <v>50</v>
      </c>
      <c r="C301" s="11" t="s">
        <v>119</v>
      </c>
      <c r="D301" s="11" t="s">
        <v>51</v>
      </c>
      <c r="E301" s="11" t="s">
        <v>65</v>
      </c>
    </row>
    <row r="302" spans="1:6" x14ac:dyDescent="0.2">
      <c r="A302" s="11">
        <v>211</v>
      </c>
      <c r="B302" s="11" t="s">
        <v>50</v>
      </c>
      <c r="C302" s="11" t="s">
        <v>119</v>
      </c>
      <c r="D302" s="11" t="s">
        <v>97</v>
      </c>
      <c r="E302" s="11" t="s">
        <v>65</v>
      </c>
    </row>
    <row r="303" spans="1:6" x14ac:dyDescent="0.2">
      <c r="A303" s="11">
        <v>212</v>
      </c>
      <c r="B303" s="11" t="s">
        <v>50</v>
      </c>
      <c r="C303" s="11" t="s">
        <v>119</v>
      </c>
      <c r="D303" s="11" t="s">
        <v>98</v>
      </c>
      <c r="E303" s="11" t="s">
        <v>65</v>
      </c>
    </row>
    <row r="304" spans="1:6" x14ac:dyDescent="0.2">
      <c r="A304" s="11">
        <v>213</v>
      </c>
      <c r="B304" s="11" t="s">
        <v>50</v>
      </c>
      <c r="C304" s="11" t="s">
        <v>119</v>
      </c>
      <c r="D304" s="11" t="s">
        <v>55</v>
      </c>
      <c r="E304" s="11" t="s">
        <v>65</v>
      </c>
    </row>
    <row r="306" spans="1:6" x14ac:dyDescent="0.2">
      <c r="A306" s="11" t="s">
        <v>120</v>
      </c>
    </row>
    <row r="307" spans="1:6" x14ac:dyDescent="0.2">
      <c r="B307" s="11" t="s">
        <v>21</v>
      </c>
      <c r="D307" s="11" t="s">
        <v>22</v>
      </c>
      <c r="F307" s="11" t="s">
        <v>23</v>
      </c>
    </row>
    <row r="308" spans="1:6" x14ac:dyDescent="0.2">
      <c r="A308" s="11" t="s">
        <v>2</v>
      </c>
      <c r="B308" s="11" t="s">
        <v>3</v>
      </c>
      <c r="C308" s="12" t="s">
        <v>24</v>
      </c>
      <c r="D308" s="12">
        <v>1</v>
      </c>
      <c r="E308" s="12" t="s">
        <v>26</v>
      </c>
      <c r="F308" s="12">
        <v>1</v>
      </c>
    </row>
    <row r="309" spans="1:6" x14ac:dyDescent="0.2">
      <c r="A309" s="11" t="s">
        <v>5</v>
      </c>
      <c r="B309" s="11" t="s">
        <v>6</v>
      </c>
      <c r="C309" s="12" t="s">
        <v>28</v>
      </c>
      <c r="D309" s="12">
        <v>3</v>
      </c>
      <c r="E309" s="12" t="s">
        <v>28</v>
      </c>
      <c r="F309" s="12">
        <v>2</v>
      </c>
    </row>
    <row r="310" spans="1:6" x14ac:dyDescent="0.2">
      <c r="A310" s="11" t="s">
        <v>8</v>
      </c>
      <c r="B310" s="11" t="s">
        <v>10</v>
      </c>
      <c r="C310" s="12" t="s">
        <v>30</v>
      </c>
      <c r="D310" s="12">
        <v>1</v>
      </c>
      <c r="E310" s="12" t="s">
        <v>32</v>
      </c>
      <c r="F310" s="12" t="s">
        <v>71</v>
      </c>
    </row>
    <row r="311" spans="1:6" x14ac:dyDescent="0.2">
      <c r="A311" s="11" t="s">
        <v>11</v>
      </c>
      <c r="B311" s="11" t="s">
        <v>12</v>
      </c>
      <c r="C311" s="12" t="s">
        <v>34</v>
      </c>
      <c r="D311" s="12" t="s">
        <v>35</v>
      </c>
      <c r="E311" s="12" t="s">
        <v>16</v>
      </c>
      <c r="F311" s="12" t="s">
        <v>44</v>
      </c>
    </row>
    <row r="312" spans="1:6" x14ac:dyDescent="0.2">
      <c r="A312" s="11" t="s">
        <v>14</v>
      </c>
      <c r="B312" s="11" t="s">
        <v>121</v>
      </c>
      <c r="C312" s="12" t="s">
        <v>37</v>
      </c>
      <c r="D312" s="12" t="s">
        <v>36</v>
      </c>
      <c r="E312" s="12" t="s">
        <v>38</v>
      </c>
      <c r="F312" s="12" t="s">
        <v>72</v>
      </c>
    </row>
    <row r="313" spans="1:6" x14ac:dyDescent="0.2">
      <c r="A313" s="11" t="s">
        <v>16</v>
      </c>
      <c r="B313" s="11" t="s">
        <v>121</v>
      </c>
      <c r="C313" s="12" t="s">
        <v>42</v>
      </c>
      <c r="D313" s="12">
        <v>0</v>
      </c>
      <c r="E313" s="12" t="s">
        <v>63</v>
      </c>
      <c r="F313" s="12" t="s">
        <v>5</v>
      </c>
    </row>
    <row r="314" spans="1:6" x14ac:dyDescent="0.2">
      <c r="A314" s="11" t="s">
        <v>17</v>
      </c>
      <c r="B314" s="11" t="s">
        <v>121</v>
      </c>
      <c r="C314" s="12" t="s">
        <v>38</v>
      </c>
      <c r="D314" s="12" t="s">
        <v>93</v>
      </c>
      <c r="E314" s="12" t="s">
        <v>43</v>
      </c>
      <c r="F314" s="12" t="s">
        <v>36</v>
      </c>
    </row>
    <row r="315" spans="1:6" x14ac:dyDescent="0.2">
      <c r="A315" s="11" t="s">
        <v>18</v>
      </c>
      <c r="B315" s="11" t="s">
        <v>121</v>
      </c>
      <c r="C315" s="12" t="s">
        <v>43</v>
      </c>
      <c r="D315" s="12" t="s">
        <v>36</v>
      </c>
      <c r="E315" s="12"/>
    </row>
    <row r="316" spans="1:6" x14ac:dyDescent="0.2">
      <c r="A316" s="11" t="s">
        <v>19</v>
      </c>
      <c r="B316" s="11" t="s">
        <v>20</v>
      </c>
      <c r="C316" s="12"/>
      <c r="D316" s="12"/>
    </row>
    <row r="317" spans="1:6" x14ac:dyDescent="0.2">
      <c r="C317" s="12"/>
      <c r="D317" s="12"/>
    </row>
    <row r="318" spans="1:6" x14ac:dyDescent="0.2">
      <c r="A318" s="11">
        <v>214</v>
      </c>
      <c r="B318" s="11" t="s">
        <v>47</v>
      </c>
      <c r="C318" s="11" t="s">
        <v>91</v>
      </c>
      <c r="D318" s="11" t="s">
        <v>44</v>
      </c>
      <c r="E318" s="11" t="s">
        <v>49</v>
      </c>
    </row>
    <row r="319" spans="1:6" x14ac:dyDescent="0.2">
      <c r="A319" s="11">
        <v>215</v>
      </c>
      <c r="B319" s="11" t="s">
        <v>47</v>
      </c>
      <c r="C319" s="11" t="s">
        <v>92</v>
      </c>
      <c r="D319" s="11" t="s">
        <v>44</v>
      </c>
      <c r="E319" s="11" t="s">
        <v>49</v>
      </c>
    </row>
    <row r="320" spans="1:6" x14ac:dyDescent="0.2">
      <c r="A320" s="11">
        <v>216</v>
      </c>
      <c r="B320" s="11" t="s">
        <v>50</v>
      </c>
      <c r="C320" s="11" t="s">
        <v>94</v>
      </c>
      <c r="D320" s="11" t="s">
        <v>95</v>
      </c>
      <c r="E320" s="11" t="s">
        <v>49</v>
      </c>
    </row>
    <row r="321" spans="1:5" x14ac:dyDescent="0.2">
      <c r="A321" s="11">
        <v>217</v>
      </c>
      <c r="B321" s="11" t="s">
        <v>50</v>
      </c>
      <c r="C321" s="11" t="s">
        <v>94</v>
      </c>
      <c r="D321" s="11" t="s">
        <v>96</v>
      </c>
      <c r="E321" s="11" t="s">
        <v>49</v>
      </c>
    </row>
    <row r="322" spans="1:5" x14ac:dyDescent="0.2">
      <c r="A322" s="13">
        <v>218</v>
      </c>
      <c r="B322" s="11" t="s">
        <v>50</v>
      </c>
      <c r="C322" s="11" t="s">
        <v>94</v>
      </c>
      <c r="D322" s="11" t="s">
        <v>51</v>
      </c>
      <c r="E322" s="11" t="s">
        <v>49</v>
      </c>
    </row>
    <row r="323" spans="1:5" x14ac:dyDescent="0.2">
      <c r="A323" s="11">
        <v>219</v>
      </c>
      <c r="B323" s="11" t="s">
        <v>50</v>
      </c>
      <c r="C323" s="11" t="s">
        <v>94</v>
      </c>
      <c r="D323" s="11" t="s">
        <v>97</v>
      </c>
      <c r="E323" s="11" t="s">
        <v>49</v>
      </c>
    </row>
    <row r="324" spans="1:5" x14ac:dyDescent="0.2">
      <c r="A324" s="11">
        <v>220</v>
      </c>
      <c r="B324" s="11" t="s">
        <v>50</v>
      </c>
      <c r="C324" s="11" t="s">
        <v>94</v>
      </c>
      <c r="D324" s="11" t="s">
        <v>98</v>
      </c>
      <c r="E324" s="11" t="s">
        <v>49</v>
      </c>
    </row>
    <row r="325" spans="1:5" x14ac:dyDescent="0.2">
      <c r="A325" s="13">
        <v>221</v>
      </c>
      <c r="B325" s="11" t="s">
        <v>50</v>
      </c>
      <c r="C325" s="11" t="s">
        <v>94</v>
      </c>
      <c r="D325" s="11" t="s">
        <v>55</v>
      </c>
      <c r="E325" s="11" t="s">
        <v>49</v>
      </c>
    </row>
    <row r="326" spans="1:5" x14ac:dyDescent="0.2">
      <c r="A326" s="11">
        <v>222</v>
      </c>
      <c r="B326" s="11" t="s">
        <v>50</v>
      </c>
      <c r="C326" s="11" t="s">
        <v>99</v>
      </c>
      <c r="D326" s="11" t="s">
        <v>95</v>
      </c>
      <c r="E326" s="11" t="s">
        <v>49</v>
      </c>
    </row>
    <row r="327" spans="1:5" x14ac:dyDescent="0.2">
      <c r="A327" s="11">
        <v>223</v>
      </c>
      <c r="B327" s="11" t="s">
        <v>50</v>
      </c>
      <c r="C327" s="11" t="s">
        <v>99</v>
      </c>
      <c r="D327" s="11" t="s">
        <v>96</v>
      </c>
      <c r="E327" s="11" t="s">
        <v>49</v>
      </c>
    </row>
    <row r="328" spans="1:5" x14ac:dyDescent="0.2">
      <c r="A328" s="13">
        <v>224</v>
      </c>
      <c r="B328" s="11" t="s">
        <v>50</v>
      </c>
      <c r="C328" s="11" t="s">
        <v>99</v>
      </c>
      <c r="D328" s="11" t="s">
        <v>51</v>
      </c>
      <c r="E328" s="11" t="s">
        <v>49</v>
      </c>
    </row>
    <row r="329" spans="1:5" x14ac:dyDescent="0.2">
      <c r="A329" s="11">
        <v>225</v>
      </c>
      <c r="B329" s="11" t="s">
        <v>50</v>
      </c>
      <c r="C329" s="11" t="s">
        <v>99</v>
      </c>
      <c r="D329" s="11" t="s">
        <v>97</v>
      </c>
      <c r="E329" s="11" t="s">
        <v>49</v>
      </c>
    </row>
    <row r="330" spans="1:5" x14ac:dyDescent="0.2">
      <c r="A330" s="11">
        <v>226</v>
      </c>
      <c r="B330" s="11" t="s">
        <v>50</v>
      </c>
      <c r="C330" s="11" t="s">
        <v>99</v>
      </c>
      <c r="D330" s="11" t="s">
        <v>98</v>
      </c>
      <c r="E330" s="11" t="s">
        <v>49</v>
      </c>
    </row>
    <row r="331" spans="1:5" x14ac:dyDescent="0.2">
      <c r="A331" s="13">
        <v>227</v>
      </c>
      <c r="B331" s="11" t="s">
        <v>50</v>
      </c>
      <c r="C331" s="11" t="s">
        <v>99</v>
      </c>
      <c r="D331" s="11" t="s">
        <v>55</v>
      </c>
      <c r="E331" s="11" t="s">
        <v>49</v>
      </c>
    </row>
    <row r="332" spans="1:5" x14ac:dyDescent="0.2">
      <c r="A332" s="11">
        <v>228</v>
      </c>
      <c r="B332" s="11" t="s">
        <v>50</v>
      </c>
      <c r="C332" s="11" t="s">
        <v>94</v>
      </c>
      <c r="D332" s="11" t="s">
        <v>51</v>
      </c>
      <c r="E332" s="11" t="s">
        <v>65</v>
      </c>
    </row>
    <row r="333" spans="1:5" x14ac:dyDescent="0.2">
      <c r="A333" s="11">
        <v>229</v>
      </c>
      <c r="B333" s="11" t="s">
        <v>50</v>
      </c>
      <c r="C333" s="11" t="s">
        <v>94</v>
      </c>
      <c r="D333" s="11" t="s">
        <v>55</v>
      </c>
      <c r="E333" s="11" t="s">
        <v>65</v>
      </c>
    </row>
    <row r="334" spans="1:5" x14ac:dyDescent="0.2">
      <c r="A334" s="11">
        <v>230</v>
      </c>
      <c r="B334" s="11" t="s">
        <v>50</v>
      </c>
      <c r="C334" s="11" t="s">
        <v>99</v>
      </c>
      <c r="D334" s="11" t="s">
        <v>51</v>
      </c>
      <c r="E334" s="11" t="s">
        <v>65</v>
      </c>
    </row>
    <row r="335" spans="1:5" x14ac:dyDescent="0.2">
      <c r="A335" s="11">
        <v>231</v>
      </c>
      <c r="B335" s="11" t="s">
        <v>50</v>
      </c>
      <c r="C335" s="11" t="s">
        <v>99</v>
      </c>
      <c r="D335" s="11" t="s">
        <v>55</v>
      </c>
      <c r="E335" s="11" t="s">
        <v>65</v>
      </c>
    </row>
    <row r="336" spans="1:5" x14ac:dyDescent="0.2">
      <c r="A336" s="11">
        <v>232</v>
      </c>
      <c r="B336" s="11" t="s">
        <v>50</v>
      </c>
      <c r="C336" s="11" t="s">
        <v>94</v>
      </c>
      <c r="D336" s="11" t="s">
        <v>95</v>
      </c>
      <c r="E336" s="11" t="s">
        <v>65</v>
      </c>
    </row>
    <row r="337" spans="1:6" x14ac:dyDescent="0.2">
      <c r="A337" s="11">
        <v>233</v>
      </c>
      <c r="B337" s="11" t="s">
        <v>50</v>
      </c>
      <c r="C337" s="11" t="s">
        <v>94</v>
      </c>
      <c r="D337" s="11" t="s">
        <v>97</v>
      </c>
      <c r="E337" s="11" t="s">
        <v>65</v>
      </c>
    </row>
    <row r="338" spans="1:6" x14ac:dyDescent="0.2">
      <c r="A338" s="11">
        <v>234</v>
      </c>
      <c r="B338" s="11" t="s">
        <v>50</v>
      </c>
      <c r="C338" s="11" t="s">
        <v>99</v>
      </c>
      <c r="D338" s="11" t="s">
        <v>95</v>
      </c>
      <c r="E338" s="11" t="s">
        <v>65</v>
      </c>
    </row>
    <row r="339" spans="1:6" x14ac:dyDescent="0.2">
      <c r="A339" s="11">
        <v>235</v>
      </c>
      <c r="B339" s="11" t="s">
        <v>50</v>
      </c>
      <c r="C339" s="11" t="s">
        <v>99</v>
      </c>
      <c r="D339" s="11" t="s">
        <v>97</v>
      </c>
      <c r="E339" s="11" t="s">
        <v>65</v>
      </c>
    </row>
    <row r="340" spans="1:6" x14ac:dyDescent="0.2">
      <c r="A340" s="11">
        <v>236</v>
      </c>
      <c r="B340" s="11" t="s">
        <v>50</v>
      </c>
      <c r="C340" s="11" t="s">
        <v>94</v>
      </c>
      <c r="D340" s="11" t="s">
        <v>96</v>
      </c>
      <c r="E340" s="11" t="s">
        <v>65</v>
      </c>
    </row>
    <row r="341" spans="1:6" x14ac:dyDescent="0.2">
      <c r="A341" s="11">
        <v>237</v>
      </c>
      <c r="B341" s="11" t="s">
        <v>50</v>
      </c>
      <c r="C341" s="11" t="s">
        <v>94</v>
      </c>
      <c r="D341" s="11" t="s">
        <v>98</v>
      </c>
      <c r="E341" s="11" t="s">
        <v>65</v>
      </c>
    </row>
    <row r="342" spans="1:6" x14ac:dyDescent="0.2">
      <c r="A342" s="11">
        <v>238</v>
      </c>
      <c r="B342" s="11" t="s">
        <v>50</v>
      </c>
      <c r="C342" s="11" t="s">
        <v>99</v>
      </c>
      <c r="D342" s="11" t="s">
        <v>96</v>
      </c>
      <c r="E342" s="11" t="s">
        <v>65</v>
      </c>
    </row>
    <row r="343" spans="1:6" x14ac:dyDescent="0.2">
      <c r="A343" s="11">
        <v>239</v>
      </c>
      <c r="B343" s="11" t="s">
        <v>50</v>
      </c>
      <c r="C343" s="11" t="s">
        <v>99</v>
      </c>
      <c r="D343" s="11" t="s">
        <v>98</v>
      </c>
      <c r="E343" s="11" t="s">
        <v>65</v>
      </c>
    </row>
    <row r="345" spans="1:6" x14ac:dyDescent="0.2">
      <c r="B345" s="11" t="s">
        <v>21</v>
      </c>
      <c r="D345" s="11" t="s">
        <v>22</v>
      </c>
      <c r="F345" s="11" t="s">
        <v>23</v>
      </c>
    </row>
    <row r="346" spans="1:6" x14ac:dyDescent="0.2">
      <c r="A346" s="11" t="s">
        <v>2</v>
      </c>
      <c r="B346" s="11" t="s">
        <v>3</v>
      </c>
      <c r="C346" s="12" t="s">
        <v>24</v>
      </c>
      <c r="D346" s="12">
        <v>1</v>
      </c>
      <c r="E346" s="12" t="s">
        <v>26</v>
      </c>
      <c r="F346" s="15">
        <v>1</v>
      </c>
    </row>
    <row r="347" spans="1:6" x14ac:dyDescent="0.2">
      <c r="A347" s="11" t="s">
        <v>5</v>
      </c>
      <c r="B347" s="11" t="s">
        <v>6</v>
      </c>
      <c r="C347" s="12" t="s">
        <v>28</v>
      </c>
      <c r="D347" s="12">
        <v>3</v>
      </c>
      <c r="E347" s="12" t="s">
        <v>28</v>
      </c>
      <c r="F347" s="15">
        <v>2</v>
      </c>
    </row>
    <row r="348" spans="1:6" x14ac:dyDescent="0.2">
      <c r="A348" s="11" t="s">
        <v>8</v>
      </c>
      <c r="B348" s="11" t="s">
        <v>10</v>
      </c>
      <c r="C348" s="12" t="s">
        <v>30</v>
      </c>
      <c r="D348" s="12">
        <v>1</v>
      </c>
      <c r="E348" s="12" t="s">
        <v>32</v>
      </c>
      <c r="F348" s="15" t="s">
        <v>71</v>
      </c>
    </row>
    <row r="349" spans="1:6" x14ac:dyDescent="0.2">
      <c r="A349" s="11" t="s">
        <v>11</v>
      </c>
      <c r="B349" s="11" t="s">
        <v>12</v>
      </c>
      <c r="C349" s="12" t="s">
        <v>34</v>
      </c>
      <c r="D349" s="12" t="s">
        <v>35</v>
      </c>
      <c r="E349" s="12" t="s">
        <v>16</v>
      </c>
      <c r="F349" s="15" t="s">
        <v>44</v>
      </c>
    </row>
    <row r="350" spans="1:6" x14ac:dyDescent="0.2">
      <c r="A350" s="11" t="s">
        <v>14</v>
      </c>
      <c r="B350" s="11" t="s">
        <v>121</v>
      </c>
      <c r="C350" s="12" t="s">
        <v>37</v>
      </c>
      <c r="D350" s="12" t="s">
        <v>36</v>
      </c>
      <c r="E350" s="12" t="s">
        <v>38</v>
      </c>
      <c r="F350" s="15" t="s">
        <v>72</v>
      </c>
    </row>
    <row r="351" spans="1:6" x14ac:dyDescent="0.2">
      <c r="A351" s="11" t="s">
        <v>16</v>
      </c>
      <c r="B351" s="11" t="s">
        <v>121</v>
      </c>
      <c r="C351" s="12" t="s">
        <v>42</v>
      </c>
      <c r="D351" s="12">
        <v>0</v>
      </c>
      <c r="E351" s="12" t="s">
        <v>63</v>
      </c>
      <c r="F351" s="15" t="s">
        <v>5</v>
      </c>
    </row>
    <row r="352" spans="1:6" x14ac:dyDescent="0.2">
      <c r="A352" s="11" t="s">
        <v>17</v>
      </c>
      <c r="B352" s="11" t="s">
        <v>121</v>
      </c>
      <c r="C352" s="12" t="s">
        <v>38</v>
      </c>
      <c r="D352" s="12" t="s">
        <v>93</v>
      </c>
      <c r="E352" s="12" t="s">
        <v>43</v>
      </c>
      <c r="F352" s="15" t="s">
        <v>36</v>
      </c>
    </row>
    <row r="353" spans="1:6" x14ac:dyDescent="0.2">
      <c r="A353" s="11" t="s">
        <v>18</v>
      </c>
      <c r="B353" s="11" t="s">
        <v>121</v>
      </c>
      <c r="C353" s="12" t="s">
        <v>43</v>
      </c>
      <c r="D353" s="12" t="s">
        <v>36</v>
      </c>
      <c r="E353" s="12" t="s">
        <v>122</v>
      </c>
      <c r="F353" s="12" t="s">
        <v>72</v>
      </c>
    </row>
    <row r="354" spans="1:6" x14ac:dyDescent="0.2">
      <c r="A354" s="11" t="s">
        <v>19</v>
      </c>
      <c r="B354" s="11" t="s">
        <v>20</v>
      </c>
      <c r="C354" s="12"/>
      <c r="D354" s="12"/>
    </row>
    <row r="356" spans="1:6" x14ac:dyDescent="0.2">
      <c r="A356" s="11">
        <v>240</v>
      </c>
      <c r="B356" s="11" t="s">
        <v>47</v>
      </c>
      <c r="C356" s="11" t="s">
        <v>91</v>
      </c>
      <c r="D356" s="11" t="s">
        <v>44</v>
      </c>
      <c r="E356" s="11" t="s">
        <v>123</v>
      </c>
    </row>
    <row r="357" spans="1:6" x14ac:dyDescent="0.2">
      <c r="A357" s="11">
        <v>241</v>
      </c>
      <c r="B357" s="11" t="s">
        <v>47</v>
      </c>
      <c r="C357" s="11" t="s">
        <v>92</v>
      </c>
      <c r="D357" s="11" t="s">
        <v>44</v>
      </c>
      <c r="E357" s="11" t="s">
        <v>49</v>
      </c>
    </row>
    <row r="358" spans="1:6" x14ac:dyDescent="0.2">
      <c r="A358" s="11">
        <v>242</v>
      </c>
      <c r="B358" s="11" t="s">
        <v>50</v>
      </c>
      <c r="C358" s="11" t="s">
        <v>99</v>
      </c>
      <c r="D358" s="11" t="s">
        <v>95</v>
      </c>
      <c r="E358" s="11" t="s">
        <v>123</v>
      </c>
    </row>
    <row r="359" spans="1:6" x14ac:dyDescent="0.2">
      <c r="A359" s="11">
        <v>243</v>
      </c>
      <c r="B359" s="11" t="s">
        <v>50</v>
      </c>
      <c r="C359" s="11" t="s">
        <v>99</v>
      </c>
      <c r="D359" s="11" t="s">
        <v>95</v>
      </c>
      <c r="E359" s="11" t="s">
        <v>65</v>
      </c>
    </row>
    <row r="360" spans="1:6" x14ac:dyDescent="0.2">
      <c r="A360" s="11">
        <v>244</v>
      </c>
      <c r="B360" s="11" t="s">
        <v>50</v>
      </c>
      <c r="C360" s="11" t="s">
        <v>99</v>
      </c>
      <c r="D360" s="11" t="s">
        <v>96</v>
      </c>
      <c r="E360" s="11" t="s">
        <v>123</v>
      </c>
    </row>
    <row r="361" spans="1:6" x14ac:dyDescent="0.2">
      <c r="A361" s="11">
        <v>245</v>
      </c>
      <c r="B361" s="11" t="s">
        <v>50</v>
      </c>
      <c r="C361" s="11" t="s">
        <v>99</v>
      </c>
      <c r="D361" s="11" t="s">
        <v>96</v>
      </c>
      <c r="E361" s="11" t="s">
        <v>65</v>
      </c>
    </row>
    <row r="362" spans="1:6" x14ac:dyDescent="0.2">
      <c r="A362" s="11">
        <v>246</v>
      </c>
      <c r="B362" s="11" t="s">
        <v>50</v>
      </c>
      <c r="C362" s="11" t="s">
        <v>99</v>
      </c>
      <c r="D362" s="11" t="s">
        <v>51</v>
      </c>
      <c r="E362" s="11" t="s">
        <v>123</v>
      </c>
    </row>
    <row r="363" spans="1:6" x14ac:dyDescent="0.2">
      <c r="A363" s="11">
        <v>247</v>
      </c>
      <c r="B363" s="11" t="s">
        <v>50</v>
      </c>
      <c r="C363" s="11" t="s">
        <v>99</v>
      </c>
      <c r="D363" s="11" t="s">
        <v>51</v>
      </c>
      <c r="E363" s="11" t="s">
        <v>65</v>
      </c>
    </row>
    <row r="365" spans="1:6" x14ac:dyDescent="0.2">
      <c r="B365" s="11" t="s">
        <v>21</v>
      </c>
      <c r="D365" s="11" t="s">
        <v>22</v>
      </c>
      <c r="F365" s="11" t="s">
        <v>23</v>
      </c>
    </row>
    <row r="366" spans="1:6" x14ac:dyDescent="0.2">
      <c r="A366" s="11" t="s">
        <v>2</v>
      </c>
      <c r="B366" s="11" t="s">
        <v>3</v>
      </c>
      <c r="C366" s="12" t="s">
        <v>24</v>
      </c>
      <c r="D366" s="12">
        <v>2</v>
      </c>
      <c r="E366" s="12" t="s">
        <v>26</v>
      </c>
      <c r="F366" s="15">
        <v>1</v>
      </c>
    </row>
    <row r="367" spans="1:6" x14ac:dyDescent="0.2">
      <c r="A367" s="11" t="s">
        <v>5</v>
      </c>
      <c r="B367" s="11" t="s">
        <v>6</v>
      </c>
      <c r="C367" s="12" t="s">
        <v>28</v>
      </c>
      <c r="D367" s="12">
        <v>3</v>
      </c>
      <c r="E367" s="12" t="s">
        <v>28</v>
      </c>
      <c r="F367" s="15">
        <v>2</v>
      </c>
    </row>
    <row r="368" spans="1:6" x14ac:dyDescent="0.2">
      <c r="A368" s="11" t="s">
        <v>8</v>
      </c>
      <c r="B368" s="11" t="s">
        <v>10</v>
      </c>
      <c r="C368" s="12" t="s">
        <v>30</v>
      </c>
      <c r="D368" s="12">
        <v>1</v>
      </c>
      <c r="E368" s="12" t="s">
        <v>32</v>
      </c>
      <c r="F368" s="15" t="s">
        <v>71</v>
      </c>
    </row>
    <row r="369" spans="1:6" x14ac:dyDescent="0.2">
      <c r="A369" s="11" t="s">
        <v>11</v>
      </c>
      <c r="B369" s="11" t="s">
        <v>12</v>
      </c>
      <c r="C369" s="12" t="s">
        <v>34</v>
      </c>
      <c r="D369" s="12" t="s">
        <v>35</v>
      </c>
      <c r="E369" s="12" t="s">
        <v>16</v>
      </c>
      <c r="F369" s="15" t="s">
        <v>44</v>
      </c>
    </row>
    <row r="370" spans="1:6" x14ac:dyDescent="0.2">
      <c r="A370" s="11" t="s">
        <v>14</v>
      </c>
      <c r="B370" s="11" t="s">
        <v>121</v>
      </c>
      <c r="C370" s="12" t="s">
        <v>37</v>
      </c>
      <c r="D370" s="12" t="s">
        <v>36</v>
      </c>
      <c r="E370" s="12" t="s">
        <v>38</v>
      </c>
      <c r="F370" s="15" t="s">
        <v>72</v>
      </c>
    </row>
    <row r="371" spans="1:6" x14ac:dyDescent="0.2">
      <c r="A371" s="11" t="s">
        <v>16</v>
      </c>
      <c r="B371" s="11" t="s">
        <v>121</v>
      </c>
      <c r="C371" s="12" t="s">
        <v>42</v>
      </c>
      <c r="D371" s="12">
        <v>0</v>
      </c>
      <c r="E371" s="12" t="s">
        <v>43</v>
      </c>
      <c r="F371" s="15" t="s">
        <v>36</v>
      </c>
    </row>
    <row r="372" spans="1:6" x14ac:dyDescent="0.2">
      <c r="A372" s="11" t="s">
        <v>17</v>
      </c>
      <c r="B372" s="11" t="s">
        <v>121</v>
      </c>
      <c r="C372" s="12" t="s">
        <v>38</v>
      </c>
      <c r="D372" s="12" t="s">
        <v>93</v>
      </c>
      <c r="E372" s="12"/>
      <c r="F372" s="12"/>
    </row>
    <row r="373" spans="1:6" x14ac:dyDescent="0.2">
      <c r="A373" s="11" t="s">
        <v>18</v>
      </c>
      <c r="B373" s="11" t="s">
        <v>121</v>
      </c>
      <c r="C373" s="12" t="s">
        <v>43</v>
      </c>
      <c r="D373" s="12" t="s">
        <v>36</v>
      </c>
    </row>
    <row r="374" spans="1:6" x14ac:dyDescent="0.2">
      <c r="A374" s="11" t="s">
        <v>19</v>
      </c>
      <c r="B374" s="11" t="s">
        <v>20</v>
      </c>
      <c r="C374" s="12" t="s">
        <v>40</v>
      </c>
      <c r="D374" s="12">
        <v>400000</v>
      </c>
    </row>
    <row r="376" spans="1:6" x14ac:dyDescent="0.2">
      <c r="A376" s="11">
        <v>248</v>
      </c>
      <c r="B376" s="11" t="s">
        <v>22</v>
      </c>
      <c r="C376" s="12" t="s">
        <v>124</v>
      </c>
      <c r="D376" s="11" t="s">
        <v>125</v>
      </c>
      <c r="E376" s="11" t="s">
        <v>126</v>
      </c>
    </row>
    <row r="377" spans="1:6" x14ac:dyDescent="0.2">
      <c r="A377" s="11">
        <v>249</v>
      </c>
      <c r="B377" s="11" t="s">
        <v>22</v>
      </c>
      <c r="C377" s="12" t="s">
        <v>124</v>
      </c>
      <c r="D377" s="11" t="s">
        <v>125</v>
      </c>
      <c r="E377" s="11" t="s">
        <v>127</v>
      </c>
    </row>
    <row r="378" spans="1:6" x14ac:dyDescent="0.2">
      <c r="A378" s="11">
        <v>250</v>
      </c>
      <c r="B378" s="11" t="s">
        <v>22</v>
      </c>
      <c r="C378" s="12" t="s">
        <v>124</v>
      </c>
      <c r="D378" s="11" t="s">
        <v>125</v>
      </c>
      <c r="E378" s="11" t="s">
        <v>128</v>
      </c>
    </row>
    <row r="379" spans="1:6" x14ac:dyDescent="0.2">
      <c r="A379" s="11">
        <v>251</v>
      </c>
      <c r="B379" s="11" t="s">
        <v>22</v>
      </c>
      <c r="C379" s="12" t="s">
        <v>124</v>
      </c>
      <c r="D379" s="11" t="s">
        <v>129</v>
      </c>
      <c r="E379" s="11" t="s">
        <v>126</v>
      </c>
    </row>
    <row r="380" spans="1:6" x14ac:dyDescent="0.2">
      <c r="A380" s="11">
        <v>252</v>
      </c>
      <c r="B380" s="11" t="s">
        <v>22</v>
      </c>
      <c r="C380" s="12" t="s">
        <v>124</v>
      </c>
      <c r="D380" s="11" t="s">
        <v>129</v>
      </c>
      <c r="E380" s="11" t="s">
        <v>127</v>
      </c>
    </row>
    <row r="381" spans="1:6" x14ac:dyDescent="0.2">
      <c r="A381" s="11">
        <v>253</v>
      </c>
      <c r="B381" s="11" t="s">
        <v>22</v>
      </c>
      <c r="C381" s="12" t="s">
        <v>124</v>
      </c>
      <c r="D381" s="11" t="s">
        <v>129</v>
      </c>
      <c r="E381" s="11" t="s">
        <v>128</v>
      </c>
    </row>
    <row r="383" spans="1:6" x14ac:dyDescent="0.2">
      <c r="B383" s="11" t="s">
        <v>21</v>
      </c>
      <c r="D383" s="11" t="s">
        <v>22</v>
      </c>
      <c r="F383" s="11" t="s">
        <v>23</v>
      </c>
    </row>
    <row r="384" spans="1:6" x14ac:dyDescent="0.2">
      <c r="A384" s="11" t="s">
        <v>2</v>
      </c>
      <c r="B384" s="11" t="s">
        <v>3</v>
      </c>
      <c r="C384" s="12" t="s">
        <v>24</v>
      </c>
      <c r="D384" s="12">
        <v>1</v>
      </c>
      <c r="E384" s="12" t="s">
        <v>26</v>
      </c>
      <c r="F384" s="15">
        <v>1</v>
      </c>
    </row>
    <row r="385" spans="1:6" x14ac:dyDescent="0.2">
      <c r="A385" s="11" t="s">
        <v>5</v>
      </c>
      <c r="B385" s="11" t="s">
        <v>6</v>
      </c>
      <c r="C385" s="12" t="s">
        <v>28</v>
      </c>
      <c r="D385" s="12">
        <v>3</v>
      </c>
      <c r="E385" s="12" t="s">
        <v>28</v>
      </c>
      <c r="F385" s="15">
        <v>2</v>
      </c>
    </row>
    <row r="386" spans="1:6" x14ac:dyDescent="0.2">
      <c r="A386" s="11" t="s">
        <v>8</v>
      </c>
      <c r="B386" s="11" t="s">
        <v>10</v>
      </c>
      <c r="C386" s="12" t="s">
        <v>30</v>
      </c>
      <c r="D386" s="12">
        <v>1</v>
      </c>
      <c r="E386" s="12" t="s">
        <v>32</v>
      </c>
      <c r="F386" s="15" t="s">
        <v>71</v>
      </c>
    </row>
    <row r="387" spans="1:6" x14ac:dyDescent="0.2">
      <c r="A387" s="11" t="s">
        <v>11</v>
      </c>
      <c r="B387" s="11" t="s">
        <v>12</v>
      </c>
      <c r="C387" s="12" t="s">
        <v>34</v>
      </c>
      <c r="D387" s="12" t="s">
        <v>35</v>
      </c>
      <c r="E387" s="12" t="s">
        <v>16</v>
      </c>
      <c r="F387" s="15" t="s">
        <v>44</v>
      </c>
    </row>
    <row r="388" spans="1:6" x14ac:dyDescent="0.2">
      <c r="A388" s="11" t="s">
        <v>14</v>
      </c>
      <c r="B388" s="11" t="s">
        <v>121</v>
      </c>
      <c r="C388" s="12" t="s">
        <v>37</v>
      </c>
      <c r="D388" s="12" t="s">
        <v>36</v>
      </c>
      <c r="E388" s="12" t="s">
        <v>38</v>
      </c>
      <c r="F388" s="15" t="s">
        <v>72</v>
      </c>
    </row>
    <row r="389" spans="1:6" x14ac:dyDescent="0.2">
      <c r="A389" s="11" t="s">
        <v>16</v>
      </c>
      <c r="B389" s="11" t="s">
        <v>121</v>
      </c>
      <c r="C389" s="12" t="s">
        <v>42</v>
      </c>
      <c r="D389" s="12">
        <v>0</v>
      </c>
      <c r="E389" s="12" t="s">
        <v>63</v>
      </c>
      <c r="F389" s="15" t="s">
        <v>5</v>
      </c>
    </row>
    <row r="390" spans="1:6" x14ac:dyDescent="0.2">
      <c r="A390" s="11" t="s">
        <v>17</v>
      </c>
      <c r="B390" s="11" t="s">
        <v>121</v>
      </c>
      <c r="C390" s="12" t="s">
        <v>38</v>
      </c>
      <c r="D390" s="12" t="s">
        <v>93</v>
      </c>
      <c r="E390" s="12" t="s">
        <v>43</v>
      </c>
      <c r="F390" s="15" t="s">
        <v>36</v>
      </c>
    </row>
    <row r="391" spans="1:6" x14ac:dyDescent="0.2">
      <c r="A391" s="11" t="s">
        <v>18</v>
      </c>
      <c r="B391" s="11" t="s">
        <v>121</v>
      </c>
      <c r="C391" s="12" t="s">
        <v>43</v>
      </c>
      <c r="D391" s="12" t="s">
        <v>36</v>
      </c>
      <c r="E391" s="12"/>
      <c r="F391" s="12"/>
    </row>
    <row r="392" spans="1:6" x14ac:dyDescent="0.2">
      <c r="A392" s="11" t="s">
        <v>19</v>
      </c>
      <c r="B392" s="11" t="s">
        <v>20</v>
      </c>
      <c r="C392" s="12"/>
      <c r="D392" s="12"/>
    </row>
    <row r="394" spans="1:6" x14ac:dyDescent="0.2">
      <c r="A394" s="11">
        <v>254</v>
      </c>
      <c r="B394" s="11" t="s">
        <v>50</v>
      </c>
      <c r="C394" s="11" t="s">
        <v>99</v>
      </c>
      <c r="D394" s="11" t="s">
        <v>130</v>
      </c>
      <c r="E394" s="11" t="s">
        <v>127</v>
      </c>
    </row>
    <row r="395" spans="1:6" x14ac:dyDescent="0.2">
      <c r="A395" s="11">
        <v>255</v>
      </c>
      <c r="B395" s="11" t="s">
        <v>50</v>
      </c>
      <c r="C395" s="11" t="s">
        <v>99</v>
      </c>
      <c r="D395" s="11" t="s">
        <v>131</v>
      </c>
      <c r="E395" s="11" t="s">
        <v>127</v>
      </c>
    </row>
    <row r="396" spans="1:6" x14ac:dyDescent="0.2">
      <c r="A396" s="14">
        <v>256</v>
      </c>
      <c r="B396" s="11" t="s">
        <v>50</v>
      </c>
      <c r="C396" s="11" t="s">
        <v>99</v>
      </c>
      <c r="D396" s="11" t="s">
        <v>132</v>
      </c>
      <c r="E396" s="11" t="s">
        <v>127</v>
      </c>
    </row>
    <row r="398" spans="1:6" x14ac:dyDescent="0.2">
      <c r="A398" s="11">
        <v>257</v>
      </c>
      <c r="B398" s="11" t="s">
        <v>50</v>
      </c>
      <c r="C398" s="11" t="s">
        <v>99</v>
      </c>
      <c r="D398" s="11" t="s">
        <v>133</v>
      </c>
      <c r="E398" s="11" t="s">
        <v>127</v>
      </c>
    </row>
    <row r="399" spans="1:6" x14ac:dyDescent="0.2">
      <c r="A399" s="11">
        <v>258</v>
      </c>
      <c r="B399" s="11" t="s">
        <v>50</v>
      </c>
      <c r="C399" s="11" t="s">
        <v>99</v>
      </c>
      <c r="D399" s="11" t="s">
        <v>134</v>
      </c>
      <c r="E399" s="11" t="s">
        <v>127</v>
      </c>
    </row>
    <row r="400" spans="1:6" x14ac:dyDescent="0.2">
      <c r="A400" s="14">
        <v>259</v>
      </c>
      <c r="B400" s="11" t="s">
        <v>50</v>
      </c>
      <c r="C400" s="11" t="s">
        <v>99</v>
      </c>
      <c r="D400" s="11" t="s">
        <v>135</v>
      </c>
      <c r="E400" s="11" t="s">
        <v>127</v>
      </c>
    </row>
    <row r="402" spans="1:6" x14ac:dyDescent="0.2">
      <c r="B402" s="11" t="s">
        <v>21</v>
      </c>
      <c r="D402" s="11" t="s">
        <v>22</v>
      </c>
      <c r="F402" s="11" t="s">
        <v>23</v>
      </c>
    </row>
    <row r="403" spans="1:6" x14ac:dyDescent="0.2">
      <c r="A403" s="11" t="s">
        <v>2</v>
      </c>
      <c r="B403" s="11" t="s">
        <v>3</v>
      </c>
      <c r="C403" s="12" t="s">
        <v>24</v>
      </c>
      <c r="D403" s="12">
        <v>2</v>
      </c>
      <c r="E403" s="12" t="s">
        <v>26</v>
      </c>
      <c r="F403" s="15">
        <v>1</v>
      </c>
    </row>
    <row r="404" spans="1:6" x14ac:dyDescent="0.2">
      <c r="A404" s="11" t="s">
        <v>5</v>
      </c>
      <c r="B404" s="11" t="s">
        <v>6</v>
      </c>
      <c r="C404" s="12" t="s">
        <v>28</v>
      </c>
      <c r="D404" s="12">
        <v>3</v>
      </c>
      <c r="E404" s="12" t="s">
        <v>28</v>
      </c>
      <c r="F404" s="15">
        <v>2</v>
      </c>
    </row>
    <row r="405" spans="1:6" x14ac:dyDescent="0.2">
      <c r="A405" s="11" t="s">
        <v>8</v>
      </c>
      <c r="B405" s="11" t="s">
        <v>10</v>
      </c>
      <c r="C405" s="12" t="s">
        <v>30</v>
      </c>
      <c r="D405" s="12">
        <v>1</v>
      </c>
      <c r="E405" s="12" t="s">
        <v>32</v>
      </c>
      <c r="F405" s="15" t="s">
        <v>71</v>
      </c>
    </row>
    <row r="406" spans="1:6" x14ac:dyDescent="0.2">
      <c r="A406" s="11" t="s">
        <v>11</v>
      </c>
      <c r="B406" s="11" t="s">
        <v>12</v>
      </c>
      <c r="C406" s="12" t="s">
        <v>34</v>
      </c>
      <c r="D406" s="12" t="s">
        <v>35</v>
      </c>
      <c r="E406" s="12" t="s">
        <v>16</v>
      </c>
      <c r="F406" s="15" t="s">
        <v>44</v>
      </c>
    </row>
    <row r="407" spans="1:6" x14ac:dyDescent="0.2">
      <c r="A407" s="11" t="s">
        <v>14</v>
      </c>
      <c r="B407" s="11" t="s">
        <v>121</v>
      </c>
      <c r="C407" s="12" t="s">
        <v>37</v>
      </c>
      <c r="D407" s="12" t="s">
        <v>36</v>
      </c>
      <c r="E407" s="12" t="s">
        <v>38</v>
      </c>
      <c r="F407" s="15" t="s">
        <v>72</v>
      </c>
    </row>
    <row r="408" spans="1:6" x14ac:dyDescent="0.2">
      <c r="A408" s="11" t="s">
        <v>16</v>
      </c>
      <c r="B408" s="11" t="s">
        <v>121</v>
      </c>
      <c r="C408" s="12" t="s">
        <v>42</v>
      </c>
      <c r="D408" s="12">
        <v>0</v>
      </c>
      <c r="E408" s="12" t="s">
        <v>43</v>
      </c>
      <c r="F408" s="15" t="s">
        <v>36</v>
      </c>
    </row>
    <row r="409" spans="1:6" x14ac:dyDescent="0.2">
      <c r="A409" s="11" t="s">
        <v>17</v>
      </c>
      <c r="B409" s="11" t="s">
        <v>121</v>
      </c>
      <c r="C409" s="12" t="s">
        <v>38</v>
      </c>
      <c r="D409" s="12" t="s">
        <v>93</v>
      </c>
      <c r="E409" s="12"/>
      <c r="F409" s="12"/>
    </row>
    <row r="410" spans="1:6" x14ac:dyDescent="0.2">
      <c r="A410" s="11" t="s">
        <v>18</v>
      </c>
      <c r="B410" s="11" t="s">
        <v>121</v>
      </c>
      <c r="C410" s="12" t="s">
        <v>43</v>
      </c>
      <c r="D410" s="12" t="s">
        <v>36</v>
      </c>
    </row>
    <row r="411" spans="1:6" x14ac:dyDescent="0.2">
      <c r="A411" s="11" t="s">
        <v>19</v>
      </c>
      <c r="B411" s="11" t="s">
        <v>20</v>
      </c>
      <c r="C411" s="12" t="s">
        <v>40</v>
      </c>
      <c r="D411" s="12">
        <v>400000</v>
      </c>
    </row>
    <row r="413" spans="1:6" x14ac:dyDescent="0.2">
      <c r="A413" s="11">
        <v>260</v>
      </c>
      <c r="B413" s="11" t="s">
        <v>22</v>
      </c>
      <c r="C413" s="12" t="s">
        <v>124</v>
      </c>
      <c r="D413" s="11" t="s">
        <v>124</v>
      </c>
      <c r="E413" s="11" t="s">
        <v>126</v>
      </c>
    </row>
    <row r="414" spans="1:6" x14ac:dyDescent="0.2">
      <c r="A414" s="11">
        <v>261</v>
      </c>
      <c r="B414" s="11" t="s">
        <v>22</v>
      </c>
      <c r="C414" s="12" t="s">
        <v>124</v>
      </c>
      <c r="D414" s="11" t="s">
        <v>124</v>
      </c>
      <c r="E414" s="11" t="s">
        <v>127</v>
      </c>
    </row>
    <row r="415" spans="1:6" x14ac:dyDescent="0.2">
      <c r="A415" s="11">
        <v>262</v>
      </c>
      <c r="B415" s="11" t="s">
        <v>22</v>
      </c>
      <c r="C415" s="12" t="s">
        <v>124</v>
      </c>
      <c r="D415" s="11" t="s">
        <v>124</v>
      </c>
      <c r="E415" s="11" t="s">
        <v>128</v>
      </c>
    </row>
    <row r="417" spans="1:6" x14ac:dyDescent="0.2">
      <c r="B417" s="11" t="s">
        <v>21</v>
      </c>
      <c r="D417" s="11" t="s">
        <v>22</v>
      </c>
      <c r="F417" s="11" t="s">
        <v>23</v>
      </c>
    </row>
    <row r="418" spans="1:6" x14ac:dyDescent="0.2">
      <c r="A418" s="11" t="s">
        <v>2</v>
      </c>
      <c r="B418" s="11" t="s">
        <v>3</v>
      </c>
      <c r="C418" s="12" t="s">
        <v>24</v>
      </c>
      <c r="D418" s="12">
        <v>2</v>
      </c>
      <c r="E418" s="12" t="s">
        <v>26</v>
      </c>
      <c r="F418" s="15">
        <v>1</v>
      </c>
    </row>
    <row r="419" spans="1:6" x14ac:dyDescent="0.2">
      <c r="A419" s="11" t="s">
        <v>5</v>
      </c>
      <c r="B419" s="11" t="s">
        <v>6</v>
      </c>
      <c r="C419" s="12" t="s">
        <v>28</v>
      </c>
      <c r="D419" s="12">
        <v>3</v>
      </c>
      <c r="E419" s="12" t="s">
        <v>28</v>
      </c>
      <c r="F419" s="15">
        <v>2</v>
      </c>
    </row>
    <row r="420" spans="1:6" x14ac:dyDescent="0.2">
      <c r="A420" s="11" t="s">
        <v>8</v>
      </c>
      <c r="B420" s="11" t="s">
        <v>10</v>
      </c>
      <c r="C420" s="12" t="s">
        <v>30</v>
      </c>
      <c r="D420" s="12">
        <v>1</v>
      </c>
      <c r="E420" s="12" t="s">
        <v>32</v>
      </c>
      <c r="F420" s="15" t="s">
        <v>71</v>
      </c>
    </row>
    <row r="421" spans="1:6" x14ac:dyDescent="0.2">
      <c r="A421" s="11" t="s">
        <v>11</v>
      </c>
      <c r="B421" s="11" t="s">
        <v>12</v>
      </c>
      <c r="C421" s="12" t="s">
        <v>34</v>
      </c>
      <c r="D421" s="12" t="s">
        <v>35</v>
      </c>
      <c r="E421" s="12" t="s">
        <v>16</v>
      </c>
      <c r="F421" s="15" t="s">
        <v>44</v>
      </c>
    </row>
    <row r="422" spans="1:6" x14ac:dyDescent="0.2">
      <c r="A422" s="11" t="s">
        <v>14</v>
      </c>
      <c r="B422" s="11" t="s">
        <v>121</v>
      </c>
      <c r="C422" s="12" t="s">
        <v>37</v>
      </c>
      <c r="D422" s="12" t="s">
        <v>36</v>
      </c>
      <c r="E422" s="12" t="s">
        <v>38</v>
      </c>
      <c r="F422" s="15" t="s">
        <v>72</v>
      </c>
    </row>
    <row r="423" spans="1:6" x14ac:dyDescent="0.2">
      <c r="A423" s="11" t="s">
        <v>16</v>
      </c>
      <c r="B423" s="11" t="s">
        <v>121</v>
      </c>
      <c r="C423" s="12" t="s">
        <v>42</v>
      </c>
      <c r="D423" s="12">
        <v>0</v>
      </c>
      <c r="E423" s="12" t="s">
        <v>43</v>
      </c>
      <c r="F423" s="15" t="s">
        <v>36</v>
      </c>
    </row>
    <row r="424" spans="1:6" x14ac:dyDescent="0.2">
      <c r="A424" s="11" t="s">
        <v>17</v>
      </c>
      <c r="B424" s="11" t="s">
        <v>121</v>
      </c>
      <c r="C424" s="12" t="s">
        <v>38</v>
      </c>
      <c r="D424" s="12" t="s">
        <v>93</v>
      </c>
      <c r="E424" s="12" t="s">
        <v>122</v>
      </c>
      <c r="F424" s="12" t="s">
        <v>39</v>
      </c>
    </row>
    <row r="425" spans="1:6" x14ac:dyDescent="0.2">
      <c r="A425" s="11" t="s">
        <v>18</v>
      </c>
      <c r="B425" s="11" t="s">
        <v>121</v>
      </c>
      <c r="C425" s="12" t="s">
        <v>43</v>
      </c>
      <c r="D425" s="12" t="s">
        <v>36</v>
      </c>
    </row>
    <row r="426" spans="1:6" x14ac:dyDescent="0.2">
      <c r="A426" s="11" t="s">
        <v>19</v>
      </c>
      <c r="B426" s="11" t="s">
        <v>20</v>
      </c>
      <c r="C426" s="12" t="s">
        <v>40</v>
      </c>
      <c r="D426" s="12">
        <v>400000</v>
      </c>
    </row>
    <row r="428" spans="1:6" x14ac:dyDescent="0.2">
      <c r="A428" s="11">
        <v>263</v>
      </c>
      <c r="B428" s="11" t="s">
        <v>22</v>
      </c>
      <c r="C428" s="12" t="s">
        <v>124</v>
      </c>
      <c r="D428" s="11" t="s">
        <v>136</v>
      </c>
      <c r="E428" s="11" t="s">
        <v>126</v>
      </c>
    </row>
    <row r="429" spans="1:6" x14ac:dyDescent="0.2">
      <c r="A429" s="11">
        <v>264</v>
      </c>
      <c r="B429" s="11" t="s">
        <v>22</v>
      </c>
      <c r="C429" s="12" t="s">
        <v>124</v>
      </c>
      <c r="D429" s="11" t="s">
        <v>136</v>
      </c>
      <c r="E429" s="11" t="s">
        <v>127</v>
      </c>
    </row>
    <row r="430" spans="1:6" x14ac:dyDescent="0.2">
      <c r="A430" s="11">
        <v>265</v>
      </c>
      <c r="B430" s="11" t="s">
        <v>22</v>
      </c>
      <c r="C430" s="12" t="s">
        <v>124</v>
      </c>
      <c r="D430" s="11" t="s">
        <v>136</v>
      </c>
      <c r="E430" s="11" t="s">
        <v>128</v>
      </c>
    </row>
    <row r="432" spans="1:6" x14ac:dyDescent="0.2">
      <c r="B432" s="11" t="s">
        <v>21</v>
      </c>
      <c r="D432" s="11" t="s">
        <v>22</v>
      </c>
      <c r="F432" s="11" t="s">
        <v>23</v>
      </c>
    </row>
    <row r="433" spans="1:6" x14ac:dyDescent="0.2">
      <c r="A433" s="11" t="s">
        <v>2</v>
      </c>
      <c r="B433" s="11" t="s">
        <v>3</v>
      </c>
      <c r="C433" s="12" t="s">
        <v>24</v>
      </c>
      <c r="D433" s="12">
        <v>2</v>
      </c>
      <c r="E433" s="12" t="s">
        <v>26</v>
      </c>
      <c r="F433" s="15">
        <v>1</v>
      </c>
    </row>
    <row r="434" spans="1:6" x14ac:dyDescent="0.2">
      <c r="A434" s="11" t="s">
        <v>5</v>
      </c>
      <c r="B434" s="11" t="s">
        <v>6</v>
      </c>
      <c r="C434" s="12" t="s">
        <v>28</v>
      </c>
      <c r="D434" s="12">
        <v>3</v>
      </c>
      <c r="E434" s="12" t="s">
        <v>28</v>
      </c>
      <c r="F434" s="15">
        <v>2</v>
      </c>
    </row>
    <row r="435" spans="1:6" x14ac:dyDescent="0.2">
      <c r="A435" s="11" t="s">
        <v>8</v>
      </c>
      <c r="B435" s="11" t="s">
        <v>10</v>
      </c>
      <c r="C435" s="12" t="s">
        <v>30</v>
      </c>
      <c r="D435" s="12">
        <v>1</v>
      </c>
      <c r="E435" s="12" t="s">
        <v>32</v>
      </c>
      <c r="F435" s="15" t="s">
        <v>71</v>
      </c>
    </row>
    <row r="436" spans="1:6" x14ac:dyDescent="0.2">
      <c r="A436" s="11" t="s">
        <v>11</v>
      </c>
      <c r="B436" s="11" t="s">
        <v>12</v>
      </c>
      <c r="C436" s="12" t="s">
        <v>34</v>
      </c>
      <c r="D436" s="12" t="s">
        <v>35</v>
      </c>
      <c r="E436" s="12" t="s">
        <v>16</v>
      </c>
      <c r="F436" s="15" t="s">
        <v>44</v>
      </c>
    </row>
    <row r="437" spans="1:6" x14ac:dyDescent="0.2">
      <c r="A437" s="11" t="s">
        <v>14</v>
      </c>
      <c r="B437" s="11" t="s">
        <v>121</v>
      </c>
      <c r="C437" s="12" t="s">
        <v>37</v>
      </c>
      <c r="D437" s="12" t="s">
        <v>36</v>
      </c>
      <c r="E437" s="12" t="s">
        <v>38</v>
      </c>
      <c r="F437" s="15" t="s">
        <v>72</v>
      </c>
    </row>
    <row r="438" spans="1:6" x14ac:dyDescent="0.2">
      <c r="A438" s="11" t="s">
        <v>16</v>
      </c>
      <c r="B438" s="11" t="s">
        <v>121</v>
      </c>
      <c r="C438" s="12" t="s">
        <v>42</v>
      </c>
      <c r="D438" s="12">
        <v>0</v>
      </c>
      <c r="E438" s="12" t="s">
        <v>43</v>
      </c>
      <c r="F438" s="15" t="s">
        <v>36</v>
      </c>
    </row>
    <row r="439" spans="1:6" x14ac:dyDescent="0.2">
      <c r="A439" s="11" t="s">
        <v>17</v>
      </c>
      <c r="B439" s="11" t="s">
        <v>121</v>
      </c>
      <c r="C439" s="12" t="s">
        <v>38</v>
      </c>
      <c r="D439" s="12" t="s">
        <v>93</v>
      </c>
      <c r="E439" s="12"/>
      <c r="F439" s="12"/>
    </row>
    <row r="440" spans="1:6" x14ac:dyDescent="0.2">
      <c r="A440" s="11" t="s">
        <v>18</v>
      </c>
      <c r="B440" s="11" t="s">
        <v>121</v>
      </c>
      <c r="C440" s="12" t="s">
        <v>43</v>
      </c>
      <c r="D440" s="12" t="s">
        <v>36</v>
      </c>
    </row>
    <row r="441" spans="1:6" x14ac:dyDescent="0.2">
      <c r="A441" s="11" t="s">
        <v>19</v>
      </c>
      <c r="B441" s="11" t="s">
        <v>20</v>
      </c>
      <c r="C441" s="12" t="s">
        <v>40</v>
      </c>
      <c r="D441" s="12">
        <v>400000</v>
      </c>
    </row>
    <row r="443" spans="1:6" x14ac:dyDescent="0.2">
      <c r="A443" s="11">
        <v>266</v>
      </c>
      <c r="B443" s="11" t="s">
        <v>22</v>
      </c>
      <c r="C443" s="12" t="s">
        <v>124</v>
      </c>
      <c r="D443" s="11" t="s">
        <v>125</v>
      </c>
      <c r="E443" s="11" t="s">
        <v>65</v>
      </c>
    </row>
    <row r="444" spans="1:6" x14ac:dyDescent="0.2">
      <c r="A444" s="11">
        <v>267</v>
      </c>
      <c r="B444" s="11" t="s">
        <v>22</v>
      </c>
      <c r="C444" s="12" t="s">
        <v>124</v>
      </c>
      <c r="D444" s="11" t="s">
        <v>129</v>
      </c>
      <c r="E444" s="11" t="s">
        <v>65</v>
      </c>
    </row>
    <row r="446" spans="1:6" x14ac:dyDescent="0.2">
      <c r="B446" s="11" t="s">
        <v>137</v>
      </c>
      <c r="D446" s="11" t="s">
        <v>22</v>
      </c>
      <c r="F446" s="11" t="s">
        <v>23</v>
      </c>
    </row>
    <row r="447" spans="1:6" x14ac:dyDescent="0.2">
      <c r="A447" s="11" t="s">
        <v>2</v>
      </c>
      <c r="B447" s="11" t="s">
        <v>3</v>
      </c>
      <c r="C447" s="12" t="s">
        <v>24</v>
      </c>
      <c r="D447" s="12">
        <v>1</v>
      </c>
      <c r="E447" s="12" t="s">
        <v>26</v>
      </c>
      <c r="F447" s="15">
        <v>1</v>
      </c>
    </row>
    <row r="448" spans="1:6" x14ac:dyDescent="0.2">
      <c r="A448" s="11" t="s">
        <v>5</v>
      </c>
      <c r="B448" s="11" t="s">
        <v>6</v>
      </c>
      <c r="C448" s="12" t="s">
        <v>28</v>
      </c>
      <c r="D448" s="12">
        <v>3</v>
      </c>
      <c r="E448" s="12" t="s">
        <v>28</v>
      </c>
      <c r="F448" s="15">
        <v>2</v>
      </c>
    </row>
    <row r="449" spans="1:6" x14ac:dyDescent="0.2">
      <c r="A449" s="11" t="s">
        <v>8</v>
      </c>
      <c r="B449" s="11" t="s">
        <v>10</v>
      </c>
      <c r="C449" s="12" t="s">
        <v>30</v>
      </c>
      <c r="D449" s="12">
        <v>1</v>
      </c>
      <c r="E449" s="12" t="s">
        <v>32</v>
      </c>
      <c r="F449" s="15" t="s">
        <v>71</v>
      </c>
    </row>
    <row r="450" spans="1:6" x14ac:dyDescent="0.2">
      <c r="A450" s="11" t="s">
        <v>11</v>
      </c>
      <c r="B450" s="11" t="s">
        <v>12</v>
      </c>
      <c r="C450" s="12" t="s">
        <v>34</v>
      </c>
      <c r="D450" s="12" t="s">
        <v>35</v>
      </c>
      <c r="E450" s="12" t="s">
        <v>16</v>
      </c>
      <c r="F450" s="15" t="s">
        <v>44</v>
      </c>
    </row>
    <row r="451" spans="1:6" x14ac:dyDescent="0.2">
      <c r="A451" s="11" t="s">
        <v>14</v>
      </c>
      <c r="B451" s="11" t="s">
        <v>121</v>
      </c>
      <c r="C451" s="12" t="s">
        <v>37</v>
      </c>
      <c r="D451" s="12" t="s">
        <v>36</v>
      </c>
      <c r="E451" s="12" t="s">
        <v>38</v>
      </c>
      <c r="F451" s="15" t="s">
        <v>72</v>
      </c>
    </row>
    <row r="452" spans="1:6" x14ac:dyDescent="0.2">
      <c r="A452" s="11" t="s">
        <v>16</v>
      </c>
      <c r="B452" s="11" t="s">
        <v>121</v>
      </c>
      <c r="C452" s="12" t="s">
        <v>42</v>
      </c>
      <c r="D452" s="12">
        <v>0</v>
      </c>
      <c r="E452" s="12" t="s">
        <v>43</v>
      </c>
      <c r="F452" s="15" t="s">
        <v>36</v>
      </c>
    </row>
    <row r="453" spans="1:6" x14ac:dyDescent="0.2">
      <c r="A453" s="11" t="s">
        <v>17</v>
      </c>
      <c r="B453" s="11" t="s">
        <v>121</v>
      </c>
      <c r="C453" s="12" t="s">
        <v>38</v>
      </c>
      <c r="D453" s="12" t="s">
        <v>93</v>
      </c>
      <c r="E453" s="12"/>
      <c r="F453" s="12"/>
    </row>
    <row r="454" spans="1:6" x14ac:dyDescent="0.2">
      <c r="A454" s="11" t="s">
        <v>18</v>
      </c>
      <c r="B454" s="11" t="s">
        <v>121</v>
      </c>
      <c r="C454" s="12" t="s">
        <v>43</v>
      </c>
      <c r="D454" s="12" t="s">
        <v>36</v>
      </c>
    </row>
    <row r="455" spans="1:6" x14ac:dyDescent="0.2">
      <c r="A455" s="11" t="s">
        <v>19</v>
      </c>
      <c r="B455" s="11" t="s">
        <v>20</v>
      </c>
      <c r="C455" s="12"/>
      <c r="D455" s="12"/>
    </row>
    <row r="457" spans="1:6" x14ac:dyDescent="0.2">
      <c r="A457" s="11">
        <v>268</v>
      </c>
      <c r="B457" s="11" t="s">
        <v>50</v>
      </c>
      <c r="C457" s="11" t="s">
        <v>99</v>
      </c>
      <c r="D457" s="11" t="s">
        <v>130</v>
      </c>
      <c r="E457" s="11" t="s">
        <v>138</v>
      </c>
    </row>
    <row r="458" spans="1:6" x14ac:dyDescent="0.2">
      <c r="A458" s="11">
        <v>269</v>
      </c>
      <c r="B458" s="11" t="s">
        <v>50</v>
      </c>
      <c r="C458" s="11" t="s">
        <v>99</v>
      </c>
      <c r="D458" s="11" t="s">
        <v>131</v>
      </c>
      <c r="E458" s="11" t="s">
        <v>138</v>
      </c>
    </row>
    <row r="459" spans="1:6" x14ac:dyDescent="0.2">
      <c r="A459" s="11">
        <v>270</v>
      </c>
      <c r="B459" s="11" t="s">
        <v>50</v>
      </c>
      <c r="C459" s="11" t="s">
        <v>99</v>
      </c>
      <c r="D459" s="11" t="s">
        <v>132</v>
      </c>
      <c r="E459" s="11" t="s">
        <v>138</v>
      </c>
    </row>
    <row r="460" spans="1:6" x14ac:dyDescent="0.2">
      <c r="A460" s="11">
        <v>271</v>
      </c>
      <c r="B460" s="11" t="s">
        <v>50</v>
      </c>
      <c r="C460" s="11" t="s">
        <v>99</v>
      </c>
      <c r="D460" s="11" t="s">
        <v>133</v>
      </c>
      <c r="E460" s="11" t="s">
        <v>138</v>
      </c>
    </row>
    <row r="461" spans="1:6" x14ac:dyDescent="0.2">
      <c r="A461" s="11">
        <v>272</v>
      </c>
      <c r="B461" s="11" t="s">
        <v>50</v>
      </c>
      <c r="C461" s="11" t="s">
        <v>99</v>
      </c>
      <c r="D461" s="11" t="s">
        <v>134</v>
      </c>
      <c r="E461" s="11" t="s">
        <v>138</v>
      </c>
    </row>
    <row r="462" spans="1:6" x14ac:dyDescent="0.2">
      <c r="A462" s="11">
        <v>273</v>
      </c>
      <c r="B462" s="11" t="s">
        <v>50</v>
      </c>
      <c r="C462" s="11" t="s">
        <v>99</v>
      </c>
      <c r="D462" s="11" t="s">
        <v>135</v>
      </c>
      <c r="E462" s="11" t="s">
        <v>138</v>
      </c>
    </row>
    <row r="464" spans="1:6" x14ac:dyDescent="0.2">
      <c r="A464" s="11">
        <v>274</v>
      </c>
      <c r="B464" s="11" t="s">
        <v>124</v>
      </c>
      <c r="C464" s="11" t="s">
        <v>99</v>
      </c>
      <c r="D464" s="11" t="s">
        <v>139</v>
      </c>
      <c r="E464" s="11" t="s">
        <v>140</v>
      </c>
    </row>
    <row r="465" spans="1:6" x14ac:dyDescent="0.2">
      <c r="A465" s="11">
        <v>275</v>
      </c>
      <c r="B465" s="11" t="s">
        <v>124</v>
      </c>
      <c r="C465" s="11" t="s">
        <v>99</v>
      </c>
      <c r="D465" s="11" t="s">
        <v>141</v>
      </c>
      <c r="E465" s="11" t="s">
        <v>140</v>
      </c>
    </row>
    <row r="466" spans="1:6" x14ac:dyDescent="0.2">
      <c r="A466" s="11">
        <v>276</v>
      </c>
      <c r="B466" s="11" t="s">
        <v>124</v>
      </c>
      <c r="C466" s="11" t="s">
        <v>99</v>
      </c>
      <c r="D466" s="11" t="s">
        <v>142</v>
      </c>
      <c r="E466" s="11" t="s">
        <v>140</v>
      </c>
    </row>
    <row r="468" spans="1:6" x14ac:dyDescent="0.2">
      <c r="A468" s="11">
        <v>277</v>
      </c>
      <c r="B468" s="11" t="s">
        <v>124</v>
      </c>
      <c r="C468" s="11" t="s">
        <v>94</v>
      </c>
      <c r="D468" s="11" t="s">
        <v>139</v>
      </c>
      <c r="E468" s="11" t="s">
        <v>140</v>
      </c>
    </row>
    <row r="469" spans="1:6" x14ac:dyDescent="0.2">
      <c r="A469" s="11">
        <v>278</v>
      </c>
      <c r="B469" s="11" t="s">
        <v>124</v>
      </c>
      <c r="C469" s="11" t="s">
        <v>94</v>
      </c>
      <c r="D469" s="11" t="s">
        <v>141</v>
      </c>
      <c r="E469" s="11" t="s">
        <v>140</v>
      </c>
    </row>
    <row r="470" spans="1:6" x14ac:dyDescent="0.2">
      <c r="A470" s="11">
        <v>279</v>
      </c>
      <c r="B470" s="11" t="s">
        <v>124</v>
      </c>
      <c r="C470" s="11" t="s">
        <v>94</v>
      </c>
      <c r="D470" s="11" t="s">
        <v>142</v>
      </c>
      <c r="E470" s="11" t="s">
        <v>140</v>
      </c>
    </row>
    <row r="472" spans="1:6" x14ac:dyDescent="0.2">
      <c r="A472" s="11">
        <v>280</v>
      </c>
      <c r="B472" s="11" t="s">
        <v>50</v>
      </c>
      <c r="C472" s="11" t="s">
        <v>94</v>
      </c>
      <c r="D472" s="11" t="s">
        <v>143</v>
      </c>
      <c r="E472" s="11" t="s">
        <v>144</v>
      </c>
    </row>
    <row r="474" spans="1:6" x14ac:dyDescent="0.2">
      <c r="B474" s="11" t="s">
        <v>137</v>
      </c>
      <c r="D474" s="11" t="s">
        <v>22</v>
      </c>
      <c r="F474" s="11" t="s">
        <v>23</v>
      </c>
    </row>
    <row r="475" spans="1:6" x14ac:dyDescent="0.2">
      <c r="A475" s="11" t="s">
        <v>2</v>
      </c>
      <c r="B475" s="11" t="s">
        <v>3</v>
      </c>
      <c r="C475" s="12" t="s">
        <v>24</v>
      </c>
      <c r="D475" s="12">
        <v>2</v>
      </c>
      <c r="E475" s="12" t="s">
        <v>26</v>
      </c>
      <c r="F475" s="15">
        <v>1</v>
      </c>
    </row>
    <row r="476" spans="1:6" x14ac:dyDescent="0.2">
      <c r="A476" s="11" t="s">
        <v>5</v>
      </c>
      <c r="B476" s="11" t="s">
        <v>6</v>
      </c>
      <c r="C476" s="12" t="s">
        <v>28</v>
      </c>
      <c r="D476" s="12">
        <v>3</v>
      </c>
      <c r="E476" s="12" t="s">
        <v>28</v>
      </c>
      <c r="F476" s="15">
        <v>2</v>
      </c>
    </row>
    <row r="477" spans="1:6" x14ac:dyDescent="0.2">
      <c r="A477" s="11" t="s">
        <v>8</v>
      </c>
      <c r="B477" s="11" t="s">
        <v>10</v>
      </c>
      <c r="C477" s="12" t="s">
        <v>30</v>
      </c>
      <c r="D477" s="12">
        <v>1</v>
      </c>
      <c r="E477" s="12" t="s">
        <v>32</v>
      </c>
      <c r="F477" s="15" t="s">
        <v>71</v>
      </c>
    </row>
    <row r="478" spans="1:6" x14ac:dyDescent="0.2">
      <c r="A478" s="11" t="s">
        <v>11</v>
      </c>
      <c r="B478" s="11" t="s">
        <v>12</v>
      </c>
      <c r="C478" s="12" t="s">
        <v>34</v>
      </c>
      <c r="D478" s="12" t="s">
        <v>35</v>
      </c>
      <c r="E478" s="12" t="s">
        <v>16</v>
      </c>
      <c r="F478" s="15" t="s">
        <v>44</v>
      </c>
    </row>
    <row r="479" spans="1:6" x14ac:dyDescent="0.2">
      <c r="A479" s="11" t="s">
        <v>14</v>
      </c>
      <c r="B479" s="11" t="s">
        <v>145</v>
      </c>
      <c r="C479" s="12" t="s">
        <v>37</v>
      </c>
      <c r="D479" s="12" t="s">
        <v>36</v>
      </c>
      <c r="E479" s="12" t="s">
        <v>38</v>
      </c>
      <c r="F479" s="15" t="s">
        <v>72</v>
      </c>
    </row>
    <row r="480" spans="1:6" x14ac:dyDescent="0.2">
      <c r="A480" s="11" t="s">
        <v>16</v>
      </c>
      <c r="B480" s="11" t="s">
        <v>121</v>
      </c>
      <c r="C480" s="12" t="s">
        <v>42</v>
      </c>
      <c r="D480" s="12">
        <v>0</v>
      </c>
      <c r="E480" s="12" t="s">
        <v>43</v>
      </c>
      <c r="F480" s="15" t="s">
        <v>36</v>
      </c>
    </row>
    <row r="481" spans="1:6" x14ac:dyDescent="0.2">
      <c r="A481" s="11" t="s">
        <v>17</v>
      </c>
      <c r="B481" s="11" t="s">
        <v>121</v>
      </c>
      <c r="C481" s="12" t="s">
        <v>38</v>
      </c>
      <c r="D481" s="12" t="s">
        <v>93</v>
      </c>
      <c r="E481" s="12"/>
      <c r="F481" s="12"/>
    </row>
    <row r="482" spans="1:6" x14ac:dyDescent="0.2">
      <c r="A482" s="11" t="s">
        <v>18</v>
      </c>
      <c r="B482" s="11" t="s">
        <v>121</v>
      </c>
      <c r="C482" s="12" t="s">
        <v>43</v>
      </c>
      <c r="D482" s="12" t="s">
        <v>36</v>
      </c>
    </row>
    <row r="483" spans="1:6" x14ac:dyDescent="0.2">
      <c r="A483" s="11" t="s">
        <v>19</v>
      </c>
      <c r="B483" s="11" t="s">
        <v>20</v>
      </c>
      <c r="C483" s="12" t="s">
        <v>16</v>
      </c>
      <c r="D483" s="12" t="s">
        <v>146</v>
      </c>
    </row>
    <row r="485" spans="1:6" x14ac:dyDescent="0.2">
      <c r="A485" s="11">
        <v>281</v>
      </c>
      <c r="B485" s="11" t="s">
        <v>124</v>
      </c>
      <c r="C485" s="12" t="s">
        <v>94</v>
      </c>
      <c r="D485" s="12" t="s">
        <v>124</v>
      </c>
      <c r="E485" s="11" t="s">
        <v>127</v>
      </c>
    </row>
    <row r="486" spans="1:6" x14ac:dyDescent="0.2">
      <c r="A486" s="11">
        <v>282</v>
      </c>
      <c r="B486" s="11" t="s">
        <v>124</v>
      </c>
      <c r="C486" s="12" t="s">
        <v>94</v>
      </c>
      <c r="D486" s="12" t="s">
        <v>147</v>
      </c>
      <c r="E486" s="11" t="s">
        <v>127</v>
      </c>
    </row>
    <row r="487" spans="1:6" x14ac:dyDescent="0.2">
      <c r="A487" s="11">
        <v>283</v>
      </c>
      <c r="B487" s="11" t="s">
        <v>124</v>
      </c>
      <c r="C487" s="12" t="s">
        <v>94</v>
      </c>
      <c r="D487" s="12" t="s">
        <v>148</v>
      </c>
      <c r="E487" s="11" t="s">
        <v>127</v>
      </c>
    </row>
    <row r="488" spans="1:6" x14ac:dyDescent="0.2">
      <c r="C488" s="12"/>
      <c r="D488" s="12"/>
    </row>
    <row r="489" spans="1:6" x14ac:dyDescent="0.2">
      <c r="B489" s="11" t="s">
        <v>137</v>
      </c>
      <c r="D489" s="11" t="s">
        <v>22</v>
      </c>
      <c r="F489" s="11" t="s">
        <v>23</v>
      </c>
    </row>
    <row r="490" spans="1:6" x14ac:dyDescent="0.2">
      <c r="A490" s="11" t="s">
        <v>2</v>
      </c>
      <c r="B490" s="11" t="s">
        <v>3</v>
      </c>
      <c r="C490" s="12" t="s">
        <v>24</v>
      </c>
      <c r="D490" s="12">
        <v>1</v>
      </c>
      <c r="E490" s="12" t="s">
        <v>26</v>
      </c>
      <c r="F490" s="15">
        <v>1</v>
      </c>
    </row>
    <row r="491" spans="1:6" x14ac:dyDescent="0.2">
      <c r="A491" s="11" t="s">
        <v>5</v>
      </c>
      <c r="B491" s="11" t="s">
        <v>6</v>
      </c>
      <c r="C491" s="12" t="s">
        <v>28</v>
      </c>
      <c r="D491" s="12">
        <v>3</v>
      </c>
      <c r="E491" s="12" t="s">
        <v>28</v>
      </c>
      <c r="F491" s="15">
        <v>2</v>
      </c>
    </row>
    <row r="492" spans="1:6" x14ac:dyDescent="0.2">
      <c r="A492" s="11" t="s">
        <v>8</v>
      </c>
      <c r="B492" s="11" t="s">
        <v>10</v>
      </c>
      <c r="C492" s="12" t="s">
        <v>30</v>
      </c>
      <c r="D492" s="12">
        <v>1</v>
      </c>
      <c r="E492" s="12" t="s">
        <v>32</v>
      </c>
      <c r="F492" s="15" t="s">
        <v>71</v>
      </c>
    </row>
    <row r="493" spans="1:6" x14ac:dyDescent="0.2">
      <c r="A493" s="11" t="s">
        <v>11</v>
      </c>
      <c r="B493" s="11" t="s">
        <v>12</v>
      </c>
      <c r="C493" s="12" t="s">
        <v>149</v>
      </c>
      <c r="D493" s="12" t="s">
        <v>150</v>
      </c>
      <c r="E493" s="12" t="s">
        <v>16</v>
      </c>
      <c r="F493" s="15" t="s">
        <v>44</v>
      </c>
    </row>
    <row r="494" spans="1:6" x14ac:dyDescent="0.2">
      <c r="A494" s="11" t="s">
        <v>14</v>
      </c>
      <c r="B494" s="11" t="s">
        <v>121</v>
      </c>
      <c r="C494" s="12" t="s">
        <v>37</v>
      </c>
      <c r="D494" s="12" t="s">
        <v>36</v>
      </c>
      <c r="E494" s="12" t="s">
        <v>38</v>
      </c>
      <c r="F494" s="15" t="s">
        <v>72</v>
      </c>
    </row>
    <row r="495" spans="1:6" x14ac:dyDescent="0.2">
      <c r="A495" s="11" t="s">
        <v>16</v>
      </c>
      <c r="B495" s="11" t="s">
        <v>121</v>
      </c>
      <c r="C495" s="12" t="s">
        <v>42</v>
      </c>
      <c r="D495" s="12">
        <v>0</v>
      </c>
      <c r="E495" s="12" t="s">
        <v>43</v>
      </c>
      <c r="F495" s="15" t="s">
        <v>36</v>
      </c>
    </row>
    <row r="496" spans="1:6" x14ac:dyDescent="0.2">
      <c r="A496" s="11" t="s">
        <v>151</v>
      </c>
      <c r="B496" s="11" t="s">
        <v>121</v>
      </c>
      <c r="C496" s="12" t="s">
        <v>38</v>
      </c>
      <c r="D496" s="12" t="s">
        <v>93</v>
      </c>
    </row>
    <row r="497" spans="1:6" x14ac:dyDescent="0.2">
      <c r="A497" s="11" t="s">
        <v>17</v>
      </c>
      <c r="B497" s="11" t="s">
        <v>121</v>
      </c>
      <c r="C497" s="12" t="s">
        <v>43</v>
      </c>
      <c r="D497" s="12" t="s">
        <v>36</v>
      </c>
    </row>
    <row r="498" spans="1:6" x14ac:dyDescent="0.2">
      <c r="A498" s="11" t="s">
        <v>18</v>
      </c>
      <c r="B498" s="11" t="s">
        <v>121</v>
      </c>
      <c r="C498" s="12"/>
      <c r="D498" s="12"/>
    </row>
    <row r="499" spans="1:6" x14ac:dyDescent="0.2">
      <c r="A499" s="11" t="s">
        <v>19</v>
      </c>
      <c r="B499" s="11" t="s">
        <v>20</v>
      </c>
    </row>
    <row r="501" spans="1:6" x14ac:dyDescent="0.2">
      <c r="A501" s="11">
        <v>284</v>
      </c>
      <c r="B501" s="11" t="s">
        <v>152</v>
      </c>
      <c r="C501" s="11" t="s">
        <v>153</v>
      </c>
      <c r="D501" s="11" t="s">
        <v>124</v>
      </c>
      <c r="E501" s="11" t="s">
        <v>154</v>
      </c>
    </row>
    <row r="502" spans="1:6" x14ac:dyDescent="0.2">
      <c r="A502" s="11">
        <v>285</v>
      </c>
      <c r="B502" s="11" t="s">
        <v>50</v>
      </c>
      <c r="C502" s="11" t="s">
        <v>153</v>
      </c>
      <c r="D502" s="11" t="s">
        <v>155</v>
      </c>
      <c r="E502" s="11" t="s">
        <v>154</v>
      </c>
    </row>
    <row r="503" spans="1:6" x14ac:dyDescent="0.2">
      <c r="A503" s="11">
        <v>286</v>
      </c>
      <c r="B503" s="11" t="s">
        <v>50</v>
      </c>
      <c r="C503" s="11" t="s">
        <v>153</v>
      </c>
      <c r="D503" s="11" t="s">
        <v>155</v>
      </c>
      <c r="E503" s="11" t="s">
        <v>65</v>
      </c>
    </row>
    <row r="504" spans="1:6" x14ac:dyDescent="0.2">
      <c r="A504" s="11">
        <v>287</v>
      </c>
      <c r="B504" s="11" t="s">
        <v>50</v>
      </c>
      <c r="C504" s="11" t="s">
        <v>153</v>
      </c>
      <c r="D504" s="11" t="s">
        <v>156</v>
      </c>
      <c r="E504" s="11" t="s">
        <v>154</v>
      </c>
      <c r="F504" s="11" t="s">
        <v>157</v>
      </c>
    </row>
    <row r="505" spans="1:6" x14ac:dyDescent="0.2">
      <c r="A505" s="11">
        <v>288</v>
      </c>
      <c r="B505" s="11" t="s">
        <v>50</v>
      </c>
      <c r="C505" s="11" t="s">
        <v>153</v>
      </c>
      <c r="D505" s="11" t="s">
        <v>156</v>
      </c>
      <c r="E505" s="11" t="s">
        <v>65</v>
      </c>
      <c r="F505" s="11" t="s">
        <v>157</v>
      </c>
    </row>
    <row r="506" spans="1:6" x14ac:dyDescent="0.2">
      <c r="A506" s="11">
        <v>289</v>
      </c>
      <c r="B506" s="11" t="s">
        <v>47</v>
      </c>
      <c r="C506" s="11" t="s">
        <v>158</v>
      </c>
      <c r="D506" s="11" t="s">
        <v>124</v>
      </c>
      <c r="E506" s="11" t="s">
        <v>154</v>
      </c>
    </row>
    <row r="507" spans="1:6" x14ac:dyDescent="0.2">
      <c r="A507" s="11">
        <v>290</v>
      </c>
      <c r="B507" s="11" t="s">
        <v>50</v>
      </c>
      <c r="C507" s="11" t="s">
        <v>158</v>
      </c>
      <c r="D507" s="11" t="s">
        <v>155</v>
      </c>
      <c r="E507" s="11" t="s">
        <v>154</v>
      </c>
    </row>
    <row r="508" spans="1:6" x14ac:dyDescent="0.2">
      <c r="A508" s="11">
        <v>291</v>
      </c>
      <c r="B508" s="11" t="s">
        <v>50</v>
      </c>
      <c r="C508" s="11" t="s">
        <v>158</v>
      </c>
      <c r="D508" s="11" t="s">
        <v>155</v>
      </c>
      <c r="E508" s="11" t="s">
        <v>65</v>
      </c>
    </row>
    <row r="509" spans="1:6" x14ac:dyDescent="0.2">
      <c r="A509" s="11">
        <v>292</v>
      </c>
      <c r="B509" s="11" t="s">
        <v>50</v>
      </c>
      <c r="C509" s="11" t="s">
        <v>158</v>
      </c>
      <c r="D509" s="11" t="s">
        <v>156</v>
      </c>
      <c r="E509" s="11" t="s">
        <v>154</v>
      </c>
    </row>
    <row r="510" spans="1:6" x14ac:dyDescent="0.2">
      <c r="A510" s="11">
        <v>293</v>
      </c>
      <c r="B510" s="11" t="s">
        <v>50</v>
      </c>
      <c r="C510" s="11" t="s">
        <v>158</v>
      </c>
      <c r="D510" s="11" t="s">
        <v>156</v>
      </c>
      <c r="E510" s="11" t="s">
        <v>65</v>
      </c>
    </row>
    <row r="511" spans="1:6" x14ac:dyDescent="0.2">
      <c r="A511" s="11">
        <v>294</v>
      </c>
      <c r="B511" s="11" t="s">
        <v>124</v>
      </c>
      <c r="C511" s="11" t="s">
        <v>159</v>
      </c>
      <c r="D511" s="11" t="s">
        <v>124</v>
      </c>
      <c r="E511" s="11" t="s">
        <v>127</v>
      </c>
    </row>
    <row r="512" spans="1:6" x14ac:dyDescent="0.2">
      <c r="A512" s="11">
        <v>295</v>
      </c>
      <c r="B512" s="11" t="s">
        <v>124</v>
      </c>
      <c r="C512" s="11" t="s">
        <v>159</v>
      </c>
      <c r="D512" s="12" t="s">
        <v>160</v>
      </c>
      <c r="E512" s="12" t="s">
        <v>127</v>
      </c>
      <c r="F512" s="15"/>
    </row>
    <row r="513" spans="1:6" x14ac:dyDescent="0.2">
      <c r="A513" s="11">
        <v>296</v>
      </c>
      <c r="B513" s="11" t="s">
        <v>124</v>
      </c>
      <c r="C513" s="11" t="s">
        <v>159</v>
      </c>
      <c r="D513" s="12" t="s">
        <v>161</v>
      </c>
      <c r="E513" s="12" t="s">
        <v>127</v>
      </c>
      <c r="F513" s="15"/>
    </row>
    <row r="514" spans="1:6" x14ac:dyDescent="0.2">
      <c r="A514" s="11">
        <v>297</v>
      </c>
      <c r="B514" t="s">
        <v>124</v>
      </c>
      <c r="C514" t="s">
        <v>162</v>
      </c>
      <c r="D514" t="s">
        <v>124</v>
      </c>
      <c r="E514" t="s">
        <v>127</v>
      </c>
      <c r="F514" s="15"/>
    </row>
    <row r="515" spans="1:6" x14ac:dyDescent="0.2">
      <c r="A515" s="11">
        <v>298</v>
      </c>
      <c r="B515" t="s">
        <v>124</v>
      </c>
      <c r="C515" t="s">
        <v>162</v>
      </c>
      <c r="D515" s="15" t="s">
        <v>160</v>
      </c>
      <c r="E515" s="15" t="s">
        <v>127</v>
      </c>
      <c r="F515" s="15"/>
    </row>
    <row r="516" spans="1:6" x14ac:dyDescent="0.2">
      <c r="A516" s="11">
        <v>299</v>
      </c>
      <c r="B516" t="s">
        <v>124</v>
      </c>
      <c r="C516" t="s">
        <v>162</v>
      </c>
      <c r="D516" s="15" t="s">
        <v>161</v>
      </c>
      <c r="E516" s="15" t="s">
        <v>127</v>
      </c>
      <c r="F516" s="15"/>
    </row>
    <row r="517" spans="1:6" x14ac:dyDescent="0.2">
      <c r="C517" s="12"/>
      <c r="D517" s="12"/>
    </row>
    <row r="518" spans="1:6" x14ac:dyDescent="0.2">
      <c r="B518" s="11" t="s">
        <v>137</v>
      </c>
      <c r="D518" s="11" t="s">
        <v>22</v>
      </c>
      <c r="F518" s="11" t="s">
        <v>23</v>
      </c>
    </row>
    <row r="519" spans="1:6" x14ac:dyDescent="0.2">
      <c r="A519" s="11" t="s">
        <v>2</v>
      </c>
      <c r="B519" s="11" t="s">
        <v>3</v>
      </c>
      <c r="C519" s="12" t="s">
        <v>24</v>
      </c>
      <c r="D519" s="12">
        <v>1</v>
      </c>
      <c r="E519" s="12" t="s">
        <v>26</v>
      </c>
      <c r="F519" s="15">
        <v>1</v>
      </c>
    </row>
    <row r="520" spans="1:6" x14ac:dyDescent="0.2">
      <c r="A520" s="11" t="s">
        <v>5</v>
      </c>
      <c r="B520" s="11" t="s">
        <v>6</v>
      </c>
      <c r="C520" s="12" t="s">
        <v>28</v>
      </c>
      <c r="D520" s="12">
        <v>3</v>
      </c>
      <c r="E520" s="12" t="s">
        <v>28</v>
      </c>
      <c r="F520" s="15">
        <v>2</v>
      </c>
    </row>
    <row r="521" spans="1:6" x14ac:dyDescent="0.2">
      <c r="A521" s="11" t="s">
        <v>8</v>
      </c>
      <c r="B521" s="11" t="s">
        <v>10</v>
      </c>
      <c r="C521" s="12" t="s">
        <v>163</v>
      </c>
      <c r="D521" s="12">
        <v>40</v>
      </c>
      <c r="E521" s="12" t="s">
        <v>32</v>
      </c>
      <c r="F521" s="15" t="s">
        <v>71</v>
      </c>
    </row>
    <row r="522" spans="1:6" x14ac:dyDescent="0.2">
      <c r="A522" s="11" t="s">
        <v>11</v>
      </c>
      <c r="B522" s="11" t="s">
        <v>12</v>
      </c>
      <c r="C522" s="12" t="s">
        <v>149</v>
      </c>
      <c r="D522" s="12" t="s">
        <v>150</v>
      </c>
      <c r="E522" s="12" t="s">
        <v>16</v>
      </c>
      <c r="F522" s="15" t="s">
        <v>44</v>
      </c>
    </row>
    <row r="523" spans="1:6" x14ac:dyDescent="0.2">
      <c r="A523" s="11" t="s">
        <v>14</v>
      </c>
      <c r="B523" s="11" t="s">
        <v>121</v>
      </c>
      <c r="C523" s="12" t="s">
        <v>37</v>
      </c>
      <c r="D523" s="12" t="s">
        <v>36</v>
      </c>
      <c r="E523" s="12" t="s">
        <v>38</v>
      </c>
      <c r="F523" s="15" t="s">
        <v>72</v>
      </c>
    </row>
    <row r="524" spans="1:6" x14ac:dyDescent="0.2">
      <c r="A524" s="11" t="s">
        <v>16</v>
      </c>
      <c r="B524" s="11" t="s">
        <v>121</v>
      </c>
      <c r="C524" s="12" t="s">
        <v>42</v>
      </c>
      <c r="D524" s="12">
        <v>0</v>
      </c>
      <c r="E524" s="12" t="s">
        <v>43</v>
      </c>
      <c r="F524" s="15" t="s">
        <v>36</v>
      </c>
    </row>
    <row r="525" spans="1:6" x14ac:dyDescent="0.2">
      <c r="A525" s="11" t="s">
        <v>151</v>
      </c>
      <c r="B525" s="11" t="s">
        <v>121</v>
      </c>
      <c r="C525" s="12" t="s">
        <v>38</v>
      </c>
      <c r="D525" s="12" t="s">
        <v>93</v>
      </c>
    </row>
    <row r="526" spans="1:6" x14ac:dyDescent="0.2">
      <c r="A526" s="11" t="s">
        <v>17</v>
      </c>
      <c r="B526" s="11" t="s">
        <v>121</v>
      </c>
      <c r="C526" s="12" t="s">
        <v>43</v>
      </c>
      <c r="D526" s="12" t="s">
        <v>36</v>
      </c>
    </row>
    <row r="527" spans="1:6" x14ac:dyDescent="0.2">
      <c r="A527" s="11" t="s">
        <v>18</v>
      </c>
      <c r="B527" s="11" t="s">
        <v>121</v>
      </c>
      <c r="C527" s="12"/>
      <c r="D527" s="12"/>
    </row>
    <row r="528" spans="1:6" x14ac:dyDescent="0.2">
      <c r="A528" s="11" t="s">
        <v>19</v>
      </c>
      <c r="B528" s="11" t="s">
        <v>20</v>
      </c>
    </row>
    <row r="530" spans="1:6" x14ac:dyDescent="0.2">
      <c r="A530" s="11">
        <v>300</v>
      </c>
      <c r="B530" s="11" t="s">
        <v>152</v>
      </c>
      <c r="C530" s="11" t="s">
        <v>153</v>
      </c>
      <c r="D530" s="11" t="s">
        <v>124</v>
      </c>
      <c r="E530" s="11" t="s">
        <v>154</v>
      </c>
    </row>
    <row r="531" spans="1:6" x14ac:dyDescent="0.2">
      <c r="A531" s="11">
        <v>301</v>
      </c>
      <c r="B531" s="11" t="s">
        <v>50</v>
      </c>
      <c r="C531" s="11" t="s">
        <v>153</v>
      </c>
      <c r="D531" s="11" t="s">
        <v>155</v>
      </c>
      <c r="E531" s="11" t="s">
        <v>154</v>
      </c>
    </row>
    <row r="532" spans="1:6" x14ac:dyDescent="0.2">
      <c r="A532" s="11">
        <v>302</v>
      </c>
      <c r="B532" s="11" t="s">
        <v>50</v>
      </c>
      <c r="C532" s="11" t="s">
        <v>153</v>
      </c>
      <c r="D532" s="11" t="s">
        <v>155</v>
      </c>
      <c r="E532" s="11" t="s">
        <v>65</v>
      </c>
    </row>
    <row r="533" spans="1:6" x14ac:dyDescent="0.2">
      <c r="A533" s="11">
        <v>303</v>
      </c>
      <c r="B533" s="11" t="s">
        <v>50</v>
      </c>
      <c r="C533" s="11" t="s">
        <v>153</v>
      </c>
      <c r="D533" s="11" t="s">
        <v>156</v>
      </c>
      <c r="E533" s="11" t="s">
        <v>154</v>
      </c>
    </row>
    <row r="534" spans="1:6" x14ac:dyDescent="0.2">
      <c r="A534" s="11">
        <v>304</v>
      </c>
      <c r="B534" s="11" t="s">
        <v>50</v>
      </c>
      <c r="C534" s="11" t="s">
        <v>153</v>
      </c>
      <c r="D534" s="11" t="s">
        <v>156</v>
      </c>
      <c r="E534" s="11" t="s">
        <v>65</v>
      </c>
    </row>
    <row r="535" spans="1:6" x14ac:dyDescent="0.2">
      <c r="A535" s="11">
        <v>305</v>
      </c>
      <c r="B535" s="11" t="s">
        <v>47</v>
      </c>
      <c r="C535" s="11" t="s">
        <v>158</v>
      </c>
      <c r="D535" s="11" t="s">
        <v>124</v>
      </c>
      <c r="E535" s="11" t="s">
        <v>154</v>
      </c>
    </row>
    <row r="536" spans="1:6" x14ac:dyDescent="0.2">
      <c r="A536" s="11">
        <v>306</v>
      </c>
      <c r="B536" s="11" t="s">
        <v>50</v>
      </c>
      <c r="C536" s="11" t="s">
        <v>158</v>
      </c>
      <c r="D536" s="11" t="s">
        <v>155</v>
      </c>
      <c r="E536" s="11" t="s">
        <v>154</v>
      </c>
    </row>
    <row r="537" spans="1:6" x14ac:dyDescent="0.2">
      <c r="A537" s="11">
        <v>307</v>
      </c>
      <c r="B537" s="11" t="s">
        <v>50</v>
      </c>
      <c r="C537" s="11" t="s">
        <v>158</v>
      </c>
      <c r="D537" s="11" t="s">
        <v>155</v>
      </c>
      <c r="E537" s="11" t="s">
        <v>65</v>
      </c>
    </row>
    <row r="538" spans="1:6" x14ac:dyDescent="0.2">
      <c r="A538" s="11">
        <v>308</v>
      </c>
      <c r="B538" s="11" t="s">
        <v>50</v>
      </c>
      <c r="C538" s="11" t="s">
        <v>158</v>
      </c>
      <c r="D538" s="11" t="s">
        <v>156</v>
      </c>
      <c r="E538" s="11" t="s">
        <v>154</v>
      </c>
    </row>
    <row r="539" spans="1:6" x14ac:dyDescent="0.2">
      <c r="A539" s="11">
        <v>309</v>
      </c>
      <c r="B539" s="11" t="s">
        <v>50</v>
      </c>
      <c r="C539" s="11" t="s">
        <v>158</v>
      </c>
      <c r="D539" s="11" t="s">
        <v>156</v>
      </c>
      <c r="E539" s="11" t="s">
        <v>65</v>
      </c>
    </row>
    <row r="541" spans="1:6" x14ac:dyDescent="0.2">
      <c r="B541" s="11" t="s">
        <v>137</v>
      </c>
      <c r="D541" s="11" t="s">
        <v>22</v>
      </c>
      <c r="F541" s="11" t="s">
        <v>23</v>
      </c>
    </row>
    <row r="542" spans="1:6" x14ac:dyDescent="0.2">
      <c r="A542" s="11" t="s">
        <v>2</v>
      </c>
      <c r="B542" s="11" t="s">
        <v>3</v>
      </c>
      <c r="C542" s="12" t="s">
        <v>24</v>
      </c>
      <c r="D542" s="20" t="s">
        <v>164</v>
      </c>
      <c r="E542" s="12" t="s">
        <v>26</v>
      </c>
      <c r="F542" s="15">
        <v>1</v>
      </c>
    </row>
    <row r="543" spans="1:6" x14ac:dyDescent="0.2">
      <c r="A543" s="11" t="s">
        <v>5</v>
      </c>
      <c r="B543" s="11" t="s">
        <v>6</v>
      </c>
      <c r="C543" s="12" t="s">
        <v>28</v>
      </c>
      <c r="D543" s="12">
        <v>3</v>
      </c>
      <c r="E543" s="12" t="s">
        <v>28</v>
      </c>
      <c r="F543" s="15">
        <v>2</v>
      </c>
    </row>
    <row r="544" spans="1:6" x14ac:dyDescent="0.2">
      <c r="A544" s="11" t="s">
        <v>8</v>
      </c>
      <c r="B544" s="11" t="s">
        <v>10</v>
      </c>
      <c r="C544" s="12" t="s">
        <v>30</v>
      </c>
      <c r="D544" s="12">
        <v>1</v>
      </c>
      <c r="E544" s="12" t="s">
        <v>32</v>
      </c>
      <c r="F544" s="15" t="s">
        <v>71</v>
      </c>
    </row>
    <row r="545" spans="1:6" x14ac:dyDescent="0.2">
      <c r="A545" s="11" t="s">
        <v>11</v>
      </c>
      <c r="B545" s="11" t="s">
        <v>12</v>
      </c>
      <c r="C545" s="12" t="s">
        <v>149</v>
      </c>
      <c r="D545" s="12" t="s">
        <v>150</v>
      </c>
      <c r="E545" s="12" t="s">
        <v>16</v>
      </c>
      <c r="F545" s="15" t="s">
        <v>44</v>
      </c>
    </row>
    <row r="546" spans="1:6" x14ac:dyDescent="0.2">
      <c r="A546" s="11" t="s">
        <v>14</v>
      </c>
      <c r="B546" s="11" t="s">
        <v>121</v>
      </c>
      <c r="C546" s="12" t="s">
        <v>37</v>
      </c>
      <c r="D546" s="12" t="s">
        <v>36</v>
      </c>
      <c r="E546" s="12" t="s">
        <v>38</v>
      </c>
      <c r="F546" s="15" t="s">
        <v>72</v>
      </c>
    </row>
    <row r="547" spans="1:6" x14ac:dyDescent="0.2">
      <c r="A547" s="11" t="s">
        <v>16</v>
      </c>
      <c r="B547" s="11" t="s">
        <v>121</v>
      </c>
      <c r="C547" s="12" t="s">
        <v>42</v>
      </c>
      <c r="D547" s="12">
        <v>0</v>
      </c>
      <c r="E547" s="12" t="s">
        <v>43</v>
      </c>
      <c r="F547" s="15" t="s">
        <v>36</v>
      </c>
    </row>
    <row r="548" spans="1:6" x14ac:dyDescent="0.2">
      <c r="A548" s="11" t="s">
        <v>151</v>
      </c>
      <c r="B548" s="11" t="s">
        <v>121</v>
      </c>
      <c r="C548" s="12" t="s">
        <v>38</v>
      </c>
      <c r="D548" s="12" t="s">
        <v>93</v>
      </c>
    </row>
    <row r="549" spans="1:6" x14ac:dyDescent="0.2">
      <c r="A549" s="11" t="s">
        <v>17</v>
      </c>
      <c r="B549" s="11" t="s">
        <v>121</v>
      </c>
      <c r="C549" s="12" t="s">
        <v>43</v>
      </c>
      <c r="D549" s="12" t="s">
        <v>36</v>
      </c>
    </row>
    <row r="550" spans="1:6" x14ac:dyDescent="0.2">
      <c r="A550" s="11" t="s">
        <v>18</v>
      </c>
      <c r="B550" s="11" t="s">
        <v>121</v>
      </c>
      <c r="C550" s="12" t="s">
        <v>40</v>
      </c>
      <c r="D550" s="12">
        <v>0</v>
      </c>
    </row>
    <row r="551" spans="1:6" x14ac:dyDescent="0.2">
      <c r="A551" s="11" t="s">
        <v>19</v>
      </c>
      <c r="B551" s="11" t="s">
        <v>20</v>
      </c>
    </row>
    <row r="553" spans="1:6" x14ac:dyDescent="0.2">
      <c r="A553" s="11">
        <v>310</v>
      </c>
      <c r="B553" s="11" t="s">
        <v>152</v>
      </c>
      <c r="C553" s="12" t="s">
        <v>165</v>
      </c>
      <c r="D553" s="11" t="s">
        <v>124</v>
      </c>
      <c r="E553" s="11" t="s">
        <v>154</v>
      </c>
    </row>
    <row r="554" spans="1:6" x14ac:dyDescent="0.2">
      <c r="A554" s="11">
        <v>311</v>
      </c>
      <c r="B554" s="11" t="s">
        <v>152</v>
      </c>
      <c r="C554" s="12" t="s">
        <v>166</v>
      </c>
      <c r="D554" s="11" t="s">
        <v>124</v>
      </c>
      <c r="E554" s="11" t="s">
        <v>154</v>
      </c>
    </row>
    <row r="555" spans="1:6" x14ac:dyDescent="0.2">
      <c r="A555" s="11">
        <v>312</v>
      </c>
      <c r="B555" s="11" t="s">
        <v>152</v>
      </c>
      <c r="C555" s="12" t="s">
        <v>167</v>
      </c>
      <c r="D555" s="11" t="s">
        <v>124</v>
      </c>
      <c r="E555" s="11" t="s">
        <v>154</v>
      </c>
    </row>
    <row r="556" spans="1:6" x14ac:dyDescent="0.2">
      <c r="A556" s="11">
        <v>313</v>
      </c>
      <c r="B556" s="11" t="s">
        <v>152</v>
      </c>
      <c r="C556" s="12" t="s">
        <v>168</v>
      </c>
      <c r="D556" s="11" t="s">
        <v>124</v>
      </c>
      <c r="E556" s="11" t="s">
        <v>154</v>
      </c>
    </row>
    <row r="557" spans="1:6" x14ac:dyDescent="0.2">
      <c r="A557" s="11">
        <v>314</v>
      </c>
      <c r="B557" s="11" t="s">
        <v>152</v>
      </c>
      <c r="C557" s="12" t="s">
        <v>169</v>
      </c>
      <c r="D557" s="11" t="s">
        <v>124</v>
      </c>
      <c r="E557" s="11" t="s">
        <v>154</v>
      </c>
    </row>
    <row r="558" spans="1:6" x14ac:dyDescent="0.2">
      <c r="A558" s="11">
        <v>315</v>
      </c>
      <c r="B558" s="11" t="s">
        <v>152</v>
      </c>
      <c r="C558" s="12" t="s">
        <v>170</v>
      </c>
      <c r="D558" s="11" t="s">
        <v>124</v>
      </c>
      <c r="E558" s="11" t="s">
        <v>154</v>
      </c>
    </row>
    <row r="559" spans="1:6" x14ac:dyDescent="0.2">
      <c r="C559" s="12"/>
    </row>
    <row r="560" spans="1:6" x14ac:dyDescent="0.2">
      <c r="B560" s="11" t="s">
        <v>137</v>
      </c>
      <c r="D560" s="11" t="s">
        <v>22</v>
      </c>
      <c r="F560" s="11" t="s">
        <v>23</v>
      </c>
    </row>
    <row r="561" spans="1:6" x14ac:dyDescent="0.2">
      <c r="A561" s="11" t="s">
        <v>2</v>
      </c>
      <c r="B561" s="11" t="s">
        <v>3</v>
      </c>
      <c r="C561" s="12" t="s">
        <v>24</v>
      </c>
      <c r="D561" s="12">
        <v>2</v>
      </c>
      <c r="E561" s="12" t="s">
        <v>26</v>
      </c>
      <c r="F561" s="15">
        <v>1</v>
      </c>
    </row>
    <row r="562" spans="1:6" x14ac:dyDescent="0.2">
      <c r="A562" s="11" t="s">
        <v>5</v>
      </c>
      <c r="B562" s="11" t="s">
        <v>6</v>
      </c>
      <c r="C562" s="12" t="s">
        <v>28</v>
      </c>
      <c r="D562" s="12">
        <v>4</v>
      </c>
      <c r="E562" s="12" t="s">
        <v>28</v>
      </c>
      <c r="F562" s="15">
        <v>2</v>
      </c>
    </row>
    <row r="563" spans="1:6" x14ac:dyDescent="0.2">
      <c r="A563" s="11" t="s">
        <v>8</v>
      </c>
      <c r="B563" s="11" t="s">
        <v>10</v>
      </c>
      <c r="C563" s="12" t="s">
        <v>30</v>
      </c>
      <c r="D563" s="12" t="s">
        <v>171</v>
      </c>
      <c r="E563" s="12" t="s">
        <v>32</v>
      </c>
      <c r="F563" s="15" t="s">
        <v>71</v>
      </c>
    </row>
    <row r="564" spans="1:6" x14ac:dyDescent="0.2">
      <c r="A564" s="11" t="s">
        <v>11</v>
      </c>
      <c r="B564" s="11" t="s">
        <v>12</v>
      </c>
      <c r="C564" s="12" t="s">
        <v>149</v>
      </c>
      <c r="D564" s="12" t="s">
        <v>150</v>
      </c>
      <c r="E564" s="12" t="s">
        <v>16</v>
      </c>
      <c r="F564" s="15" t="s">
        <v>44</v>
      </c>
    </row>
    <row r="565" spans="1:6" x14ac:dyDescent="0.2">
      <c r="A565" s="11" t="s">
        <v>14</v>
      </c>
      <c r="B565" s="11" t="s">
        <v>121</v>
      </c>
      <c r="C565" s="12" t="s">
        <v>37</v>
      </c>
      <c r="D565" s="12" t="s">
        <v>36</v>
      </c>
      <c r="E565" s="12" t="s">
        <v>38</v>
      </c>
      <c r="F565" s="15" t="s">
        <v>72</v>
      </c>
    </row>
    <row r="566" spans="1:6" x14ac:dyDescent="0.2">
      <c r="A566" s="11" t="s">
        <v>16</v>
      </c>
      <c r="B566" s="11" t="s">
        <v>121</v>
      </c>
      <c r="C566" s="12" t="s">
        <v>42</v>
      </c>
      <c r="D566" s="12">
        <v>0</v>
      </c>
      <c r="E566" s="12" t="s">
        <v>43</v>
      </c>
      <c r="F566" s="15" t="s">
        <v>36</v>
      </c>
    </row>
    <row r="567" spans="1:6" x14ac:dyDescent="0.2">
      <c r="A567" s="11" t="s">
        <v>151</v>
      </c>
      <c r="B567" s="11" t="s">
        <v>121</v>
      </c>
      <c r="C567" s="12" t="s">
        <v>38</v>
      </c>
      <c r="D567" s="12" t="s">
        <v>93</v>
      </c>
    </row>
    <row r="568" spans="1:6" x14ac:dyDescent="0.2">
      <c r="A568" s="11" t="s">
        <v>17</v>
      </c>
      <c r="B568" s="11" t="s">
        <v>121</v>
      </c>
      <c r="C568" s="12" t="s">
        <v>43</v>
      </c>
      <c r="D568" s="12" t="s">
        <v>36</v>
      </c>
    </row>
    <row r="569" spans="1:6" x14ac:dyDescent="0.2">
      <c r="A569" s="11" t="s">
        <v>18</v>
      </c>
      <c r="B569" s="11" t="s">
        <v>121</v>
      </c>
      <c r="C569" s="12" t="s">
        <v>172</v>
      </c>
      <c r="D569" s="12">
        <v>1</v>
      </c>
    </row>
    <row r="570" spans="1:6" x14ac:dyDescent="0.2">
      <c r="A570" s="11" t="s">
        <v>19</v>
      </c>
      <c r="B570" s="11" t="s">
        <v>20</v>
      </c>
    </row>
    <row r="572" spans="1:6" x14ac:dyDescent="0.2">
      <c r="A572" s="11">
        <v>316</v>
      </c>
      <c r="B572" s="11" t="s">
        <v>152</v>
      </c>
      <c r="C572" s="11" t="s">
        <v>173</v>
      </c>
      <c r="D572" s="11" t="s">
        <v>124</v>
      </c>
      <c r="E572" s="11" t="s">
        <v>154</v>
      </c>
    </row>
    <row r="573" spans="1:6" x14ac:dyDescent="0.2">
      <c r="A573" s="11">
        <v>317</v>
      </c>
      <c r="B573" s="11" t="s">
        <v>50</v>
      </c>
      <c r="C573" s="11" t="s">
        <v>173</v>
      </c>
      <c r="D573" s="11" t="s">
        <v>174</v>
      </c>
      <c r="E573" s="11" t="s">
        <v>154</v>
      </c>
    </row>
    <row r="574" spans="1:6" x14ac:dyDescent="0.2">
      <c r="A574" s="11">
        <v>318</v>
      </c>
      <c r="B574" s="11" t="s">
        <v>50</v>
      </c>
      <c r="C574" s="11" t="s">
        <v>173</v>
      </c>
      <c r="D574" s="11" t="s">
        <v>175</v>
      </c>
      <c r="E574" s="11" t="s">
        <v>154</v>
      </c>
    </row>
    <row r="575" spans="1:6" x14ac:dyDescent="0.2">
      <c r="A575" s="11">
        <v>319</v>
      </c>
      <c r="B575" s="11" t="s">
        <v>47</v>
      </c>
      <c r="C575" s="11" t="s">
        <v>176</v>
      </c>
      <c r="D575" s="11" t="s">
        <v>124</v>
      </c>
      <c r="E575" s="11" t="s">
        <v>154</v>
      </c>
    </row>
    <row r="576" spans="1:6" x14ac:dyDescent="0.2">
      <c r="A576" s="11">
        <v>320</v>
      </c>
      <c r="B576" s="11" t="s">
        <v>50</v>
      </c>
      <c r="C576" s="11" t="s">
        <v>176</v>
      </c>
      <c r="D576" s="11" t="s">
        <v>174</v>
      </c>
      <c r="E576" s="11" t="s">
        <v>154</v>
      </c>
    </row>
    <row r="577" spans="1:6" x14ac:dyDescent="0.2">
      <c r="A577" s="11">
        <v>321</v>
      </c>
      <c r="B577" s="11" t="s">
        <v>50</v>
      </c>
      <c r="C577" s="11" t="s">
        <v>176</v>
      </c>
      <c r="D577" s="11" t="s">
        <v>175</v>
      </c>
      <c r="E577" s="11" t="s">
        <v>154</v>
      </c>
    </row>
    <row r="578" spans="1:6" x14ac:dyDescent="0.2">
      <c r="A578" s="11">
        <v>322</v>
      </c>
      <c r="B578" s="11" t="s">
        <v>50</v>
      </c>
      <c r="C578" s="11" t="s">
        <v>173</v>
      </c>
      <c r="D578" s="11" t="s">
        <v>174</v>
      </c>
      <c r="E578" s="11" t="s">
        <v>65</v>
      </c>
    </row>
    <row r="579" spans="1:6" x14ac:dyDescent="0.2">
      <c r="A579" s="11">
        <v>323</v>
      </c>
      <c r="B579" s="11" t="s">
        <v>50</v>
      </c>
      <c r="C579" s="11" t="s">
        <v>173</v>
      </c>
      <c r="D579" s="11" t="s">
        <v>175</v>
      </c>
      <c r="E579" s="11" t="s">
        <v>65</v>
      </c>
    </row>
    <row r="580" spans="1:6" x14ac:dyDescent="0.2">
      <c r="A580" s="11">
        <v>324</v>
      </c>
      <c r="B580" s="11" t="s">
        <v>50</v>
      </c>
      <c r="C580" s="11" t="s">
        <v>176</v>
      </c>
      <c r="D580" s="11" t="s">
        <v>174</v>
      </c>
      <c r="E580" s="11" t="s">
        <v>65</v>
      </c>
    </row>
    <row r="581" spans="1:6" x14ac:dyDescent="0.2">
      <c r="A581" s="11">
        <v>325</v>
      </c>
      <c r="B581" s="11" t="s">
        <v>50</v>
      </c>
      <c r="C581" s="11" t="s">
        <v>176</v>
      </c>
      <c r="D581" s="11" t="s">
        <v>175</v>
      </c>
      <c r="E581" s="11" t="s">
        <v>65</v>
      </c>
    </row>
    <row r="583" spans="1:6" x14ac:dyDescent="0.2">
      <c r="B583" s="11" t="s">
        <v>137</v>
      </c>
      <c r="D583" s="11" t="s">
        <v>22</v>
      </c>
      <c r="F583" s="11" t="s">
        <v>23</v>
      </c>
    </row>
    <row r="584" spans="1:6" x14ac:dyDescent="0.2">
      <c r="A584" s="11" t="s">
        <v>2</v>
      </c>
      <c r="B584" s="11" t="s">
        <v>3</v>
      </c>
      <c r="C584" s="12" t="s">
        <v>24</v>
      </c>
      <c r="D584" s="12">
        <v>2</v>
      </c>
      <c r="E584" s="12" t="s">
        <v>26</v>
      </c>
      <c r="F584" s="15">
        <v>1</v>
      </c>
    </row>
    <row r="585" spans="1:6" x14ac:dyDescent="0.2">
      <c r="A585" s="11" t="s">
        <v>5</v>
      </c>
      <c r="B585" s="11" t="s">
        <v>6</v>
      </c>
      <c r="C585" s="12" t="s">
        <v>28</v>
      </c>
      <c r="D585" s="12">
        <v>3</v>
      </c>
      <c r="E585" s="12" t="s">
        <v>28</v>
      </c>
      <c r="F585" s="15">
        <v>2</v>
      </c>
    </row>
    <row r="586" spans="1:6" x14ac:dyDescent="0.2">
      <c r="A586" s="11" t="s">
        <v>8</v>
      </c>
      <c r="B586" s="11" t="s">
        <v>10</v>
      </c>
      <c r="C586" s="12" t="s">
        <v>163</v>
      </c>
      <c r="D586" s="12">
        <v>40</v>
      </c>
      <c r="E586" s="12" t="s">
        <v>32</v>
      </c>
      <c r="F586" s="15" t="s">
        <v>71</v>
      </c>
    </row>
    <row r="587" spans="1:6" x14ac:dyDescent="0.2">
      <c r="A587" s="11" t="s">
        <v>11</v>
      </c>
      <c r="B587" s="11" t="s">
        <v>12</v>
      </c>
      <c r="C587" s="12" t="s">
        <v>149</v>
      </c>
      <c r="D587" s="12" t="s">
        <v>150</v>
      </c>
      <c r="E587" s="12" t="s">
        <v>16</v>
      </c>
      <c r="F587" s="15" t="s">
        <v>44</v>
      </c>
    </row>
    <row r="588" spans="1:6" x14ac:dyDescent="0.2">
      <c r="A588" s="11" t="s">
        <v>14</v>
      </c>
      <c r="B588" s="11" t="s">
        <v>121</v>
      </c>
      <c r="C588" s="12" t="s">
        <v>37</v>
      </c>
      <c r="D588" s="12" t="s">
        <v>36</v>
      </c>
      <c r="E588" s="12" t="s">
        <v>38</v>
      </c>
      <c r="F588" s="15" t="s">
        <v>72</v>
      </c>
    </row>
    <row r="589" spans="1:6" x14ac:dyDescent="0.2">
      <c r="A589" s="11" t="s">
        <v>16</v>
      </c>
      <c r="B589" s="11" t="s">
        <v>121</v>
      </c>
      <c r="C589" s="12" t="s">
        <v>42</v>
      </c>
      <c r="D589" s="12">
        <v>0</v>
      </c>
      <c r="E589" s="12" t="s">
        <v>43</v>
      </c>
      <c r="F589" s="15" t="s">
        <v>36</v>
      </c>
    </row>
    <row r="590" spans="1:6" x14ac:dyDescent="0.2">
      <c r="A590" s="11" t="s">
        <v>151</v>
      </c>
      <c r="B590" s="11" t="s">
        <v>121</v>
      </c>
      <c r="C590" s="12" t="s">
        <v>38</v>
      </c>
      <c r="D590" s="12" t="s">
        <v>93</v>
      </c>
      <c r="E590" s="12" t="s">
        <v>177</v>
      </c>
      <c r="F590" s="11">
        <v>9600</v>
      </c>
    </row>
    <row r="591" spans="1:6" x14ac:dyDescent="0.2">
      <c r="A591" s="11" t="s">
        <v>17</v>
      </c>
      <c r="B591" s="11" t="s">
        <v>121</v>
      </c>
      <c r="C591" s="12" t="s">
        <v>43</v>
      </c>
      <c r="D591" s="12" t="s">
        <v>36</v>
      </c>
    </row>
    <row r="592" spans="1:6" x14ac:dyDescent="0.2">
      <c r="A592" s="11" t="s">
        <v>18</v>
      </c>
      <c r="B592" s="11" t="s">
        <v>121</v>
      </c>
      <c r="C592" s="12" t="s">
        <v>177</v>
      </c>
      <c r="D592" s="12">
        <v>9600</v>
      </c>
    </row>
    <row r="593" spans="1:5" x14ac:dyDescent="0.2">
      <c r="A593" s="11" t="s">
        <v>19</v>
      </c>
      <c r="B593" s="11" t="s">
        <v>20</v>
      </c>
    </row>
    <row r="595" spans="1:5" x14ac:dyDescent="0.2">
      <c r="A595" s="11">
        <v>326</v>
      </c>
      <c r="B595" s="11" t="s">
        <v>178</v>
      </c>
      <c r="C595" s="11" t="s">
        <v>179</v>
      </c>
      <c r="D595" s="11" t="s">
        <v>124</v>
      </c>
      <c r="E595" s="11" t="s">
        <v>154</v>
      </c>
    </row>
    <row r="596" spans="1:5" x14ac:dyDescent="0.2">
      <c r="A596" s="11">
        <v>327</v>
      </c>
      <c r="B596" s="11" t="s">
        <v>50</v>
      </c>
      <c r="C596" s="11" t="s">
        <v>179</v>
      </c>
      <c r="D596" s="11" t="s">
        <v>174</v>
      </c>
      <c r="E596" s="11" t="s">
        <v>154</v>
      </c>
    </row>
    <row r="597" spans="1:5" x14ac:dyDescent="0.2">
      <c r="A597" s="11">
        <v>328</v>
      </c>
      <c r="B597" s="11" t="s">
        <v>50</v>
      </c>
      <c r="C597" s="11" t="s">
        <v>179</v>
      </c>
      <c r="D597" s="11" t="s">
        <v>175</v>
      </c>
      <c r="E597" s="11" t="s">
        <v>154</v>
      </c>
    </row>
    <row r="598" spans="1:5" x14ac:dyDescent="0.2">
      <c r="A598" s="11">
        <v>329</v>
      </c>
      <c r="B598" s="11" t="s">
        <v>47</v>
      </c>
      <c r="C598" s="11" t="s">
        <v>180</v>
      </c>
      <c r="D598" s="11" t="s">
        <v>124</v>
      </c>
      <c r="E598" s="11" t="s">
        <v>154</v>
      </c>
    </row>
    <row r="599" spans="1:5" x14ac:dyDescent="0.2">
      <c r="A599" s="11">
        <v>330</v>
      </c>
      <c r="B599" s="11" t="s">
        <v>50</v>
      </c>
      <c r="C599" s="11" t="s">
        <v>180</v>
      </c>
      <c r="D599" s="11" t="s">
        <v>174</v>
      </c>
      <c r="E599" s="11" t="s">
        <v>154</v>
      </c>
    </row>
    <row r="600" spans="1:5" x14ac:dyDescent="0.2">
      <c r="A600" s="11">
        <v>331</v>
      </c>
      <c r="B600" s="11" t="s">
        <v>50</v>
      </c>
      <c r="C600" s="11" t="s">
        <v>180</v>
      </c>
      <c r="D600" s="11" t="s">
        <v>175</v>
      </c>
      <c r="E600" s="11" t="s">
        <v>154</v>
      </c>
    </row>
    <row r="601" spans="1:5" x14ac:dyDescent="0.2">
      <c r="A601" s="11">
        <v>332</v>
      </c>
      <c r="B601" s="11" t="s">
        <v>178</v>
      </c>
      <c r="C601" s="11" t="s">
        <v>173</v>
      </c>
      <c r="D601" s="11" t="s">
        <v>124</v>
      </c>
      <c r="E601" s="11" t="s">
        <v>154</v>
      </c>
    </row>
    <row r="602" spans="1:5" x14ac:dyDescent="0.2">
      <c r="A602" s="11">
        <v>333</v>
      </c>
      <c r="B602" s="11" t="s">
        <v>50</v>
      </c>
      <c r="C602" s="11" t="s">
        <v>173</v>
      </c>
      <c r="D602" s="11" t="s">
        <v>174</v>
      </c>
      <c r="E602" s="11" t="s">
        <v>154</v>
      </c>
    </row>
    <row r="603" spans="1:5" x14ac:dyDescent="0.2">
      <c r="A603" s="11">
        <v>334</v>
      </c>
      <c r="B603" s="11" t="s">
        <v>50</v>
      </c>
      <c r="C603" s="11" t="s">
        <v>173</v>
      </c>
      <c r="D603" s="11" t="s">
        <v>175</v>
      </c>
      <c r="E603" s="11" t="s">
        <v>154</v>
      </c>
    </row>
    <row r="604" spans="1:5" x14ac:dyDescent="0.2">
      <c r="A604" s="11">
        <v>335</v>
      </c>
      <c r="B604" s="11" t="s">
        <v>47</v>
      </c>
      <c r="C604" s="11" t="s">
        <v>176</v>
      </c>
      <c r="D604" s="11" t="s">
        <v>124</v>
      </c>
      <c r="E604" s="11" t="s">
        <v>154</v>
      </c>
    </row>
    <row r="605" spans="1:5" x14ac:dyDescent="0.2">
      <c r="A605" s="11">
        <v>336</v>
      </c>
      <c r="B605" s="11" t="s">
        <v>50</v>
      </c>
      <c r="C605" s="11" t="s">
        <v>176</v>
      </c>
      <c r="D605" s="11" t="s">
        <v>174</v>
      </c>
      <c r="E605" s="11" t="s">
        <v>154</v>
      </c>
    </row>
    <row r="606" spans="1:5" x14ac:dyDescent="0.2">
      <c r="A606" s="11">
        <v>337</v>
      </c>
      <c r="B606" s="11" t="s">
        <v>50</v>
      </c>
      <c r="C606" s="11" t="s">
        <v>176</v>
      </c>
      <c r="D606" s="11" t="s">
        <v>175</v>
      </c>
      <c r="E606" s="11" t="s">
        <v>154</v>
      </c>
    </row>
    <row r="608" spans="1:5" x14ac:dyDescent="0.2">
      <c r="A608" s="11">
        <v>338</v>
      </c>
      <c r="B608" s="11" t="s">
        <v>47</v>
      </c>
      <c r="C608" s="11" t="s">
        <v>181</v>
      </c>
      <c r="D608" s="11" t="s">
        <v>124</v>
      </c>
      <c r="E608" s="11" t="s">
        <v>154</v>
      </c>
    </row>
    <row r="609" spans="1:6" x14ac:dyDescent="0.2">
      <c r="A609" s="11">
        <v>339</v>
      </c>
      <c r="B609" s="11" t="s">
        <v>50</v>
      </c>
      <c r="C609" s="11" t="s">
        <v>181</v>
      </c>
      <c r="D609" s="11" t="s">
        <v>182</v>
      </c>
      <c r="E609" s="11" t="s">
        <v>154</v>
      </c>
      <c r="F609" s="11" t="s">
        <v>183</v>
      </c>
    </row>
    <row r="610" spans="1:6" x14ac:dyDescent="0.2">
      <c r="A610" s="11">
        <v>340</v>
      </c>
      <c r="B610" s="11" t="s">
        <v>50</v>
      </c>
      <c r="C610" s="11" t="s">
        <v>181</v>
      </c>
      <c r="D610" s="11" t="s">
        <v>184</v>
      </c>
      <c r="E610" s="11" t="s">
        <v>154</v>
      </c>
    </row>
    <row r="611" spans="1:6" x14ac:dyDescent="0.2">
      <c r="A611" s="11">
        <v>341</v>
      </c>
      <c r="B611" s="11" t="s">
        <v>50</v>
      </c>
      <c r="C611" s="11" t="s">
        <v>185</v>
      </c>
      <c r="D611" s="11" t="s">
        <v>182</v>
      </c>
      <c r="E611" s="11" t="s">
        <v>154</v>
      </c>
    </row>
    <row r="612" spans="1:6" x14ac:dyDescent="0.2">
      <c r="A612" s="11">
        <v>342</v>
      </c>
      <c r="B612" s="11" t="s">
        <v>50</v>
      </c>
      <c r="C612" s="11" t="s">
        <v>186</v>
      </c>
      <c r="D612" s="11" t="s">
        <v>182</v>
      </c>
      <c r="E612" s="11" t="s">
        <v>154</v>
      </c>
    </row>
    <row r="613" spans="1:6" x14ac:dyDescent="0.2">
      <c r="A613" s="14">
        <v>343</v>
      </c>
      <c r="B613" s="11" t="s">
        <v>50</v>
      </c>
      <c r="C613" s="11" t="s">
        <v>187</v>
      </c>
      <c r="D613" s="11" t="s">
        <v>182</v>
      </c>
      <c r="E613" s="11" t="s">
        <v>154</v>
      </c>
    </row>
    <row r="614" spans="1:6" x14ac:dyDescent="0.2">
      <c r="A614" s="14">
        <v>344</v>
      </c>
      <c r="B614" s="11" t="s">
        <v>50</v>
      </c>
      <c r="C614" s="11" t="s">
        <v>188</v>
      </c>
      <c r="D614" s="11" t="s">
        <v>182</v>
      </c>
      <c r="E614" s="11" t="s">
        <v>154</v>
      </c>
    </row>
    <row r="615" spans="1:6" x14ac:dyDescent="0.2">
      <c r="A615" s="11">
        <v>345</v>
      </c>
      <c r="B615" s="11" t="s">
        <v>50</v>
      </c>
      <c r="C615" s="11" t="s">
        <v>186</v>
      </c>
      <c r="D615" s="11" t="s">
        <v>184</v>
      </c>
      <c r="E615" s="11" t="s">
        <v>154</v>
      </c>
    </row>
    <row r="616" spans="1:6" x14ac:dyDescent="0.2">
      <c r="A616" s="11">
        <v>346</v>
      </c>
      <c r="B616" s="11" t="s">
        <v>50</v>
      </c>
      <c r="C616" s="11" t="s">
        <v>187</v>
      </c>
      <c r="D616" s="11" t="s">
        <v>184</v>
      </c>
      <c r="E616" s="11" t="s">
        <v>154</v>
      </c>
      <c r="F616" s="11" t="s">
        <v>189</v>
      </c>
    </row>
    <row r="617" spans="1:6" x14ac:dyDescent="0.2">
      <c r="A617" s="11">
        <v>347</v>
      </c>
      <c r="B617" s="11" t="s">
        <v>50</v>
      </c>
      <c r="C617" s="11" t="s">
        <v>188</v>
      </c>
      <c r="D617" s="11" t="s">
        <v>184</v>
      </c>
      <c r="E617" s="11" t="s">
        <v>154</v>
      </c>
    </row>
    <row r="618" spans="1:6" x14ac:dyDescent="0.2">
      <c r="A618" s="11">
        <v>348</v>
      </c>
      <c r="B618" s="11" t="s">
        <v>50</v>
      </c>
      <c r="C618" s="11" t="s">
        <v>190</v>
      </c>
      <c r="D618" s="11" t="s">
        <v>184</v>
      </c>
      <c r="E618" s="11" t="s">
        <v>154</v>
      </c>
    </row>
    <row r="619" spans="1:6" x14ac:dyDescent="0.2">
      <c r="A619" s="11">
        <v>349</v>
      </c>
      <c r="B619" s="11" t="s">
        <v>50</v>
      </c>
      <c r="C619" s="11" t="s">
        <v>191</v>
      </c>
      <c r="D619" s="11" t="s">
        <v>184</v>
      </c>
      <c r="E619" s="11" t="s">
        <v>154</v>
      </c>
    </row>
    <row r="620" spans="1:6" x14ac:dyDescent="0.2">
      <c r="A620" s="11">
        <v>350</v>
      </c>
      <c r="B620" s="11" t="s">
        <v>50</v>
      </c>
      <c r="C620" s="11" t="s">
        <v>192</v>
      </c>
      <c r="D620" s="11" t="s">
        <v>184</v>
      </c>
      <c r="E620" s="11" t="s">
        <v>154</v>
      </c>
    </row>
    <row r="621" spans="1:6" x14ac:dyDescent="0.2">
      <c r="A621" s="11">
        <v>351</v>
      </c>
      <c r="B621" s="11" t="s">
        <v>50</v>
      </c>
      <c r="C621" s="11" t="s">
        <v>192</v>
      </c>
      <c r="D621" s="11" t="s">
        <v>182</v>
      </c>
      <c r="E621" s="11" t="s">
        <v>154</v>
      </c>
    </row>
    <row r="622" spans="1:6" x14ac:dyDescent="0.2">
      <c r="A622" s="11">
        <v>352</v>
      </c>
      <c r="B622" s="11" t="s">
        <v>50</v>
      </c>
      <c r="C622" s="11" t="s">
        <v>191</v>
      </c>
      <c r="D622" s="11" t="s">
        <v>182</v>
      </c>
      <c r="E622" s="11" t="s">
        <v>154</v>
      </c>
    </row>
    <row r="623" spans="1:6" x14ac:dyDescent="0.2">
      <c r="A623" s="11">
        <v>353</v>
      </c>
      <c r="B623" s="11" t="s">
        <v>50</v>
      </c>
      <c r="C623" s="11" t="s">
        <v>193</v>
      </c>
      <c r="D623" s="11" t="s">
        <v>182</v>
      </c>
      <c r="E623" s="11" t="s">
        <v>194</v>
      </c>
    </row>
    <row r="624" spans="1:6" x14ac:dyDescent="0.2">
      <c r="A624" s="11">
        <v>354</v>
      </c>
      <c r="B624" s="11" t="s">
        <v>50</v>
      </c>
      <c r="C624" s="11" t="s">
        <v>188</v>
      </c>
      <c r="D624" s="11" t="s">
        <v>182</v>
      </c>
      <c r="E624" s="11" t="s">
        <v>195</v>
      </c>
    </row>
    <row r="625" spans="1:6" x14ac:dyDescent="0.2">
      <c r="A625" s="11">
        <v>355</v>
      </c>
      <c r="B625" s="11" t="s">
        <v>50</v>
      </c>
      <c r="C625" s="11" t="s">
        <v>188</v>
      </c>
      <c r="D625" s="11" t="s">
        <v>182</v>
      </c>
      <c r="E625" s="11" t="s">
        <v>196</v>
      </c>
    </row>
    <row r="626" spans="1:6" x14ac:dyDescent="0.2">
      <c r="A626" s="14">
        <v>356</v>
      </c>
      <c r="B626" s="11" t="s">
        <v>50</v>
      </c>
      <c r="C626" s="11" t="s">
        <v>197</v>
      </c>
      <c r="D626" s="11" t="s">
        <v>182</v>
      </c>
      <c r="E626" s="11" t="s">
        <v>198</v>
      </c>
    </row>
    <row r="627" spans="1:6" x14ac:dyDescent="0.2">
      <c r="A627" s="14">
        <v>357</v>
      </c>
      <c r="B627" s="11" t="s">
        <v>50</v>
      </c>
      <c r="C627" s="11" t="s">
        <v>199</v>
      </c>
      <c r="D627" s="11" t="s">
        <v>182</v>
      </c>
      <c r="E627" s="11" t="s">
        <v>198</v>
      </c>
    </row>
    <row r="628" spans="1:6" x14ac:dyDescent="0.2">
      <c r="A628" s="13">
        <v>358</v>
      </c>
      <c r="B628" s="11" t="s">
        <v>50</v>
      </c>
      <c r="C628" s="11" t="s">
        <v>200</v>
      </c>
      <c r="D628" s="11" t="s">
        <v>182</v>
      </c>
      <c r="E628" s="11" t="s">
        <v>198</v>
      </c>
    </row>
    <row r="631" spans="1:6" customFormat="1" x14ac:dyDescent="0.2">
      <c r="A631" s="52"/>
      <c r="B631" s="52"/>
      <c r="C631" s="53"/>
      <c r="D631" s="53"/>
      <c r="E631" s="53"/>
      <c r="F631" s="53"/>
    </row>
    <row r="632" spans="1:6" customFormat="1" x14ac:dyDescent="0.2">
      <c r="A632" s="12"/>
      <c r="B632" s="12"/>
      <c r="C632" s="12"/>
      <c r="D632" s="12"/>
      <c r="E632" s="12"/>
      <c r="F632" s="12"/>
    </row>
    <row r="633" spans="1:6" customFormat="1" x14ac:dyDescent="0.2">
      <c r="A633" s="12"/>
      <c r="B633" s="12"/>
      <c r="C633" s="12"/>
      <c r="D633" s="12"/>
      <c r="E633" s="12"/>
      <c r="F633" s="12"/>
    </row>
    <row r="634" spans="1:6" customFormat="1" x14ac:dyDescent="0.2">
      <c r="A634" s="12"/>
      <c r="B634" s="12"/>
      <c r="C634" s="12"/>
      <c r="D634" s="12"/>
      <c r="E634" s="12"/>
      <c r="F634" s="12"/>
    </row>
    <row r="635" spans="1:6" customFormat="1" x14ac:dyDescent="0.2">
      <c r="A635" s="12"/>
      <c r="B635" s="12"/>
      <c r="C635" s="11"/>
      <c r="D635" s="11"/>
      <c r="E635" s="12"/>
      <c r="F635" s="12"/>
    </row>
    <row r="636" spans="1:6" customFormat="1" x14ac:dyDescent="0.2">
      <c r="A636" s="12"/>
      <c r="B636" s="12"/>
      <c r="C636" s="11"/>
      <c r="D636" s="11"/>
      <c r="E636" s="12"/>
      <c r="F636" s="12"/>
    </row>
    <row r="637" spans="1:6" customFormat="1" x14ac:dyDescent="0.2">
      <c r="A637" s="12"/>
      <c r="B637" s="12"/>
      <c r="C637" s="12"/>
      <c r="D637" s="12"/>
      <c r="E637" s="12"/>
      <c r="F637" s="12"/>
    </row>
    <row r="638" spans="1:6" customFormat="1" x14ac:dyDescent="0.2">
      <c r="A638" s="12"/>
      <c r="B638" s="12"/>
      <c r="C638" s="12"/>
      <c r="D638" s="12"/>
      <c r="E638" s="12"/>
      <c r="F638" s="12"/>
    </row>
    <row r="639" spans="1:6" customFormat="1" x14ac:dyDescent="0.2">
      <c r="A639" s="12"/>
      <c r="B639" s="12"/>
      <c r="C639" s="12"/>
      <c r="D639" s="12"/>
      <c r="E639" s="12"/>
      <c r="F639" s="12"/>
    </row>
    <row r="640" spans="1:6" customFormat="1" x14ac:dyDescent="0.2">
      <c r="A640" s="12"/>
      <c r="B640" s="12"/>
      <c r="C640" s="12"/>
      <c r="D640" s="12"/>
      <c r="E640" s="12"/>
      <c r="F640" s="12"/>
    </row>
    <row r="641" spans="1:6" customFormat="1" x14ac:dyDescent="0.2">
      <c r="A641" s="12"/>
      <c r="B641" s="12"/>
      <c r="C641" s="12"/>
      <c r="D641" s="12"/>
      <c r="E641" s="12"/>
      <c r="F641" s="12"/>
    </row>
    <row r="642" spans="1:6" customFormat="1" x14ac:dyDescent="0.2">
      <c r="A642" s="12"/>
      <c r="B642" s="12"/>
      <c r="C642" s="12"/>
      <c r="D642" s="12"/>
      <c r="E642" s="12"/>
      <c r="F642" s="12"/>
    </row>
    <row r="643" spans="1:6" customFormat="1" x14ac:dyDescent="0.2">
      <c r="A643" s="12"/>
      <c r="B643" s="12"/>
      <c r="C643" s="12"/>
      <c r="D643" s="12"/>
      <c r="E643" s="12"/>
      <c r="F643" s="12"/>
    </row>
    <row r="644" spans="1:6" customFormat="1" x14ac:dyDescent="0.2">
      <c r="A644" s="12"/>
      <c r="B644" s="12"/>
      <c r="C644" s="12"/>
      <c r="D644" s="12"/>
      <c r="E644" s="12"/>
      <c r="F644" s="12"/>
    </row>
    <row r="645" spans="1:6" customFormat="1" x14ac:dyDescent="0.2">
      <c r="A645" s="12"/>
      <c r="B645" s="12"/>
      <c r="C645" s="12"/>
      <c r="D645" s="12"/>
      <c r="E645" s="12"/>
      <c r="F645" s="11"/>
    </row>
    <row r="646" spans="1:6" customFormat="1" x14ac:dyDescent="0.2">
      <c r="A646" s="46"/>
      <c r="B646" s="46"/>
      <c r="C646" s="46"/>
      <c r="D646" s="46"/>
      <c r="E646" s="46"/>
      <c r="F646" s="51"/>
    </row>
    <row r="647" spans="1:6" customFormat="1" x14ac:dyDescent="0.2">
      <c r="A647" s="46"/>
      <c r="B647" s="46"/>
      <c r="C647" s="46"/>
      <c r="D647" s="46"/>
      <c r="E647" s="46"/>
      <c r="F647" s="51"/>
    </row>
    <row r="648" spans="1:6" customFormat="1" x14ac:dyDescent="0.2">
      <c r="A648" s="46"/>
      <c r="B648" s="46"/>
      <c r="C648" s="46"/>
      <c r="D648" s="46"/>
      <c r="E648" s="46"/>
      <c r="F648" s="46"/>
    </row>
    <row r="649" spans="1:6" customFormat="1" x14ac:dyDescent="0.2">
      <c r="A649" s="46"/>
      <c r="B649" s="46"/>
      <c r="C649" s="46"/>
      <c r="D649" s="46"/>
      <c r="E649" s="46"/>
      <c r="F649" s="46"/>
    </row>
    <row r="650" spans="1:6" customFormat="1" x14ac:dyDescent="0.2">
      <c r="A650" s="46"/>
      <c r="B650" s="46"/>
      <c r="C650" s="46"/>
      <c r="D650" s="46"/>
      <c r="E650" s="46"/>
      <c r="F650" s="51"/>
    </row>
    <row r="651" spans="1:6" customFormat="1" x14ac:dyDescent="0.2">
      <c r="A651" s="46"/>
      <c r="B651" s="46"/>
      <c r="C651" s="46"/>
      <c r="D651" s="46"/>
      <c r="E651" s="46"/>
      <c r="F651" s="51"/>
    </row>
    <row r="652" spans="1:6" customFormat="1" x14ac:dyDescent="0.2">
      <c r="A652" s="46"/>
      <c r="B652" s="46"/>
      <c r="C652" s="46"/>
      <c r="D652" s="46"/>
      <c r="E652" s="46"/>
      <c r="F652" s="46"/>
    </row>
    <row r="653" spans="1:6" customFormat="1" x14ac:dyDescent="0.2">
      <c r="A653" s="46"/>
      <c r="B653" s="46"/>
      <c r="C653" s="46"/>
      <c r="D653" s="46"/>
      <c r="E653" s="46"/>
      <c r="F653" s="46"/>
    </row>
    <row r="654" spans="1:6" customFormat="1" x14ac:dyDescent="0.2">
      <c r="A654" s="47"/>
      <c r="B654" s="46"/>
      <c r="C654" s="46"/>
      <c r="D654" s="46"/>
      <c r="E654" s="46"/>
      <c r="F654" s="48"/>
    </row>
    <row r="655" spans="1:6" customFormat="1" x14ac:dyDescent="0.2">
      <c r="A655" s="47"/>
      <c r="B655" s="46"/>
      <c r="C655" s="46"/>
      <c r="D655" s="46"/>
      <c r="E655" s="46"/>
      <c r="F655" s="48"/>
    </row>
    <row r="656" spans="1:6" customFormat="1" x14ac:dyDescent="0.2">
      <c r="A656" s="47"/>
      <c r="B656" s="46"/>
      <c r="C656" s="46"/>
      <c r="D656" s="46"/>
      <c r="E656" s="46"/>
      <c r="F656" s="46"/>
    </row>
    <row r="657" spans="1:6" customFormat="1" x14ac:dyDescent="0.2">
      <c r="A657" s="47"/>
      <c r="B657" s="46"/>
      <c r="C657" s="46"/>
      <c r="D657" s="46"/>
      <c r="E657" s="46"/>
      <c r="F657" s="46"/>
    </row>
    <row r="658" spans="1:6" customFormat="1" x14ac:dyDescent="0.2">
      <c r="A658" s="47"/>
      <c r="B658" s="46"/>
      <c r="C658" s="46"/>
      <c r="D658" s="46"/>
      <c r="E658" s="46"/>
      <c r="F658" s="46"/>
    </row>
    <row r="659" spans="1:6" customFormat="1" x14ac:dyDescent="0.2">
      <c r="A659" s="50"/>
      <c r="B659" s="48"/>
      <c r="C659" s="48"/>
      <c r="D659" s="48"/>
      <c r="E659" s="48"/>
      <c r="F659" s="48"/>
    </row>
    <row r="660" spans="1:6" customFormat="1" x14ac:dyDescent="0.2">
      <c r="A660" s="50"/>
      <c r="B660" s="48"/>
      <c r="C660" s="48"/>
      <c r="D660" s="48"/>
      <c r="E660" s="48"/>
      <c r="F660" s="48"/>
    </row>
    <row r="661" spans="1:6" customFormat="1" x14ac:dyDescent="0.2">
      <c r="A661" s="50"/>
      <c r="B661" s="48"/>
      <c r="C661" s="48"/>
      <c r="D661" s="48"/>
      <c r="E661" s="46"/>
      <c r="F661" s="48"/>
    </row>
    <row r="662" spans="1:6" customFormat="1" x14ac:dyDescent="0.2">
      <c r="A662" s="50"/>
      <c r="B662" s="48"/>
      <c r="C662" s="48"/>
      <c r="D662" s="48"/>
      <c r="E662" s="46"/>
      <c r="F662" s="48"/>
    </row>
    <row r="663" spans="1:6" customFormat="1" x14ac:dyDescent="0.2">
      <c r="A663" s="50"/>
      <c r="B663" s="48"/>
      <c r="C663" s="48"/>
      <c r="D663" s="48"/>
      <c r="E663" s="48"/>
      <c r="F663" s="48"/>
    </row>
    <row r="664" spans="1:6" customFormat="1" x14ac:dyDescent="0.2">
      <c r="A664" s="50"/>
      <c r="B664" s="48"/>
      <c r="C664" s="48"/>
      <c r="D664" s="48"/>
      <c r="E664" s="48"/>
      <c r="F664" s="48"/>
    </row>
    <row r="665" spans="1:6" customFormat="1" x14ac:dyDescent="0.2">
      <c r="A665" s="49"/>
      <c r="B665" s="49"/>
      <c r="C665" s="49"/>
      <c r="D665" s="49"/>
      <c r="E665" s="49"/>
    </row>
    <row r="666" spans="1:6" customFormat="1" x14ac:dyDescent="0.2">
      <c r="A666" s="46"/>
      <c r="B666" s="46"/>
      <c r="C666" s="46"/>
      <c r="D666" s="46"/>
      <c r="E666" s="46"/>
      <c r="F666" s="46"/>
    </row>
    <row r="667" spans="1:6" customFormat="1" x14ac:dyDescent="0.2">
      <c r="A667" s="46"/>
      <c r="B667" s="46"/>
      <c r="C667" s="46"/>
      <c r="D667" s="46"/>
      <c r="E667" s="46"/>
      <c r="F667" s="46"/>
    </row>
    <row r="668" spans="1:6" customFormat="1" x14ac:dyDescent="0.2">
      <c r="A668" s="46"/>
      <c r="B668" s="46"/>
      <c r="C668" s="46"/>
      <c r="D668" s="46"/>
      <c r="E668" s="46"/>
      <c r="F668" s="46"/>
    </row>
    <row r="669" spans="1:6" customFormat="1" x14ac:dyDescent="0.2">
      <c r="A669" s="46"/>
      <c r="B669" s="46"/>
      <c r="C669" s="46"/>
      <c r="D669" s="46"/>
      <c r="E669" s="46"/>
      <c r="F669" s="46"/>
    </row>
    <row r="670" spans="1:6" customFormat="1" x14ac:dyDescent="0.2">
      <c r="A670" s="47"/>
      <c r="B670" s="46"/>
      <c r="C670" s="46"/>
      <c r="D670" s="46"/>
      <c r="E670" s="46"/>
      <c r="F670" s="48"/>
    </row>
    <row r="671" spans="1:6" customFormat="1" x14ac:dyDescent="0.2">
      <c r="A671" s="47"/>
      <c r="B671" s="46"/>
      <c r="C671" s="46"/>
      <c r="D671" s="46"/>
      <c r="E671" s="46"/>
      <c r="F671" s="48"/>
    </row>
    <row r="672" spans="1:6" customFormat="1" x14ac:dyDescent="0.2">
      <c r="A672" s="47"/>
      <c r="B672" s="46"/>
      <c r="C672" s="46"/>
      <c r="D672" s="46"/>
      <c r="E672" s="46"/>
      <c r="F672" s="46"/>
    </row>
    <row r="673" spans="1:6" customFormat="1" x14ac:dyDescent="0.2">
      <c r="A673" s="47"/>
      <c r="B673" s="46"/>
      <c r="C673" s="46"/>
      <c r="D673" s="46"/>
      <c r="E673" s="46"/>
      <c r="F673" s="46"/>
    </row>
  </sheetData>
  <mergeCells count="2">
    <mergeCell ref="C631:D631"/>
    <mergeCell ref="E631:F63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7"/>
  <sheetViews>
    <sheetView topLeftCell="A98" zoomScaleNormal="100" workbookViewId="0">
      <selection activeCell="D117" sqref="D117:F120"/>
    </sheetView>
  </sheetViews>
  <sheetFormatPr baseColWidth="10" defaultColWidth="11" defaultRowHeight="16" x14ac:dyDescent="0.2"/>
  <cols>
    <col min="1" max="1" width="21.1640625" bestFit="1" customWidth="1"/>
    <col min="3" max="3" width="52.5" bestFit="1" customWidth="1"/>
    <col min="14" max="14" width="16.1640625" bestFit="1" customWidth="1"/>
    <col min="17" max="18" width="17.6640625" bestFit="1" customWidth="1"/>
  </cols>
  <sheetData>
    <row r="1" spans="1:13" x14ac:dyDescent="0.2">
      <c r="A1" t="s">
        <v>94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45</v>
      </c>
      <c r="M1" s="1" t="s">
        <v>211</v>
      </c>
    </row>
    <row r="2" spans="1:13" x14ac:dyDescent="0.2">
      <c r="B2">
        <v>132</v>
      </c>
      <c r="C2" s="1" t="s">
        <v>212</v>
      </c>
      <c r="D2" s="3">
        <v>0.14049600000000001</v>
      </c>
      <c r="E2" s="3">
        <v>0</v>
      </c>
      <c r="F2" s="3">
        <v>1.983471</v>
      </c>
      <c r="G2" s="3">
        <v>0</v>
      </c>
      <c r="H2" s="3">
        <v>0.71074400000000004</v>
      </c>
      <c r="I2" s="3">
        <v>0</v>
      </c>
      <c r="J2" s="3">
        <v>0</v>
      </c>
      <c r="K2" s="3">
        <v>1.6528999999999999E-2</v>
      </c>
      <c r="L2" s="3">
        <v>97.148759999999996</v>
      </c>
      <c r="M2" s="3">
        <f>SUM(D2:I2)</f>
        <v>2.834711</v>
      </c>
    </row>
    <row r="3" spans="1:13" x14ac:dyDescent="0.2">
      <c r="A3" s="56" t="s">
        <v>213</v>
      </c>
      <c r="B3">
        <v>134</v>
      </c>
      <c r="C3" s="1" t="s">
        <v>214</v>
      </c>
      <c r="D3" s="3">
        <v>17.429752000000001</v>
      </c>
      <c r="E3" s="3">
        <v>0</v>
      </c>
      <c r="F3" s="3">
        <v>51.991736000000003</v>
      </c>
      <c r="G3" s="3">
        <v>0</v>
      </c>
      <c r="H3" s="3">
        <v>4.4297519999999997</v>
      </c>
      <c r="I3" s="3">
        <v>0</v>
      </c>
      <c r="J3" s="3">
        <v>9.0743799999999997</v>
      </c>
      <c r="K3" s="3">
        <v>1.6528999999999999E-2</v>
      </c>
      <c r="L3" s="3">
        <v>26.033058</v>
      </c>
      <c r="M3" s="3">
        <f>SUM(D3:I3)</f>
        <v>73.851240000000004</v>
      </c>
    </row>
    <row r="4" spans="1:13" x14ac:dyDescent="0.2">
      <c r="A4" s="56"/>
      <c r="B4">
        <v>135</v>
      </c>
      <c r="C4" s="1" t="s">
        <v>215</v>
      </c>
      <c r="D4" s="3">
        <v>6.2644630000000001</v>
      </c>
      <c r="E4" s="3">
        <v>0</v>
      </c>
      <c r="F4" s="3">
        <v>87.537189999999995</v>
      </c>
      <c r="G4" s="3">
        <v>0</v>
      </c>
      <c r="H4" s="3">
        <v>4.7355369999999999</v>
      </c>
      <c r="I4" s="3">
        <v>0</v>
      </c>
      <c r="J4" s="3">
        <v>6.2479339999999999</v>
      </c>
      <c r="K4" s="3">
        <v>0</v>
      </c>
      <c r="L4" s="3">
        <v>1.4628099999999999</v>
      </c>
      <c r="M4" s="3">
        <f>SUM(D4:I4)</f>
        <v>98.537189999999995</v>
      </c>
    </row>
    <row r="5" spans="1:13" x14ac:dyDescent="0.2">
      <c r="A5" s="56"/>
      <c r="B5">
        <v>136</v>
      </c>
      <c r="C5" s="1" t="s">
        <v>216</v>
      </c>
      <c r="D5" s="3">
        <v>5.1404959999999997</v>
      </c>
      <c r="E5" s="3">
        <v>0</v>
      </c>
      <c r="F5" s="3">
        <v>93.933884000000006</v>
      </c>
      <c r="G5" s="3">
        <v>0</v>
      </c>
      <c r="H5" s="3">
        <v>0</v>
      </c>
      <c r="I5" s="3">
        <v>0</v>
      </c>
      <c r="J5" s="3">
        <v>5.1239670000000004</v>
      </c>
      <c r="K5" s="3">
        <v>0</v>
      </c>
      <c r="L5" s="3">
        <v>0.92562</v>
      </c>
      <c r="M5" s="3">
        <f>SUM(D5:I5)</f>
        <v>99.074380000000005</v>
      </c>
    </row>
    <row r="7" spans="1:13" x14ac:dyDescent="0.2">
      <c r="A7" t="s">
        <v>99</v>
      </c>
      <c r="B7" t="s">
        <v>201</v>
      </c>
      <c r="C7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  <c r="I7" s="3" t="s">
        <v>208</v>
      </c>
      <c r="J7" s="3" t="s">
        <v>209</v>
      </c>
      <c r="K7" s="3" t="s">
        <v>210</v>
      </c>
      <c r="L7" s="3" t="s">
        <v>45</v>
      </c>
      <c r="M7" s="3" t="s">
        <v>211</v>
      </c>
    </row>
    <row r="8" spans="1:13" x14ac:dyDescent="0.2">
      <c r="B8">
        <v>132</v>
      </c>
      <c r="C8" s="1" t="s">
        <v>212</v>
      </c>
      <c r="D8" s="3">
        <v>0.14000000000000001</v>
      </c>
      <c r="E8" s="3">
        <v>0</v>
      </c>
      <c r="F8" s="3">
        <v>1.98</v>
      </c>
      <c r="G8" s="3">
        <v>0</v>
      </c>
      <c r="H8" s="3">
        <v>0.71</v>
      </c>
      <c r="I8" s="3">
        <v>0</v>
      </c>
      <c r="J8" s="3">
        <v>0</v>
      </c>
      <c r="K8" s="3">
        <v>0.02</v>
      </c>
      <c r="L8" s="3">
        <v>97.15</v>
      </c>
      <c r="M8" s="3">
        <v>2.83</v>
      </c>
    </row>
    <row r="9" spans="1:13" x14ac:dyDescent="0.2">
      <c r="A9" s="56" t="s">
        <v>213</v>
      </c>
      <c r="B9">
        <v>140</v>
      </c>
      <c r="C9" s="1" t="s">
        <v>214</v>
      </c>
      <c r="D9" s="3">
        <v>21.578512</v>
      </c>
      <c r="E9" s="3">
        <v>0</v>
      </c>
      <c r="F9" s="3">
        <v>18.132231000000001</v>
      </c>
      <c r="G9" s="3">
        <v>0</v>
      </c>
      <c r="H9" s="3">
        <v>2.487603</v>
      </c>
      <c r="I9" s="3">
        <v>0</v>
      </c>
      <c r="J9" s="3">
        <v>10.933884000000001</v>
      </c>
      <c r="K9" s="3">
        <v>2.4792999999999999E-2</v>
      </c>
      <c r="L9" s="3">
        <v>57.694215</v>
      </c>
      <c r="M9" s="3">
        <f>SUM(D9:I9)</f>
        <v>42.198346000000001</v>
      </c>
    </row>
    <row r="10" spans="1:13" x14ac:dyDescent="0.2">
      <c r="A10" s="56"/>
      <c r="B10">
        <v>141</v>
      </c>
      <c r="C10" s="1" t="s">
        <v>215</v>
      </c>
      <c r="D10" s="3">
        <v>11.545455</v>
      </c>
      <c r="E10" s="3">
        <v>0</v>
      </c>
      <c r="F10" s="3">
        <v>13.380165</v>
      </c>
      <c r="G10" s="3">
        <v>0</v>
      </c>
      <c r="H10" s="3">
        <v>3.3966940000000001</v>
      </c>
      <c r="I10" s="3">
        <v>0</v>
      </c>
      <c r="J10" s="3">
        <v>11.504132</v>
      </c>
      <c r="K10" s="3">
        <v>4.1321999999999998E-2</v>
      </c>
      <c r="L10" s="3">
        <v>71.371900999999994</v>
      </c>
      <c r="M10" s="3">
        <f>SUM(D10:I10)</f>
        <v>28.322314000000002</v>
      </c>
    </row>
    <row r="11" spans="1:13" x14ac:dyDescent="0.2">
      <c r="A11" s="56"/>
      <c r="B11">
        <v>142</v>
      </c>
      <c r="C11" s="1" t="s">
        <v>216</v>
      </c>
      <c r="D11" s="3">
        <v>12.677686</v>
      </c>
      <c r="E11" s="3">
        <v>0</v>
      </c>
      <c r="F11" s="3">
        <v>8.3057850000000002</v>
      </c>
      <c r="G11" s="3">
        <v>0</v>
      </c>
      <c r="H11" s="3">
        <v>0</v>
      </c>
      <c r="I11" s="3">
        <v>0</v>
      </c>
      <c r="J11" s="3">
        <v>12.619835</v>
      </c>
      <c r="K11" s="3">
        <v>4.9586999999999999E-2</v>
      </c>
      <c r="L11" s="3">
        <v>79.016529000000006</v>
      </c>
      <c r="M11" s="3">
        <f>SUM(D11:I11)</f>
        <v>20.983471000000002</v>
      </c>
    </row>
    <row r="13" spans="1:13" x14ac:dyDescent="0.2">
      <c r="A13" s="1" t="s">
        <v>99</v>
      </c>
      <c r="B13" s="1" t="s">
        <v>201</v>
      </c>
      <c r="C13" s="1" t="s">
        <v>202</v>
      </c>
      <c r="D13" s="1" t="s">
        <v>203</v>
      </c>
      <c r="E13" s="1" t="s">
        <v>204</v>
      </c>
      <c r="F13" s="1" t="s">
        <v>205</v>
      </c>
      <c r="G13" s="1" t="s">
        <v>206</v>
      </c>
      <c r="H13" t="s">
        <v>207</v>
      </c>
      <c r="I13" t="s">
        <v>208</v>
      </c>
      <c r="J13" t="s">
        <v>209</v>
      </c>
      <c r="K13" t="s">
        <v>210</v>
      </c>
      <c r="L13" t="s">
        <v>45</v>
      </c>
    </row>
    <row r="14" spans="1:13" x14ac:dyDescent="0.2">
      <c r="A14" s="55" t="s">
        <v>217</v>
      </c>
      <c r="B14">
        <v>133</v>
      </c>
      <c r="C14" t="s">
        <v>212</v>
      </c>
      <c r="D14" s="3">
        <v>3.3057999999999997E-2</v>
      </c>
      <c r="E14" s="3">
        <v>0</v>
      </c>
      <c r="F14" s="3">
        <v>1.033058</v>
      </c>
      <c r="G14" s="3">
        <v>0</v>
      </c>
      <c r="H14" s="3">
        <v>0.30578499999999997</v>
      </c>
      <c r="I14" s="3">
        <v>0</v>
      </c>
      <c r="J14" s="3">
        <v>0</v>
      </c>
      <c r="K14" s="3">
        <v>1.6528999999999999E-2</v>
      </c>
      <c r="L14" s="3">
        <v>98.61157</v>
      </c>
    </row>
    <row r="15" spans="1:13" x14ac:dyDescent="0.2">
      <c r="A15" s="55"/>
      <c r="B15" s="4">
        <v>143</v>
      </c>
      <c r="C15" s="1" t="s">
        <v>218</v>
      </c>
      <c r="D15" s="3">
        <v>81.842974999999996</v>
      </c>
      <c r="E15" s="3">
        <v>0</v>
      </c>
      <c r="F15" s="3">
        <v>11.834711</v>
      </c>
      <c r="G15" s="3">
        <v>0</v>
      </c>
      <c r="H15" s="3">
        <v>6.3223140000000004</v>
      </c>
      <c r="I15" s="3">
        <v>0</v>
      </c>
      <c r="J15" s="3">
        <v>75.264463000000006</v>
      </c>
      <c r="K15" s="3">
        <v>0</v>
      </c>
      <c r="L15" s="3">
        <v>0</v>
      </c>
    </row>
    <row r="16" spans="1:13" x14ac:dyDescent="0.2">
      <c r="A16" s="55"/>
      <c r="B16" s="4">
        <v>144</v>
      </c>
      <c r="C16" s="1" t="s">
        <v>219</v>
      </c>
      <c r="D16" s="3">
        <v>88.966942000000003</v>
      </c>
      <c r="E16" s="3">
        <v>0</v>
      </c>
      <c r="F16" s="3">
        <v>6.2644630000000001</v>
      </c>
      <c r="G16" s="3">
        <v>0</v>
      </c>
      <c r="H16" s="3">
        <v>4.7685950000000004</v>
      </c>
      <c r="I16" s="3">
        <v>0</v>
      </c>
      <c r="J16" s="3">
        <v>88.950412999999998</v>
      </c>
      <c r="K16" s="3">
        <v>0</v>
      </c>
      <c r="L16" s="3">
        <v>0</v>
      </c>
    </row>
    <row r="17" spans="1:19" x14ac:dyDescent="0.2">
      <c r="A17" s="55"/>
      <c r="B17" s="4">
        <v>145</v>
      </c>
      <c r="C17" s="1" t="s">
        <v>220</v>
      </c>
      <c r="D17" s="3">
        <v>98.553719000000001</v>
      </c>
      <c r="E17" s="3">
        <v>0</v>
      </c>
      <c r="F17" s="3">
        <v>1.4462809999999999</v>
      </c>
      <c r="G17" s="3">
        <v>0</v>
      </c>
      <c r="H17" s="3">
        <v>0</v>
      </c>
      <c r="I17" s="3">
        <v>0</v>
      </c>
      <c r="J17" s="3">
        <v>98.479338999999996</v>
      </c>
      <c r="K17" s="3">
        <v>0</v>
      </c>
      <c r="L17" s="3">
        <v>0</v>
      </c>
    </row>
    <row r="19" spans="1:19" x14ac:dyDescent="0.2">
      <c r="A19" s="1"/>
      <c r="B19" t="s">
        <v>201</v>
      </c>
      <c r="C19" t="s">
        <v>202</v>
      </c>
      <c r="D19" t="s">
        <v>221</v>
      </c>
      <c r="G19" s="1"/>
      <c r="H19" t="s">
        <v>201</v>
      </c>
      <c r="I19" t="s">
        <v>202</v>
      </c>
      <c r="J19" t="s">
        <v>222</v>
      </c>
      <c r="K19" t="s">
        <v>203</v>
      </c>
      <c r="L19" t="s">
        <v>204</v>
      </c>
      <c r="M19" t="s">
        <v>205</v>
      </c>
      <c r="N19" t="s">
        <v>206</v>
      </c>
      <c r="O19" t="s">
        <v>207</v>
      </c>
      <c r="P19" t="s">
        <v>208</v>
      </c>
      <c r="Q19" t="s">
        <v>209</v>
      </c>
      <c r="R19" t="s">
        <v>210</v>
      </c>
      <c r="S19" t="s">
        <v>45</v>
      </c>
    </row>
    <row r="20" spans="1:19" x14ac:dyDescent="0.2">
      <c r="A20" s="5" t="s">
        <v>213</v>
      </c>
      <c r="B20">
        <v>160</v>
      </c>
      <c r="C20" t="s">
        <v>212</v>
      </c>
      <c r="D20">
        <v>942</v>
      </c>
      <c r="G20" s="5" t="s">
        <v>213</v>
      </c>
      <c r="H20">
        <v>160</v>
      </c>
      <c r="I20" t="s">
        <v>212</v>
      </c>
      <c r="J20">
        <v>1</v>
      </c>
      <c r="K20" s="3">
        <v>0.18181800000000001</v>
      </c>
      <c r="L20" s="3">
        <v>0</v>
      </c>
      <c r="M20" s="3">
        <v>2.834711</v>
      </c>
      <c r="N20" s="3">
        <v>0</v>
      </c>
      <c r="O20" s="3">
        <v>0.70247899999999996</v>
      </c>
      <c r="P20" s="3">
        <v>0</v>
      </c>
      <c r="Q20" s="3">
        <v>0</v>
      </c>
      <c r="R20" s="3">
        <v>2.4792999999999999E-2</v>
      </c>
      <c r="S20" s="3">
        <v>96.247934000000001</v>
      </c>
    </row>
    <row r="21" spans="1:19" x14ac:dyDescent="0.2">
      <c r="A21" s="6" t="s">
        <v>217</v>
      </c>
      <c r="B21">
        <v>161</v>
      </c>
      <c r="C21" t="s">
        <v>212</v>
      </c>
      <c r="D21">
        <v>942</v>
      </c>
      <c r="G21" s="6" t="s">
        <v>217</v>
      </c>
      <c r="H21">
        <v>161</v>
      </c>
      <c r="I21" t="s">
        <v>212</v>
      </c>
      <c r="J21">
        <v>1</v>
      </c>
      <c r="K21" s="3">
        <v>0.13223099999999999</v>
      </c>
      <c r="L21" s="3">
        <v>0</v>
      </c>
      <c r="M21" s="3">
        <v>1.140496</v>
      </c>
      <c r="N21" s="3">
        <v>0</v>
      </c>
      <c r="O21" s="3">
        <v>0.21487600000000001</v>
      </c>
      <c r="P21" s="3">
        <v>0</v>
      </c>
      <c r="Q21" s="3">
        <v>0</v>
      </c>
      <c r="R21" s="3">
        <v>1.6528999999999999E-2</v>
      </c>
      <c r="S21" s="3">
        <v>98.495868000000002</v>
      </c>
    </row>
    <row r="22" spans="1:19" x14ac:dyDescent="0.2"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1" t="s">
        <v>100</v>
      </c>
      <c r="B24" s="1" t="s">
        <v>201</v>
      </c>
      <c r="C24" s="1" t="s">
        <v>202</v>
      </c>
      <c r="D24" s="1" t="s">
        <v>221</v>
      </c>
      <c r="G24" t="s">
        <v>100</v>
      </c>
      <c r="H24" t="s">
        <v>201</v>
      </c>
      <c r="I24" t="s">
        <v>202</v>
      </c>
      <c r="J24" t="s">
        <v>222</v>
      </c>
      <c r="K24" s="3" t="s">
        <v>203</v>
      </c>
      <c r="L24" s="3" t="s">
        <v>204</v>
      </c>
      <c r="M24" s="3" t="s">
        <v>205</v>
      </c>
      <c r="N24" s="3" t="s">
        <v>206</v>
      </c>
      <c r="O24" s="3" t="s">
        <v>207</v>
      </c>
      <c r="P24" s="3" t="s">
        <v>208</v>
      </c>
      <c r="Q24" s="3" t="s">
        <v>209</v>
      </c>
      <c r="R24" s="3" t="s">
        <v>210</v>
      </c>
      <c r="S24" s="3" t="s">
        <v>45</v>
      </c>
    </row>
    <row r="25" spans="1:19" x14ac:dyDescent="0.2">
      <c r="A25" s="56" t="s">
        <v>213</v>
      </c>
      <c r="B25" s="4">
        <v>162</v>
      </c>
      <c r="C25" s="1" t="s">
        <v>218</v>
      </c>
      <c r="D25">
        <v>942</v>
      </c>
      <c r="G25" s="39" t="s">
        <v>213</v>
      </c>
      <c r="H25">
        <v>162</v>
      </c>
      <c r="I25" t="s">
        <v>218</v>
      </c>
      <c r="J25">
        <v>1</v>
      </c>
      <c r="K25" s="3">
        <v>17.016528999999998</v>
      </c>
      <c r="L25" s="3">
        <v>0</v>
      </c>
      <c r="M25" s="3">
        <v>55.619835000000002</v>
      </c>
      <c r="N25" s="3">
        <v>0</v>
      </c>
      <c r="O25" s="3">
        <v>5.2148760000000003</v>
      </c>
      <c r="P25" s="3">
        <v>0</v>
      </c>
      <c r="Q25" s="3">
        <v>8.4545449999999995</v>
      </c>
      <c r="R25" s="3">
        <v>1.6528999999999999E-2</v>
      </c>
      <c r="S25" s="3">
        <v>22.041322000000001</v>
      </c>
    </row>
    <row r="26" spans="1:19" x14ac:dyDescent="0.2">
      <c r="A26" s="56"/>
      <c r="B26" s="4">
        <v>163</v>
      </c>
      <c r="C26" s="1" t="s">
        <v>219</v>
      </c>
      <c r="D26">
        <v>942</v>
      </c>
      <c r="G26" s="39"/>
      <c r="H26">
        <v>163</v>
      </c>
      <c r="I26" t="s">
        <v>219</v>
      </c>
      <c r="J26">
        <v>1</v>
      </c>
      <c r="K26" s="3">
        <v>11.115702000000001</v>
      </c>
      <c r="L26" s="3">
        <v>0</v>
      </c>
      <c r="M26" s="3">
        <v>27.504131999999998</v>
      </c>
      <c r="N26" s="3">
        <v>0</v>
      </c>
      <c r="O26" s="3">
        <v>5.6363640000000004</v>
      </c>
      <c r="P26" s="3">
        <v>0</v>
      </c>
      <c r="Q26" s="3">
        <v>11.024793000000001</v>
      </c>
      <c r="R26" s="3">
        <v>3.3057999999999997E-2</v>
      </c>
      <c r="S26" s="3">
        <v>55.669421</v>
      </c>
    </row>
    <row r="27" spans="1:19" x14ac:dyDescent="0.2">
      <c r="A27" s="56"/>
      <c r="B27" s="4">
        <v>164</v>
      </c>
      <c r="C27" s="1" t="s">
        <v>220</v>
      </c>
      <c r="D27" s="1">
        <v>941</v>
      </c>
      <c r="G27" s="39"/>
      <c r="H27">
        <v>164</v>
      </c>
      <c r="I27" t="s">
        <v>220</v>
      </c>
      <c r="J27">
        <v>1</v>
      </c>
      <c r="K27" s="3">
        <v>4.9338839999999999</v>
      </c>
      <c r="L27" s="3">
        <v>0</v>
      </c>
      <c r="M27" s="3">
        <v>93.785123999999996</v>
      </c>
      <c r="N27" s="3">
        <v>0</v>
      </c>
      <c r="O27" s="3">
        <v>0</v>
      </c>
      <c r="P27" s="3">
        <v>0</v>
      </c>
      <c r="Q27" s="3">
        <v>4.9008260000000003</v>
      </c>
      <c r="R27" s="3">
        <v>0</v>
      </c>
      <c r="S27" s="3">
        <v>1.2809919999999999</v>
      </c>
    </row>
    <row r="28" spans="1:19" x14ac:dyDescent="0.2"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1" t="s">
        <v>100</v>
      </c>
      <c r="B30" s="1" t="s">
        <v>201</v>
      </c>
      <c r="C30" s="1" t="s">
        <v>202</v>
      </c>
      <c r="D30" s="1" t="s">
        <v>221</v>
      </c>
      <c r="G30" t="s">
        <v>100</v>
      </c>
      <c r="H30" t="s">
        <v>201</v>
      </c>
      <c r="I30" t="s">
        <v>202</v>
      </c>
      <c r="J30" t="s">
        <v>222</v>
      </c>
      <c r="K30" s="3" t="s">
        <v>203</v>
      </c>
      <c r="L30" s="3" t="s">
        <v>204</v>
      </c>
      <c r="M30" s="3" t="s">
        <v>205</v>
      </c>
      <c r="N30" s="3" t="s">
        <v>206</v>
      </c>
      <c r="O30" s="3" t="s">
        <v>207</v>
      </c>
      <c r="P30" s="3" t="s">
        <v>208</v>
      </c>
      <c r="Q30" s="3" t="s">
        <v>209</v>
      </c>
      <c r="R30" s="3" t="s">
        <v>210</v>
      </c>
      <c r="S30" s="3" t="s">
        <v>45</v>
      </c>
    </row>
    <row r="31" spans="1:19" x14ac:dyDescent="0.2">
      <c r="A31" s="55" t="s">
        <v>217</v>
      </c>
      <c r="B31">
        <v>165</v>
      </c>
      <c r="C31" s="1" t="s">
        <v>218</v>
      </c>
      <c r="D31">
        <v>942</v>
      </c>
      <c r="G31" s="40" t="s">
        <v>217</v>
      </c>
      <c r="H31">
        <v>165</v>
      </c>
      <c r="I31" t="s">
        <v>218</v>
      </c>
      <c r="J31">
        <v>1</v>
      </c>
      <c r="K31" s="3">
        <v>82.776859999999999</v>
      </c>
      <c r="L31" s="3">
        <v>0</v>
      </c>
      <c r="M31" s="3">
        <v>11.140496000000001</v>
      </c>
      <c r="N31" s="3">
        <v>0</v>
      </c>
      <c r="O31" s="3">
        <v>6.0826450000000003</v>
      </c>
      <c r="P31" s="3">
        <v>0</v>
      </c>
      <c r="Q31" s="3">
        <v>76.991736000000003</v>
      </c>
      <c r="R31" s="3">
        <v>0</v>
      </c>
      <c r="S31" s="3">
        <v>0</v>
      </c>
    </row>
    <row r="32" spans="1:19" x14ac:dyDescent="0.2">
      <c r="A32" s="55"/>
      <c r="B32">
        <v>166</v>
      </c>
      <c r="C32" s="1" t="s">
        <v>219</v>
      </c>
      <c r="D32">
        <v>942</v>
      </c>
      <c r="G32" s="40"/>
      <c r="H32">
        <v>166</v>
      </c>
      <c r="I32" t="s">
        <v>219</v>
      </c>
      <c r="J32">
        <v>1</v>
      </c>
      <c r="K32" s="3">
        <v>88.818181999999993</v>
      </c>
      <c r="L32" s="3">
        <v>0</v>
      </c>
      <c r="M32" s="3">
        <v>5.9421489999999997</v>
      </c>
      <c r="N32" s="3">
        <v>0</v>
      </c>
      <c r="O32" s="3">
        <v>5.2396690000000001</v>
      </c>
      <c r="P32" s="3">
        <v>0</v>
      </c>
      <c r="Q32" s="3">
        <v>88.809916999999999</v>
      </c>
      <c r="R32" s="3">
        <v>0</v>
      </c>
      <c r="S32" s="3">
        <v>0</v>
      </c>
    </row>
    <row r="33" spans="1:19" x14ac:dyDescent="0.2">
      <c r="A33" s="55"/>
      <c r="B33">
        <v>167</v>
      </c>
      <c r="C33" s="1" t="s">
        <v>220</v>
      </c>
      <c r="D33" s="1">
        <v>941</v>
      </c>
      <c r="G33" s="40"/>
      <c r="H33">
        <v>167</v>
      </c>
      <c r="I33" t="s">
        <v>220</v>
      </c>
      <c r="J33">
        <v>1</v>
      </c>
      <c r="K33" s="3">
        <v>98.867768999999996</v>
      </c>
      <c r="L33" s="3">
        <v>0</v>
      </c>
      <c r="M33" s="3">
        <v>1.132231</v>
      </c>
      <c r="N33" s="3">
        <v>0</v>
      </c>
      <c r="O33" s="3">
        <v>0</v>
      </c>
      <c r="P33" s="3">
        <v>0</v>
      </c>
      <c r="Q33" s="3">
        <v>98.826446000000004</v>
      </c>
      <c r="R33" s="3">
        <v>0</v>
      </c>
      <c r="S33" s="3">
        <v>0</v>
      </c>
    </row>
    <row r="34" spans="1:19" x14ac:dyDescent="0.2"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1" t="s">
        <v>99</v>
      </c>
      <c r="B36" s="1" t="s">
        <v>201</v>
      </c>
      <c r="C36" s="1" t="s">
        <v>202</v>
      </c>
      <c r="D36" s="1" t="s">
        <v>221</v>
      </c>
      <c r="G36" t="s">
        <v>99</v>
      </c>
      <c r="H36" t="s">
        <v>201</v>
      </c>
      <c r="I36" t="s">
        <v>202</v>
      </c>
      <c r="J36" t="s">
        <v>222</v>
      </c>
      <c r="K36" s="3" t="s">
        <v>203</v>
      </c>
      <c r="L36" s="3" t="s">
        <v>204</v>
      </c>
      <c r="M36" s="3" t="s">
        <v>205</v>
      </c>
      <c r="N36" s="3" t="s">
        <v>206</v>
      </c>
      <c r="O36" s="3" t="s">
        <v>207</v>
      </c>
      <c r="P36" s="3" t="s">
        <v>208</v>
      </c>
      <c r="Q36" s="3" t="s">
        <v>209</v>
      </c>
      <c r="R36" s="3" t="s">
        <v>210</v>
      </c>
      <c r="S36" s="3" t="s">
        <v>45</v>
      </c>
    </row>
    <row r="37" spans="1:19" x14ac:dyDescent="0.2">
      <c r="A37" s="56" t="s">
        <v>213</v>
      </c>
      <c r="B37">
        <v>168</v>
      </c>
      <c r="C37" s="1" t="s">
        <v>218</v>
      </c>
      <c r="D37">
        <v>942</v>
      </c>
      <c r="G37" s="39" t="s">
        <v>213</v>
      </c>
      <c r="H37">
        <v>168</v>
      </c>
      <c r="I37" t="s">
        <v>218</v>
      </c>
      <c r="J37">
        <v>1</v>
      </c>
      <c r="K37" s="3">
        <v>24.008264</v>
      </c>
      <c r="L37" s="3">
        <v>0</v>
      </c>
      <c r="M37" s="3">
        <v>19.272727</v>
      </c>
      <c r="N37" s="3">
        <v>0</v>
      </c>
      <c r="O37" s="3">
        <v>5.7190079999999996</v>
      </c>
      <c r="P37" s="3">
        <v>0</v>
      </c>
      <c r="Q37" s="3">
        <v>12.438017</v>
      </c>
      <c r="R37" s="3">
        <v>3.3057999999999997E-2</v>
      </c>
      <c r="S37" s="3">
        <v>50.768594999999998</v>
      </c>
    </row>
    <row r="38" spans="1:19" x14ac:dyDescent="0.2">
      <c r="A38" s="56"/>
      <c r="B38">
        <v>169</v>
      </c>
      <c r="C38" s="1" t="s">
        <v>219</v>
      </c>
      <c r="D38">
        <v>942</v>
      </c>
      <c r="G38" s="39"/>
      <c r="H38">
        <v>169</v>
      </c>
      <c r="I38" t="s">
        <v>219</v>
      </c>
      <c r="J38">
        <v>1</v>
      </c>
      <c r="K38" s="3">
        <v>13.683332999999999</v>
      </c>
      <c r="L38" s="3">
        <v>0</v>
      </c>
      <c r="M38" s="3">
        <v>14.733333</v>
      </c>
      <c r="N38" s="3">
        <v>0</v>
      </c>
      <c r="O38" s="3">
        <v>5.75</v>
      </c>
      <c r="P38" s="3">
        <v>0</v>
      </c>
      <c r="Q38" s="3">
        <v>13.558332999999999</v>
      </c>
      <c r="R38" s="3">
        <v>0.05</v>
      </c>
      <c r="S38" s="3">
        <v>65.674999999999997</v>
      </c>
    </row>
    <row r="39" spans="1:19" x14ac:dyDescent="0.2">
      <c r="A39" s="56"/>
      <c r="B39">
        <v>170</v>
      </c>
      <c r="C39" s="1" t="s">
        <v>220</v>
      </c>
      <c r="D39">
        <v>942</v>
      </c>
      <c r="G39" s="39"/>
      <c r="H39">
        <v>170</v>
      </c>
      <c r="I39" t="s">
        <v>220</v>
      </c>
      <c r="J39">
        <v>1</v>
      </c>
      <c r="K39" s="3">
        <v>14.710744</v>
      </c>
      <c r="L39" s="3">
        <v>0</v>
      </c>
      <c r="M39" s="3">
        <v>9.1404960000000006</v>
      </c>
      <c r="N39" s="3">
        <v>0</v>
      </c>
      <c r="O39" s="3">
        <v>0</v>
      </c>
      <c r="P39" s="3">
        <v>0</v>
      </c>
      <c r="Q39" s="3">
        <v>14.619835</v>
      </c>
      <c r="R39" s="3">
        <v>4.9586999999999999E-2</v>
      </c>
      <c r="S39" s="3">
        <v>76.165289000000001</v>
      </c>
    </row>
    <row r="40" spans="1:19" x14ac:dyDescent="0.2"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1" t="s">
        <v>99</v>
      </c>
      <c r="B42" s="1" t="s">
        <v>201</v>
      </c>
      <c r="C42" s="1" t="s">
        <v>202</v>
      </c>
      <c r="D42" s="1" t="s">
        <v>221</v>
      </c>
      <c r="G42" t="s">
        <v>99</v>
      </c>
      <c r="H42" t="s">
        <v>201</v>
      </c>
      <c r="I42" t="s">
        <v>202</v>
      </c>
      <c r="J42" t="s">
        <v>222</v>
      </c>
      <c r="K42" s="3" t="s">
        <v>203</v>
      </c>
      <c r="L42" s="3" t="s">
        <v>204</v>
      </c>
      <c r="M42" s="3" t="s">
        <v>205</v>
      </c>
      <c r="N42" s="3" t="s">
        <v>206</v>
      </c>
      <c r="O42" s="3" t="s">
        <v>207</v>
      </c>
      <c r="P42" s="3" t="s">
        <v>208</v>
      </c>
      <c r="Q42" s="3" t="s">
        <v>209</v>
      </c>
      <c r="R42" s="3" t="s">
        <v>210</v>
      </c>
      <c r="S42" s="3" t="s">
        <v>45</v>
      </c>
    </row>
    <row r="43" spans="1:19" x14ac:dyDescent="0.2">
      <c r="A43" s="55" t="s">
        <v>217</v>
      </c>
      <c r="B43">
        <v>171</v>
      </c>
      <c r="C43" s="1" t="s">
        <v>218</v>
      </c>
      <c r="D43">
        <v>942</v>
      </c>
      <c r="G43" s="40" t="s">
        <v>217</v>
      </c>
      <c r="H43">
        <v>171</v>
      </c>
      <c r="I43" t="s">
        <v>218</v>
      </c>
      <c r="J43">
        <v>1</v>
      </c>
      <c r="K43" s="3">
        <v>83.537189999999995</v>
      </c>
      <c r="L43" s="3">
        <v>0</v>
      </c>
      <c r="M43" s="3">
        <v>10.619835</v>
      </c>
      <c r="N43" s="3">
        <v>0</v>
      </c>
      <c r="O43" s="3">
        <v>5.842975</v>
      </c>
      <c r="P43" s="3">
        <v>0</v>
      </c>
      <c r="Q43" s="3">
        <v>78.132231000000004</v>
      </c>
      <c r="R43" s="3">
        <v>0</v>
      </c>
      <c r="S43" s="3">
        <v>0</v>
      </c>
    </row>
    <row r="44" spans="1:19" x14ac:dyDescent="0.2">
      <c r="A44" s="55"/>
      <c r="B44">
        <v>172</v>
      </c>
      <c r="C44" s="1" t="s">
        <v>219</v>
      </c>
      <c r="D44">
        <v>942</v>
      </c>
      <c r="G44" s="40"/>
      <c r="H44">
        <v>172</v>
      </c>
      <c r="I44" t="s">
        <v>219</v>
      </c>
      <c r="J44">
        <v>1</v>
      </c>
      <c r="K44" s="3">
        <v>88.619834999999995</v>
      </c>
      <c r="L44" s="3">
        <v>0</v>
      </c>
      <c r="M44" s="3">
        <v>6.4214880000000001</v>
      </c>
      <c r="N44" s="3">
        <v>0</v>
      </c>
      <c r="O44" s="3">
        <v>4.9586779999999999</v>
      </c>
      <c r="P44" s="3">
        <v>0</v>
      </c>
      <c r="Q44" s="3">
        <v>88.586776999999998</v>
      </c>
      <c r="R44" s="3">
        <v>0</v>
      </c>
      <c r="S44" s="3">
        <v>0</v>
      </c>
    </row>
    <row r="45" spans="1:19" x14ac:dyDescent="0.2">
      <c r="A45" s="55"/>
      <c r="B45">
        <v>173</v>
      </c>
      <c r="C45" s="1" t="s">
        <v>220</v>
      </c>
      <c r="D45" s="1">
        <v>941</v>
      </c>
      <c r="G45" s="40"/>
      <c r="H45">
        <v>173</v>
      </c>
      <c r="I45" t="s">
        <v>220</v>
      </c>
      <c r="J45">
        <v>1</v>
      </c>
      <c r="K45" s="3">
        <v>98.851240000000004</v>
      </c>
      <c r="L45" s="3">
        <v>0</v>
      </c>
      <c r="M45" s="3">
        <v>1.14876</v>
      </c>
      <c r="N45" s="3">
        <v>0</v>
      </c>
      <c r="O45" s="3">
        <v>0</v>
      </c>
      <c r="P45" s="3">
        <v>0</v>
      </c>
      <c r="Q45" s="3">
        <v>98.834710999999999</v>
      </c>
      <c r="R45" s="3">
        <v>0</v>
      </c>
      <c r="S45" s="3">
        <v>0</v>
      </c>
    </row>
    <row r="47" spans="1:19" x14ac:dyDescent="0.2">
      <c r="A47" s="1"/>
      <c r="B47" s="1" t="s">
        <v>201</v>
      </c>
      <c r="C47" s="1" t="s">
        <v>202</v>
      </c>
      <c r="D47" s="1" t="s">
        <v>222</v>
      </c>
      <c r="E47" s="1" t="s">
        <v>203</v>
      </c>
      <c r="F47" s="1" t="s">
        <v>204</v>
      </c>
      <c r="G47" s="1" t="s">
        <v>205</v>
      </c>
      <c r="H47" s="1" t="s">
        <v>206</v>
      </c>
      <c r="I47" s="1" t="s">
        <v>207</v>
      </c>
      <c r="J47" s="1" t="s">
        <v>208</v>
      </c>
      <c r="K47" s="1" t="s">
        <v>209</v>
      </c>
      <c r="L47" s="1" t="s">
        <v>210</v>
      </c>
      <c r="M47" s="1" t="s">
        <v>45</v>
      </c>
      <c r="N47" s="1" t="s">
        <v>223</v>
      </c>
      <c r="O47" s="1" t="s">
        <v>211</v>
      </c>
    </row>
    <row r="48" spans="1:19" x14ac:dyDescent="0.2">
      <c r="A48" s="57" t="s">
        <v>213</v>
      </c>
      <c r="B48" s="1">
        <v>184</v>
      </c>
      <c r="C48" s="1" t="s">
        <v>212</v>
      </c>
      <c r="D48" s="1">
        <v>1</v>
      </c>
      <c r="E48" s="2">
        <v>0.18181800000000001</v>
      </c>
      <c r="F48" s="2">
        <v>0</v>
      </c>
      <c r="G48" s="2">
        <v>2.3140499999999999</v>
      </c>
      <c r="H48" s="2">
        <v>0</v>
      </c>
      <c r="I48" s="2">
        <v>0.70247899999999996</v>
      </c>
      <c r="J48" s="2">
        <v>0</v>
      </c>
      <c r="K48" s="2">
        <v>0</v>
      </c>
      <c r="L48" s="2">
        <v>8.2640000000000005E-3</v>
      </c>
      <c r="M48" s="2">
        <v>96.793387999999993</v>
      </c>
      <c r="N48" s="3">
        <f t="shared" ref="N48:N55" si="0">SUM(E48:M48)</f>
        <v>99.999998999999988</v>
      </c>
      <c r="O48" s="3">
        <f t="shared" ref="O48:O55" si="1">SUM(E48:J48)</f>
        <v>3.1983469999999996</v>
      </c>
    </row>
    <row r="49" spans="1:15" x14ac:dyDescent="0.2">
      <c r="A49" s="57"/>
      <c r="B49" s="1">
        <v>185</v>
      </c>
      <c r="C49" s="1" t="s">
        <v>212</v>
      </c>
      <c r="D49" s="1">
        <v>2</v>
      </c>
      <c r="E49" s="2">
        <v>0.15</v>
      </c>
      <c r="F49" s="2">
        <v>0</v>
      </c>
      <c r="G49" s="2">
        <v>2.266667</v>
      </c>
      <c r="H49" s="2">
        <v>0</v>
      </c>
      <c r="I49" s="2">
        <v>0.5</v>
      </c>
      <c r="J49" s="2">
        <v>0</v>
      </c>
      <c r="K49" s="2">
        <v>0</v>
      </c>
      <c r="L49" s="2">
        <v>3.3333000000000002E-2</v>
      </c>
      <c r="M49" s="2">
        <v>197.05</v>
      </c>
      <c r="N49" s="3">
        <f t="shared" si="0"/>
        <v>200</v>
      </c>
      <c r="O49" s="3">
        <f t="shared" si="1"/>
        <v>2.9166669999999999</v>
      </c>
    </row>
    <row r="50" spans="1:15" x14ac:dyDescent="0.2">
      <c r="A50" s="57"/>
      <c r="B50" s="1">
        <v>186</v>
      </c>
      <c r="C50" s="1" t="s">
        <v>212</v>
      </c>
      <c r="D50" s="1">
        <v>4</v>
      </c>
      <c r="E50" s="2">
        <v>0.16666700000000001</v>
      </c>
      <c r="F50" s="2">
        <v>0</v>
      </c>
      <c r="G50" s="2">
        <v>1.7083330000000001</v>
      </c>
      <c r="H50" s="2">
        <v>0</v>
      </c>
      <c r="I50" s="2">
        <v>0.191667</v>
      </c>
      <c r="J50" s="2">
        <v>0</v>
      </c>
      <c r="K50" s="2">
        <v>0</v>
      </c>
      <c r="L50" s="2">
        <v>8.3330000000000001E-3</v>
      </c>
      <c r="M50" s="2">
        <v>397.92500000000001</v>
      </c>
      <c r="N50" s="3">
        <f t="shared" si="0"/>
        <v>400</v>
      </c>
      <c r="O50" s="3">
        <f t="shared" si="1"/>
        <v>2.0666669999999998</v>
      </c>
    </row>
    <row r="51" spans="1:15" x14ac:dyDescent="0.2">
      <c r="A51" s="57"/>
      <c r="B51" s="1">
        <v>187</v>
      </c>
      <c r="C51" s="1" t="s">
        <v>212</v>
      </c>
      <c r="D51" s="1">
        <v>12</v>
      </c>
      <c r="E51" s="2">
        <v>0.16666700000000001</v>
      </c>
      <c r="F51" s="2">
        <v>0</v>
      </c>
      <c r="G51" s="2">
        <v>1.8333330000000001</v>
      </c>
      <c r="H51" s="2">
        <v>0</v>
      </c>
      <c r="I51" s="2">
        <v>2.5000000000000001E-2</v>
      </c>
      <c r="J51" s="2">
        <v>0</v>
      </c>
      <c r="K51" s="2">
        <v>0</v>
      </c>
      <c r="L51" s="2">
        <v>0</v>
      </c>
      <c r="M51" s="2">
        <v>1197.9749999999999</v>
      </c>
      <c r="N51" s="3">
        <f t="shared" si="0"/>
        <v>1200</v>
      </c>
      <c r="O51" s="3">
        <f t="shared" si="1"/>
        <v>2.0249999999999999</v>
      </c>
    </row>
    <row r="52" spans="1:15" x14ac:dyDescent="0.2">
      <c r="A52" s="58" t="s">
        <v>224</v>
      </c>
      <c r="B52" s="1">
        <v>188</v>
      </c>
      <c r="C52" s="1" t="s">
        <v>212</v>
      </c>
      <c r="D52" s="1">
        <v>1</v>
      </c>
      <c r="E52" s="3">
        <v>3.3057999999999997E-2</v>
      </c>
      <c r="F52" s="3">
        <v>0</v>
      </c>
      <c r="G52" s="3">
        <v>0.97520700000000005</v>
      </c>
      <c r="H52" s="3">
        <v>0</v>
      </c>
      <c r="I52" s="3">
        <v>0.28925600000000001</v>
      </c>
      <c r="J52" s="3">
        <v>0</v>
      </c>
      <c r="K52" s="3">
        <v>0</v>
      </c>
      <c r="L52" s="3">
        <v>8.2640000000000005E-3</v>
      </c>
      <c r="M52" s="3">
        <v>98.694215</v>
      </c>
      <c r="N52" s="3">
        <f t="shared" si="0"/>
        <v>100</v>
      </c>
      <c r="O52" s="3">
        <f t="shared" si="1"/>
        <v>1.2975209999999999</v>
      </c>
    </row>
    <row r="53" spans="1:15" x14ac:dyDescent="0.2">
      <c r="A53" s="58"/>
      <c r="B53" s="1">
        <v>189</v>
      </c>
      <c r="C53" s="1" t="s">
        <v>212</v>
      </c>
      <c r="D53" s="1">
        <v>2</v>
      </c>
      <c r="E53" s="3">
        <v>2.5000000000000001E-2</v>
      </c>
      <c r="F53" s="3">
        <v>0</v>
      </c>
      <c r="G53" s="3">
        <v>1.0249999999999999</v>
      </c>
      <c r="H53" s="3">
        <v>0</v>
      </c>
      <c r="I53" s="3">
        <v>0.1</v>
      </c>
      <c r="J53" s="3">
        <v>0</v>
      </c>
      <c r="K53" s="3">
        <v>0</v>
      </c>
      <c r="L53" s="3">
        <v>1.6667000000000001E-2</v>
      </c>
      <c r="M53" s="3">
        <v>198.83333300000001</v>
      </c>
      <c r="N53" s="3">
        <f t="shared" si="0"/>
        <v>200</v>
      </c>
      <c r="O53" s="3">
        <f t="shared" si="1"/>
        <v>1.1499999999999999</v>
      </c>
    </row>
    <row r="54" spans="1:15" x14ac:dyDescent="0.2">
      <c r="A54" s="58"/>
      <c r="B54" s="1">
        <v>190</v>
      </c>
      <c r="C54" s="1" t="s">
        <v>212</v>
      </c>
      <c r="D54" s="1">
        <v>4</v>
      </c>
      <c r="E54" s="3">
        <v>8.3333000000000004E-2</v>
      </c>
      <c r="F54" s="3">
        <v>0</v>
      </c>
      <c r="G54" s="3">
        <v>1.175</v>
      </c>
      <c r="H54" s="3">
        <v>0</v>
      </c>
      <c r="I54" s="3">
        <v>6.6667000000000004E-2</v>
      </c>
      <c r="J54" s="3">
        <v>0</v>
      </c>
      <c r="K54" s="3">
        <v>0</v>
      </c>
      <c r="L54" s="3">
        <v>8.3330000000000001E-3</v>
      </c>
      <c r="M54" s="3">
        <v>398.66666700000002</v>
      </c>
      <c r="N54" s="3">
        <f t="shared" si="0"/>
        <v>400</v>
      </c>
      <c r="O54" s="3">
        <f t="shared" si="1"/>
        <v>1.3250000000000002</v>
      </c>
    </row>
    <row r="55" spans="1:15" x14ac:dyDescent="0.2">
      <c r="A55" s="58"/>
      <c r="B55" s="1">
        <v>191</v>
      </c>
      <c r="C55" s="1" t="s">
        <v>212</v>
      </c>
      <c r="D55" s="1">
        <v>12</v>
      </c>
      <c r="E55" s="3">
        <v>9.1666999999999998E-2</v>
      </c>
      <c r="F55" s="3">
        <v>0</v>
      </c>
      <c r="G55" s="3">
        <v>1.2916669999999999</v>
      </c>
      <c r="H55" s="3">
        <v>0</v>
      </c>
      <c r="I55" s="3">
        <v>8.3330000000000001E-3</v>
      </c>
      <c r="J55" s="3">
        <v>0</v>
      </c>
      <c r="K55" s="3">
        <v>0</v>
      </c>
      <c r="L55" s="3">
        <v>0</v>
      </c>
      <c r="M55" s="3">
        <v>1198.6083329999999</v>
      </c>
      <c r="N55" s="3">
        <f t="shared" si="0"/>
        <v>1200</v>
      </c>
      <c r="O55" s="3">
        <f t="shared" si="1"/>
        <v>1.3916669999999998</v>
      </c>
    </row>
    <row r="58" spans="1:15" x14ac:dyDescent="0.2">
      <c r="B58" s="1" t="s">
        <v>201</v>
      </c>
      <c r="C58" s="1" t="s">
        <v>202</v>
      </c>
      <c r="D58" s="1" t="s">
        <v>222</v>
      </c>
      <c r="E58" s="1" t="s">
        <v>203</v>
      </c>
      <c r="F58" s="1" t="s">
        <v>204</v>
      </c>
      <c r="G58" s="1" t="s">
        <v>205</v>
      </c>
      <c r="H58" s="1" t="s">
        <v>206</v>
      </c>
      <c r="I58" s="1" t="s">
        <v>207</v>
      </c>
      <c r="J58" s="1" t="s">
        <v>208</v>
      </c>
      <c r="K58" s="1" t="s">
        <v>209</v>
      </c>
      <c r="L58" s="1" t="s">
        <v>210</v>
      </c>
      <c r="M58" s="1" t="s">
        <v>45</v>
      </c>
      <c r="N58" s="1" t="s">
        <v>223</v>
      </c>
      <c r="O58" s="1" t="s">
        <v>211</v>
      </c>
    </row>
    <row r="59" spans="1:15" x14ac:dyDescent="0.2">
      <c r="A59" s="57" t="s">
        <v>213</v>
      </c>
      <c r="B59">
        <v>192</v>
      </c>
      <c r="C59" s="1" t="s">
        <v>50</v>
      </c>
      <c r="D59">
        <v>1</v>
      </c>
      <c r="E59" s="3">
        <v>10.735537000000001</v>
      </c>
      <c r="F59" s="3">
        <v>0</v>
      </c>
      <c r="G59" s="3">
        <v>12.512397</v>
      </c>
      <c r="H59" s="3">
        <v>0</v>
      </c>
      <c r="I59" s="3">
        <v>1.4214880000000001</v>
      </c>
      <c r="J59" s="3">
        <v>0</v>
      </c>
      <c r="K59" s="3">
        <v>10.652893000000001</v>
      </c>
      <c r="L59" s="3">
        <v>4.9586999999999999E-2</v>
      </c>
      <c r="M59" s="3">
        <v>75.305785</v>
      </c>
      <c r="N59" s="3">
        <f t="shared" ref="N59:N66" si="2">SUM(E59:J59,L59:M59)</f>
        <v>100.024794</v>
      </c>
      <c r="O59" s="3">
        <f t="shared" ref="O59:O66" si="3">SUM(E59:J59)</f>
        <v>24.669422000000001</v>
      </c>
    </row>
    <row r="60" spans="1:15" x14ac:dyDescent="0.2">
      <c r="A60" s="57"/>
      <c r="B60">
        <v>193</v>
      </c>
      <c r="C60" s="1" t="s">
        <v>50</v>
      </c>
      <c r="D60">
        <v>2</v>
      </c>
      <c r="E60" s="3">
        <v>11.558332999999999</v>
      </c>
      <c r="F60" s="3">
        <v>0</v>
      </c>
      <c r="G60" s="3">
        <v>11.916667</v>
      </c>
      <c r="H60" s="3">
        <v>0</v>
      </c>
      <c r="I60" s="3">
        <v>1.0333330000000001</v>
      </c>
      <c r="J60" s="3">
        <v>0</v>
      </c>
      <c r="K60" s="3">
        <v>11.45</v>
      </c>
      <c r="L60" s="3">
        <v>0</v>
      </c>
      <c r="M60" s="3">
        <v>175.32499999999999</v>
      </c>
      <c r="N60" s="3">
        <f t="shared" si="2"/>
        <v>199.83333299999998</v>
      </c>
      <c r="O60" s="3">
        <f t="shared" si="3"/>
        <v>24.508333</v>
      </c>
    </row>
    <row r="61" spans="1:15" x14ac:dyDescent="0.2">
      <c r="A61" s="57"/>
      <c r="B61">
        <v>194</v>
      </c>
      <c r="C61" s="1" t="s">
        <v>50</v>
      </c>
      <c r="D61">
        <v>4</v>
      </c>
      <c r="E61" s="3">
        <v>8.875</v>
      </c>
      <c r="F61" s="3">
        <v>0</v>
      </c>
      <c r="G61" s="3">
        <v>8.5833329999999997</v>
      </c>
      <c r="H61" s="3">
        <v>0</v>
      </c>
      <c r="I61" s="3">
        <v>0.23333300000000001</v>
      </c>
      <c r="J61" s="3">
        <v>0</v>
      </c>
      <c r="K61" s="3">
        <v>8.7750000000000004</v>
      </c>
      <c r="L61" s="3">
        <v>0</v>
      </c>
      <c r="M61" s="3">
        <v>382.183333</v>
      </c>
      <c r="N61" s="3">
        <f t="shared" si="2"/>
        <v>399.874999</v>
      </c>
      <c r="O61" s="3">
        <f t="shared" si="3"/>
        <v>17.691665999999998</v>
      </c>
    </row>
    <row r="62" spans="1:15" x14ac:dyDescent="0.2">
      <c r="A62" s="57"/>
      <c r="B62">
        <v>195</v>
      </c>
      <c r="C62" s="1" t="s">
        <v>50</v>
      </c>
      <c r="D62">
        <v>12</v>
      </c>
      <c r="E62" s="3">
        <v>8.4166670000000003</v>
      </c>
      <c r="F62" s="3">
        <v>0</v>
      </c>
      <c r="G62" s="3">
        <v>8.108333</v>
      </c>
      <c r="H62" s="3">
        <v>0</v>
      </c>
      <c r="I62" s="3">
        <v>0.16666700000000001</v>
      </c>
      <c r="J62" s="3">
        <v>0</v>
      </c>
      <c r="K62" s="3">
        <v>8.35</v>
      </c>
      <c r="L62" s="3">
        <v>8.3330000000000001E-3</v>
      </c>
      <c r="M62" s="3">
        <v>1183.1916670000001</v>
      </c>
      <c r="N62" s="3">
        <f t="shared" si="2"/>
        <v>1199.8916670000001</v>
      </c>
      <c r="O62" s="3">
        <f t="shared" si="3"/>
        <v>16.691666999999999</v>
      </c>
    </row>
    <row r="63" spans="1:15" x14ac:dyDescent="0.2">
      <c r="A63" s="58" t="s">
        <v>217</v>
      </c>
      <c r="B63">
        <v>196</v>
      </c>
      <c r="C63" s="1" t="s">
        <v>50</v>
      </c>
      <c r="D63">
        <v>1</v>
      </c>
      <c r="E63" s="3">
        <v>89.735536999999994</v>
      </c>
      <c r="F63" s="3">
        <v>0</v>
      </c>
      <c r="G63" s="3">
        <v>7.157025</v>
      </c>
      <c r="H63" s="3">
        <v>0</v>
      </c>
      <c r="I63" s="3">
        <v>3.1074380000000001</v>
      </c>
      <c r="J63" s="3">
        <v>0</v>
      </c>
      <c r="K63" s="3">
        <v>89.727272999999997</v>
      </c>
      <c r="L63" s="3">
        <v>0</v>
      </c>
      <c r="M63" s="3">
        <v>0</v>
      </c>
      <c r="N63" s="3">
        <f t="shared" si="2"/>
        <v>100</v>
      </c>
      <c r="O63" s="3">
        <f t="shared" si="3"/>
        <v>100</v>
      </c>
    </row>
    <row r="64" spans="1:15" x14ac:dyDescent="0.2">
      <c r="A64" s="58"/>
      <c r="B64">
        <v>197</v>
      </c>
      <c r="C64" s="1" t="s">
        <v>50</v>
      </c>
      <c r="D64">
        <v>2</v>
      </c>
      <c r="E64" s="3">
        <v>98.165289000000001</v>
      </c>
      <c r="F64" s="3">
        <v>0</v>
      </c>
      <c r="G64" s="3">
        <v>2.842975</v>
      </c>
      <c r="H64" s="3">
        <v>0</v>
      </c>
      <c r="I64" s="3">
        <v>1.4132229999999999</v>
      </c>
      <c r="J64" s="3">
        <v>0</v>
      </c>
      <c r="K64" s="3">
        <v>98.165289000000001</v>
      </c>
      <c r="L64" s="3">
        <v>0</v>
      </c>
      <c r="M64" s="3">
        <v>97.578512000000003</v>
      </c>
      <c r="N64" s="3">
        <f t="shared" si="2"/>
        <v>199.999999</v>
      </c>
      <c r="O64" s="3">
        <f t="shared" si="3"/>
        <v>102.421487</v>
      </c>
    </row>
    <row r="65" spans="1:15" x14ac:dyDescent="0.2">
      <c r="A65" s="58"/>
      <c r="B65">
        <v>198</v>
      </c>
      <c r="C65" s="1" t="s">
        <v>50</v>
      </c>
      <c r="D65">
        <v>4</v>
      </c>
      <c r="E65" s="3">
        <v>97.041667000000004</v>
      </c>
      <c r="F65" s="3">
        <v>0</v>
      </c>
      <c r="G65" s="3">
        <v>4.2249999999999996</v>
      </c>
      <c r="H65" s="3">
        <v>0</v>
      </c>
      <c r="I65" s="3">
        <v>2.1833330000000002</v>
      </c>
      <c r="J65" s="3">
        <v>0</v>
      </c>
      <c r="K65" s="3">
        <v>96.966667000000001</v>
      </c>
      <c r="L65" s="3">
        <v>8.3330000000000001E-3</v>
      </c>
      <c r="M65" s="3">
        <v>296.54166700000002</v>
      </c>
      <c r="N65" s="3">
        <f t="shared" si="2"/>
        <v>400</v>
      </c>
      <c r="O65" s="3">
        <f t="shared" si="3"/>
        <v>103.45</v>
      </c>
    </row>
    <row r="66" spans="1:15" x14ac:dyDescent="0.2">
      <c r="A66" s="58"/>
      <c r="B66">
        <v>199</v>
      </c>
      <c r="C66" s="1" t="s">
        <v>50</v>
      </c>
      <c r="D66">
        <v>12</v>
      </c>
      <c r="E66" s="3">
        <v>99.55</v>
      </c>
      <c r="F66" s="3">
        <v>0</v>
      </c>
      <c r="G66" s="3">
        <v>3.5583330000000002</v>
      </c>
      <c r="H66" s="3">
        <v>0</v>
      </c>
      <c r="I66" s="3">
        <v>1.6667000000000001E-2</v>
      </c>
      <c r="J66" s="3">
        <v>0</v>
      </c>
      <c r="K66" s="3">
        <v>99.441666999999995</v>
      </c>
      <c r="L66" s="3">
        <v>0</v>
      </c>
      <c r="M66" s="3">
        <v>1096.875</v>
      </c>
      <c r="N66" s="3">
        <f t="shared" si="2"/>
        <v>1200</v>
      </c>
      <c r="O66" s="3">
        <f t="shared" si="3"/>
        <v>103.125</v>
      </c>
    </row>
    <row r="69" spans="1:15" x14ac:dyDescent="0.2">
      <c r="A69" t="s">
        <v>94</v>
      </c>
      <c r="B69" s="1" t="s">
        <v>201</v>
      </c>
      <c r="C69" s="1" t="s">
        <v>202</v>
      </c>
      <c r="D69" s="1" t="s">
        <v>203</v>
      </c>
      <c r="E69" s="1" t="s">
        <v>204</v>
      </c>
      <c r="F69" s="1" t="s">
        <v>205</v>
      </c>
      <c r="G69" s="1" t="s">
        <v>206</v>
      </c>
      <c r="H69" s="1" t="s">
        <v>207</v>
      </c>
      <c r="I69" s="1" t="s">
        <v>208</v>
      </c>
      <c r="J69" s="1" t="s">
        <v>209</v>
      </c>
      <c r="K69" s="1" t="s">
        <v>210</v>
      </c>
      <c r="L69" s="1" t="s">
        <v>45</v>
      </c>
      <c r="M69" s="1"/>
    </row>
    <row r="70" spans="1:15" x14ac:dyDescent="0.2">
      <c r="B70">
        <v>214</v>
      </c>
      <c r="C70" s="1" t="s">
        <v>212</v>
      </c>
      <c r="D70" s="3">
        <v>0.12396699999999999</v>
      </c>
      <c r="E70" s="3">
        <v>0</v>
      </c>
      <c r="F70" s="3">
        <v>2.1157020000000002</v>
      </c>
      <c r="G70" s="3">
        <v>0</v>
      </c>
      <c r="H70" s="3">
        <v>2.1404960000000002</v>
      </c>
      <c r="I70" s="3">
        <v>0</v>
      </c>
      <c r="J70" s="3">
        <v>0</v>
      </c>
      <c r="K70" s="3">
        <v>0</v>
      </c>
      <c r="L70" s="3">
        <v>95.619834999999995</v>
      </c>
      <c r="M70" s="3"/>
    </row>
    <row r="71" spans="1:15" x14ac:dyDescent="0.2">
      <c r="A71" s="56" t="s">
        <v>213</v>
      </c>
      <c r="B71">
        <v>216</v>
      </c>
      <c r="C71" s="1" t="s">
        <v>214</v>
      </c>
      <c r="D71" s="3">
        <v>16.239668999999999</v>
      </c>
      <c r="E71" s="3">
        <v>0</v>
      </c>
      <c r="F71" s="3">
        <v>71.471074000000002</v>
      </c>
      <c r="G71" s="3">
        <v>0</v>
      </c>
      <c r="H71" s="3">
        <v>4.9008260000000003</v>
      </c>
      <c r="I71" s="3">
        <v>0</v>
      </c>
      <c r="J71" s="3">
        <v>8.3884299999999996</v>
      </c>
      <c r="K71" s="3">
        <v>0</v>
      </c>
      <c r="L71" s="3">
        <v>7.3884299999999996</v>
      </c>
      <c r="M71" s="3"/>
    </row>
    <row r="72" spans="1:15" x14ac:dyDescent="0.2">
      <c r="A72" s="56"/>
      <c r="B72">
        <v>217</v>
      </c>
      <c r="C72" s="1" t="s">
        <v>215</v>
      </c>
      <c r="D72" s="3">
        <v>6.0983609999999997</v>
      </c>
      <c r="E72" s="3">
        <v>0</v>
      </c>
      <c r="F72" s="3">
        <v>86.688524999999998</v>
      </c>
      <c r="G72" s="3">
        <v>0</v>
      </c>
      <c r="H72" s="3">
        <v>4.9016390000000003</v>
      </c>
      <c r="I72" s="3">
        <v>0</v>
      </c>
      <c r="J72" s="3">
        <v>5.9590160000000001</v>
      </c>
      <c r="K72" s="3">
        <v>0</v>
      </c>
      <c r="L72" s="3">
        <v>2.3114750000000002</v>
      </c>
      <c r="M72" s="3"/>
    </row>
    <row r="73" spans="1:15" x14ac:dyDescent="0.2">
      <c r="A73" s="56"/>
      <c r="B73">
        <v>218</v>
      </c>
      <c r="C73" s="1" t="s">
        <v>216</v>
      </c>
      <c r="D73" s="3">
        <v>5.4214880000000001</v>
      </c>
      <c r="E73" s="3">
        <v>0</v>
      </c>
      <c r="F73" s="3">
        <v>93.661157000000003</v>
      </c>
      <c r="G73" s="3">
        <v>0</v>
      </c>
      <c r="H73" s="3">
        <v>0</v>
      </c>
      <c r="I73" s="3">
        <v>0</v>
      </c>
      <c r="J73" s="3">
        <v>5.3223140000000004</v>
      </c>
      <c r="K73" s="3">
        <v>0</v>
      </c>
      <c r="L73" s="3">
        <v>0.91735500000000003</v>
      </c>
      <c r="M73" s="3"/>
    </row>
    <row r="75" spans="1:15" x14ac:dyDescent="0.2">
      <c r="A75" t="s">
        <v>99</v>
      </c>
      <c r="B75" t="s">
        <v>201</v>
      </c>
      <c r="C75" t="s">
        <v>202</v>
      </c>
      <c r="D75" s="3" t="s">
        <v>203</v>
      </c>
      <c r="E75" s="3" t="s">
        <v>204</v>
      </c>
      <c r="F75" s="3" t="s">
        <v>205</v>
      </c>
      <c r="G75" s="3" t="s">
        <v>206</v>
      </c>
      <c r="H75" s="3" t="s">
        <v>207</v>
      </c>
      <c r="I75" s="3" t="s">
        <v>208</v>
      </c>
      <c r="J75" s="3" t="s">
        <v>209</v>
      </c>
      <c r="K75" s="3" t="s">
        <v>210</v>
      </c>
      <c r="L75" s="3" t="s">
        <v>45</v>
      </c>
      <c r="M75" s="3"/>
    </row>
    <row r="76" spans="1:15" x14ac:dyDescent="0.2">
      <c r="B76">
        <v>214</v>
      </c>
      <c r="C76" s="1" t="s">
        <v>212</v>
      </c>
      <c r="D76" s="3">
        <v>0.12396699999999999</v>
      </c>
      <c r="E76" s="3">
        <v>0</v>
      </c>
      <c r="F76" s="3">
        <v>2.1157020000000002</v>
      </c>
      <c r="G76" s="3">
        <v>0</v>
      </c>
      <c r="H76" s="3">
        <v>2.1404960000000002</v>
      </c>
      <c r="I76" s="3">
        <v>0</v>
      </c>
      <c r="J76" s="3">
        <v>0</v>
      </c>
      <c r="K76" s="3">
        <v>0</v>
      </c>
      <c r="L76" s="3">
        <v>95.619834999999995</v>
      </c>
      <c r="M76" s="3"/>
    </row>
    <row r="77" spans="1:15" x14ac:dyDescent="0.2">
      <c r="A77" s="56" t="s">
        <v>213</v>
      </c>
      <c r="B77">
        <v>222</v>
      </c>
      <c r="C77" s="1" t="s">
        <v>214</v>
      </c>
      <c r="D77" s="3">
        <v>20.578512</v>
      </c>
      <c r="E77" s="3">
        <v>0</v>
      </c>
      <c r="F77" s="3">
        <v>17.314050000000002</v>
      </c>
      <c r="G77" s="3">
        <v>0</v>
      </c>
      <c r="H77" s="3">
        <v>2.8264459999999998</v>
      </c>
      <c r="I77" s="3">
        <v>0</v>
      </c>
      <c r="J77" s="3">
        <v>10.247934000000001</v>
      </c>
      <c r="K77" s="3">
        <v>3.3057999999999997E-2</v>
      </c>
      <c r="L77" s="3">
        <v>59.173554000000003</v>
      </c>
      <c r="M77" s="3"/>
    </row>
    <row r="78" spans="1:15" x14ac:dyDescent="0.2">
      <c r="A78" s="56"/>
      <c r="B78">
        <v>223</v>
      </c>
      <c r="C78" s="1" t="s">
        <v>215</v>
      </c>
      <c r="D78" s="3">
        <v>12.652893000000001</v>
      </c>
      <c r="E78" s="3">
        <v>0</v>
      </c>
      <c r="F78" s="3">
        <v>12.975206999999999</v>
      </c>
      <c r="G78" s="3">
        <v>0</v>
      </c>
      <c r="H78" s="3">
        <v>2.479339</v>
      </c>
      <c r="I78" s="3">
        <v>0</v>
      </c>
      <c r="J78" s="3">
        <v>12.553718999999999</v>
      </c>
      <c r="K78" s="3">
        <v>4.1321999999999998E-2</v>
      </c>
      <c r="L78" s="3">
        <v>71.636364</v>
      </c>
      <c r="M78" s="3"/>
    </row>
    <row r="79" spans="1:15" x14ac:dyDescent="0.2">
      <c r="A79" s="56"/>
      <c r="B79">
        <v>224</v>
      </c>
      <c r="C79" s="1" t="s">
        <v>216</v>
      </c>
      <c r="D79" s="3">
        <v>12.38843</v>
      </c>
      <c r="E79" s="3">
        <v>0</v>
      </c>
      <c r="F79" s="3">
        <v>7.9504130000000002</v>
      </c>
      <c r="G79" s="3">
        <v>0</v>
      </c>
      <c r="H79" s="3">
        <v>0</v>
      </c>
      <c r="I79" s="3">
        <v>0</v>
      </c>
      <c r="J79" s="3">
        <v>12.347106999999999</v>
      </c>
      <c r="K79" s="3">
        <v>5.7851E-2</v>
      </c>
      <c r="L79" s="3">
        <v>79.537189999999995</v>
      </c>
      <c r="M79" s="3"/>
    </row>
    <row r="81" spans="1:13" x14ac:dyDescent="0.2">
      <c r="A81" t="s">
        <v>94</v>
      </c>
      <c r="B81" s="1" t="s">
        <v>201</v>
      </c>
      <c r="C81" s="1" t="s">
        <v>202</v>
      </c>
      <c r="D81" s="1" t="s">
        <v>203</v>
      </c>
      <c r="E81" s="1" t="s">
        <v>204</v>
      </c>
      <c r="F81" s="1" t="s">
        <v>205</v>
      </c>
      <c r="G81" s="1" t="s">
        <v>206</v>
      </c>
      <c r="H81" s="1" t="s">
        <v>207</v>
      </c>
      <c r="I81" s="1" t="s">
        <v>208</v>
      </c>
      <c r="J81" s="1" t="s">
        <v>209</v>
      </c>
      <c r="K81" s="1" t="s">
        <v>210</v>
      </c>
      <c r="L81" s="1" t="s">
        <v>45</v>
      </c>
      <c r="M81" s="1"/>
    </row>
    <row r="82" spans="1:13" x14ac:dyDescent="0.2">
      <c r="B82">
        <v>215</v>
      </c>
      <c r="C82" s="1" t="s">
        <v>212</v>
      </c>
      <c r="D82" s="3">
        <v>4.1321999999999998E-2</v>
      </c>
      <c r="E82" s="3">
        <v>0</v>
      </c>
      <c r="F82" s="3">
        <v>0.92562</v>
      </c>
      <c r="G82" s="3">
        <v>0</v>
      </c>
      <c r="H82" s="3">
        <v>0.93388400000000005</v>
      </c>
      <c r="I82" s="3">
        <v>0</v>
      </c>
      <c r="J82" s="3">
        <v>0</v>
      </c>
      <c r="K82" s="3">
        <v>8.2640000000000005E-3</v>
      </c>
      <c r="L82" s="3">
        <v>98.090908999999996</v>
      </c>
      <c r="M82" s="3"/>
    </row>
    <row r="83" spans="1:13" x14ac:dyDescent="0.2">
      <c r="A83" s="55" t="s">
        <v>217</v>
      </c>
      <c r="B83">
        <v>219</v>
      </c>
      <c r="C83" s="1" t="s">
        <v>214</v>
      </c>
      <c r="D83" s="3">
        <v>82.190083000000001</v>
      </c>
      <c r="E83" s="3">
        <v>0</v>
      </c>
      <c r="F83" s="3">
        <v>11.834711</v>
      </c>
      <c r="G83" s="3">
        <v>0</v>
      </c>
      <c r="H83" s="3">
        <v>5.9752070000000002</v>
      </c>
      <c r="I83" s="3">
        <v>0</v>
      </c>
      <c r="J83" s="3">
        <v>75.760330999999994</v>
      </c>
      <c r="K83" s="3">
        <v>0</v>
      </c>
      <c r="L83" s="3">
        <v>0</v>
      </c>
      <c r="M83" s="3"/>
    </row>
    <row r="84" spans="1:13" x14ac:dyDescent="0.2">
      <c r="A84" s="55"/>
      <c r="B84">
        <v>220</v>
      </c>
      <c r="C84" s="1" t="s">
        <v>215</v>
      </c>
      <c r="D84" s="3">
        <v>87.975206999999997</v>
      </c>
      <c r="E84" s="3">
        <v>0</v>
      </c>
      <c r="F84" s="3">
        <v>7.0495869999999998</v>
      </c>
      <c r="G84" s="3">
        <v>0</v>
      </c>
      <c r="H84" s="3">
        <v>4.9752070000000002</v>
      </c>
      <c r="I84" s="3">
        <v>0</v>
      </c>
      <c r="J84" s="3">
        <v>87.933884000000006</v>
      </c>
      <c r="K84" s="3">
        <v>0</v>
      </c>
      <c r="L84" s="3">
        <v>0</v>
      </c>
      <c r="M84" s="3"/>
    </row>
    <row r="85" spans="1:13" x14ac:dyDescent="0.2">
      <c r="A85" s="55"/>
      <c r="B85">
        <v>221</v>
      </c>
      <c r="C85" s="1" t="s">
        <v>216</v>
      </c>
      <c r="D85" s="3">
        <v>98.512397000000007</v>
      </c>
      <c r="E85" s="3">
        <v>0</v>
      </c>
      <c r="F85" s="3">
        <v>1.487603</v>
      </c>
      <c r="G85" s="3">
        <v>0</v>
      </c>
      <c r="H85" s="3">
        <v>0</v>
      </c>
      <c r="I85" s="3">
        <v>0</v>
      </c>
      <c r="J85" s="3">
        <v>98.446280999999999</v>
      </c>
      <c r="K85" s="3">
        <v>0</v>
      </c>
      <c r="L85" s="3">
        <v>0</v>
      </c>
      <c r="M85" s="3"/>
    </row>
    <row r="87" spans="1:13" x14ac:dyDescent="0.2">
      <c r="A87" t="s">
        <v>99</v>
      </c>
      <c r="B87" t="s">
        <v>201</v>
      </c>
      <c r="C87" t="s">
        <v>202</v>
      </c>
      <c r="D87" s="3" t="s">
        <v>203</v>
      </c>
      <c r="E87" s="3" t="s">
        <v>204</v>
      </c>
      <c r="F87" s="3" t="s">
        <v>205</v>
      </c>
      <c r="G87" s="3" t="s">
        <v>206</v>
      </c>
      <c r="H87" s="3" t="s">
        <v>207</v>
      </c>
      <c r="I87" s="3" t="s">
        <v>208</v>
      </c>
      <c r="J87" s="3" t="s">
        <v>209</v>
      </c>
      <c r="K87" s="3" t="s">
        <v>210</v>
      </c>
      <c r="L87" s="3" t="s">
        <v>45</v>
      </c>
      <c r="M87" s="3"/>
    </row>
    <row r="88" spans="1:13" x14ac:dyDescent="0.2">
      <c r="B88">
        <v>215</v>
      </c>
      <c r="C88" s="1" t="s">
        <v>212</v>
      </c>
      <c r="D88" s="3">
        <v>4.1321999999999998E-2</v>
      </c>
      <c r="E88" s="3">
        <v>0</v>
      </c>
      <c r="F88" s="3">
        <v>0.92562</v>
      </c>
      <c r="G88" s="3">
        <v>0</v>
      </c>
      <c r="H88" s="3">
        <v>0.93388400000000005</v>
      </c>
      <c r="I88" s="3">
        <v>0</v>
      </c>
      <c r="J88" s="3">
        <v>0</v>
      </c>
      <c r="K88" s="3">
        <v>8.2640000000000005E-3</v>
      </c>
      <c r="L88" s="3">
        <v>98.090908999999996</v>
      </c>
      <c r="M88" s="3"/>
    </row>
    <row r="89" spans="1:13" x14ac:dyDescent="0.2">
      <c r="A89" s="55" t="s">
        <v>217</v>
      </c>
      <c r="B89">
        <v>225</v>
      </c>
      <c r="C89" s="1" t="s">
        <v>214</v>
      </c>
      <c r="D89" s="3">
        <v>81.900825999999995</v>
      </c>
      <c r="E89" s="3">
        <v>0</v>
      </c>
      <c r="F89" s="3">
        <v>11.677686</v>
      </c>
      <c r="G89" s="3">
        <v>0</v>
      </c>
      <c r="H89" s="3">
        <v>6.4214880000000001</v>
      </c>
      <c r="I89" s="3">
        <v>0</v>
      </c>
      <c r="J89" s="3">
        <v>75.842974999999996</v>
      </c>
      <c r="K89" s="3">
        <v>0</v>
      </c>
      <c r="L89" s="3">
        <v>0</v>
      </c>
      <c r="M89" s="3"/>
    </row>
    <row r="90" spans="1:13" x14ac:dyDescent="0.2">
      <c r="A90" s="55"/>
      <c r="B90">
        <v>226</v>
      </c>
      <c r="C90" s="1" t="s">
        <v>215</v>
      </c>
      <c r="D90" s="3">
        <v>88.669421</v>
      </c>
      <c r="E90" s="3">
        <v>0</v>
      </c>
      <c r="F90" s="3">
        <v>6.3884299999999996</v>
      </c>
      <c r="G90" s="3">
        <v>0</v>
      </c>
      <c r="H90" s="3">
        <v>4.9421489999999997</v>
      </c>
      <c r="I90" s="3">
        <v>0</v>
      </c>
      <c r="J90" s="3">
        <v>88.644627999999997</v>
      </c>
      <c r="K90" s="3">
        <v>0</v>
      </c>
      <c r="L90" s="3">
        <v>0</v>
      </c>
      <c r="M90" s="3"/>
    </row>
    <row r="91" spans="1:13" x14ac:dyDescent="0.2">
      <c r="A91" s="55"/>
      <c r="B91">
        <v>227</v>
      </c>
      <c r="C91" s="1" t="s">
        <v>216</v>
      </c>
      <c r="D91" s="3">
        <v>98.628099000000006</v>
      </c>
      <c r="E91" s="3">
        <v>0</v>
      </c>
      <c r="F91" s="3">
        <v>1.371901</v>
      </c>
      <c r="G91" s="3">
        <v>0</v>
      </c>
      <c r="H91" s="3">
        <v>0</v>
      </c>
      <c r="I91" s="3">
        <v>0</v>
      </c>
      <c r="J91" s="3">
        <v>98.619834999999995</v>
      </c>
      <c r="K91" s="3">
        <v>0</v>
      </c>
      <c r="L91" s="3">
        <v>0</v>
      </c>
      <c r="M91" s="3"/>
    </row>
    <row r="93" spans="1:13" x14ac:dyDescent="0.2">
      <c r="A93" t="s">
        <v>225</v>
      </c>
    </row>
    <row r="94" spans="1:13" x14ac:dyDescent="0.2">
      <c r="A94" t="s">
        <v>99</v>
      </c>
      <c r="B94" t="s">
        <v>201</v>
      </c>
      <c r="C94" t="s">
        <v>202</v>
      </c>
      <c r="D94" s="3" t="s">
        <v>203</v>
      </c>
      <c r="E94" s="3" t="s">
        <v>204</v>
      </c>
      <c r="F94" s="3" t="s">
        <v>205</v>
      </c>
      <c r="G94" s="3" t="s">
        <v>206</v>
      </c>
      <c r="H94" s="3" t="s">
        <v>207</v>
      </c>
      <c r="I94" s="3" t="s">
        <v>208</v>
      </c>
      <c r="J94" s="3" t="s">
        <v>209</v>
      </c>
      <c r="K94" s="3" t="s">
        <v>210</v>
      </c>
      <c r="L94" s="3" t="s">
        <v>45</v>
      </c>
      <c r="M94" s="3" t="s">
        <v>211</v>
      </c>
    </row>
    <row r="95" spans="1:13" x14ac:dyDescent="0.2">
      <c r="B95">
        <v>241</v>
      </c>
      <c r="C95" s="1" t="s">
        <v>212</v>
      </c>
      <c r="D95" s="3">
        <v>1.6528999999999999E-2</v>
      </c>
      <c r="E95" s="3">
        <v>0</v>
      </c>
      <c r="F95" s="3">
        <v>0.94214900000000001</v>
      </c>
      <c r="G95" s="3">
        <v>0</v>
      </c>
      <c r="H95" s="3">
        <v>1.3140499999999999</v>
      </c>
      <c r="I95" s="3">
        <v>0</v>
      </c>
      <c r="J95" s="3">
        <v>0</v>
      </c>
      <c r="K95" s="3">
        <v>1.6528999999999999E-2</v>
      </c>
      <c r="L95" s="3">
        <v>97.710744000000005</v>
      </c>
      <c r="M95" s="3">
        <f>SUM(D95:H95)</f>
        <v>2.2727279999999999</v>
      </c>
    </row>
    <row r="96" spans="1:13" x14ac:dyDescent="0.2">
      <c r="A96" s="38" t="s">
        <v>213</v>
      </c>
      <c r="B96">
        <v>242</v>
      </c>
      <c r="C96" s="1" t="s">
        <v>214</v>
      </c>
      <c r="D96" s="3">
        <v>82.438017000000002</v>
      </c>
      <c r="E96" s="3">
        <v>0</v>
      </c>
      <c r="F96" s="3">
        <v>11.429752000000001</v>
      </c>
      <c r="G96" s="3">
        <v>0</v>
      </c>
      <c r="H96" s="3">
        <v>6.132231</v>
      </c>
      <c r="I96" s="3">
        <v>0</v>
      </c>
      <c r="J96" s="3">
        <v>75.297521000000003</v>
      </c>
      <c r="K96" s="3">
        <v>0</v>
      </c>
      <c r="L96" s="3">
        <v>0</v>
      </c>
      <c r="M96" s="3">
        <f>SUM(D96:H96)</f>
        <v>100.00000000000001</v>
      </c>
    </row>
    <row r="97" spans="1:13" x14ac:dyDescent="0.2">
      <c r="A97" s="38"/>
      <c r="B97">
        <v>244</v>
      </c>
      <c r="C97" s="1" t="s">
        <v>215</v>
      </c>
      <c r="D97" s="3">
        <v>88.363636</v>
      </c>
      <c r="E97" s="3">
        <v>0</v>
      </c>
      <c r="F97" s="3">
        <v>5.9752070000000002</v>
      </c>
      <c r="G97" s="3">
        <v>0</v>
      </c>
      <c r="H97" s="3">
        <v>5.6611570000000002</v>
      </c>
      <c r="I97" s="3">
        <v>0</v>
      </c>
      <c r="J97" s="3">
        <v>88.330579</v>
      </c>
      <c r="K97" s="3">
        <v>0</v>
      </c>
      <c r="L97" s="3">
        <v>0</v>
      </c>
      <c r="M97" s="3">
        <f>SUM(D97:H97)</f>
        <v>100</v>
      </c>
    </row>
    <row r="98" spans="1:13" ht="16" customHeight="1" x14ac:dyDescent="0.2">
      <c r="A98" s="38"/>
      <c r="B98">
        <v>246</v>
      </c>
      <c r="C98" s="1" t="s">
        <v>216</v>
      </c>
      <c r="D98" s="3">
        <v>98.024793000000003</v>
      </c>
      <c r="E98" s="3">
        <v>0</v>
      </c>
      <c r="F98" s="3">
        <v>1.9752069999999999</v>
      </c>
      <c r="G98" s="3">
        <v>0</v>
      </c>
      <c r="H98" s="3">
        <v>0</v>
      </c>
      <c r="I98" s="3">
        <v>0</v>
      </c>
      <c r="J98" s="3">
        <v>98.016529000000006</v>
      </c>
      <c r="K98" s="3">
        <v>0</v>
      </c>
      <c r="L98" s="3">
        <v>0</v>
      </c>
      <c r="M98" s="3">
        <f>SUM(D98:H98)</f>
        <v>100</v>
      </c>
    </row>
    <row r="100" spans="1:13" x14ac:dyDescent="0.2">
      <c r="A100" t="s">
        <v>226</v>
      </c>
    </row>
    <row r="101" spans="1:13" x14ac:dyDescent="0.2">
      <c r="A101" t="s">
        <v>227</v>
      </c>
    </row>
    <row r="102" spans="1:13" x14ac:dyDescent="0.2">
      <c r="A102" t="s">
        <v>99</v>
      </c>
      <c r="B102" t="s">
        <v>201</v>
      </c>
      <c r="C102" t="s">
        <v>202</v>
      </c>
      <c r="D102" s="3" t="s">
        <v>203</v>
      </c>
      <c r="E102" s="3" t="s">
        <v>204</v>
      </c>
      <c r="F102" s="3" t="s">
        <v>205</v>
      </c>
      <c r="G102" s="3" t="s">
        <v>206</v>
      </c>
      <c r="H102" s="3" t="s">
        <v>207</v>
      </c>
      <c r="I102" s="3" t="s">
        <v>208</v>
      </c>
      <c r="J102" s="3" t="s">
        <v>209</v>
      </c>
      <c r="K102" s="3" t="s">
        <v>210</v>
      </c>
      <c r="L102" s="3" t="s">
        <v>45</v>
      </c>
      <c r="M102" s="3" t="s">
        <v>211</v>
      </c>
    </row>
    <row r="103" spans="1:13" x14ac:dyDescent="0.2">
      <c r="A103" s="5"/>
      <c r="B103">
        <v>132</v>
      </c>
      <c r="C103" s="1" t="s">
        <v>212</v>
      </c>
      <c r="D103" s="3">
        <v>0.14000000000000001</v>
      </c>
      <c r="E103" s="3">
        <v>0</v>
      </c>
      <c r="F103" s="3">
        <v>1.98</v>
      </c>
      <c r="G103" s="3">
        <v>0</v>
      </c>
      <c r="H103" s="3">
        <v>0.71</v>
      </c>
      <c r="I103" s="3">
        <v>0</v>
      </c>
      <c r="J103" s="3">
        <v>0</v>
      </c>
      <c r="K103" s="3">
        <v>0.02</v>
      </c>
      <c r="L103" s="3">
        <v>97.15</v>
      </c>
      <c r="M103" s="3">
        <f>SUM(D103:H103)</f>
        <v>2.83</v>
      </c>
    </row>
    <row r="104" spans="1:13" x14ac:dyDescent="0.2">
      <c r="A104" s="38" t="s">
        <v>213</v>
      </c>
      <c r="B104">
        <v>268</v>
      </c>
      <c r="C104" s="1" t="s">
        <v>214</v>
      </c>
      <c r="D104" s="3">
        <v>0.11475399999999999</v>
      </c>
      <c r="E104" s="3">
        <v>0</v>
      </c>
      <c r="F104" s="3">
        <v>1.7868850000000001</v>
      </c>
      <c r="G104" s="3">
        <v>0</v>
      </c>
      <c r="H104" s="3">
        <v>0.59836100000000003</v>
      </c>
      <c r="I104" s="3">
        <v>0.122951</v>
      </c>
      <c r="J104" s="3">
        <v>0</v>
      </c>
      <c r="K104" s="3">
        <v>8.1969999999999994E-3</v>
      </c>
      <c r="L104" s="3">
        <v>97.352458999999996</v>
      </c>
      <c r="M104" s="3">
        <f>SUM(D104:H104)</f>
        <v>2.5</v>
      </c>
    </row>
    <row r="105" spans="1:13" x14ac:dyDescent="0.2">
      <c r="A105" s="38"/>
      <c r="B105">
        <v>269</v>
      </c>
      <c r="C105" s="1" t="s">
        <v>215</v>
      </c>
      <c r="D105" s="3">
        <v>9.9173999999999998E-2</v>
      </c>
      <c r="E105" s="3">
        <v>0</v>
      </c>
      <c r="F105" s="3">
        <v>1.7355370000000001</v>
      </c>
      <c r="G105" s="3">
        <v>0</v>
      </c>
      <c r="H105" s="3">
        <v>0.47933900000000002</v>
      </c>
      <c r="I105" s="3">
        <v>3.842975</v>
      </c>
      <c r="J105" s="3">
        <v>0</v>
      </c>
      <c r="K105" s="3">
        <v>2.4792999999999999E-2</v>
      </c>
      <c r="L105" s="3">
        <v>93.487602999999993</v>
      </c>
      <c r="M105" s="3">
        <f>SUM(D105:H105)</f>
        <v>2.3140500000000004</v>
      </c>
    </row>
    <row r="106" spans="1:13" x14ac:dyDescent="0.2">
      <c r="A106" s="38"/>
      <c r="B106">
        <v>270</v>
      </c>
      <c r="C106" s="1" t="s">
        <v>216</v>
      </c>
      <c r="D106" s="3">
        <v>0.10743800000000001</v>
      </c>
      <c r="E106" s="3">
        <v>0</v>
      </c>
      <c r="F106" s="3">
        <v>2.0661160000000001</v>
      </c>
      <c r="G106" s="3">
        <v>0</v>
      </c>
      <c r="H106" s="3">
        <v>0.47107399999999999</v>
      </c>
      <c r="I106" s="3">
        <v>0.28925600000000001</v>
      </c>
      <c r="J106" s="3">
        <v>0</v>
      </c>
      <c r="K106" s="3">
        <v>8.2640000000000005E-3</v>
      </c>
      <c r="L106" s="3">
        <v>97.057850999999999</v>
      </c>
      <c r="M106" s="3">
        <f>SUM(D106:H106)</f>
        <v>2.644628</v>
      </c>
    </row>
    <row r="108" spans="1:13" x14ac:dyDescent="0.2">
      <c r="A108" t="s">
        <v>226</v>
      </c>
    </row>
    <row r="109" spans="1:13" x14ac:dyDescent="0.2">
      <c r="A109" t="s">
        <v>225</v>
      </c>
    </row>
    <row r="110" spans="1:13" x14ac:dyDescent="0.2">
      <c r="A110" t="s">
        <v>99</v>
      </c>
      <c r="B110" t="s">
        <v>201</v>
      </c>
      <c r="C110" t="s">
        <v>202</v>
      </c>
      <c r="D110" s="3" t="s">
        <v>203</v>
      </c>
      <c r="E110" s="3" t="s">
        <v>204</v>
      </c>
      <c r="F110" s="3" t="s">
        <v>205</v>
      </c>
      <c r="G110" s="3" t="s">
        <v>206</v>
      </c>
      <c r="H110" s="3" t="s">
        <v>207</v>
      </c>
      <c r="I110" s="3" t="s">
        <v>208</v>
      </c>
      <c r="J110" s="3" t="s">
        <v>209</v>
      </c>
      <c r="K110" s="3" t="s">
        <v>210</v>
      </c>
      <c r="L110" s="3" t="s">
        <v>45</v>
      </c>
      <c r="M110" s="3" t="s">
        <v>211</v>
      </c>
    </row>
    <row r="111" spans="1:13" x14ac:dyDescent="0.2">
      <c r="A111" s="5"/>
      <c r="B111">
        <v>132</v>
      </c>
      <c r="C111" s="1" t="s">
        <v>212</v>
      </c>
      <c r="D111" s="3">
        <v>0.14000000000000001</v>
      </c>
      <c r="E111" s="3">
        <v>0</v>
      </c>
      <c r="F111" s="3">
        <v>1.98</v>
      </c>
      <c r="G111" s="3">
        <v>0</v>
      </c>
      <c r="H111" s="3">
        <v>0.71</v>
      </c>
      <c r="I111" s="3">
        <v>0</v>
      </c>
      <c r="J111" s="3">
        <v>0</v>
      </c>
      <c r="K111" s="3">
        <v>0.02</v>
      </c>
      <c r="L111" s="3">
        <v>97.15</v>
      </c>
      <c r="M111" s="3">
        <f>SUM(D111:H111)</f>
        <v>2.83</v>
      </c>
    </row>
    <row r="112" spans="1:13" x14ac:dyDescent="0.2">
      <c r="A112" s="38" t="s">
        <v>213</v>
      </c>
      <c r="B112">
        <v>271</v>
      </c>
      <c r="C112" s="1" t="s">
        <v>214</v>
      </c>
      <c r="D112" s="3">
        <v>0</v>
      </c>
      <c r="E112" s="3">
        <v>0</v>
      </c>
      <c r="F112" s="3">
        <v>0.81818199999999996</v>
      </c>
      <c r="G112" s="3">
        <v>0</v>
      </c>
      <c r="H112" s="3">
        <v>0.20661199999999999</v>
      </c>
      <c r="I112" s="3">
        <v>15.181818</v>
      </c>
      <c r="J112" s="3">
        <v>0</v>
      </c>
      <c r="K112" s="3">
        <v>3.3057999999999997E-2</v>
      </c>
      <c r="L112" s="3">
        <v>83.785123999999996</v>
      </c>
      <c r="M112" s="3">
        <f>SUM(D112:H112)</f>
        <v>1.024794</v>
      </c>
    </row>
    <row r="113" spans="1:13" x14ac:dyDescent="0.2">
      <c r="A113" s="38"/>
      <c r="B113">
        <v>272</v>
      </c>
      <c r="C113" s="1" t="s">
        <v>215</v>
      </c>
      <c r="D113" s="3">
        <v>2.4792999999999999E-2</v>
      </c>
      <c r="E113" s="3">
        <v>0</v>
      </c>
      <c r="F113" s="3">
        <v>0.809917</v>
      </c>
      <c r="G113" s="3">
        <v>0</v>
      </c>
      <c r="H113" s="3">
        <v>0.18181800000000001</v>
      </c>
      <c r="I113" s="3">
        <v>4.7272730000000003</v>
      </c>
      <c r="J113" s="3">
        <v>0</v>
      </c>
      <c r="K113" s="3">
        <v>2.4792999999999999E-2</v>
      </c>
      <c r="L113" s="3">
        <v>94.231404999999995</v>
      </c>
      <c r="M113" s="3">
        <f>SUM(D113:H113)</f>
        <v>1.0165279999999999</v>
      </c>
    </row>
    <row r="114" spans="1:13" ht="16" customHeight="1" x14ac:dyDescent="0.2">
      <c r="A114" s="38"/>
      <c r="B114">
        <v>273</v>
      </c>
      <c r="C114" s="1" t="s">
        <v>216</v>
      </c>
      <c r="D114" s="3">
        <v>4.1321999999999998E-2</v>
      </c>
      <c r="E114" s="3">
        <v>0</v>
      </c>
      <c r="F114" s="3">
        <v>0.98347099999999998</v>
      </c>
      <c r="G114" s="3">
        <v>0</v>
      </c>
      <c r="H114" s="3">
        <v>0.17355400000000001</v>
      </c>
      <c r="I114" s="3">
        <v>0.17355400000000001</v>
      </c>
      <c r="J114" s="3">
        <v>0</v>
      </c>
      <c r="K114" s="3">
        <v>8.2640000000000005E-3</v>
      </c>
      <c r="L114" s="3">
        <v>98.619834999999995</v>
      </c>
      <c r="M114" s="3">
        <f>SUM(D114:H114)</f>
        <v>1.1983470000000001</v>
      </c>
    </row>
    <row r="116" spans="1:13" x14ac:dyDescent="0.2">
      <c r="A116" t="s">
        <v>228</v>
      </c>
    </row>
    <row r="117" spans="1:13" x14ac:dyDescent="0.2">
      <c r="A117" t="s">
        <v>99</v>
      </c>
      <c r="B117" t="s">
        <v>201</v>
      </c>
      <c r="C117" t="s">
        <v>202</v>
      </c>
      <c r="D117" s="3" t="s">
        <v>203</v>
      </c>
      <c r="E117" s="3" t="s">
        <v>204</v>
      </c>
      <c r="F117" s="3" t="s">
        <v>205</v>
      </c>
      <c r="G117" s="3" t="s">
        <v>206</v>
      </c>
      <c r="H117" s="3" t="s">
        <v>207</v>
      </c>
      <c r="I117" s="3" t="s">
        <v>208</v>
      </c>
      <c r="J117" s="3" t="s">
        <v>209</v>
      </c>
      <c r="K117" s="3" t="s">
        <v>210</v>
      </c>
      <c r="L117" s="3" t="s">
        <v>45</v>
      </c>
      <c r="M117" s="3" t="s">
        <v>211</v>
      </c>
    </row>
    <row r="118" spans="1:13" x14ac:dyDescent="0.2">
      <c r="A118" s="38" t="s">
        <v>213</v>
      </c>
      <c r="B118">
        <v>274</v>
      </c>
      <c r="C118" s="1" t="s">
        <v>229</v>
      </c>
      <c r="D118" s="3">
        <v>9.0909000000000004E-2</v>
      </c>
      <c r="E118" s="3">
        <v>0</v>
      </c>
      <c r="F118" s="3">
        <v>8.2644999999999996E-2</v>
      </c>
      <c r="G118" s="3">
        <v>0</v>
      </c>
      <c r="H118" s="3">
        <v>0</v>
      </c>
      <c r="I118" s="3">
        <v>3.3057999999999997E-2</v>
      </c>
      <c r="J118" s="3">
        <v>0</v>
      </c>
      <c r="K118" s="3">
        <v>2.4792999999999999E-2</v>
      </c>
      <c r="L118" s="3">
        <v>99.768595000000005</v>
      </c>
      <c r="M118" s="3">
        <f>SUM(D118:H118)</f>
        <v>0.17355399999999999</v>
      </c>
    </row>
    <row r="119" spans="1:13" x14ac:dyDescent="0.2">
      <c r="A119" s="38"/>
      <c r="B119">
        <v>275</v>
      </c>
      <c r="C119" s="1" t="s">
        <v>230</v>
      </c>
      <c r="D119" s="3">
        <v>6.6115999999999994E-2</v>
      </c>
      <c r="E119" s="3">
        <v>0</v>
      </c>
      <c r="F119" s="3">
        <v>9.0909000000000004E-2</v>
      </c>
      <c r="G119" s="3">
        <v>0</v>
      </c>
      <c r="H119" s="3">
        <v>0</v>
      </c>
      <c r="I119" s="3">
        <v>0.347107</v>
      </c>
      <c r="J119" s="3">
        <v>0</v>
      </c>
      <c r="K119" s="3">
        <v>4.9586999999999999E-2</v>
      </c>
      <c r="L119" s="3">
        <v>99.446280999999999</v>
      </c>
      <c r="M119" s="3">
        <f>SUM(D119:H119)</f>
        <v>0.157025</v>
      </c>
    </row>
    <row r="120" spans="1:13" x14ac:dyDescent="0.2">
      <c r="A120" s="38"/>
      <c r="B120">
        <v>276</v>
      </c>
      <c r="C120" s="1" t="s">
        <v>231</v>
      </c>
      <c r="D120" s="3">
        <v>2.4792999999999999E-2</v>
      </c>
      <c r="E120" s="3">
        <v>0</v>
      </c>
      <c r="F120" s="3">
        <v>3.3057999999999997E-2</v>
      </c>
      <c r="G120" s="3">
        <v>0</v>
      </c>
      <c r="H120" s="3">
        <v>0</v>
      </c>
      <c r="I120" s="3">
        <v>0.89256199999999997</v>
      </c>
      <c r="J120" s="3">
        <v>0</v>
      </c>
      <c r="K120" s="3">
        <v>4.9586999999999999E-2</v>
      </c>
      <c r="L120" s="3">
        <v>99</v>
      </c>
      <c r="M120" s="3">
        <f>SUM(D120:H120)</f>
        <v>5.7851E-2</v>
      </c>
    </row>
    <row r="122" spans="1:13" x14ac:dyDescent="0.2">
      <c r="A122" t="s">
        <v>228</v>
      </c>
    </row>
    <row r="123" spans="1:13" x14ac:dyDescent="0.2">
      <c r="A123" t="s">
        <v>94</v>
      </c>
      <c r="B123" t="s">
        <v>201</v>
      </c>
      <c r="C123" t="s">
        <v>202</v>
      </c>
      <c r="D123" s="3" t="s">
        <v>203</v>
      </c>
      <c r="E123" s="3" t="s">
        <v>204</v>
      </c>
      <c r="F123" s="3" t="s">
        <v>205</v>
      </c>
      <c r="G123" s="3" t="s">
        <v>206</v>
      </c>
      <c r="H123" s="3" t="s">
        <v>207</v>
      </c>
      <c r="I123" s="3" t="s">
        <v>208</v>
      </c>
      <c r="J123" s="3" t="s">
        <v>209</v>
      </c>
      <c r="K123" s="3" t="s">
        <v>210</v>
      </c>
      <c r="L123" s="3" t="s">
        <v>45</v>
      </c>
      <c r="M123" s="3" t="s">
        <v>211</v>
      </c>
    </row>
    <row r="124" spans="1:13" x14ac:dyDescent="0.2">
      <c r="A124" s="38" t="s">
        <v>213</v>
      </c>
      <c r="B124">
        <v>277</v>
      </c>
      <c r="C124" s="1" t="s">
        <v>229</v>
      </c>
      <c r="D124" s="3">
        <v>7.4380000000000002E-2</v>
      </c>
      <c r="E124" s="3">
        <v>0</v>
      </c>
      <c r="F124" s="3">
        <v>9.0909000000000004E-2</v>
      </c>
      <c r="G124" s="3">
        <v>0</v>
      </c>
      <c r="H124" s="3">
        <v>0</v>
      </c>
      <c r="I124" s="3">
        <v>3.3057999999999997E-2</v>
      </c>
      <c r="J124" s="3">
        <v>0</v>
      </c>
      <c r="K124" s="3">
        <v>2.4792999999999999E-2</v>
      </c>
      <c r="L124" s="3">
        <v>99.776859999999999</v>
      </c>
      <c r="M124" s="3">
        <f>SUM(D124:H124)</f>
        <v>0.16528900000000002</v>
      </c>
    </row>
    <row r="125" spans="1:13" x14ac:dyDescent="0.2">
      <c r="A125" s="38"/>
      <c r="B125">
        <v>278</v>
      </c>
      <c r="C125" s="1" t="s">
        <v>230</v>
      </c>
      <c r="D125" s="3">
        <v>4.9586999999999999E-2</v>
      </c>
      <c r="E125" s="3">
        <v>0</v>
      </c>
      <c r="F125" s="3">
        <v>0.14876</v>
      </c>
      <c r="G125" s="3">
        <v>0</v>
      </c>
      <c r="H125" s="3">
        <v>0</v>
      </c>
      <c r="I125" s="3">
        <v>0.38843</v>
      </c>
      <c r="J125" s="3">
        <v>0</v>
      </c>
      <c r="K125" s="3">
        <v>4.9586999999999999E-2</v>
      </c>
      <c r="L125" s="3">
        <v>99.363636</v>
      </c>
      <c r="M125" s="3">
        <f>SUM(D125:H125)</f>
        <v>0.198347</v>
      </c>
    </row>
    <row r="126" spans="1:13" x14ac:dyDescent="0.2">
      <c r="A126" s="38"/>
      <c r="B126">
        <v>279</v>
      </c>
      <c r="C126" s="1" t="s">
        <v>231</v>
      </c>
      <c r="D126" s="3">
        <v>8.2640000000000005E-3</v>
      </c>
      <c r="E126" s="3">
        <v>0</v>
      </c>
      <c r="F126" s="3">
        <v>1.6528999999999999E-2</v>
      </c>
      <c r="G126" s="3">
        <v>0</v>
      </c>
      <c r="H126" s="3">
        <v>0</v>
      </c>
      <c r="I126" s="3">
        <v>0.88429800000000003</v>
      </c>
      <c r="J126" s="3">
        <v>0</v>
      </c>
      <c r="K126" s="3">
        <v>2.4792999999999999E-2</v>
      </c>
      <c r="L126" s="3">
        <v>99.066115999999994</v>
      </c>
      <c r="M126" s="3">
        <f>SUM(D126:H126)</f>
        <v>2.4792999999999999E-2</v>
      </c>
    </row>
    <row r="129" spans="1:16" x14ac:dyDescent="0.2">
      <c r="B129" t="s">
        <v>201</v>
      </c>
      <c r="C129" t="s">
        <v>202</v>
      </c>
      <c r="D129" s="3" t="s">
        <v>203</v>
      </c>
      <c r="E129" s="3" t="s">
        <v>204</v>
      </c>
      <c r="F129" s="3" t="s">
        <v>205</v>
      </c>
      <c r="G129" s="3" t="s">
        <v>206</v>
      </c>
      <c r="H129" s="3" t="s">
        <v>207</v>
      </c>
      <c r="I129" s="3" t="s">
        <v>208</v>
      </c>
      <c r="J129" s="3" t="s">
        <v>209</v>
      </c>
      <c r="K129" s="3" t="s">
        <v>210</v>
      </c>
      <c r="L129" s="3" t="s">
        <v>45</v>
      </c>
      <c r="M129" s="3" t="s">
        <v>211</v>
      </c>
      <c r="N129" s="3" t="s">
        <v>221</v>
      </c>
      <c r="O129" s="3" t="s">
        <v>232</v>
      </c>
      <c r="P129" s="3" t="s">
        <v>233</v>
      </c>
    </row>
    <row r="130" spans="1:16" x14ac:dyDescent="0.2">
      <c r="A130" t="s">
        <v>234</v>
      </c>
      <c r="B130">
        <v>284</v>
      </c>
      <c r="C130" s="1" t="s">
        <v>212</v>
      </c>
      <c r="D130" s="3">
        <v>0.14049600000000001</v>
      </c>
      <c r="E130" s="3">
        <v>0</v>
      </c>
      <c r="F130" s="3">
        <v>2.289256</v>
      </c>
      <c r="G130" s="3">
        <v>0</v>
      </c>
      <c r="H130" s="3">
        <v>0.62809899999999996</v>
      </c>
      <c r="I130" s="3">
        <v>0</v>
      </c>
      <c r="J130" s="3">
        <v>0</v>
      </c>
      <c r="K130" s="3">
        <v>8.2644999999999996E-2</v>
      </c>
      <c r="L130" s="3">
        <v>96.851240000000004</v>
      </c>
      <c r="M130" s="3">
        <f>SUM(D130:H130)</f>
        <v>3.0578510000000003</v>
      </c>
      <c r="N130" s="18">
        <v>935</v>
      </c>
      <c r="O130" s="18">
        <v>0</v>
      </c>
      <c r="P130" s="18">
        <v>0</v>
      </c>
    </row>
    <row r="131" spans="1:16" x14ac:dyDescent="0.2">
      <c r="A131" t="s">
        <v>99</v>
      </c>
      <c r="B131">
        <v>285</v>
      </c>
      <c r="C131" s="1" t="s">
        <v>227</v>
      </c>
      <c r="D131" s="3">
        <v>8.9586780000000008</v>
      </c>
      <c r="E131" s="3">
        <v>0</v>
      </c>
      <c r="F131" s="3">
        <v>3.5702479999999999</v>
      </c>
      <c r="G131" s="3">
        <v>0</v>
      </c>
      <c r="H131" s="3">
        <v>0</v>
      </c>
      <c r="I131" s="3">
        <v>0</v>
      </c>
      <c r="J131" s="3">
        <v>8.8760329999999996</v>
      </c>
      <c r="K131" s="3">
        <v>5.7851E-2</v>
      </c>
      <c r="L131" s="3">
        <v>87.264463000000006</v>
      </c>
      <c r="M131" s="3">
        <f>SUM(D131:H131)</f>
        <v>12.528926</v>
      </c>
      <c r="N131" s="18">
        <v>934</v>
      </c>
      <c r="O131" s="18">
        <v>933</v>
      </c>
      <c r="P131" s="18">
        <v>509388</v>
      </c>
    </row>
    <row r="132" spans="1:16" x14ac:dyDescent="0.2">
      <c r="A132" t="s">
        <v>235</v>
      </c>
      <c r="B132">
        <v>287</v>
      </c>
      <c r="C132" s="1" t="s">
        <v>225</v>
      </c>
      <c r="D132" s="3">
        <v>99.942149000000001</v>
      </c>
      <c r="E132" s="3">
        <v>0</v>
      </c>
      <c r="F132" s="3">
        <v>5.7851E-2</v>
      </c>
      <c r="G132" s="3">
        <v>0</v>
      </c>
      <c r="H132" s="3">
        <v>0</v>
      </c>
      <c r="I132" s="3">
        <v>0</v>
      </c>
      <c r="J132" s="3">
        <v>99.933884000000006</v>
      </c>
      <c r="K132" s="3">
        <v>0</v>
      </c>
      <c r="L132" s="3">
        <v>0</v>
      </c>
      <c r="M132" s="3">
        <f>SUM(D132:H132)</f>
        <v>100</v>
      </c>
      <c r="N132" s="21">
        <v>918</v>
      </c>
      <c r="O132" s="18">
        <v>791</v>
      </c>
      <c r="P132" s="18">
        <v>0</v>
      </c>
    </row>
    <row r="134" spans="1:16" x14ac:dyDescent="0.2">
      <c r="B134" t="s">
        <v>201</v>
      </c>
      <c r="C134" t="s">
        <v>202</v>
      </c>
      <c r="D134" s="3" t="s">
        <v>203</v>
      </c>
      <c r="E134" s="3" t="s">
        <v>204</v>
      </c>
      <c r="F134" s="3" t="s">
        <v>205</v>
      </c>
      <c r="G134" s="3" t="s">
        <v>206</v>
      </c>
      <c r="H134" s="3" t="s">
        <v>207</v>
      </c>
      <c r="I134" s="3" t="s">
        <v>208</v>
      </c>
      <c r="J134" s="3" t="s">
        <v>209</v>
      </c>
      <c r="K134" s="3" t="s">
        <v>210</v>
      </c>
      <c r="L134" s="3" t="s">
        <v>45</v>
      </c>
      <c r="M134" s="3" t="s">
        <v>211</v>
      </c>
      <c r="N134" s="3" t="s">
        <v>221</v>
      </c>
      <c r="O134" s="3" t="s">
        <v>232</v>
      </c>
      <c r="P134" s="3" t="s">
        <v>233</v>
      </c>
    </row>
    <row r="135" spans="1:16" x14ac:dyDescent="0.2">
      <c r="A135" t="s">
        <v>234</v>
      </c>
      <c r="B135">
        <v>289</v>
      </c>
      <c r="C135" s="1" t="s">
        <v>212</v>
      </c>
      <c r="D135" s="3">
        <v>0.14049600000000001</v>
      </c>
      <c r="E135" s="3">
        <v>0</v>
      </c>
      <c r="F135" s="3">
        <v>2.0661160000000001</v>
      </c>
      <c r="G135" s="3">
        <v>0</v>
      </c>
      <c r="H135" s="3">
        <v>0.72727299999999995</v>
      </c>
      <c r="I135" s="3">
        <v>0</v>
      </c>
      <c r="J135" s="3">
        <v>0</v>
      </c>
      <c r="K135" s="3">
        <v>4.9586999999999999E-2</v>
      </c>
      <c r="L135" s="3">
        <v>97.016529000000006</v>
      </c>
      <c r="M135" s="3">
        <f>SUM(D135:H135)</f>
        <v>2.9338850000000001</v>
      </c>
      <c r="N135" s="18">
        <v>935</v>
      </c>
      <c r="O135" s="18">
        <v>0</v>
      </c>
      <c r="P135" s="18">
        <v>0</v>
      </c>
    </row>
    <row r="136" spans="1:16" x14ac:dyDescent="0.2">
      <c r="A136" t="s">
        <v>99</v>
      </c>
      <c r="B136">
        <v>290</v>
      </c>
      <c r="C136" s="1" t="s">
        <v>227</v>
      </c>
      <c r="D136" s="3">
        <v>9.1818179999999998</v>
      </c>
      <c r="E136" s="3">
        <v>0</v>
      </c>
      <c r="F136" s="3">
        <v>3.6280990000000002</v>
      </c>
      <c r="G136" s="3">
        <v>0</v>
      </c>
      <c r="H136" s="3">
        <v>0</v>
      </c>
      <c r="I136" s="3">
        <v>0</v>
      </c>
      <c r="J136" s="3">
        <v>9.0991739999999997</v>
      </c>
      <c r="K136" s="3">
        <v>0.190083</v>
      </c>
      <c r="L136" s="3">
        <v>86.818181999999993</v>
      </c>
      <c r="M136" s="3">
        <f>SUM(D136:H136)</f>
        <v>12.809917</v>
      </c>
      <c r="N136" s="18">
        <v>934</v>
      </c>
      <c r="O136" s="18">
        <v>0</v>
      </c>
      <c r="P136" s="18">
        <v>0</v>
      </c>
    </row>
    <row r="137" spans="1:16" x14ac:dyDescent="0.2">
      <c r="A137" t="s">
        <v>236</v>
      </c>
      <c r="B137">
        <v>292</v>
      </c>
      <c r="C137" s="1" t="s">
        <v>225</v>
      </c>
      <c r="D137" s="3">
        <v>99.396693999999997</v>
      </c>
      <c r="E137" s="3">
        <v>0</v>
      </c>
      <c r="F137" s="3">
        <v>0.60330600000000001</v>
      </c>
      <c r="G137" s="3">
        <v>0</v>
      </c>
      <c r="H137" s="3">
        <v>0</v>
      </c>
      <c r="I137" s="3">
        <v>0</v>
      </c>
      <c r="J137" s="3">
        <v>99.38843</v>
      </c>
      <c r="K137" s="3">
        <v>0</v>
      </c>
      <c r="L137" s="3">
        <v>0</v>
      </c>
      <c r="M137" s="3">
        <f>SUM(D137:H137)</f>
        <v>100</v>
      </c>
      <c r="N137" s="18">
        <v>935</v>
      </c>
      <c r="O137" s="18">
        <v>0</v>
      </c>
      <c r="P137" s="18">
        <v>0</v>
      </c>
    </row>
    <row r="139" spans="1:16" x14ac:dyDescent="0.2">
      <c r="A139" s="54" t="s">
        <v>237</v>
      </c>
      <c r="B139" t="s">
        <v>201</v>
      </c>
      <c r="C139" t="s">
        <v>202</v>
      </c>
      <c r="D139" s="3" t="s">
        <v>203</v>
      </c>
      <c r="E139" s="3" t="s">
        <v>204</v>
      </c>
      <c r="F139" s="3" t="s">
        <v>205</v>
      </c>
      <c r="G139" s="3" t="s">
        <v>206</v>
      </c>
      <c r="H139" s="3" t="s">
        <v>207</v>
      </c>
      <c r="I139" s="3" t="s">
        <v>208</v>
      </c>
      <c r="J139" s="3" t="s">
        <v>209</v>
      </c>
      <c r="K139" s="3" t="s">
        <v>210</v>
      </c>
      <c r="L139" s="3" t="s">
        <v>45</v>
      </c>
      <c r="M139" s="3" t="s">
        <v>211</v>
      </c>
      <c r="N139" s="3" t="s">
        <v>221</v>
      </c>
      <c r="O139" s="3" t="s">
        <v>232</v>
      </c>
      <c r="P139" s="3" t="s">
        <v>233</v>
      </c>
    </row>
    <row r="140" spans="1:16" x14ac:dyDescent="0.2">
      <c r="A140" s="54"/>
      <c r="B140">
        <v>316</v>
      </c>
      <c r="C140" s="1" t="s">
        <v>212</v>
      </c>
      <c r="D140" s="3">
        <v>0.125</v>
      </c>
      <c r="E140" s="3">
        <v>0</v>
      </c>
      <c r="F140" s="3">
        <v>2.1666669999999999</v>
      </c>
      <c r="G140" s="3">
        <v>0</v>
      </c>
      <c r="H140" s="3">
        <v>0.94166700000000003</v>
      </c>
      <c r="I140" s="3">
        <v>0</v>
      </c>
      <c r="J140" s="3">
        <v>0</v>
      </c>
      <c r="K140" s="3">
        <v>0.05</v>
      </c>
      <c r="L140" s="3">
        <v>96.716667000000001</v>
      </c>
      <c r="M140" s="3">
        <f>SUM(D140:H140)</f>
        <v>3.2333340000000002</v>
      </c>
      <c r="N140" s="3">
        <v>934</v>
      </c>
      <c r="O140" s="18">
        <v>0</v>
      </c>
      <c r="P140" s="18">
        <v>0</v>
      </c>
    </row>
    <row r="141" spans="1:16" x14ac:dyDescent="0.2">
      <c r="A141" s="54"/>
      <c r="B141">
        <v>317</v>
      </c>
      <c r="C141" s="1" t="s">
        <v>227</v>
      </c>
      <c r="D141" s="3">
        <v>8.3333000000000004E-2</v>
      </c>
      <c r="E141" s="3">
        <v>0</v>
      </c>
      <c r="F141" s="3">
        <v>6.6667000000000004E-2</v>
      </c>
      <c r="G141" s="3">
        <v>0</v>
      </c>
      <c r="H141" s="3">
        <v>0</v>
      </c>
      <c r="I141" s="3">
        <v>0</v>
      </c>
      <c r="J141" s="3">
        <v>0</v>
      </c>
      <c r="K141" s="3">
        <v>9.1666999999999998E-2</v>
      </c>
      <c r="L141" s="3">
        <v>99.758332999999993</v>
      </c>
      <c r="M141" s="3">
        <f>SUM(D141:H141)</f>
        <v>0.15000000000000002</v>
      </c>
      <c r="N141" s="3">
        <v>934</v>
      </c>
      <c r="O141" s="18">
        <v>0</v>
      </c>
      <c r="P141" s="18">
        <v>0</v>
      </c>
    </row>
    <row r="142" spans="1:16" x14ac:dyDescent="0.2">
      <c r="A142" s="54"/>
      <c r="B142">
        <v>318</v>
      </c>
      <c r="C142" s="1" t="s">
        <v>225</v>
      </c>
      <c r="D142" s="3">
        <v>6.6667000000000004E-2</v>
      </c>
      <c r="E142" s="3">
        <v>0</v>
      </c>
      <c r="F142" s="3">
        <v>0.1</v>
      </c>
      <c r="G142" s="3">
        <v>0</v>
      </c>
      <c r="H142" s="3">
        <v>0</v>
      </c>
      <c r="I142" s="3">
        <v>0</v>
      </c>
      <c r="J142" s="3">
        <v>0</v>
      </c>
      <c r="K142" s="3">
        <v>0.1</v>
      </c>
      <c r="L142" s="3">
        <v>99.733333000000002</v>
      </c>
      <c r="M142" s="3">
        <f>SUM(D142:H142)</f>
        <v>0.16666700000000001</v>
      </c>
      <c r="N142" s="3">
        <v>934</v>
      </c>
      <c r="O142" s="18">
        <v>0</v>
      </c>
      <c r="P142" s="18">
        <v>0</v>
      </c>
    </row>
    <row r="144" spans="1:16" x14ac:dyDescent="0.2">
      <c r="A144" s="54" t="s">
        <v>238</v>
      </c>
      <c r="B144" t="s">
        <v>201</v>
      </c>
      <c r="C144" t="s">
        <v>202</v>
      </c>
      <c r="D144" s="3" t="s">
        <v>203</v>
      </c>
      <c r="E144" s="3" t="s">
        <v>204</v>
      </c>
      <c r="F144" s="3" t="s">
        <v>205</v>
      </c>
      <c r="G144" s="3" t="s">
        <v>206</v>
      </c>
      <c r="H144" s="3" t="s">
        <v>207</v>
      </c>
      <c r="I144" s="3" t="s">
        <v>208</v>
      </c>
      <c r="J144" s="3" t="s">
        <v>209</v>
      </c>
      <c r="K144" s="3" t="s">
        <v>210</v>
      </c>
      <c r="L144" s="3" t="s">
        <v>45</v>
      </c>
      <c r="M144" s="3" t="s">
        <v>211</v>
      </c>
      <c r="N144" s="3" t="s">
        <v>221</v>
      </c>
      <c r="O144" s="3" t="s">
        <v>232</v>
      </c>
      <c r="P144" s="3" t="s">
        <v>233</v>
      </c>
    </row>
    <row r="145" spans="1:18" x14ac:dyDescent="0.2">
      <c r="A145" s="54"/>
      <c r="B145">
        <v>316</v>
      </c>
      <c r="C145" s="1" t="s">
        <v>212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100</v>
      </c>
      <c r="M145" s="3">
        <f>SUM(D145:H145)</f>
        <v>0</v>
      </c>
      <c r="N145" s="3">
        <v>934</v>
      </c>
      <c r="O145" s="18">
        <v>0</v>
      </c>
      <c r="P145" s="18">
        <v>0</v>
      </c>
    </row>
    <row r="146" spans="1:18" x14ac:dyDescent="0.2">
      <c r="A146" s="54"/>
      <c r="B146">
        <v>317</v>
      </c>
      <c r="C146" s="1" t="s">
        <v>227</v>
      </c>
      <c r="D146" s="3">
        <v>9.35</v>
      </c>
      <c r="E146" s="3">
        <v>0</v>
      </c>
      <c r="F146" s="3">
        <v>3.55</v>
      </c>
      <c r="G146" s="3">
        <v>0</v>
      </c>
      <c r="H146" s="3">
        <v>0</v>
      </c>
      <c r="I146" s="3">
        <v>0</v>
      </c>
      <c r="J146" s="3">
        <v>9.375</v>
      </c>
      <c r="K146" s="3">
        <v>0</v>
      </c>
      <c r="L146" s="3">
        <v>86.974999999999994</v>
      </c>
      <c r="M146" s="3">
        <f>SUM(D146:H146)</f>
        <v>12.899999999999999</v>
      </c>
      <c r="N146" s="3">
        <v>934</v>
      </c>
      <c r="O146" s="18">
        <v>794</v>
      </c>
      <c r="P146" s="18">
        <v>515000</v>
      </c>
    </row>
    <row r="147" spans="1:18" x14ac:dyDescent="0.2">
      <c r="A147" s="54"/>
      <c r="B147">
        <v>318</v>
      </c>
      <c r="C147" s="1" t="s">
        <v>225</v>
      </c>
      <c r="D147" s="3">
        <v>99.966667000000001</v>
      </c>
      <c r="E147" s="3">
        <v>0</v>
      </c>
      <c r="F147" s="3">
        <v>3.3333000000000002E-2</v>
      </c>
      <c r="G147" s="3">
        <v>0</v>
      </c>
      <c r="H147" s="3">
        <v>0</v>
      </c>
      <c r="I147" s="3">
        <v>0</v>
      </c>
      <c r="J147" s="3">
        <v>99.966667000000001</v>
      </c>
      <c r="K147" s="3">
        <v>0</v>
      </c>
      <c r="L147" s="3">
        <v>0</v>
      </c>
      <c r="M147" s="3">
        <f>SUM(D147:H147)</f>
        <v>100</v>
      </c>
      <c r="N147" s="3">
        <v>934</v>
      </c>
      <c r="O147" s="18">
        <v>626</v>
      </c>
      <c r="P147" s="18">
        <v>0</v>
      </c>
    </row>
    <row r="149" spans="1:18" x14ac:dyDescent="0.2">
      <c r="A149" s="54" t="s">
        <v>239</v>
      </c>
      <c r="B149" t="s">
        <v>201</v>
      </c>
      <c r="C149" t="s">
        <v>202</v>
      </c>
      <c r="D149" s="3" t="s">
        <v>203</v>
      </c>
      <c r="E149" s="3" t="s">
        <v>204</v>
      </c>
      <c r="F149" s="3" t="s">
        <v>205</v>
      </c>
      <c r="G149" s="3" t="s">
        <v>206</v>
      </c>
      <c r="H149" s="3" t="s">
        <v>207</v>
      </c>
      <c r="I149" s="3" t="s">
        <v>208</v>
      </c>
      <c r="J149" s="3" t="s">
        <v>209</v>
      </c>
      <c r="K149" s="3" t="s">
        <v>210</v>
      </c>
      <c r="L149" s="3" t="s">
        <v>45</v>
      </c>
      <c r="M149" s="3" t="s">
        <v>211</v>
      </c>
      <c r="N149" s="3" t="s">
        <v>221</v>
      </c>
      <c r="O149" s="3" t="s">
        <v>232</v>
      </c>
      <c r="P149" s="3" t="s">
        <v>233</v>
      </c>
    </row>
    <row r="150" spans="1:18" x14ac:dyDescent="0.2">
      <c r="A150" s="54"/>
      <c r="B150">
        <v>319</v>
      </c>
      <c r="C150" s="1" t="s">
        <v>212</v>
      </c>
      <c r="D150" s="3">
        <v>0.17499999999999999</v>
      </c>
      <c r="E150" s="3">
        <v>0</v>
      </c>
      <c r="F150" s="3">
        <v>2.2749999999999999</v>
      </c>
      <c r="G150" s="3">
        <v>0</v>
      </c>
      <c r="H150" s="3">
        <v>0.93333299999999997</v>
      </c>
      <c r="I150" s="3">
        <v>0</v>
      </c>
      <c r="J150" s="3">
        <v>0</v>
      </c>
      <c r="K150" s="3">
        <v>4.1667000000000003E-2</v>
      </c>
      <c r="L150" s="3">
        <v>96.575000000000003</v>
      </c>
      <c r="M150" s="3">
        <f>SUM(D150:H150)</f>
        <v>3.3833329999999995</v>
      </c>
      <c r="N150" s="3">
        <v>934</v>
      </c>
      <c r="O150" s="18">
        <v>0</v>
      </c>
      <c r="P150" s="18">
        <v>0</v>
      </c>
    </row>
    <row r="151" spans="1:18" x14ac:dyDescent="0.2">
      <c r="A151" s="54"/>
      <c r="B151">
        <v>320</v>
      </c>
      <c r="C151" s="1" t="s">
        <v>227</v>
      </c>
      <c r="D151" s="3">
        <v>0.05</v>
      </c>
      <c r="E151" s="3">
        <v>0</v>
      </c>
      <c r="F151" s="3">
        <v>3.3333000000000002E-2</v>
      </c>
      <c r="G151" s="3">
        <v>0</v>
      </c>
      <c r="H151" s="3">
        <v>0</v>
      </c>
      <c r="I151" s="3">
        <v>0</v>
      </c>
      <c r="J151" s="3">
        <v>0</v>
      </c>
      <c r="K151" s="3">
        <v>0.125</v>
      </c>
      <c r="L151" s="3">
        <v>99.791667000000004</v>
      </c>
      <c r="M151" s="3">
        <f>SUM(D151:H151)</f>
        <v>8.3333000000000004E-2</v>
      </c>
      <c r="N151" s="3">
        <v>934</v>
      </c>
      <c r="O151" s="18">
        <v>0</v>
      </c>
      <c r="P151" s="18">
        <v>0</v>
      </c>
    </row>
    <row r="152" spans="1:18" x14ac:dyDescent="0.2">
      <c r="A152" s="54"/>
      <c r="B152">
        <v>321</v>
      </c>
      <c r="C152" s="1" t="s">
        <v>225</v>
      </c>
      <c r="D152" s="3">
        <v>8.3333000000000004E-2</v>
      </c>
      <c r="E152" s="3">
        <v>0</v>
      </c>
      <c r="F152" s="3">
        <v>7.4999999999999997E-2</v>
      </c>
      <c r="G152" s="3">
        <v>0</v>
      </c>
      <c r="H152" s="3">
        <v>0</v>
      </c>
      <c r="I152" s="3">
        <v>0</v>
      </c>
      <c r="J152" s="3">
        <v>0</v>
      </c>
      <c r="K152" s="3">
        <v>0.05</v>
      </c>
      <c r="L152" s="3">
        <v>99.791667000000004</v>
      </c>
      <c r="M152" s="3">
        <f>SUM(D152:H152)</f>
        <v>0.158333</v>
      </c>
      <c r="N152" s="3">
        <v>934</v>
      </c>
      <c r="O152" s="18">
        <v>0</v>
      </c>
      <c r="P152" s="18">
        <v>0</v>
      </c>
    </row>
    <row r="154" spans="1:18" x14ac:dyDescent="0.2">
      <c r="A154" s="54" t="s">
        <v>240</v>
      </c>
      <c r="B154" t="s">
        <v>201</v>
      </c>
      <c r="C154" t="s">
        <v>202</v>
      </c>
      <c r="D154" s="3" t="s">
        <v>203</v>
      </c>
      <c r="E154" s="3" t="s">
        <v>204</v>
      </c>
      <c r="F154" s="3" t="s">
        <v>205</v>
      </c>
      <c r="G154" s="3" t="s">
        <v>206</v>
      </c>
      <c r="H154" s="3" t="s">
        <v>207</v>
      </c>
      <c r="I154" s="3" t="s">
        <v>208</v>
      </c>
      <c r="J154" s="3" t="s">
        <v>209</v>
      </c>
      <c r="K154" s="3" t="s">
        <v>210</v>
      </c>
      <c r="L154" s="3" t="s">
        <v>45</v>
      </c>
      <c r="M154" s="3" t="s">
        <v>211</v>
      </c>
      <c r="N154" s="3" t="s">
        <v>221</v>
      </c>
      <c r="O154" s="3" t="s">
        <v>232</v>
      </c>
      <c r="P154" s="3" t="s">
        <v>233</v>
      </c>
    </row>
    <row r="155" spans="1:18" x14ac:dyDescent="0.2">
      <c r="A155" s="54"/>
      <c r="B155">
        <v>319</v>
      </c>
      <c r="C155" s="1" t="s">
        <v>212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100</v>
      </c>
      <c r="M155" s="3">
        <f>SUM(D155:H155)</f>
        <v>0</v>
      </c>
      <c r="N155" s="3">
        <v>934</v>
      </c>
      <c r="O155" s="18">
        <v>0</v>
      </c>
      <c r="P155" s="18">
        <v>0</v>
      </c>
    </row>
    <row r="156" spans="1:18" x14ac:dyDescent="0.2">
      <c r="A156" s="54"/>
      <c r="B156">
        <v>320</v>
      </c>
      <c r="C156" s="1" t="s">
        <v>227</v>
      </c>
      <c r="D156" s="3">
        <v>9.233333</v>
      </c>
      <c r="E156" s="3">
        <v>0</v>
      </c>
      <c r="F156" s="3">
        <v>4.2083329999999997</v>
      </c>
      <c r="G156" s="3">
        <v>0</v>
      </c>
      <c r="H156" s="3">
        <v>0</v>
      </c>
      <c r="I156" s="3">
        <v>0</v>
      </c>
      <c r="J156" s="3">
        <v>9.2416669999999996</v>
      </c>
      <c r="K156" s="3">
        <v>0</v>
      </c>
      <c r="L156" s="3">
        <v>86.5</v>
      </c>
      <c r="M156" s="3">
        <f>SUM(D156:H156)</f>
        <v>13.441666</v>
      </c>
      <c r="N156" s="3">
        <v>934</v>
      </c>
      <c r="O156" s="18">
        <v>0</v>
      </c>
      <c r="P156" s="18">
        <v>0</v>
      </c>
    </row>
    <row r="157" spans="1:18" x14ac:dyDescent="0.2">
      <c r="A157" s="54"/>
      <c r="B157">
        <v>321</v>
      </c>
      <c r="C157" s="1" t="s">
        <v>225</v>
      </c>
      <c r="D157" s="3">
        <v>99.216667000000001</v>
      </c>
      <c r="E157" s="3">
        <v>0</v>
      </c>
      <c r="F157" s="3">
        <v>0.78333299999999995</v>
      </c>
      <c r="G157" s="3">
        <v>0</v>
      </c>
      <c r="H157" s="3">
        <v>0</v>
      </c>
      <c r="I157" s="3">
        <v>0</v>
      </c>
      <c r="J157" s="3">
        <v>99.208332999999996</v>
      </c>
      <c r="K157" s="3">
        <v>0</v>
      </c>
      <c r="L157" s="3">
        <v>0</v>
      </c>
      <c r="M157" s="3">
        <f>SUM(D157:H157)</f>
        <v>100</v>
      </c>
      <c r="N157" s="3">
        <v>934</v>
      </c>
      <c r="O157" s="18">
        <v>0</v>
      </c>
      <c r="P157" s="18">
        <v>0</v>
      </c>
    </row>
    <row r="159" spans="1:18" x14ac:dyDescent="0.2">
      <c r="A159" s="59" t="s">
        <v>241</v>
      </c>
      <c r="B159" t="s">
        <v>201</v>
      </c>
      <c r="C159" t="s">
        <v>202</v>
      </c>
      <c r="D159" s="3" t="s">
        <v>203</v>
      </c>
      <c r="E159" s="3" t="s">
        <v>204</v>
      </c>
      <c r="F159" s="3" t="s">
        <v>205</v>
      </c>
      <c r="G159" s="3" t="s">
        <v>206</v>
      </c>
      <c r="H159" s="3" t="s">
        <v>207</v>
      </c>
      <c r="I159" s="3" t="s">
        <v>208</v>
      </c>
      <c r="J159" s="3" t="s">
        <v>209</v>
      </c>
      <c r="K159" s="3" t="s">
        <v>210</v>
      </c>
      <c r="L159" s="3" t="s">
        <v>45</v>
      </c>
      <c r="M159" s="3" t="s">
        <v>211</v>
      </c>
      <c r="N159" s="3" t="s">
        <v>242</v>
      </c>
      <c r="O159" s="3" t="s">
        <v>232</v>
      </c>
      <c r="P159" s="3" t="s">
        <v>233</v>
      </c>
      <c r="Q159" s="3" t="s">
        <v>243</v>
      </c>
      <c r="R159" s="3" t="s">
        <v>244</v>
      </c>
    </row>
    <row r="160" spans="1:18" x14ac:dyDescent="0.2">
      <c r="A160" s="59"/>
      <c r="B160">
        <v>300</v>
      </c>
      <c r="C160" s="1" t="s">
        <v>212</v>
      </c>
      <c r="D160" s="3">
        <v>0.24793399999999999</v>
      </c>
      <c r="E160" s="3">
        <v>0</v>
      </c>
      <c r="F160" s="3">
        <v>28.396694</v>
      </c>
      <c r="G160" s="3">
        <v>0</v>
      </c>
      <c r="H160" s="3">
        <v>3.8512400000000002</v>
      </c>
      <c r="I160" s="3">
        <v>0</v>
      </c>
      <c r="J160" s="3">
        <v>0</v>
      </c>
      <c r="K160" s="3">
        <v>3.3057999999999997E-2</v>
      </c>
      <c r="L160" s="3">
        <v>67.305785</v>
      </c>
      <c r="M160" s="3">
        <f>SUM(D160:H160)</f>
        <v>32.495868000000002</v>
      </c>
      <c r="N160" s="3">
        <v>19.5</v>
      </c>
      <c r="O160" s="18">
        <v>0</v>
      </c>
      <c r="P160" s="18">
        <v>0</v>
      </c>
      <c r="Q160" s="18"/>
      <c r="R160" s="18"/>
    </row>
    <row r="161" spans="1:18" x14ac:dyDescent="0.2">
      <c r="A161" s="59"/>
      <c r="B161">
        <v>301</v>
      </c>
      <c r="C161" s="1" t="s">
        <v>227</v>
      </c>
      <c r="D161" s="3">
        <v>40.082644999999999</v>
      </c>
      <c r="E161" s="3">
        <v>0</v>
      </c>
      <c r="F161" s="3">
        <v>6.4793390000000004</v>
      </c>
      <c r="G161" s="3">
        <v>0</v>
      </c>
      <c r="H161" s="3">
        <v>0</v>
      </c>
      <c r="I161" s="3">
        <v>0</v>
      </c>
      <c r="J161" s="3">
        <v>40.082644999999999</v>
      </c>
      <c r="K161" s="3">
        <v>3.3057999999999997E-2</v>
      </c>
      <c r="L161" s="3">
        <v>53.322313999999999</v>
      </c>
      <c r="M161" s="3">
        <f>SUM(D161:H161)</f>
        <v>46.561984000000002</v>
      </c>
      <c r="N161" s="3">
        <v>19.100000000000001</v>
      </c>
      <c r="O161" s="18">
        <v>74638</v>
      </c>
      <c r="P161" s="18">
        <v>2472047</v>
      </c>
      <c r="Q161" s="18">
        <v>0</v>
      </c>
      <c r="R161" s="18">
        <v>0</v>
      </c>
    </row>
    <row r="162" spans="1:18" x14ac:dyDescent="0.2">
      <c r="A162" s="37"/>
      <c r="B162" s="6">
        <v>303</v>
      </c>
      <c r="C162" s="1" t="s">
        <v>225</v>
      </c>
      <c r="D162" s="3">
        <v>99.652893000000006</v>
      </c>
      <c r="E162" s="3">
        <v>0</v>
      </c>
      <c r="F162" s="24">
        <v>0.347107</v>
      </c>
      <c r="G162" s="3">
        <v>0</v>
      </c>
      <c r="H162" s="3">
        <v>0</v>
      </c>
      <c r="I162" s="3">
        <v>0</v>
      </c>
      <c r="J162" s="3">
        <v>99.636364</v>
      </c>
      <c r="K162" s="3">
        <v>0</v>
      </c>
      <c r="L162" s="3">
        <v>0</v>
      </c>
      <c r="M162" s="3">
        <f>SUM(D162:H162)</f>
        <v>100</v>
      </c>
      <c r="N162" s="3">
        <v>19</v>
      </c>
      <c r="O162" s="18">
        <v>13112</v>
      </c>
      <c r="P162" s="18">
        <v>0</v>
      </c>
      <c r="Q162" s="18">
        <v>0</v>
      </c>
      <c r="R162" s="18">
        <v>0</v>
      </c>
    </row>
    <row r="163" spans="1:18" x14ac:dyDescent="0.2">
      <c r="Q163" s="18"/>
      <c r="R163" s="18"/>
    </row>
    <row r="164" spans="1:18" x14ac:dyDescent="0.2">
      <c r="A164" s="59" t="s">
        <v>245</v>
      </c>
      <c r="B164" t="s">
        <v>201</v>
      </c>
      <c r="C164" t="s">
        <v>202</v>
      </c>
      <c r="D164" s="3" t="s">
        <v>203</v>
      </c>
      <c r="E164" s="3" t="s">
        <v>204</v>
      </c>
      <c r="F164" s="3" t="s">
        <v>205</v>
      </c>
      <c r="G164" s="3" t="s">
        <v>206</v>
      </c>
      <c r="H164" s="3" t="s">
        <v>207</v>
      </c>
      <c r="I164" s="3" t="s">
        <v>208</v>
      </c>
      <c r="J164" s="3" t="s">
        <v>209</v>
      </c>
      <c r="K164" s="3" t="s">
        <v>210</v>
      </c>
      <c r="L164" s="3" t="s">
        <v>45</v>
      </c>
      <c r="M164" s="3" t="s">
        <v>211</v>
      </c>
      <c r="N164" s="3" t="s">
        <v>242</v>
      </c>
      <c r="O164" s="3" t="s">
        <v>232</v>
      </c>
      <c r="P164" s="3" t="s">
        <v>233</v>
      </c>
      <c r="Q164" s="18" t="s">
        <v>243</v>
      </c>
      <c r="R164" s="18" t="s">
        <v>244</v>
      </c>
    </row>
    <row r="165" spans="1:18" x14ac:dyDescent="0.2">
      <c r="A165" s="59"/>
      <c r="B165">
        <v>305</v>
      </c>
      <c r="C165" s="1" t="s">
        <v>212</v>
      </c>
      <c r="D165" s="3">
        <v>0.24793399999999999</v>
      </c>
      <c r="E165" s="3">
        <v>0</v>
      </c>
      <c r="F165" s="3">
        <v>28.884298000000001</v>
      </c>
      <c r="G165" s="3">
        <v>0</v>
      </c>
      <c r="H165" s="3">
        <v>3.6694209999999998</v>
      </c>
      <c r="I165" s="3">
        <v>0</v>
      </c>
      <c r="J165" s="3">
        <v>0</v>
      </c>
      <c r="K165" s="3">
        <v>2.4792999999999999E-2</v>
      </c>
      <c r="L165" s="3">
        <v>67</v>
      </c>
      <c r="M165" s="3">
        <f>SUM(D165:H165)</f>
        <v>32.801653000000002</v>
      </c>
      <c r="N165" s="3">
        <v>19.8</v>
      </c>
      <c r="O165" s="18">
        <v>0</v>
      </c>
      <c r="P165" s="18">
        <v>0</v>
      </c>
      <c r="Q165" s="18"/>
      <c r="R165" s="18"/>
    </row>
    <row r="166" spans="1:18" x14ac:dyDescent="0.2">
      <c r="A166" s="59"/>
      <c r="B166">
        <v>306</v>
      </c>
      <c r="C166" s="1" t="s">
        <v>227</v>
      </c>
      <c r="D166" s="3">
        <v>40.966942000000003</v>
      </c>
      <c r="E166" s="3">
        <v>0</v>
      </c>
      <c r="F166" s="3">
        <v>8.710744</v>
      </c>
      <c r="G166" s="3">
        <v>0</v>
      </c>
      <c r="H166" s="3">
        <v>0</v>
      </c>
      <c r="I166" s="3">
        <v>0</v>
      </c>
      <c r="J166" s="3">
        <v>40.958677999999999</v>
      </c>
      <c r="K166" s="3">
        <v>2.4792999999999999E-2</v>
      </c>
      <c r="L166" s="3">
        <v>50.190083000000001</v>
      </c>
      <c r="M166" s="3">
        <f>SUM(D166:H166)</f>
        <v>49.677686000000001</v>
      </c>
      <c r="N166" s="3">
        <v>19.399999999999999</v>
      </c>
      <c r="O166" s="18">
        <v>0</v>
      </c>
      <c r="P166" s="18">
        <v>0</v>
      </c>
      <c r="Q166" s="18">
        <v>2084</v>
      </c>
      <c r="R166" s="18">
        <v>3689424</v>
      </c>
    </row>
    <row r="167" spans="1:18" x14ac:dyDescent="0.2">
      <c r="A167" s="37"/>
      <c r="B167" s="23">
        <v>308</v>
      </c>
      <c r="C167" s="1" t="s">
        <v>225</v>
      </c>
      <c r="D167" s="3">
        <v>94.975206999999997</v>
      </c>
      <c r="E167" s="3">
        <v>0</v>
      </c>
      <c r="F167" s="25">
        <v>5.0247929999999998</v>
      </c>
      <c r="G167" s="3">
        <v>0</v>
      </c>
      <c r="H167" s="3">
        <v>0</v>
      </c>
      <c r="I167" s="3">
        <v>0</v>
      </c>
      <c r="J167" s="3">
        <v>94.909091000000004</v>
      </c>
      <c r="K167" s="3">
        <v>0</v>
      </c>
      <c r="L167" s="3">
        <v>0</v>
      </c>
      <c r="M167" s="3">
        <f>SUM(D167:H167)</f>
        <v>100</v>
      </c>
      <c r="N167" s="3">
        <v>19.600000000000001</v>
      </c>
      <c r="O167" s="18">
        <v>0</v>
      </c>
      <c r="P167" s="18">
        <v>0</v>
      </c>
      <c r="Q167" s="18">
        <v>1969</v>
      </c>
      <c r="R167" s="18">
        <v>3862257</v>
      </c>
    </row>
    <row r="169" spans="1:18" x14ac:dyDescent="0.2">
      <c r="A169" s="60" t="s">
        <v>246</v>
      </c>
      <c r="B169" t="s">
        <v>201</v>
      </c>
      <c r="C169" t="s">
        <v>202</v>
      </c>
      <c r="D169" s="3" t="s">
        <v>203</v>
      </c>
      <c r="E169" s="3" t="s">
        <v>204</v>
      </c>
      <c r="F169" s="3" t="s">
        <v>205</v>
      </c>
      <c r="G169" s="3" t="s">
        <v>206</v>
      </c>
      <c r="H169" s="3" t="s">
        <v>207</v>
      </c>
      <c r="I169" s="3" t="s">
        <v>208</v>
      </c>
      <c r="J169" s="3" t="s">
        <v>209</v>
      </c>
      <c r="K169" s="3" t="s">
        <v>210</v>
      </c>
      <c r="L169" s="3" t="s">
        <v>45</v>
      </c>
      <c r="M169" s="3" t="s">
        <v>211</v>
      </c>
      <c r="N169" s="3" t="s">
        <v>242</v>
      </c>
      <c r="O169" s="3" t="s">
        <v>232</v>
      </c>
      <c r="P169" s="3" t="s">
        <v>233</v>
      </c>
      <c r="Q169" s="3" t="s">
        <v>243</v>
      </c>
      <c r="R169" s="3" t="s">
        <v>244</v>
      </c>
    </row>
    <row r="170" spans="1:18" x14ac:dyDescent="0.2">
      <c r="A170" s="60"/>
      <c r="B170">
        <v>326</v>
      </c>
      <c r="C170" s="1" t="s">
        <v>212</v>
      </c>
      <c r="D170" s="3">
        <v>0.42975200000000002</v>
      </c>
      <c r="E170" s="3">
        <v>0</v>
      </c>
      <c r="F170" s="3">
        <v>28.066116000000001</v>
      </c>
      <c r="G170" s="3">
        <v>0</v>
      </c>
      <c r="H170" s="3">
        <v>4.0495869999999998</v>
      </c>
      <c r="I170" s="3">
        <v>0</v>
      </c>
      <c r="J170" s="3">
        <v>0</v>
      </c>
      <c r="K170" s="3">
        <v>3.3057999999999997E-2</v>
      </c>
      <c r="L170" s="3">
        <v>67.231404999999995</v>
      </c>
      <c r="M170" s="3">
        <f>SUM(D170:H170)</f>
        <v>32.545455000000004</v>
      </c>
      <c r="N170" s="3">
        <v>19.600000000000001</v>
      </c>
      <c r="O170" s="18">
        <v>0</v>
      </c>
      <c r="P170" s="18">
        <v>0</v>
      </c>
      <c r="Q170" s="18"/>
      <c r="R170" s="18"/>
    </row>
    <row r="171" spans="1:18" x14ac:dyDescent="0.2">
      <c r="A171" s="60"/>
      <c r="B171">
        <v>327</v>
      </c>
      <c r="C171" s="1" t="s">
        <v>227</v>
      </c>
      <c r="D171" s="3">
        <v>0.108333</v>
      </c>
      <c r="E171" s="3">
        <v>0</v>
      </c>
      <c r="F171" s="3">
        <v>0.125</v>
      </c>
      <c r="G171" s="3">
        <v>0</v>
      </c>
      <c r="H171" s="3">
        <v>0</v>
      </c>
      <c r="I171" s="3">
        <v>0</v>
      </c>
      <c r="J171" s="3">
        <v>0</v>
      </c>
      <c r="K171" s="3">
        <v>9.1666999999999998E-2</v>
      </c>
      <c r="L171" s="3">
        <v>99.674999999999997</v>
      </c>
      <c r="M171" s="3">
        <f>SUM(D171:H171)</f>
        <v>0.23333300000000001</v>
      </c>
      <c r="N171" s="3">
        <v>20</v>
      </c>
      <c r="O171" s="18">
        <v>0</v>
      </c>
      <c r="P171" s="18">
        <v>0</v>
      </c>
      <c r="Q171" s="18">
        <v>0</v>
      </c>
      <c r="R171" s="18">
        <v>0</v>
      </c>
    </row>
    <row r="172" spans="1:18" x14ac:dyDescent="0.2">
      <c r="A172" s="60"/>
      <c r="B172">
        <v>328</v>
      </c>
      <c r="C172" s="1" t="s">
        <v>225</v>
      </c>
      <c r="D172" s="3">
        <v>8.3333000000000004E-2</v>
      </c>
      <c r="E172" s="3">
        <v>0</v>
      </c>
      <c r="F172" s="3">
        <v>8.3333000000000004E-2</v>
      </c>
      <c r="G172" s="3">
        <v>0</v>
      </c>
      <c r="H172" s="3">
        <v>0</v>
      </c>
      <c r="I172" s="3">
        <v>0</v>
      </c>
      <c r="J172" s="3">
        <v>0</v>
      </c>
      <c r="K172" s="3">
        <v>9.1666999999999998E-2</v>
      </c>
      <c r="L172" s="3">
        <v>99.741667000000007</v>
      </c>
      <c r="M172" s="3">
        <f>SUM(D172:H172)</f>
        <v>0.16666600000000001</v>
      </c>
      <c r="N172" s="3">
        <v>19.5</v>
      </c>
      <c r="O172" s="18">
        <v>0</v>
      </c>
      <c r="P172" s="18">
        <v>0</v>
      </c>
      <c r="Q172" s="18">
        <v>0</v>
      </c>
      <c r="R172" s="18">
        <v>0</v>
      </c>
    </row>
    <row r="173" spans="1:18" x14ac:dyDescent="0.2">
      <c r="A173" s="23"/>
    </row>
    <row r="174" spans="1:18" x14ac:dyDescent="0.2">
      <c r="A174" s="60" t="s">
        <v>247</v>
      </c>
      <c r="B174" t="s">
        <v>201</v>
      </c>
      <c r="C174" t="s">
        <v>202</v>
      </c>
      <c r="D174" s="3" t="s">
        <v>203</v>
      </c>
      <c r="E174" s="3" t="s">
        <v>204</v>
      </c>
      <c r="F174" s="3" t="s">
        <v>205</v>
      </c>
      <c r="G174" s="3" t="s">
        <v>206</v>
      </c>
      <c r="H174" s="3" t="s">
        <v>207</v>
      </c>
      <c r="I174" s="3" t="s">
        <v>208</v>
      </c>
      <c r="J174" s="3" t="s">
        <v>209</v>
      </c>
      <c r="K174" s="3" t="s">
        <v>210</v>
      </c>
      <c r="L174" s="3" t="s">
        <v>45</v>
      </c>
      <c r="M174" s="3" t="s">
        <v>211</v>
      </c>
      <c r="N174" s="3" t="s">
        <v>242</v>
      </c>
      <c r="O174" s="3" t="s">
        <v>232</v>
      </c>
      <c r="P174" s="3" t="s">
        <v>233</v>
      </c>
      <c r="Q174" s="3" t="s">
        <v>243</v>
      </c>
      <c r="R174" s="3" t="s">
        <v>244</v>
      </c>
    </row>
    <row r="175" spans="1:18" x14ac:dyDescent="0.2">
      <c r="A175" s="60"/>
      <c r="B175">
        <v>326</v>
      </c>
      <c r="C175" s="1" t="s">
        <v>212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100</v>
      </c>
      <c r="M175" s="3">
        <f>SUM(D175:H175)</f>
        <v>0</v>
      </c>
      <c r="N175" s="3">
        <v>19.600000000000001</v>
      </c>
      <c r="O175" s="18">
        <v>0</v>
      </c>
      <c r="P175" s="18">
        <v>0</v>
      </c>
    </row>
    <row r="176" spans="1:18" x14ac:dyDescent="0.2">
      <c r="A176" s="60"/>
      <c r="B176">
        <v>327</v>
      </c>
      <c r="C176" s="1" t="s">
        <v>227</v>
      </c>
      <c r="D176" s="3">
        <v>46.033332999999999</v>
      </c>
      <c r="E176" s="3">
        <v>0</v>
      </c>
      <c r="F176" s="3">
        <v>8.0583329999999993</v>
      </c>
      <c r="G176" s="3">
        <v>0</v>
      </c>
      <c r="H176" s="3">
        <v>0</v>
      </c>
      <c r="I176" s="3">
        <v>0</v>
      </c>
      <c r="J176" s="3">
        <v>46.033332999999999</v>
      </c>
      <c r="K176" s="3">
        <v>0</v>
      </c>
      <c r="L176" s="3">
        <v>45.708333000000003</v>
      </c>
      <c r="M176" s="3">
        <f>SUM(D176:H176)</f>
        <v>54.091665999999996</v>
      </c>
      <c r="N176" s="3">
        <v>20</v>
      </c>
      <c r="O176" s="18">
        <v>97462</v>
      </c>
      <c r="P176" s="18">
        <v>2553181</v>
      </c>
      <c r="Q176" s="18">
        <v>0</v>
      </c>
      <c r="R176" s="18">
        <v>0</v>
      </c>
    </row>
    <row r="177" spans="1:18" x14ac:dyDescent="0.2">
      <c r="A177" s="60"/>
      <c r="B177" s="6">
        <v>328</v>
      </c>
      <c r="C177" s="1" t="s">
        <v>225</v>
      </c>
      <c r="D177" s="3">
        <v>99.791667000000004</v>
      </c>
      <c r="E177" s="3">
        <v>0</v>
      </c>
      <c r="F177" s="24">
        <v>0.20833299999999999</v>
      </c>
      <c r="G177" s="3">
        <v>0</v>
      </c>
      <c r="H177" s="3">
        <v>0</v>
      </c>
      <c r="I177" s="3">
        <v>0</v>
      </c>
      <c r="J177" s="3">
        <v>99.791667000000004</v>
      </c>
      <c r="K177" s="3">
        <v>0</v>
      </c>
      <c r="L177" s="3">
        <v>0</v>
      </c>
      <c r="M177" s="3">
        <f>SUM(D177:H177)</f>
        <v>100</v>
      </c>
      <c r="N177" s="3">
        <v>19.5</v>
      </c>
      <c r="O177" s="18">
        <v>12175</v>
      </c>
      <c r="P177" s="18">
        <v>0</v>
      </c>
      <c r="Q177" s="18">
        <v>0</v>
      </c>
      <c r="R177" s="18">
        <v>0</v>
      </c>
    </row>
    <row r="178" spans="1:18" x14ac:dyDescent="0.2">
      <c r="Q178" s="18"/>
      <c r="R178" s="18"/>
    </row>
    <row r="179" spans="1:18" x14ac:dyDescent="0.2">
      <c r="A179" s="61" t="s">
        <v>248</v>
      </c>
      <c r="B179" t="s">
        <v>201</v>
      </c>
      <c r="C179" t="s">
        <v>202</v>
      </c>
      <c r="D179" s="3" t="s">
        <v>203</v>
      </c>
      <c r="E179" s="3" t="s">
        <v>204</v>
      </c>
      <c r="F179" s="3" t="s">
        <v>205</v>
      </c>
      <c r="G179" s="3" t="s">
        <v>206</v>
      </c>
      <c r="H179" s="3" t="s">
        <v>207</v>
      </c>
      <c r="I179" s="3" t="s">
        <v>208</v>
      </c>
      <c r="J179" s="3" t="s">
        <v>209</v>
      </c>
      <c r="K179" s="3" t="s">
        <v>210</v>
      </c>
      <c r="L179" s="3" t="s">
        <v>45</v>
      </c>
      <c r="M179" s="3" t="s">
        <v>211</v>
      </c>
      <c r="N179" s="3" t="s">
        <v>242</v>
      </c>
      <c r="O179" s="3" t="s">
        <v>232</v>
      </c>
      <c r="P179" s="3" t="s">
        <v>233</v>
      </c>
      <c r="Q179" s="18" t="s">
        <v>243</v>
      </c>
      <c r="R179" s="18" t="s">
        <v>244</v>
      </c>
    </row>
    <row r="180" spans="1:18" x14ac:dyDescent="0.2">
      <c r="A180" s="61"/>
      <c r="B180">
        <v>329</v>
      </c>
      <c r="C180" s="1" t="s">
        <v>212</v>
      </c>
      <c r="D180" s="3">
        <v>0.36666700000000002</v>
      </c>
      <c r="E180" s="3">
        <v>0</v>
      </c>
      <c r="F180" s="3">
        <v>29.925000000000001</v>
      </c>
      <c r="G180" s="3">
        <v>0</v>
      </c>
      <c r="H180" s="3">
        <v>3.875</v>
      </c>
      <c r="I180" s="3">
        <v>0</v>
      </c>
      <c r="J180" s="3">
        <v>0</v>
      </c>
      <c r="K180" s="3">
        <v>0.05</v>
      </c>
      <c r="L180" s="3">
        <v>65.633332999999993</v>
      </c>
      <c r="M180" s="3">
        <f>SUM(D180:H180)</f>
        <v>34.166667000000004</v>
      </c>
      <c r="N180" s="3">
        <v>19.600000000000001</v>
      </c>
      <c r="O180" s="18">
        <v>0</v>
      </c>
      <c r="P180" s="18">
        <v>0</v>
      </c>
      <c r="Q180" s="18"/>
      <c r="R180" s="18"/>
    </row>
    <row r="181" spans="1:18" x14ac:dyDescent="0.2">
      <c r="A181" s="61"/>
      <c r="B181">
        <v>330</v>
      </c>
      <c r="C181" s="1" t="s">
        <v>227</v>
      </c>
      <c r="D181" s="3">
        <v>2.5000000000000001E-2</v>
      </c>
      <c r="E181" s="3">
        <v>0</v>
      </c>
      <c r="F181" s="3">
        <v>5.8333000000000003E-2</v>
      </c>
      <c r="G181" s="3">
        <v>0</v>
      </c>
      <c r="H181" s="3">
        <v>0</v>
      </c>
      <c r="I181" s="3">
        <v>0</v>
      </c>
      <c r="J181" s="3">
        <v>0</v>
      </c>
      <c r="K181" s="3">
        <v>9.1666999999999998E-2</v>
      </c>
      <c r="L181" s="3">
        <v>99.825000000000003</v>
      </c>
      <c r="M181" s="3">
        <f>SUM(D181:H181)</f>
        <v>8.3333000000000004E-2</v>
      </c>
      <c r="N181" s="3">
        <v>19.600000000000001</v>
      </c>
      <c r="O181" s="18">
        <v>0</v>
      </c>
      <c r="P181" s="18">
        <v>0</v>
      </c>
      <c r="Q181" s="18">
        <v>1902</v>
      </c>
      <c r="R181" s="18">
        <v>3875046</v>
      </c>
    </row>
    <row r="182" spans="1:18" x14ac:dyDescent="0.2">
      <c r="A182" s="61"/>
      <c r="B182">
        <v>331</v>
      </c>
      <c r="C182" s="1" t="s">
        <v>225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0.05</v>
      </c>
      <c r="L182" s="3">
        <v>99.95</v>
      </c>
      <c r="M182" s="3">
        <f>SUM(D182:H182)</f>
        <v>0</v>
      </c>
      <c r="N182" s="3">
        <v>22</v>
      </c>
      <c r="O182" s="18">
        <v>0</v>
      </c>
      <c r="P182" s="18">
        <v>0</v>
      </c>
      <c r="Q182" s="18">
        <v>1907</v>
      </c>
      <c r="R182" s="18">
        <v>6084780</v>
      </c>
    </row>
    <row r="183" spans="1:18" x14ac:dyDescent="0.2">
      <c r="Q183" s="18"/>
      <c r="R183" s="18"/>
    </row>
    <row r="184" spans="1:18" x14ac:dyDescent="0.2">
      <c r="A184" s="61" t="s">
        <v>249</v>
      </c>
      <c r="B184" t="s">
        <v>201</v>
      </c>
      <c r="C184" t="s">
        <v>202</v>
      </c>
      <c r="D184" s="3" t="s">
        <v>203</v>
      </c>
      <c r="E184" s="3" t="s">
        <v>204</v>
      </c>
      <c r="F184" s="3" t="s">
        <v>205</v>
      </c>
      <c r="G184" s="3" t="s">
        <v>206</v>
      </c>
      <c r="H184" s="3" t="s">
        <v>207</v>
      </c>
      <c r="I184" s="3" t="s">
        <v>208</v>
      </c>
      <c r="J184" s="3" t="s">
        <v>209</v>
      </c>
      <c r="K184" s="3" t="s">
        <v>210</v>
      </c>
      <c r="L184" s="3" t="s">
        <v>45</v>
      </c>
      <c r="M184" s="3" t="s">
        <v>211</v>
      </c>
      <c r="N184" s="3" t="s">
        <v>242</v>
      </c>
      <c r="O184" s="3" t="s">
        <v>232</v>
      </c>
      <c r="P184" s="3" t="s">
        <v>233</v>
      </c>
      <c r="Q184" s="18" t="s">
        <v>243</v>
      </c>
      <c r="R184" s="18" t="s">
        <v>244</v>
      </c>
    </row>
    <row r="185" spans="1:18" x14ac:dyDescent="0.2">
      <c r="A185" s="61"/>
      <c r="B185">
        <v>329</v>
      </c>
      <c r="C185" s="1" t="s">
        <v>212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100</v>
      </c>
      <c r="M185" s="3">
        <f>SUM(D185:H185)</f>
        <v>0</v>
      </c>
      <c r="N185" s="3">
        <v>19.600000000000001</v>
      </c>
      <c r="O185" s="18">
        <v>0</v>
      </c>
      <c r="P185" s="18">
        <v>0</v>
      </c>
      <c r="Q185" s="18"/>
      <c r="R185" s="18"/>
    </row>
    <row r="186" spans="1:18" x14ac:dyDescent="0.2">
      <c r="A186" s="61"/>
      <c r="B186">
        <v>330</v>
      </c>
      <c r="C186" s="1" t="s">
        <v>227</v>
      </c>
      <c r="D186" s="3">
        <v>37.441667000000002</v>
      </c>
      <c r="E186" s="3">
        <v>0</v>
      </c>
      <c r="F186" s="3">
        <v>11.508333</v>
      </c>
      <c r="G186" s="3">
        <v>0</v>
      </c>
      <c r="H186" s="3">
        <v>0</v>
      </c>
      <c r="I186" s="3">
        <v>0</v>
      </c>
      <c r="J186" s="3">
        <v>37.441667000000002</v>
      </c>
      <c r="K186" s="3">
        <v>0</v>
      </c>
      <c r="L186" s="3">
        <v>50.983333000000002</v>
      </c>
      <c r="M186" s="3">
        <f>SUM(D186:H186)</f>
        <v>48.95</v>
      </c>
      <c r="N186" s="3">
        <v>19.600000000000001</v>
      </c>
      <c r="O186" s="18">
        <v>0</v>
      </c>
      <c r="P186" s="18">
        <v>0</v>
      </c>
      <c r="Q186" s="18">
        <v>0</v>
      </c>
      <c r="R186" s="18">
        <v>0</v>
      </c>
    </row>
    <row r="187" spans="1:18" x14ac:dyDescent="0.2">
      <c r="A187" s="61"/>
      <c r="B187">
        <v>331</v>
      </c>
      <c r="C187" s="1" t="s">
        <v>225</v>
      </c>
      <c r="D187" s="3">
        <v>91</v>
      </c>
      <c r="E187" s="3">
        <v>0</v>
      </c>
      <c r="F187" s="3">
        <v>9</v>
      </c>
      <c r="G187" s="3">
        <v>0</v>
      </c>
      <c r="H187" s="3">
        <v>0</v>
      </c>
      <c r="I187" s="3">
        <v>0</v>
      </c>
      <c r="J187" s="3">
        <v>91</v>
      </c>
      <c r="K187" s="3">
        <v>0</v>
      </c>
      <c r="L187" s="3">
        <v>0</v>
      </c>
      <c r="M187" s="3">
        <f>SUM(D187:H187)</f>
        <v>100</v>
      </c>
      <c r="N187" s="3">
        <v>22</v>
      </c>
      <c r="O187" s="18">
        <v>0</v>
      </c>
      <c r="P187" s="18">
        <v>0</v>
      </c>
      <c r="Q187" s="18">
        <v>0</v>
      </c>
      <c r="R187" s="18">
        <v>0</v>
      </c>
    </row>
    <row r="189" spans="1:18" x14ac:dyDescent="0.2">
      <c r="A189" s="62" t="s">
        <v>250</v>
      </c>
      <c r="B189" t="s">
        <v>201</v>
      </c>
      <c r="C189" t="s">
        <v>202</v>
      </c>
      <c r="D189" s="3" t="s">
        <v>203</v>
      </c>
      <c r="E189" s="3" t="s">
        <v>204</v>
      </c>
      <c r="F189" s="3" t="s">
        <v>205</v>
      </c>
      <c r="G189" s="3" t="s">
        <v>206</v>
      </c>
      <c r="H189" s="3" t="s">
        <v>207</v>
      </c>
      <c r="I189" s="3" t="s">
        <v>208</v>
      </c>
      <c r="J189" s="3" t="s">
        <v>209</v>
      </c>
      <c r="K189" s="3" t="s">
        <v>210</v>
      </c>
      <c r="L189" s="3" t="s">
        <v>45</v>
      </c>
      <c r="M189" s="3" t="s">
        <v>211</v>
      </c>
      <c r="N189" s="3" t="s">
        <v>242</v>
      </c>
      <c r="O189" s="3" t="s">
        <v>232</v>
      </c>
      <c r="P189" s="3" t="s">
        <v>233</v>
      </c>
      <c r="Q189" s="3" t="s">
        <v>243</v>
      </c>
      <c r="R189" s="3" t="s">
        <v>244</v>
      </c>
    </row>
    <row r="190" spans="1:18" x14ac:dyDescent="0.2">
      <c r="A190" s="62"/>
      <c r="B190">
        <v>332</v>
      </c>
      <c r="C190" s="1" t="s">
        <v>212</v>
      </c>
      <c r="D190" s="3">
        <v>0.24166699999999999</v>
      </c>
      <c r="E190" s="3">
        <v>0</v>
      </c>
      <c r="F190" s="3">
        <v>19.216667000000001</v>
      </c>
      <c r="G190" s="3">
        <v>0</v>
      </c>
      <c r="H190" s="3">
        <v>0</v>
      </c>
      <c r="I190" s="3">
        <v>0</v>
      </c>
      <c r="J190" s="3">
        <v>0</v>
      </c>
      <c r="K190" s="3">
        <v>8.3330000000000001E-3</v>
      </c>
      <c r="L190" s="3">
        <v>80.533332999999999</v>
      </c>
      <c r="M190" s="3">
        <f>SUM(D190:H190)</f>
        <v>19.458334000000001</v>
      </c>
      <c r="N190">
        <v>19.600000000000001</v>
      </c>
      <c r="O190" s="18">
        <v>0</v>
      </c>
      <c r="P190" s="18">
        <v>0</v>
      </c>
      <c r="Q190" s="18"/>
      <c r="R190" s="18"/>
    </row>
    <row r="191" spans="1:18" x14ac:dyDescent="0.2">
      <c r="A191" s="62"/>
      <c r="B191">
        <v>333</v>
      </c>
      <c r="C191" s="1" t="s">
        <v>227</v>
      </c>
      <c r="D191" s="3">
        <v>0.125</v>
      </c>
      <c r="E191" s="3">
        <v>0</v>
      </c>
      <c r="F191" s="3">
        <v>0.125</v>
      </c>
      <c r="G191" s="3">
        <v>0</v>
      </c>
      <c r="H191" s="3">
        <v>0</v>
      </c>
      <c r="I191" s="3">
        <v>0</v>
      </c>
      <c r="J191" s="3">
        <v>0</v>
      </c>
      <c r="K191" s="3">
        <v>0.05</v>
      </c>
      <c r="L191" s="3">
        <v>99.7</v>
      </c>
      <c r="M191" s="3">
        <f>SUM(D191:H191)</f>
        <v>0.25</v>
      </c>
      <c r="N191">
        <v>18.8</v>
      </c>
      <c r="O191" s="18">
        <v>0</v>
      </c>
      <c r="P191" s="18">
        <v>0</v>
      </c>
      <c r="Q191" s="18">
        <v>0</v>
      </c>
      <c r="R191" s="18">
        <v>0</v>
      </c>
    </row>
    <row r="192" spans="1:18" x14ac:dyDescent="0.2">
      <c r="A192" s="62"/>
      <c r="B192">
        <v>334</v>
      </c>
      <c r="C192" s="1" t="s">
        <v>225</v>
      </c>
      <c r="D192" s="3">
        <v>8.3333000000000004E-2</v>
      </c>
      <c r="E192" s="3">
        <v>0</v>
      </c>
      <c r="F192" s="3">
        <v>9.1666999999999998E-2</v>
      </c>
      <c r="G192" s="3">
        <v>0</v>
      </c>
      <c r="H192" s="3">
        <v>0</v>
      </c>
      <c r="I192" s="3">
        <v>0</v>
      </c>
      <c r="J192" s="3">
        <v>0</v>
      </c>
      <c r="K192" s="3">
        <v>7.4999999999999997E-2</v>
      </c>
      <c r="L192" s="3">
        <v>99.75</v>
      </c>
      <c r="M192" s="3">
        <f>SUM(D192:H192)</f>
        <v>0.17499999999999999</v>
      </c>
      <c r="N192">
        <v>19.899999999999999</v>
      </c>
      <c r="O192" s="18">
        <v>0</v>
      </c>
      <c r="P192" s="18">
        <v>0</v>
      </c>
      <c r="Q192" s="18">
        <v>0</v>
      </c>
      <c r="R192" s="18">
        <v>0</v>
      </c>
    </row>
    <row r="193" spans="1:18" x14ac:dyDescent="0.2">
      <c r="A193" s="23"/>
    </row>
    <row r="194" spans="1:18" x14ac:dyDescent="0.2">
      <c r="A194" s="62" t="s">
        <v>251</v>
      </c>
      <c r="B194" t="s">
        <v>201</v>
      </c>
      <c r="C194" t="s">
        <v>202</v>
      </c>
      <c r="D194" s="3" t="s">
        <v>203</v>
      </c>
      <c r="E194" s="3" t="s">
        <v>204</v>
      </c>
      <c r="F194" s="3" t="s">
        <v>205</v>
      </c>
      <c r="G194" s="3" t="s">
        <v>206</v>
      </c>
      <c r="H194" s="3" t="s">
        <v>207</v>
      </c>
      <c r="I194" s="3" t="s">
        <v>208</v>
      </c>
      <c r="J194" s="3" t="s">
        <v>209</v>
      </c>
      <c r="K194" s="3" t="s">
        <v>210</v>
      </c>
      <c r="L194" s="3" t="s">
        <v>45</v>
      </c>
      <c r="M194" s="3" t="s">
        <v>211</v>
      </c>
      <c r="N194" s="3" t="s">
        <v>242</v>
      </c>
      <c r="O194" s="3" t="s">
        <v>232</v>
      </c>
      <c r="P194" s="3" t="s">
        <v>233</v>
      </c>
      <c r="Q194" s="3" t="s">
        <v>243</v>
      </c>
      <c r="R194" s="3" t="s">
        <v>244</v>
      </c>
    </row>
    <row r="195" spans="1:18" x14ac:dyDescent="0.2">
      <c r="A195" s="62"/>
      <c r="B195">
        <v>332</v>
      </c>
      <c r="C195" s="1" t="s">
        <v>212</v>
      </c>
      <c r="D195" s="3">
        <v>0.108333</v>
      </c>
      <c r="E195" s="3">
        <v>0</v>
      </c>
      <c r="F195" s="3">
        <v>9.1666670000000003</v>
      </c>
      <c r="G195" s="3">
        <v>0</v>
      </c>
      <c r="H195" s="3">
        <v>1.675</v>
      </c>
      <c r="I195" s="3">
        <v>0</v>
      </c>
      <c r="J195" s="3">
        <v>0</v>
      </c>
      <c r="K195" s="3">
        <v>2.5000000000000001E-2</v>
      </c>
      <c r="L195" s="3">
        <v>88.941666999999995</v>
      </c>
      <c r="M195" s="3">
        <f>SUM(D195:H195)</f>
        <v>10.950000000000001</v>
      </c>
      <c r="N195">
        <v>19.600000000000001</v>
      </c>
      <c r="O195" s="18">
        <v>0</v>
      </c>
      <c r="P195" s="18">
        <v>0</v>
      </c>
    </row>
    <row r="196" spans="1:18" x14ac:dyDescent="0.2">
      <c r="A196" s="62"/>
      <c r="B196">
        <v>333</v>
      </c>
      <c r="C196" s="1" t="s">
        <v>227</v>
      </c>
      <c r="D196" s="3">
        <v>41.6</v>
      </c>
      <c r="E196" s="3">
        <v>0</v>
      </c>
      <c r="F196" s="3">
        <v>6.4416669999999998</v>
      </c>
      <c r="G196" s="3">
        <v>0</v>
      </c>
      <c r="H196" s="3">
        <v>0</v>
      </c>
      <c r="I196" s="3">
        <v>0</v>
      </c>
      <c r="J196" s="3">
        <v>41.608333000000002</v>
      </c>
      <c r="K196" s="3">
        <v>0.05</v>
      </c>
      <c r="L196" s="3">
        <v>51.924999999999997</v>
      </c>
      <c r="M196" s="3">
        <f>SUM(D196:H196)</f>
        <v>48.041667000000004</v>
      </c>
      <c r="N196">
        <v>18.8</v>
      </c>
      <c r="O196">
        <v>95850</v>
      </c>
      <c r="P196">
        <v>2372888</v>
      </c>
      <c r="Q196" s="18">
        <v>0</v>
      </c>
      <c r="R196" s="18">
        <v>0</v>
      </c>
    </row>
    <row r="197" spans="1:18" x14ac:dyDescent="0.2">
      <c r="A197" s="62"/>
      <c r="B197" s="6">
        <v>334</v>
      </c>
      <c r="C197" s="1" t="s">
        <v>225</v>
      </c>
      <c r="D197" s="3">
        <v>99.783332999999999</v>
      </c>
      <c r="E197" s="3">
        <v>0</v>
      </c>
      <c r="F197" s="24">
        <v>0.216667</v>
      </c>
      <c r="G197" s="3">
        <v>0</v>
      </c>
      <c r="H197" s="3">
        <v>0</v>
      </c>
      <c r="I197" s="3">
        <v>0</v>
      </c>
      <c r="J197" s="3">
        <v>99.783332999999999</v>
      </c>
      <c r="K197" s="3">
        <v>0</v>
      </c>
      <c r="L197" s="3">
        <v>0</v>
      </c>
      <c r="M197" s="3">
        <f>SUM(D197:H197)</f>
        <v>100</v>
      </c>
      <c r="N197">
        <v>19.899999999999999</v>
      </c>
      <c r="O197">
        <v>16859</v>
      </c>
      <c r="P197">
        <v>0</v>
      </c>
      <c r="Q197" s="18">
        <v>0</v>
      </c>
      <c r="R197" s="18">
        <v>0</v>
      </c>
    </row>
    <row r="198" spans="1:18" x14ac:dyDescent="0.2">
      <c r="Q198" s="18"/>
      <c r="R198" s="18"/>
    </row>
    <row r="199" spans="1:18" x14ac:dyDescent="0.2">
      <c r="A199" s="63" t="s">
        <v>252</v>
      </c>
      <c r="B199" t="s">
        <v>201</v>
      </c>
      <c r="C199" t="s">
        <v>202</v>
      </c>
      <c r="D199" s="3" t="s">
        <v>203</v>
      </c>
      <c r="E199" s="3" t="s">
        <v>204</v>
      </c>
      <c r="F199" s="3" t="s">
        <v>205</v>
      </c>
      <c r="G199" s="3" t="s">
        <v>206</v>
      </c>
      <c r="H199" s="3" t="s">
        <v>207</v>
      </c>
      <c r="I199" s="3" t="s">
        <v>208</v>
      </c>
      <c r="J199" s="3" t="s">
        <v>209</v>
      </c>
      <c r="K199" s="3" t="s">
        <v>210</v>
      </c>
      <c r="L199" s="3" t="s">
        <v>45</v>
      </c>
      <c r="M199" s="3" t="s">
        <v>211</v>
      </c>
      <c r="N199" s="3" t="s">
        <v>242</v>
      </c>
      <c r="O199" s="3" t="s">
        <v>232</v>
      </c>
      <c r="P199" s="3" t="s">
        <v>233</v>
      </c>
      <c r="Q199" s="18" t="s">
        <v>243</v>
      </c>
      <c r="R199" s="18" t="s">
        <v>244</v>
      </c>
    </row>
    <row r="200" spans="1:18" x14ac:dyDescent="0.2">
      <c r="A200" s="63"/>
      <c r="B200">
        <v>335</v>
      </c>
      <c r="C200" s="1" t="s">
        <v>212</v>
      </c>
      <c r="D200" s="3">
        <v>0.23333300000000001</v>
      </c>
      <c r="E200" s="3">
        <v>0</v>
      </c>
      <c r="F200" s="3">
        <v>17.116667</v>
      </c>
      <c r="G200" s="3">
        <v>0</v>
      </c>
      <c r="H200" s="3">
        <v>0</v>
      </c>
      <c r="I200" s="3">
        <v>0</v>
      </c>
      <c r="J200" s="3">
        <v>0</v>
      </c>
      <c r="K200" s="3">
        <v>1.6667000000000001E-2</v>
      </c>
      <c r="L200" s="3">
        <v>82.625</v>
      </c>
      <c r="M200" s="3">
        <f>SUM(D200:H200)</f>
        <v>17.350000000000001</v>
      </c>
      <c r="N200">
        <v>20.399999999999999</v>
      </c>
      <c r="O200" s="18">
        <v>0</v>
      </c>
      <c r="P200" s="18">
        <v>0</v>
      </c>
      <c r="Q200" s="18"/>
      <c r="R200" s="18"/>
    </row>
    <row r="201" spans="1:18" x14ac:dyDescent="0.2">
      <c r="A201" s="63"/>
      <c r="B201">
        <v>336</v>
      </c>
      <c r="C201" s="1" t="s">
        <v>227</v>
      </c>
      <c r="D201" s="3">
        <v>5.8333000000000003E-2</v>
      </c>
      <c r="E201" s="3">
        <v>0</v>
      </c>
      <c r="F201" s="3">
        <v>7.4999999999999997E-2</v>
      </c>
      <c r="G201" s="3">
        <v>0</v>
      </c>
      <c r="H201" s="3">
        <v>0</v>
      </c>
      <c r="I201" s="3">
        <v>0</v>
      </c>
      <c r="J201" s="3">
        <v>0</v>
      </c>
      <c r="K201" s="3">
        <v>0.05</v>
      </c>
      <c r="L201" s="3">
        <v>99.816666999999995</v>
      </c>
      <c r="M201" s="3">
        <f>SUM(D201:H201)</f>
        <v>0.13333300000000001</v>
      </c>
      <c r="N201">
        <v>19.600000000000001</v>
      </c>
      <c r="O201" s="18">
        <v>0</v>
      </c>
      <c r="P201" s="18">
        <v>0</v>
      </c>
      <c r="Q201">
        <v>1938</v>
      </c>
      <c r="R201">
        <v>3858066</v>
      </c>
    </row>
    <row r="202" spans="1:18" x14ac:dyDescent="0.2">
      <c r="A202" s="63"/>
      <c r="B202">
        <v>337</v>
      </c>
      <c r="C202" s="1" t="s">
        <v>225</v>
      </c>
      <c r="D202" s="3">
        <v>5.8333000000000003E-2</v>
      </c>
      <c r="E202" s="3">
        <v>0</v>
      </c>
      <c r="F202" s="3">
        <v>4.1667000000000003E-2</v>
      </c>
      <c r="G202" s="3">
        <v>0</v>
      </c>
      <c r="H202" s="3">
        <v>0</v>
      </c>
      <c r="I202" s="3">
        <v>0</v>
      </c>
      <c r="J202" s="3">
        <v>0</v>
      </c>
      <c r="K202" s="3">
        <v>0.20833299999999999</v>
      </c>
      <c r="L202" s="3">
        <v>99.691666999999995</v>
      </c>
      <c r="M202" s="3">
        <f>SUM(D202:H202)</f>
        <v>0.1</v>
      </c>
      <c r="N202">
        <v>19.600000000000001</v>
      </c>
      <c r="O202" s="18">
        <v>0</v>
      </c>
      <c r="P202" s="18">
        <v>0</v>
      </c>
      <c r="Q202">
        <v>1885</v>
      </c>
      <c r="R202">
        <v>3822279</v>
      </c>
    </row>
    <row r="203" spans="1:18" x14ac:dyDescent="0.2">
      <c r="D203" s="3"/>
      <c r="E203" s="3"/>
      <c r="F203" s="3"/>
      <c r="G203" s="3"/>
      <c r="H203" s="3"/>
      <c r="I203" s="3"/>
      <c r="J203" s="3"/>
      <c r="K203" s="3"/>
      <c r="L203" s="3"/>
      <c r="Q203" s="18"/>
      <c r="R203" s="18"/>
    </row>
    <row r="204" spans="1:18" x14ac:dyDescent="0.2">
      <c r="A204" s="63" t="s">
        <v>253</v>
      </c>
      <c r="B204" t="s">
        <v>201</v>
      </c>
      <c r="C204" t="s">
        <v>202</v>
      </c>
      <c r="D204" s="3" t="s">
        <v>203</v>
      </c>
      <c r="E204" s="3" t="s">
        <v>204</v>
      </c>
      <c r="F204" s="3" t="s">
        <v>205</v>
      </c>
      <c r="G204" s="3" t="s">
        <v>206</v>
      </c>
      <c r="H204" s="3" t="s">
        <v>207</v>
      </c>
      <c r="I204" s="3" t="s">
        <v>208</v>
      </c>
      <c r="J204" s="3" t="s">
        <v>209</v>
      </c>
      <c r="K204" s="3" t="s">
        <v>210</v>
      </c>
      <c r="L204" s="3" t="s">
        <v>45</v>
      </c>
      <c r="M204" s="3" t="s">
        <v>211</v>
      </c>
      <c r="N204" s="3" t="s">
        <v>242</v>
      </c>
      <c r="O204" s="3" t="s">
        <v>232</v>
      </c>
      <c r="P204" s="3" t="s">
        <v>233</v>
      </c>
      <c r="Q204" s="18" t="s">
        <v>243</v>
      </c>
      <c r="R204" s="18" t="s">
        <v>244</v>
      </c>
    </row>
    <row r="205" spans="1:18" x14ac:dyDescent="0.2">
      <c r="A205" s="63"/>
      <c r="B205">
        <v>335</v>
      </c>
      <c r="C205" s="1" t="s">
        <v>212</v>
      </c>
      <c r="D205" s="3">
        <v>0.14166699999999999</v>
      </c>
      <c r="E205" s="3">
        <v>0</v>
      </c>
      <c r="F205" s="3">
        <v>12.683332999999999</v>
      </c>
      <c r="G205" s="3">
        <v>0</v>
      </c>
      <c r="H205" s="3">
        <v>2.266667</v>
      </c>
      <c r="I205" s="3">
        <v>0</v>
      </c>
      <c r="J205" s="3">
        <v>0</v>
      </c>
      <c r="K205" s="3">
        <v>2.5000000000000001E-2</v>
      </c>
      <c r="L205" s="3">
        <v>84.816666999999995</v>
      </c>
      <c r="M205" s="3">
        <f>SUM(D205:H205)</f>
        <v>15.091666999999999</v>
      </c>
      <c r="N205">
        <v>20.399999999999999</v>
      </c>
      <c r="O205" s="18">
        <v>0</v>
      </c>
      <c r="P205" s="18">
        <v>0</v>
      </c>
      <c r="Q205" s="18"/>
      <c r="R205" s="18"/>
    </row>
    <row r="206" spans="1:18" x14ac:dyDescent="0.2">
      <c r="A206" s="63"/>
      <c r="B206">
        <v>336</v>
      </c>
      <c r="C206" s="1" t="s">
        <v>227</v>
      </c>
      <c r="D206" s="3">
        <v>40.341667000000001</v>
      </c>
      <c r="E206" s="3">
        <v>0</v>
      </c>
      <c r="F206" s="3">
        <v>9.7916670000000003</v>
      </c>
      <c r="G206" s="3">
        <v>0</v>
      </c>
      <c r="H206" s="3">
        <v>0</v>
      </c>
      <c r="I206" s="3">
        <v>0</v>
      </c>
      <c r="J206" s="3">
        <v>40.341667000000001</v>
      </c>
      <c r="K206" s="3">
        <v>0</v>
      </c>
      <c r="L206" s="3">
        <v>49.941667000000002</v>
      </c>
      <c r="M206" s="3">
        <f>SUM(D206:H206)</f>
        <v>50.133334000000005</v>
      </c>
      <c r="N206">
        <v>19.600000000000001</v>
      </c>
      <c r="O206" s="18">
        <v>0</v>
      </c>
      <c r="P206" s="18">
        <v>0</v>
      </c>
      <c r="Q206" s="18">
        <v>0</v>
      </c>
      <c r="R206" s="18">
        <v>0</v>
      </c>
    </row>
    <row r="207" spans="1:18" x14ac:dyDescent="0.2">
      <c r="A207" s="63"/>
      <c r="B207">
        <v>337</v>
      </c>
      <c r="C207" s="1" t="s">
        <v>225</v>
      </c>
      <c r="D207" s="3">
        <v>94.174999999999997</v>
      </c>
      <c r="E207" s="3">
        <v>0</v>
      </c>
      <c r="F207" s="3">
        <v>5.8250000000000002</v>
      </c>
      <c r="G207" s="3">
        <v>0</v>
      </c>
      <c r="H207" s="3">
        <v>0</v>
      </c>
      <c r="I207" s="3">
        <v>0</v>
      </c>
      <c r="J207" s="3">
        <v>94.174999999999997</v>
      </c>
      <c r="K207" s="3">
        <v>0</v>
      </c>
      <c r="L207" s="3">
        <v>0</v>
      </c>
      <c r="M207" s="3">
        <f>SUM(D207:H207)</f>
        <v>100</v>
      </c>
      <c r="N207">
        <v>19.600000000000001</v>
      </c>
      <c r="O207" s="18">
        <v>0</v>
      </c>
      <c r="P207" s="18">
        <v>0</v>
      </c>
      <c r="Q207" s="18">
        <v>0</v>
      </c>
      <c r="R207" s="18">
        <v>0</v>
      </c>
    </row>
  </sheetData>
  <mergeCells count="29">
    <mergeCell ref="A184:A187"/>
    <mergeCell ref="A189:A192"/>
    <mergeCell ref="A194:A197"/>
    <mergeCell ref="A199:A202"/>
    <mergeCell ref="A204:A207"/>
    <mergeCell ref="A159:A161"/>
    <mergeCell ref="A164:A166"/>
    <mergeCell ref="A169:A172"/>
    <mergeCell ref="A174:A177"/>
    <mergeCell ref="A179:A182"/>
    <mergeCell ref="A3:A5"/>
    <mergeCell ref="A43:A45"/>
    <mergeCell ref="A9:A11"/>
    <mergeCell ref="A14:A17"/>
    <mergeCell ref="A25:A27"/>
    <mergeCell ref="A31:A33"/>
    <mergeCell ref="A37:A39"/>
    <mergeCell ref="A71:A73"/>
    <mergeCell ref="A77:A79"/>
    <mergeCell ref="A83:A85"/>
    <mergeCell ref="A48:A51"/>
    <mergeCell ref="A52:A55"/>
    <mergeCell ref="A59:A62"/>
    <mergeCell ref="A63:A66"/>
    <mergeCell ref="A139:A142"/>
    <mergeCell ref="A144:A147"/>
    <mergeCell ref="A149:A152"/>
    <mergeCell ref="A154:A157"/>
    <mergeCell ref="A89:A9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8"/>
  <sheetViews>
    <sheetView topLeftCell="B73" workbookViewId="0">
      <selection activeCell="D94" sqref="D94"/>
    </sheetView>
  </sheetViews>
  <sheetFormatPr baseColWidth="10" defaultColWidth="11" defaultRowHeight="16" x14ac:dyDescent="0.2"/>
  <cols>
    <col min="1" max="1" width="20.5" customWidth="1"/>
    <col min="3" max="3" width="52.5" bestFit="1" customWidth="1"/>
    <col min="14" max="14" width="15.83203125" bestFit="1" customWidth="1"/>
    <col min="17" max="18" width="17.6640625" bestFit="1" customWidth="1"/>
    <col min="19" max="19" width="53.5" bestFit="1" customWidth="1"/>
  </cols>
  <sheetData>
    <row r="1" spans="1:18" x14ac:dyDescent="0.2">
      <c r="A1" s="59" t="s">
        <v>241</v>
      </c>
      <c r="B1" t="s">
        <v>201</v>
      </c>
      <c r="C1" t="s">
        <v>202</v>
      </c>
      <c r="D1" s="3" t="s">
        <v>203</v>
      </c>
      <c r="E1" s="3" t="s">
        <v>204</v>
      </c>
      <c r="F1" s="3" t="s">
        <v>205</v>
      </c>
      <c r="G1" s="3" t="s">
        <v>206</v>
      </c>
      <c r="H1" s="3" t="s">
        <v>207</v>
      </c>
      <c r="I1" s="3" t="s">
        <v>208</v>
      </c>
      <c r="J1" s="3" t="s">
        <v>209</v>
      </c>
      <c r="K1" s="3" t="s">
        <v>210</v>
      </c>
      <c r="L1" s="3" t="s">
        <v>45</v>
      </c>
      <c r="M1" s="3" t="s">
        <v>211</v>
      </c>
      <c r="N1" s="3" t="s">
        <v>242</v>
      </c>
      <c r="O1" s="3" t="s">
        <v>232</v>
      </c>
      <c r="P1" s="3" t="s">
        <v>233</v>
      </c>
      <c r="Q1" s="3" t="s">
        <v>243</v>
      </c>
      <c r="R1" s="3" t="s">
        <v>244</v>
      </c>
    </row>
    <row r="2" spans="1:18" x14ac:dyDescent="0.2">
      <c r="A2" s="59"/>
      <c r="B2">
        <v>300</v>
      </c>
      <c r="C2" s="1" t="s">
        <v>212</v>
      </c>
      <c r="D2" s="3">
        <v>0.24793399999999999</v>
      </c>
      <c r="E2" s="3">
        <v>0</v>
      </c>
      <c r="F2" s="3">
        <v>28.396694</v>
      </c>
      <c r="G2" s="3">
        <v>0</v>
      </c>
      <c r="H2" s="3">
        <v>3.8512400000000002</v>
      </c>
      <c r="I2" s="3">
        <v>0</v>
      </c>
      <c r="J2" s="3">
        <v>0</v>
      </c>
      <c r="K2" s="3">
        <v>3.3057999999999997E-2</v>
      </c>
      <c r="L2" s="3">
        <v>67.305785</v>
      </c>
      <c r="M2" s="3">
        <f>SUM(D2:H2)</f>
        <v>32.495868000000002</v>
      </c>
      <c r="N2" s="3">
        <v>19.5</v>
      </c>
      <c r="O2" s="18">
        <v>0</v>
      </c>
      <c r="P2" s="18">
        <v>0</v>
      </c>
      <c r="Q2" s="18"/>
      <c r="R2" s="18"/>
    </row>
    <row r="3" spans="1:18" x14ac:dyDescent="0.2">
      <c r="A3" s="59"/>
      <c r="B3">
        <v>301</v>
      </c>
      <c r="C3" s="1" t="s">
        <v>227</v>
      </c>
      <c r="D3" s="3">
        <v>40.082644999999999</v>
      </c>
      <c r="E3" s="3">
        <v>0</v>
      </c>
      <c r="F3" s="3">
        <v>6.4793390000000004</v>
      </c>
      <c r="G3" s="3">
        <v>0</v>
      </c>
      <c r="H3" s="3">
        <v>0</v>
      </c>
      <c r="I3" s="3">
        <v>0</v>
      </c>
      <c r="J3" s="3">
        <v>40.082644999999999</v>
      </c>
      <c r="K3" s="3">
        <v>3.3057999999999997E-2</v>
      </c>
      <c r="L3" s="3">
        <v>53.322313999999999</v>
      </c>
      <c r="M3" s="3">
        <f>SUM(D3:H3)</f>
        <v>46.561984000000002</v>
      </c>
      <c r="N3" s="3">
        <v>19.100000000000001</v>
      </c>
      <c r="O3" s="18">
        <v>74638</v>
      </c>
      <c r="P3" s="18">
        <v>2472047</v>
      </c>
      <c r="Q3" s="18">
        <v>0</v>
      </c>
      <c r="R3" s="18">
        <v>0</v>
      </c>
    </row>
    <row r="4" spans="1:18" x14ac:dyDescent="0.2">
      <c r="A4" s="37"/>
      <c r="B4" s="6">
        <v>303</v>
      </c>
      <c r="C4" s="1" t="s">
        <v>225</v>
      </c>
      <c r="D4" s="3">
        <v>99.652893000000006</v>
      </c>
      <c r="E4" s="3">
        <v>0</v>
      </c>
      <c r="F4" s="24">
        <v>0.347107</v>
      </c>
      <c r="G4" s="3">
        <v>0</v>
      </c>
      <c r="H4" s="3">
        <v>0</v>
      </c>
      <c r="I4" s="3">
        <v>0</v>
      </c>
      <c r="J4" s="3">
        <v>99.636364</v>
      </c>
      <c r="K4" s="3">
        <v>0</v>
      </c>
      <c r="L4" s="3">
        <v>0</v>
      </c>
      <c r="M4" s="3">
        <f>SUM(D4:H4)</f>
        <v>100</v>
      </c>
      <c r="N4" s="3">
        <v>19</v>
      </c>
      <c r="O4" s="18">
        <v>13112</v>
      </c>
      <c r="P4" s="18">
        <v>0</v>
      </c>
      <c r="Q4" s="18">
        <v>0</v>
      </c>
      <c r="R4" s="18">
        <v>0</v>
      </c>
    </row>
    <row r="5" spans="1:18" x14ac:dyDescent="0.2">
      <c r="Q5" s="18"/>
      <c r="R5" s="18"/>
    </row>
    <row r="6" spans="1:18" x14ac:dyDescent="0.2">
      <c r="A6" s="59" t="s">
        <v>245</v>
      </c>
      <c r="B6" t="s">
        <v>201</v>
      </c>
      <c r="C6" t="s">
        <v>202</v>
      </c>
      <c r="D6" s="3" t="s">
        <v>203</v>
      </c>
      <c r="E6" s="3" t="s">
        <v>204</v>
      </c>
      <c r="F6" s="3" t="s">
        <v>205</v>
      </c>
      <c r="G6" s="3" t="s">
        <v>206</v>
      </c>
      <c r="H6" s="3" t="s">
        <v>207</v>
      </c>
      <c r="I6" s="3" t="s">
        <v>208</v>
      </c>
      <c r="J6" s="3" t="s">
        <v>209</v>
      </c>
      <c r="K6" s="3" t="s">
        <v>210</v>
      </c>
      <c r="L6" s="3" t="s">
        <v>45</v>
      </c>
      <c r="M6" s="3" t="s">
        <v>211</v>
      </c>
      <c r="N6" s="3" t="s">
        <v>242</v>
      </c>
      <c r="O6" s="3" t="s">
        <v>232</v>
      </c>
      <c r="P6" s="3" t="s">
        <v>233</v>
      </c>
      <c r="Q6" s="18" t="s">
        <v>243</v>
      </c>
      <c r="R6" s="18" t="s">
        <v>244</v>
      </c>
    </row>
    <row r="7" spans="1:18" x14ac:dyDescent="0.2">
      <c r="A7" s="59"/>
      <c r="B7">
        <v>305</v>
      </c>
      <c r="C7" s="1" t="s">
        <v>212</v>
      </c>
      <c r="D7" s="3">
        <v>0.24793399999999999</v>
      </c>
      <c r="E7" s="3">
        <v>0</v>
      </c>
      <c r="F7" s="3">
        <v>28.884298000000001</v>
      </c>
      <c r="G7" s="3">
        <v>0</v>
      </c>
      <c r="H7" s="3">
        <v>3.6694209999999998</v>
      </c>
      <c r="I7" s="3">
        <v>0</v>
      </c>
      <c r="J7" s="3">
        <v>0</v>
      </c>
      <c r="K7" s="3">
        <v>2.4792999999999999E-2</v>
      </c>
      <c r="L7" s="3">
        <v>67</v>
      </c>
      <c r="M7" s="3">
        <f>SUM(D7:H7)</f>
        <v>32.801653000000002</v>
      </c>
      <c r="N7" s="3">
        <v>19.8</v>
      </c>
      <c r="O7" s="18">
        <v>0</v>
      </c>
      <c r="P7" s="18">
        <v>0</v>
      </c>
      <c r="Q7" s="18"/>
      <c r="R7" s="18"/>
    </row>
    <row r="8" spans="1:18" x14ac:dyDescent="0.2">
      <c r="A8" s="59"/>
      <c r="B8">
        <v>306</v>
      </c>
      <c r="C8" s="1" t="s">
        <v>227</v>
      </c>
      <c r="D8" s="3">
        <v>40.966942000000003</v>
      </c>
      <c r="E8" s="3">
        <v>0</v>
      </c>
      <c r="F8" s="3">
        <v>8.710744</v>
      </c>
      <c r="G8" s="3">
        <v>0</v>
      </c>
      <c r="H8" s="3">
        <v>0</v>
      </c>
      <c r="I8" s="3">
        <v>0</v>
      </c>
      <c r="J8" s="3">
        <v>40.958677999999999</v>
      </c>
      <c r="K8" s="3">
        <v>2.4792999999999999E-2</v>
      </c>
      <c r="L8" s="3">
        <v>50.190083000000001</v>
      </c>
      <c r="M8" s="3">
        <f t="shared" ref="M8" si="0">SUM(D8:H8)</f>
        <v>49.677686000000001</v>
      </c>
      <c r="N8" s="3">
        <v>19.399999999999999</v>
      </c>
      <c r="O8" s="18">
        <v>0</v>
      </c>
      <c r="P8" s="18">
        <v>0</v>
      </c>
      <c r="Q8" s="18">
        <v>2084</v>
      </c>
      <c r="R8" s="18">
        <v>3689424</v>
      </c>
    </row>
    <row r="9" spans="1:18" x14ac:dyDescent="0.2">
      <c r="A9" s="37"/>
      <c r="B9" s="23">
        <v>308</v>
      </c>
      <c r="C9" s="1" t="s">
        <v>225</v>
      </c>
      <c r="D9" s="3">
        <v>94.975206999999997</v>
      </c>
      <c r="E9" s="3">
        <v>0</v>
      </c>
      <c r="F9" s="25">
        <v>5.0247929999999998</v>
      </c>
      <c r="G9" s="3">
        <v>0</v>
      </c>
      <c r="H9" s="3">
        <v>0</v>
      </c>
      <c r="I9" s="3">
        <v>0</v>
      </c>
      <c r="J9" s="3">
        <v>94.909091000000004</v>
      </c>
      <c r="K9" s="3">
        <v>0</v>
      </c>
      <c r="L9" s="3">
        <v>0</v>
      </c>
      <c r="M9" s="3">
        <f>SUM(D9:H9)</f>
        <v>100</v>
      </c>
      <c r="N9" s="3">
        <v>19.600000000000001</v>
      </c>
      <c r="O9" s="18">
        <v>0</v>
      </c>
      <c r="P9" s="18">
        <v>0</v>
      </c>
      <c r="Q9" s="18">
        <v>1969</v>
      </c>
      <c r="R9" s="18">
        <v>3862257</v>
      </c>
    </row>
    <row r="11" spans="1:18" x14ac:dyDescent="0.2">
      <c r="A11" s="60" t="s">
        <v>246</v>
      </c>
      <c r="B11" t="s">
        <v>201</v>
      </c>
      <c r="C11" t="s">
        <v>202</v>
      </c>
      <c r="D11" s="3" t="s">
        <v>203</v>
      </c>
      <c r="E11" s="3" t="s">
        <v>204</v>
      </c>
      <c r="F11" s="3" t="s">
        <v>205</v>
      </c>
      <c r="G11" s="3" t="s">
        <v>206</v>
      </c>
      <c r="H11" s="3" t="s">
        <v>207</v>
      </c>
      <c r="I11" s="3" t="s">
        <v>208</v>
      </c>
      <c r="J11" s="3" t="s">
        <v>209</v>
      </c>
      <c r="K11" s="3" t="s">
        <v>210</v>
      </c>
      <c r="L11" s="3" t="s">
        <v>45</v>
      </c>
      <c r="M11" s="3" t="s">
        <v>211</v>
      </c>
      <c r="N11" s="3" t="s">
        <v>242</v>
      </c>
      <c r="O11" s="3" t="s">
        <v>232</v>
      </c>
      <c r="P11" s="3" t="s">
        <v>233</v>
      </c>
      <c r="Q11" s="3" t="s">
        <v>243</v>
      </c>
      <c r="R11" s="3" t="s">
        <v>244</v>
      </c>
    </row>
    <row r="12" spans="1:18" x14ac:dyDescent="0.2">
      <c r="A12" s="60"/>
      <c r="B12">
        <v>326</v>
      </c>
      <c r="C12" s="1" t="s">
        <v>212</v>
      </c>
      <c r="D12" s="3">
        <v>0.42975200000000002</v>
      </c>
      <c r="E12" s="3">
        <v>0</v>
      </c>
      <c r="F12" s="3">
        <v>28.066116000000001</v>
      </c>
      <c r="G12" s="3">
        <v>0</v>
      </c>
      <c r="H12" s="3">
        <v>4.0495869999999998</v>
      </c>
      <c r="I12" s="3">
        <v>0</v>
      </c>
      <c r="J12" s="3">
        <v>0</v>
      </c>
      <c r="K12" s="3">
        <v>3.3057999999999997E-2</v>
      </c>
      <c r="L12" s="3">
        <v>67.231404999999995</v>
      </c>
      <c r="M12" s="3">
        <f>SUM(D12:H12)</f>
        <v>32.545455000000004</v>
      </c>
      <c r="N12" s="3">
        <v>19.600000000000001</v>
      </c>
      <c r="O12" s="18">
        <v>0</v>
      </c>
      <c r="P12" s="18">
        <v>0</v>
      </c>
      <c r="Q12" s="18"/>
      <c r="R12" s="18"/>
    </row>
    <row r="13" spans="1:18" x14ac:dyDescent="0.2">
      <c r="A13" s="60"/>
      <c r="B13">
        <v>327</v>
      </c>
      <c r="C13" s="1" t="s">
        <v>227</v>
      </c>
      <c r="D13" s="3">
        <v>0.108333</v>
      </c>
      <c r="E13" s="3">
        <v>0</v>
      </c>
      <c r="F13" s="3">
        <v>0.125</v>
      </c>
      <c r="G13" s="3">
        <v>0</v>
      </c>
      <c r="H13" s="3">
        <v>0</v>
      </c>
      <c r="I13" s="3">
        <v>0</v>
      </c>
      <c r="J13" s="3">
        <v>0</v>
      </c>
      <c r="K13" s="3">
        <v>9.1666999999999998E-2</v>
      </c>
      <c r="L13" s="3">
        <v>99.674999999999997</v>
      </c>
      <c r="M13" s="3">
        <f t="shared" ref="M13:M14" si="1">SUM(D13:H13)</f>
        <v>0.23333300000000001</v>
      </c>
      <c r="N13" s="3">
        <v>20</v>
      </c>
      <c r="O13" s="18">
        <v>0</v>
      </c>
      <c r="P13" s="18">
        <v>0</v>
      </c>
      <c r="Q13" s="18">
        <v>0</v>
      </c>
      <c r="R13" s="18">
        <v>0</v>
      </c>
    </row>
    <row r="14" spans="1:18" x14ac:dyDescent="0.2">
      <c r="A14" s="60"/>
      <c r="B14">
        <v>328</v>
      </c>
      <c r="C14" s="1" t="s">
        <v>225</v>
      </c>
      <c r="D14" s="3">
        <v>8.3333000000000004E-2</v>
      </c>
      <c r="E14" s="3">
        <v>0</v>
      </c>
      <c r="F14" s="3">
        <v>8.3333000000000004E-2</v>
      </c>
      <c r="G14" s="3">
        <v>0</v>
      </c>
      <c r="H14" s="3">
        <v>0</v>
      </c>
      <c r="I14" s="3">
        <v>0</v>
      </c>
      <c r="J14" s="3">
        <v>0</v>
      </c>
      <c r="K14" s="3">
        <v>9.1666999999999998E-2</v>
      </c>
      <c r="L14" s="3">
        <v>99.741667000000007</v>
      </c>
      <c r="M14" s="3">
        <f t="shared" si="1"/>
        <v>0.16666600000000001</v>
      </c>
      <c r="N14" s="3">
        <v>19.5</v>
      </c>
      <c r="O14" s="18">
        <v>0</v>
      </c>
      <c r="P14" s="18">
        <v>0</v>
      </c>
      <c r="Q14" s="18">
        <v>0</v>
      </c>
      <c r="R14" s="18">
        <v>0</v>
      </c>
    </row>
    <row r="15" spans="1:18" x14ac:dyDescent="0.2">
      <c r="A15" s="23"/>
    </row>
    <row r="16" spans="1:18" x14ac:dyDescent="0.2">
      <c r="A16" s="60" t="s">
        <v>247</v>
      </c>
      <c r="B16" t="s">
        <v>201</v>
      </c>
      <c r="C16" t="s">
        <v>202</v>
      </c>
      <c r="D16" s="3" t="s">
        <v>203</v>
      </c>
      <c r="E16" s="3" t="s">
        <v>204</v>
      </c>
      <c r="F16" s="3" t="s">
        <v>205</v>
      </c>
      <c r="G16" s="3" t="s">
        <v>206</v>
      </c>
      <c r="H16" s="3" t="s">
        <v>207</v>
      </c>
      <c r="I16" s="3" t="s">
        <v>208</v>
      </c>
      <c r="J16" s="3" t="s">
        <v>209</v>
      </c>
      <c r="K16" s="3" t="s">
        <v>210</v>
      </c>
      <c r="L16" s="3" t="s">
        <v>45</v>
      </c>
      <c r="M16" s="3" t="s">
        <v>211</v>
      </c>
      <c r="N16" s="3" t="s">
        <v>242</v>
      </c>
      <c r="O16" s="3" t="s">
        <v>232</v>
      </c>
      <c r="P16" s="3" t="s">
        <v>233</v>
      </c>
      <c r="Q16" s="3" t="s">
        <v>243</v>
      </c>
      <c r="R16" s="3" t="s">
        <v>244</v>
      </c>
    </row>
    <row r="17" spans="1:18" x14ac:dyDescent="0.2">
      <c r="A17" s="60"/>
      <c r="B17">
        <v>326</v>
      </c>
      <c r="C17" s="1" t="s">
        <v>212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100</v>
      </c>
      <c r="M17" s="3">
        <f>SUM(D17:H17)</f>
        <v>0</v>
      </c>
      <c r="N17" s="3">
        <v>19.600000000000001</v>
      </c>
      <c r="O17" s="18">
        <v>0</v>
      </c>
      <c r="P17" s="18">
        <v>0</v>
      </c>
    </row>
    <row r="18" spans="1:18" x14ac:dyDescent="0.2">
      <c r="A18" s="60"/>
      <c r="B18">
        <v>327</v>
      </c>
      <c r="C18" s="1" t="s">
        <v>227</v>
      </c>
      <c r="D18" s="3">
        <v>46.033332999999999</v>
      </c>
      <c r="E18" s="3">
        <v>0</v>
      </c>
      <c r="F18" s="3">
        <v>8.0583329999999993</v>
      </c>
      <c r="G18" s="3">
        <v>0</v>
      </c>
      <c r="H18" s="3">
        <v>0</v>
      </c>
      <c r="I18" s="3">
        <v>0</v>
      </c>
      <c r="J18" s="3">
        <v>46.033332999999999</v>
      </c>
      <c r="K18" s="3">
        <v>0</v>
      </c>
      <c r="L18" s="3">
        <v>45.708333000000003</v>
      </c>
      <c r="M18" s="3">
        <f t="shared" ref="M18:M19" si="2">SUM(D18:H18)</f>
        <v>54.091665999999996</v>
      </c>
      <c r="N18" s="3">
        <v>20</v>
      </c>
      <c r="O18" s="18">
        <v>97462</v>
      </c>
      <c r="P18" s="18">
        <v>2553181</v>
      </c>
      <c r="Q18" s="18">
        <v>0</v>
      </c>
      <c r="R18" s="18">
        <v>0</v>
      </c>
    </row>
    <row r="19" spans="1:18" x14ac:dyDescent="0.2">
      <c r="A19" s="60"/>
      <c r="B19" s="6">
        <v>328</v>
      </c>
      <c r="C19" s="1" t="s">
        <v>225</v>
      </c>
      <c r="D19" s="3">
        <v>99.791667000000004</v>
      </c>
      <c r="E19" s="3">
        <v>0</v>
      </c>
      <c r="F19" s="24">
        <v>0.20833299999999999</v>
      </c>
      <c r="G19" s="3">
        <v>0</v>
      </c>
      <c r="H19" s="3">
        <v>0</v>
      </c>
      <c r="I19" s="3">
        <v>0</v>
      </c>
      <c r="J19" s="3">
        <v>99.791667000000004</v>
      </c>
      <c r="K19" s="3">
        <v>0</v>
      </c>
      <c r="L19" s="3">
        <v>0</v>
      </c>
      <c r="M19" s="3">
        <f t="shared" si="2"/>
        <v>100</v>
      </c>
      <c r="N19" s="3">
        <v>19.5</v>
      </c>
      <c r="O19" s="18">
        <v>12175</v>
      </c>
      <c r="P19" s="18">
        <v>0</v>
      </c>
      <c r="Q19" s="18">
        <v>0</v>
      </c>
      <c r="R19" s="18">
        <v>0</v>
      </c>
    </row>
    <row r="20" spans="1:18" x14ac:dyDescent="0.2">
      <c r="Q20" s="18"/>
      <c r="R20" s="18"/>
    </row>
    <row r="21" spans="1:18" x14ac:dyDescent="0.2">
      <c r="A21" s="61" t="s">
        <v>248</v>
      </c>
      <c r="B21" t="s">
        <v>201</v>
      </c>
      <c r="C21" t="s">
        <v>202</v>
      </c>
      <c r="D21" s="3" t="s">
        <v>203</v>
      </c>
      <c r="E21" s="3" t="s">
        <v>204</v>
      </c>
      <c r="F21" s="3" t="s">
        <v>205</v>
      </c>
      <c r="G21" s="3" t="s">
        <v>206</v>
      </c>
      <c r="H21" s="3" t="s">
        <v>207</v>
      </c>
      <c r="I21" s="3" t="s">
        <v>208</v>
      </c>
      <c r="J21" s="3" t="s">
        <v>209</v>
      </c>
      <c r="K21" s="3" t="s">
        <v>210</v>
      </c>
      <c r="L21" s="3" t="s">
        <v>45</v>
      </c>
      <c r="M21" s="3" t="s">
        <v>211</v>
      </c>
      <c r="N21" s="3" t="s">
        <v>242</v>
      </c>
      <c r="O21" s="3" t="s">
        <v>232</v>
      </c>
      <c r="P21" s="3" t="s">
        <v>233</v>
      </c>
      <c r="Q21" s="18" t="s">
        <v>243</v>
      </c>
      <c r="R21" s="18" t="s">
        <v>244</v>
      </c>
    </row>
    <row r="22" spans="1:18" x14ac:dyDescent="0.2">
      <c r="A22" s="61"/>
      <c r="B22">
        <v>329</v>
      </c>
      <c r="C22" s="1" t="s">
        <v>212</v>
      </c>
      <c r="D22" s="3">
        <v>0.36666700000000002</v>
      </c>
      <c r="E22" s="3">
        <v>0</v>
      </c>
      <c r="F22" s="3">
        <v>29.925000000000001</v>
      </c>
      <c r="G22" s="3">
        <v>0</v>
      </c>
      <c r="H22" s="3">
        <v>3.875</v>
      </c>
      <c r="I22" s="3">
        <v>0</v>
      </c>
      <c r="J22" s="3">
        <v>0</v>
      </c>
      <c r="K22" s="3">
        <v>0.05</v>
      </c>
      <c r="L22" s="3">
        <v>65.633332999999993</v>
      </c>
      <c r="M22" s="3">
        <f>SUM(D22:H22)</f>
        <v>34.166667000000004</v>
      </c>
      <c r="N22" s="3">
        <v>19.600000000000001</v>
      </c>
      <c r="O22" s="18">
        <v>0</v>
      </c>
      <c r="P22" s="18">
        <v>0</v>
      </c>
      <c r="Q22" s="18"/>
      <c r="R22" s="18"/>
    </row>
    <row r="23" spans="1:18" x14ac:dyDescent="0.2">
      <c r="A23" s="61"/>
      <c r="B23">
        <v>330</v>
      </c>
      <c r="C23" s="1" t="s">
        <v>227</v>
      </c>
      <c r="D23" s="3">
        <v>2.5000000000000001E-2</v>
      </c>
      <c r="E23" s="3">
        <v>0</v>
      </c>
      <c r="F23" s="3">
        <v>5.8333000000000003E-2</v>
      </c>
      <c r="G23" s="3">
        <v>0</v>
      </c>
      <c r="H23" s="3">
        <v>0</v>
      </c>
      <c r="I23" s="3">
        <v>0</v>
      </c>
      <c r="J23" s="3">
        <v>0</v>
      </c>
      <c r="K23" s="3">
        <v>9.1666999999999998E-2</v>
      </c>
      <c r="L23" s="3">
        <v>99.825000000000003</v>
      </c>
      <c r="M23" s="3">
        <f t="shared" ref="M23:M24" si="3">SUM(D23:H23)</f>
        <v>8.3333000000000004E-2</v>
      </c>
      <c r="N23" s="3">
        <v>19.600000000000001</v>
      </c>
      <c r="O23" s="18">
        <v>0</v>
      </c>
      <c r="P23" s="18">
        <v>0</v>
      </c>
      <c r="Q23" s="18">
        <v>1902</v>
      </c>
      <c r="R23" s="18">
        <v>3875046</v>
      </c>
    </row>
    <row r="24" spans="1:18" ht="32" customHeight="1" x14ac:dyDescent="0.2">
      <c r="A24" s="61"/>
      <c r="B24">
        <v>331</v>
      </c>
      <c r="C24" s="1" t="s">
        <v>225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0.05</v>
      </c>
      <c r="L24" s="3">
        <v>99.95</v>
      </c>
      <c r="M24" s="3">
        <f t="shared" si="3"/>
        <v>0</v>
      </c>
      <c r="N24" s="3">
        <v>22</v>
      </c>
      <c r="O24" s="18">
        <v>0</v>
      </c>
      <c r="P24" s="18">
        <v>0</v>
      </c>
      <c r="Q24" s="18">
        <v>1907</v>
      </c>
      <c r="R24" s="18">
        <v>6084780</v>
      </c>
    </row>
    <row r="25" spans="1:18" x14ac:dyDescent="0.2">
      <c r="Q25" s="18"/>
      <c r="R25" s="18"/>
    </row>
    <row r="26" spans="1:18" x14ac:dyDescent="0.2">
      <c r="A26" s="61" t="s">
        <v>249</v>
      </c>
      <c r="B26" t="s">
        <v>201</v>
      </c>
      <c r="C26" t="s">
        <v>202</v>
      </c>
      <c r="D26" s="3" t="s">
        <v>203</v>
      </c>
      <c r="E26" s="3" t="s">
        <v>204</v>
      </c>
      <c r="F26" s="3" t="s">
        <v>205</v>
      </c>
      <c r="G26" s="3" t="s">
        <v>206</v>
      </c>
      <c r="H26" s="3" t="s">
        <v>207</v>
      </c>
      <c r="I26" s="3" t="s">
        <v>208</v>
      </c>
      <c r="J26" s="3" t="s">
        <v>209</v>
      </c>
      <c r="K26" s="3" t="s">
        <v>210</v>
      </c>
      <c r="L26" s="3" t="s">
        <v>45</v>
      </c>
      <c r="M26" s="3" t="s">
        <v>211</v>
      </c>
      <c r="N26" s="3" t="s">
        <v>242</v>
      </c>
      <c r="O26" s="3" t="s">
        <v>232</v>
      </c>
      <c r="P26" s="3" t="s">
        <v>233</v>
      </c>
      <c r="Q26" s="18" t="s">
        <v>243</v>
      </c>
      <c r="R26" s="18" t="s">
        <v>244</v>
      </c>
    </row>
    <row r="27" spans="1:18" x14ac:dyDescent="0.2">
      <c r="A27" s="61"/>
      <c r="B27">
        <v>329</v>
      </c>
      <c r="C27" s="1" t="s">
        <v>212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100</v>
      </c>
      <c r="M27" s="3">
        <f>SUM(D27:H27)</f>
        <v>0</v>
      </c>
      <c r="N27" s="3">
        <v>19.600000000000001</v>
      </c>
      <c r="O27" s="18">
        <v>0</v>
      </c>
      <c r="P27" s="18">
        <v>0</v>
      </c>
      <c r="Q27" s="18"/>
      <c r="R27" s="18"/>
    </row>
    <row r="28" spans="1:18" x14ac:dyDescent="0.2">
      <c r="A28" s="61"/>
      <c r="B28">
        <v>330</v>
      </c>
      <c r="C28" s="1" t="s">
        <v>227</v>
      </c>
      <c r="D28" s="3">
        <v>37.441667000000002</v>
      </c>
      <c r="E28" s="3">
        <v>0</v>
      </c>
      <c r="F28" s="3">
        <v>11.508333</v>
      </c>
      <c r="G28" s="3">
        <v>0</v>
      </c>
      <c r="H28" s="3">
        <v>0</v>
      </c>
      <c r="I28" s="3">
        <v>0</v>
      </c>
      <c r="J28" s="3">
        <v>37.441667000000002</v>
      </c>
      <c r="K28" s="3">
        <v>0</v>
      </c>
      <c r="L28" s="3">
        <v>50.983333000000002</v>
      </c>
      <c r="M28" s="3">
        <f t="shared" ref="M28:M29" si="4">SUM(D28:H28)</f>
        <v>48.95</v>
      </c>
      <c r="N28" s="3">
        <v>19.600000000000001</v>
      </c>
      <c r="O28" s="18">
        <v>0</v>
      </c>
      <c r="P28" s="18">
        <v>0</v>
      </c>
      <c r="Q28" s="18">
        <v>0</v>
      </c>
      <c r="R28" s="18">
        <v>0</v>
      </c>
    </row>
    <row r="29" spans="1:18" x14ac:dyDescent="0.2">
      <c r="A29" s="61"/>
      <c r="B29">
        <v>331</v>
      </c>
      <c r="C29" s="1" t="s">
        <v>225</v>
      </c>
      <c r="D29" s="3">
        <v>91</v>
      </c>
      <c r="E29" s="3">
        <v>0</v>
      </c>
      <c r="F29" s="3">
        <v>9</v>
      </c>
      <c r="G29" s="3">
        <v>0</v>
      </c>
      <c r="H29" s="3">
        <v>0</v>
      </c>
      <c r="I29" s="3">
        <v>0</v>
      </c>
      <c r="J29" s="3">
        <v>91</v>
      </c>
      <c r="K29" s="3">
        <v>0</v>
      </c>
      <c r="L29" s="3">
        <v>0</v>
      </c>
      <c r="M29" s="3">
        <f t="shared" si="4"/>
        <v>100</v>
      </c>
      <c r="N29" s="3">
        <v>22</v>
      </c>
      <c r="O29" s="18">
        <v>0</v>
      </c>
      <c r="P29" s="18">
        <v>0</v>
      </c>
      <c r="Q29" s="18">
        <v>0</v>
      </c>
      <c r="R29" s="18">
        <v>0</v>
      </c>
    </row>
    <row r="31" spans="1:18" x14ac:dyDescent="0.2">
      <c r="A31" s="62" t="s">
        <v>250</v>
      </c>
      <c r="B31" t="s">
        <v>201</v>
      </c>
      <c r="C31" t="s">
        <v>202</v>
      </c>
      <c r="D31" s="3" t="s">
        <v>203</v>
      </c>
      <c r="E31" s="3" t="s">
        <v>204</v>
      </c>
      <c r="F31" s="3" t="s">
        <v>205</v>
      </c>
      <c r="G31" s="3" t="s">
        <v>206</v>
      </c>
      <c r="H31" s="3" t="s">
        <v>207</v>
      </c>
      <c r="I31" s="3" t="s">
        <v>208</v>
      </c>
      <c r="J31" s="3" t="s">
        <v>209</v>
      </c>
      <c r="K31" s="3" t="s">
        <v>210</v>
      </c>
      <c r="L31" s="3" t="s">
        <v>45</v>
      </c>
      <c r="M31" s="3" t="s">
        <v>211</v>
      </c>
      <c r="N31" s="3" t="s">
        <v>242</v>
      </c>
      <c r="O31" s="3" t="s">
        <v>232</v>
      </c>
      <c r="P31" s="3" t="s">
        <v>233</v>
      </c>
      <c r="Q31" s="3" t="s">
        <v>243</v>
      </c>
      <c r="R31" s="3" t="s">
        <v>244</v>
      </c>
    </row>
    <row r="32" spans="1:18" x14ac:dyDescent="0.2">
      <c r="A32" s="62"/>
      <c r="B32">
        <v>332</v>
      </c>
      <c r="C32" s="1" t="s">
        <v>212</v>
      </c>
      <c r="D32" s="3">
        <v>0.24166699999999999</v>
      </c>
      <c r="E32" s="3">
        <v>0</v>
      </c>
      <c r="F32" s="3">
        <v>19.216667000000001</v>
      </c>
      <c r="G32" s="3">
        <v>0</v>
      </c>
      <c r="H32" s="3">
        <v>0</v>
      </c>
      <c r="I32" s="3">
        <v>0</v>
      </c>
      <c r="J32" s="3">
        <v>0</v>
      </c>
      <c r="K32" s="3">
        <v>8.3330000000000001E-3</v>
      </c>
      <c r="L32" s="3">
        <v>80.533332999999999</v>
      </c>
      <c r="M32" s="3">
        <f>SUM(D32:H32)</f>
        <v>19.458334000000001</v>
      </c>
      <c r="N32">
        <v>19.600000000000001</v>
      </c>
      <c r="O32" s="18">
        <v>0</v>
      </c>
      <c r="P32" s="18">
        <v>0</v>
      </c>
      <c r="Q32" s="18"/>
      <c r="R32" s="18"/>
    </row>
    <row r="33" spans="1:18" x14ac:dyDescent="0.2">
      <c r="A33" s="62"/>
      <c r="B33">
        <v>333</v>
      </c>
      <c r="C33" s="1" t="s">
        <v>227</v>
      </c>
      <c r="D33" s="3">
        <v>0.125</v>
      </c>
      <c r="E33" s="3">
        <v>0</v>
      </c>
      <c r="F33" s="3">
        <v>0.125</v>
      </c>
      <c r="G33" s="3">
        <v>0</v>
      </c>
      <c r="H33" s="3">
        <v>0</v>
      </c>
      <c r="I33" s="3">
        <v>0</v>
      </c>
      <c r="J33" s="3">
        <v>0</v>
      </c>
      <c r="K33" s="3">
        <v>0.05</v>
      </c>
      <c r="L33" s="3">
        <v>99.7</v>
      </c>
      <c r="M33" s="3">
        <f t="shared" ref="M33:M34" si="5">SUM(D33:H33)</f>
        <v>0.25</v>
      </c>
      <c r="N33">
        <v>18.8</v>
      </c>
      <c r="O33" s="18">
        <v>0</v>
      </c>
      <c r="P33" s="18">
        <v>0</v>
      </c>
      <c r="Q33" s="18">
        <v>0</v>
      </c>
      <c r="R33" s="18">
        <v>0</v>
      </c>
    </row>
    <row r="34" spans="1:18" x14ac:dyDescent="0.2">
      <c r="A34" s="62"/>
      <c r="B34">
        <v>334</v>
      </c>
      <c r="C34" s="1" t="s">
        <v>225</v>
      </c>
      <c r="D34" s="3">
        <v>8.3333000000000004E-2</v>
      </c>
      <c r="E34" s="3">
        <v>0</v>
      </c>
      <c r="F34" s="3">
        <v>9.1666999999999998E-2</v>
      </c>
      <c r="G34" s="3">
        <v>0</v>
      </c>
      <c r="H34" s="3">
        <v>0</v>
      </c>
      <c r="I34" s="3">
        <v>0</v>
      </c>
      <c r="J34" s="3">
        <v>0</v>
      </c>
      <c r="K34" s="3">
        <v>7.4999999999999997E-2</v>
      </c>
      <c r="L34" s="3">
        <v>99.75</v>
      </c>
      <c r="M34" s="3">
        <f t="shared" si="5"/>
        <v>0.17499999999999999</v>
      </c>
      <c r="N34">
        <v>19.899999999999999</v>
      </c>
      <c r="O34" s="18">
        <v>0</v>
      </c>
      <c r="P34" s="18">
        <v>0</v>
      </c>
      <c r="Q34" s="18">
        <v>0</v>
      </c>
      <c r="R34" s="18">
        <v>0</v>
      </c>
    </row>
    <row r="35" spans="1:18" x14ac:dyDescent="0.2">
      <c r="A35" s="23"/>
    </row>
    <row r="36" spans="1:18" x14ac:dyDescent="0.2">
      <c r="A36" s="62" t="s">
        <v>251</v>
      </c>
      <c r="B36" t="s">
        <v>201</v>
      </c>
      <c r="C36" t="s">
        <v>202</v>
      </c>
      <c r="D36" s="3" t="s">
        <v>203</v>
      </c>
      <c r="E36" s="3" t="s">
        <v>204</v>
      </c>
      <c r="F36" s="3" t="s">
        <v>205</v>
      </c>
      <c r="G36" s="3" t="s">
        <v>206</v>
      </c>
      <c r="H36" s="3" t="s">
        <v>207</v>
      </c>
      <c r="I36" s="3" t="s">
        <v>208</v>
      </c>
      <c r="J36" s="3" t="s">
        <v>209</v>
      </c>
      <c r="K36" s="3" t="s">
        <v>210</v>
      </c>
      <c r="L36" s="3" t="s">
        <v>45</v>
      </c>
      <c r="M36" s="3" t="s">
        <v>211</v>
      </c>
      <c r="N36" s="3" t="s">
        <v>242</v>
      </c>
      <c r="O36" s="3" t="s">
        <v>232</v>
      </c>
      <c r="P36" s="3" t="s">
        <v>233</v>
      </c>
      <c r="Q36" s="3" t="s">
        <v>243</v>
      </c>
      <c r="R36" s="3" t="s">
        <v>244</v>
      </c>
    </row>
    <row r="37" spans="1:18" x14ac:dyDescent="0.2">
      <c r="A37" s="62"/>
      <c r="B37">
        <v>332</v>
      </c>
      <c r="C37" s="1" t="s">
        <v>212</v>
      </c>
      <c r="D37" s="3">
        <v>0.108333</v>
      </c>
      <c r="E37" s="3">
        <v>0</v>
      </c>
      <c r="F37" s="3">
        <v>9.1666670000000003</v>
      </c>
      <c r="G37" s="3">
        <v>0</v>
      </c>
      <c r="H37" s="3">
        <v>1.675</v>
      </c>
      <c r="I37" s="3">
        <v>0</v>
      </c>
      <c r="J37" s="3">
        <v>0</v>
      </c>
      <c r="K37" s="3">
        <v>2.5000000000000001E-2</v>
      </c>
      <c r="L37" s="3">
        <v>88.941666999999995</v>
      </c>
      <c r="M37" s="3">
        <f>SUM(D37:H37)</f>
        <v>10.950000000000001</v>
      </c>
      <c r="N37">
        <v>19.600000000000001</v>
      </c>
      <c r="O37" s="18">
        <v>0</v>
      </c>
      <c r="P37" s="18">
        <v>0</v>
      </c>
    </row>
    <row r="38" spans="1:18" x14ac:dyDescent="0.2">
      <c r="A38" s="62"/>
      <c r="B38">
        <v>333</v>
      </c>
      <c r="C38" s="1" t="s">
        <v>227</v>
      </c>
      <c r="D38" s="3">
        <v>41.6</v>
      </c>
      <c r="E38" s="3">
        <v>0</v>
      </c>
      <c r="F38" s="3">
        <v>6.4416669999999998</v>
      </c>
      <c r="G38" s="3">
        <v>0</v>
      </c>
      <c r="H38" s="3">
        <v>0</v>
      </c>
      <c r="I38" s="3">
        <v>0</v>
      </c>
      <c r="J38" s="3">
        <v>41.608333000000002</v>
      </c>
      <c r="K38" s="3">
        <v>0.05</v>
      </c>
      <c r="L38" s="3">
        <v>51.924999999999997</v>
      </c>
      <c r="M38" s="3">
        <f t="shared" ref="M38:M39" si="6">SUM(D38:H38)</f>
        <v>48.041667000000004</v>
      </c>
      <c r="N38">
        <v>18.8</v>
      </c>
      <c r="O38">
        <v>95850</v>
      </c>
      <c r="P38">
        <v>2372888</v>
      </c>
      <c r="Q38" s="18">
        <v>0</v>
      </c>
      <c r="R38" s="18">
        <v>0</v>
      </c>
    </row>
    <row r="39" spans="1:18" x14ac:dyDescent="0.2">
      <c r="A39" s="62"/>
      <c r="B39" s="6">
        <v>334</v>
      </c>
      <c r="C39" s="1" t="s">
        <v>225</v>
      </c>
      <c r="D39" s="3">
        <v>99.783332999999999</v>
      </c>
      <c r="E39" s="3">
        <v>0</v>
      </c>
      <c r="F39" s="24">
        <v>0.216667</v>
      </c>
      <c r="G39" s="3">
        <v>0</v>
      </c>
      <c r="H39" s="3">
        <v>0</v>
      </c>
      <c r="I39" s="3">
        <v>0</v>
      </c>
      <c r="J39" s="3">
        <v>99.783332999999999</v>
      </c>
      <c r="K39" s="3">
        <v>0</v>
      </c>
      <c r="L39" s="3">
        <v>0</v>
      </c>
      <c r="M39" s="3">
        <f t="shared" si="6"/>
        <v>100</v>
      </c>
      <c r="N39">
        <v>19.899999999999999</v>
      </c>
      <c r="O39">
        <v>16859</v>
      </c>
      <c r="P39">
        <v>0</v>
      </c>
      <c r="Q39" s="18">
        <v>0</v>
      </c>
      <c r="R39" s="18">
        <v>0</v>
      </c>
    </row>
    <row r="40" spans="1:18" x14ac:dyDescent="0.2">
      <c r="Q40" s="18"/>
      <c r="R40" s="18"/>
    </row>
    <row r="41" spans="1:18" x14ac:dyDescent="0.2">
      <c r="A41" s="63" t="s">
        <v>252</v>
      </c>
      <c r="B41" t="s">
        <v>201</v>
      </c>
      <c r="C41" t="s">
        <v>202</v>
      </c>
      <c r="D41" s="3" t="s">
        <v>203</v>
      </c>
      <c r="E41" s="3" t="s">
        <v>204</v>
      </c>
      <c r="F41" s="3" t="s">
        <v>205</v>
      </c>
      <c r="G41" s="3" t="s">
        <v>206</v>
      </c>
      <c r="H41" s="3" t="s">
        <v>207</v>
      </c>
      <c r="I41" s="3" t="s">
        <v>208</v>
      </c>
      <c r="J41" s="3" t="s">
        <v>209</v>
      </c>
      <c r="K41" s="3" t="s">
        <v>210</v>
      </c>
      <c r="L41" s="3" t="s">
        <v>45</v>
      </c>
      <c r="M41" s="3" t="s">
        <v>211</v>
      </c>
      <c r="N41" s="3" t="s">
        <v>242</v>
      </c>
      <c r="O41" s="3" t="s">
        <v>232</v>
      </c>
      <c r="P41" s="3" t="s">
        <v>233</v>
      </c>
      <c r="Q41" s="18" t="s">
        <v>243</v>
      </c>
      <c r="R41" s="18" t="s">
        <v>244</v>
      </c>
    </row>
    <row r="42" spans="1:18" x14ac:dyDescent="0.2">
      <c r="A42" s="63"/>
      <c r="B42">
        <v>335</v>
      </c>
      <c r="C42" s="1" t="s">
        <v>212</v>
      </c>
      <c r="D42" s="3">
        <v>0.23333300000000001</v>
      </c>
      <c r="E42" s="3">
        <v>0</v>
      </c>
      <c r="F42" s="3">
        <v>17.116667</v>
      </c>
      <c r="G42" s="3">
        <v>0</v>
      </c>
      <c r="H42" s="3">
        <v>0</v>
      </c>
      <c r="I42" s="3">
        <v>0</v>
      </c>
      <c r="J42" s="3">
        <v>0</v>
      </c>
      <c r="K42" s="3">
        <v>1.6667000000000001E-2</v>
      </c>
      <c r="L42" s="3">
        <v>82.625</v>
      </c>
      <c r="M42" s="3">
        <f>SUM(D42:H42)</f>
        <v>17.350000000000001</v>
      </c>
      <c r="N42">
        <v>20.399999999999999</v>
      </c>
      <c r="O42" s="18">
        <v>0</v>
      </c>
      <c r="P42" s="18">
        <v>0</v>
      </c>
      <c r="Q42" s="18"/>
      <c r="R42" s="18"/>
    </row>
    <row r="43" spans="1:18" x14ac:dyDescent="0.2">
      <c r="A43" s="63"/>
      <c r="B43">
        <v>336</v>
      </c>
      <c r="C43" s="1" t="s">
        <v>227</v>
      </c>
      <c r="D43" s="3">
        <v>5.8333000000000003E-2</v>
      </c>
      <c r="E43" s="3">
        <v>0</v>
      </c>
      <c r="F43" s="3">
        <v>7.4999999999999997E-2</v>
      </c>
      <c r="G43" s="3">
        <v>0</v>
      </c>
      <c r="H43" s="3">
        <v>0</v>
      </c>
      <c r="I43" s="3">
        <v>0</v>
      </c>
      <c r="J43" s="3">
        <v>0</v>
      </c>
      <c r="K43" s="3">
        <v>0.05</v>
      </c>
      <c r="L43" s="3">
        <v>99.816666999999995</v>
      </c>
      <c r="M43" s="3">
        <f t="shared" ref="M43:M44" si="7">SUM(D43:H43)</f>
        <v>0.13333300000000001</v>
      </c>
      <c r="N43">
        <v>19.600000000000001</v>
      </c>
      <c r="O43" s="18">
        <v>0</v>
      </c>
      <c r="P43" s="18">
        <v>0</v>
      </c>
      <c r="Q43">
        <v>1938</v>
      </c>
      <c r="R43">
        <v>3858066</v>
      </c>
    </row>
    <row r="44" spans="1:18" x14ac:dyDescent="0.2">
      <c r="A44" s="63"/>
      <c r="B44">
        <v>337</v>
      </c>
      <c r="C44" s="1" t="s">
        <v>225</v>
      </c>
      <c r="D44" s="3">
        <v>5.8333000000000003E-2</v>
      </c>
      <c r="E44" s="3">
        <v>0</v>
      </c>
      <c r="F44" s="3">
        <v>4.1667000000000003E-2</v>
      </c>
      <c r="G44" s="3">
        <v>0</v>
      </c>
      <c r="H44" s="3">
        <v>0</v>
      </c>
      <c r="I44" s="3">
        <v>0</v>
      </c>
      <c r="J44" s="3">
        <v>0</v>
      </c>
      <c r="K44" s="3">
        <v>0.20833299999999999</v>
      </c>
      <c r="L44" s="3">
        <v>99.691666999999995</v>
      </c>
      <c r="M44" s="3">
        <f t="shared" si="7"/>
        <v>0.1</v>
      </c>
      <c r="N44">
        <v>19.600000000000001</v>
      </c>
      <c r="O44" s="18">
        <v>0</v>
      </c>
      <c r="P44" s="18">
        <v>0</v>
      </c>
      <c r="Q44">
        <v>1885</v>
      </c>
      <c r="R44">
        <v>3822279</v>
      </c>
    </row>
    <row r="45" spans="1:18" x14ac:dyDescent="0.2">
      <c r="D45" s="3"/>
      <c r="E45" s="3"/>
      <c r="F45" s="3"/>
      <c r="G45" s="3"/>
      <c r="H45" s="3"/>
      <c r="I45" s="3"/>
      <c r="J45" s="3"/>
      <c r="K45" s="3"/>
      <c r="L45" s="3"/>
      <c r="Q45" s="18"/>
      <c r="R45" s="18"/>
    </row>
    <row r="46" spans="1:18" x14ac:dyDescent="0.2">
      <c r="A46" s="63" t="s">
        <v>253</v>
      </c>
      <c r="B46" t="s">
        <v>201</v>
      </c>
      <c r="C46" t="s">
        <v>202</v>
      </c>
      <c r="D46" s="3" t="s">
        <v>203</v>
      </c>
      <c r="E46" s="3" t="s">
        <v>204</v>
      </c>
      <c r="F46" s="3" t="s">
        <v>205</v>
      </c>
      <c r="G46" s="3" t="s">
        <v>206</v>
      </c>
      <c r="H46" s="3" t="s">
        <v>207</v>
      </c>
      <c r="I46" s="3" t="s">
        <v>208</v>
      </c>
      <c r="J46" s="3" t="s">
        <v>209</v>
      </c>
      <c r="K46" s="3" t="s">
        <v>210</v>
      </c>
      <c r="L46" s="3" t="s">
        <v>45</v>
      </c>
      <c r="M46" s="3" t="s">
        <v>211</v>
      </c>
      <c r="N46" s="3" t="s">
        <v>242</v>
      </c>
      <c r="O46" s="3" t="s">
        <v>232</v>
      </c>
      <c r="P46" s="3" t="s">
        <v>233</v>
      </c>
      <c r="Q46" s="18" t="s">
        <v>243</v>
      </c>
      <c r="R46" s="18" t="s">
        <v>244</v>
      </c>
    </row>
    <row r="47" spans="1:18" x14ac:dyDescent="0.2">
      <c r="A47" s="63"/>
      <c r="B47">
        <v>335</v>
      </c>
      <c r="C47" s="1" t="s">
        <v>212</v>
      </c>
      <c r="D47" s="3">
        <v>0.14166699999999999</v>
      </c>
      <c r="E47" s="3">
        <v>0</v>
      </c>
      <c r="F47" s="3">
        <v>12.683332999999999</v>
      </c>
      <c r="G47" s="3">
        <v>0</v>
      </c>
      <c r="H47" s="3">
        <v>2.266667</v>
      </c>
      <c r="I47" s="3">
        <v>0</v>
      </c>
      <c r="J47" s="3">
        <v>0</v>
      </c>
      <c r="K47" s="3">
        <v>2.5000000000000001E-2</v>
      </c>
      <c r="L47" s="3">
        <v>84.816666999999995</v>
      </c>
      <c r="M47" s="3">
        <f>SUM(D47:H47)</f>
        <v>15.091666999999999</v>
      </c>
      <c r="N47">
        <v>20.399999999999999</v>
      </c>
      <c r="O47" s="18">
        <v>0</v>
      </c>
      <c r="P47" s="18">
        <v>0</v>
      </c>
      <c r="Q47" s="18"/>
      <c r="R47" s="18"/>
    </row>
    <row r="48" spans="1:18" x14ac:dyDescent="0.2">
      <c r="A48" s="63"/>
      <c r="B48">
        <v>336</v>
      </c>
      <c r="C48" s="1" t="s">
        <v>227</v>
      </c>
      <c r="D48" s="3">
        <v>40.341667000000001</v>
      </c>
      <c r="E48" s="3">
        <v>0</v>
      </c>
      <c r="F48" s="3">
        <v>9.7916670000000003</v>
      </c>
      <c r="G48" s="3">
        <v>0</v>
      </c>
      <c r="H48" s="3">
        <v>0</v>
      </c>
      <c r="I48" s="3">
        <v>0</v>
      </c>
      <c r="J48" s="3">
        <v>40.341667000000001</v>
      </c>
      <c r="K48" s="3">
        <v>0</v>
      </c>
      <c r="L48" s="3">
        <v>49.941667000000002</v>
      </c>
      <c r="M48" s="3">
        <f t="shared" ref="M48:M49" si="8">SUM(D48:H48)</f>
        <v>50.133334000000005</v>
      </c>
      <c r="N48">
        <v>19.600000000000001</v>
      </c>
      <c r="O48" s="18">
        <v>0</v>
      </c>
      <c r="P48" s="18">
        <v>0</v>
      </c>
      <c r="Q48" s="18">
        <v>0</v>
      </c>
      <c r="R48" s="18">
        <v>0</v>
      </c>
    </row>
    <row r="49" spans="1:19" x14ac:dyDescent="0.2">
      <c r="A49" s="63"/>
      <c r="B49">
        <v>337</v>
      </c>
      <c r="C49" s="1" t="s">
        <v>225</v>
      </c>
      <c r="D49" s="3">
        <v>94.174999999999997</v>
      </c>
      <c r="E49" s="3">
        <v>0</v>
      </c>
      <c r="F49" s="3">
        <v>5.8250000000000002</v>
      </c>
      <c r="G49" s="3">
        <v>0</v>
      </c>
      <c r="H49" s="3">
        <v>0</v>
      </c>
      <c r="I49" s="3">
        <v>0</v>
      </c>
      <c r="J49" s="3">
        <v>94.174999999999997</v>
      </c>
      <c r="K49" s="3">
        <v>0</v>
      </c>
      <c r="L49" s="3">
        <v>0</v>
      </c>
      <c r="M49" s="3">
        <f t="shared" si="8"/>
        <v>100</v>
      </c>
      <c r="N49">
        <v>19.600000000000001</v>
      </c>
      <c r="O49" s="18">
        <v>0</v>
      </c>
      <c r="P49" s="18">
        <v>0</v>
      </c>
      <c r="Q49" s="18">
        <v>0</v>
      </c>
      <c r="R49" s="18">
        <v>0</v>
      </c>
    </row>
    <row r="52" spans="1:19" x14ac:dyDescent="0.2">
      <c r="A52" s="6" t="s">
        <v>216</v>
      </c>
      <c r="B52" t="s">
        <v>201</v>
      </c>
      <c r="C52" t="s">
        <v>202</v>
      </c>
      <c r="D52" s="3" t="s">
        <v>203</v>
      </c>
      <c r="E52" s="3" t="s">
        <v>204</v>
      </c>
      <c r="F52" s="3" t="s">
        <v>205</v>
      </c>
      <c r="G52" s="3" t="s">
        <v>206</v>
      </c>
      <c r="H52" s="3" t="s">
        <v>207</v>
      </c>
      <c r="I52" s="3" t="s">
        <v>208</v>
      </c>
      <c r="J52" s="3" t="s">
        <v>209</v>
      </c>
      <c r="K52" s="3" t="s">
        <v>210</v>
      </c>
      <c r="L52" s="3" t="s">
        <v>45</v>
      </c>
      <c r="M52" s="3" t="s">
        <v>211</v>
      </c>
      <c r="N52" s="3" t="s">
        <v>242</v>
      </c>
      <c r="O52" s="3" t="s">
        <v>232</v>
      </c>
      <c r="P52" s="3" t="s">
        <v>233</v>
      </c>
      <c r="Q52" s="3" t="s">
        <v>243</v>
      </c>
      <c r="R52" s="3" t="s">
        <v>244</v>
      </c>
    </row>
    <row r="53" spans="1:19" x14ac:dyDescent="0.2">
      <c r="A53" s="6" t="s">
        <v>254</v>
      </c>
      <c r="B53">
        <v>338</v>
      </c>
      <c r="C53" s="27" t="s">
        <v>212</v>
      </c>
      <c r="D53" s="3">
        <v>0.33333299999999999</v>
      </c>
      <c r="E53" s="3">
        <v>0</v>
      </c>
      <c r="F53" s="3">
        <v>23.641667000000002</v>
      </c>
      <c r="G53" s="3">
        <v>0</v>
      </c>
      <c r="H53" s="3">
        <v>0</v>
      </c>
      <c r="I53" s="3">
        <v>0</v>
      </c>
      <c r="J53" s="3">
        <v>0</v>
      </c>
      <c r="K53" s="3">
        <v>1.6667000000000001E-2</v>
      </c>
      <c r="L53" s="3">
        <v>76.016666999999998</v>
      </c>
      <c r="M53" s="3">
        <f>SUM(D53:H53)</f>
        <v>23.975000000000001</v>
      </c>
      <c r="N53" s="3">
        <v>21.7</v>
      </c>
      <c r="O53" s="18">
        <v>0</v>
      </c>
      <c r="P53" s="18">
        <v>0</v>
      </c>
      <c r="Q53" s="18"/>
      <c r="R53" s="18"/>
      <c r="S53" s="28" t="s">
        <v>212</v>
      </c>
    </row>
    <row r="54" spans="1:19" x14ac:dyDescent="0.2">
      <c r="A54" s="6"/>
      <c r="B54">
        <v>339</v>
      </c>
      <c r="C54" s="27" t="s">
        <v>255</v>
      </c>
      <c r="D54" s="3">
        <v>1.425</v>
      </c>
      <c r="E54" s="3">
        <v>0</v>
      </c>
      <c r="F54" s="3">
        <v>1.8</v>
      </c>
      <c r="G54" s="3">
        <v>0</v>
      </c>
      <c r="H54" s="3">
        <v>0</v>
      </c>
      <c r="I54" s="3">
        <v>0</v>
      </c>
      <c r="J54" s="3">
        <v>1.3333330000000001</v>
      </c>
      <c r="K54" s="3">
        <v>0.183333</v>
      </c>
      <c r="L54" s="3">
        <v>96.591667000000001</v>
      </c>
      <c r="M54" s="3">
        <f t="shared" ref="M54:M58" si="9">SUM(D54:H54)</f>
        <v>3.2250000000000001</v>
      </c>
      <c r="N54" s="3">
        <v>21.5</v>
      </c>
      <c r="O54" s="18">
        <v>0</v>
      </c>
      <c r="P54" s="18">
        <v>0</v>
      </c>
      <c r="Q54" s="18">
        <v>0</v>
      </c>
      <c r="R54" s="18">
        <v>0</v>
      </c>
      <c r="S54" s="28" t="s">
        <v>255</v>
      </c>
    </row>
    <row r="55" spans="1:19" x14ac:dyDescent="0.2">
      <c r="A55" s="6"/>
      <c r="B55">
        <v>341</v>
      </c>
      <c r="C55" s="26" t="s">
        <v>99</v>
      </c>
      <c r="D55" s="3">
        <v>3.3333000000000002E-2</v>
      </c>
      <c r="E55" s="3">
        <v>0</v>
      </c>
      <c r="F55" s="3">
        <v>8.3330000000000001E-3</v>
      </c>
      <c r="G55" s="3">
        <v>0</v>
      </c>
      <c r="H55" s="3">
        <v>0</v>
      </c>
      <c r="I55" s="3">
        <v>0</v>
      </c>
      <c r="J55" s="3">
        <v>2.5000000000000001E-2</v>
      </c>
      <c r="K55" s="3">
        <v>0.05</v>
      </c>
      <c r="L55" s="3">
        <v>99.908332999999999</v>
      </c>
      <c r="M55" s="3">
        <f t="shared" si="9"/>
        <v>4.1666000000000002E-2</v>
      </c>
      <c r="N55" s="3">
        <v>21.3</v>
      </c>
      <c r="O55" s="18">
        <v>0</v>
      </c>
      <c r="P55" s="18">
        <v>0</v>
      </c>
      <c r="Q55" s="18">
        <v>0</v>
      </c>
      <c r="R55" s="18">
        <v>0</v>
      </c>
      <c r="S55" s="28" t="s">
        <v>99</v>
      </c>
    </row>
    <row r="56" spans="1:19" x14ac:dyDescent="0.2">
      <c r="A56" s="6"/>
      <c r="B56" s="23">
        <v>342</v>
      </c>
      <c r="C56" s="26" t="s">
        <v>256</v>
      </c>
      <c r="D56" s="3">
        <v>7.3416670000000002</v>
      </c>
      <c r="E56" s="3">
        <v>0</v>
      </c>
      <c r="F56" s="3">
        <v>0.90833299999999995</v>
      </c>
      <c r="G56" s="3">
        <v>0</v>
      </c>
      <c r="H56" s="3">
        <v>0</v>
      </c>
      <c r="I56" s="3">
        <v>0</v>
      </c>
      <c r="J56" s="3">
        <v>7.3166669999999998</v>
      </c>
      <c r="K56" s="3">
        <v>0.05</v>
      </c>
      <c r="L56" s="3">
        <v>91.674999999999997</v>
      </c>
      <c r="M56" s="3">
        <f t="shared" si="9"/>
        <v>8.25</v>
      </c>
      <c r="N56" s="3">
        <v>21.5</v>
      </c>
      <c r="O56" s="18">
        <v>9598</v>
      </c>
      <c r="P56" s="18">
        <v>252349</v>
      </c>
      <c r="Q56" s="18">
        <v>0</v>
      </c>
      <c r="R56" s="18">
        <v>0</v>
      </c>
      <c r="S56" s="28" t="s">
        <v>256</v>
      </c>
    </row>
    <row r="57" spans="1:19" x14ac:dyDescent="0.2">
      <c r="A57" s="6"/>
      <c r="B57" s="23">
        <v>343</v>
      </c>
      <c r="C57" s="26" t="s">
        <v>257</v>
      </c>
      <c r="D57" s="3">
        <v>6.6667000000000004E-2</v>
      </c>
      <c r="E57" s="3">
        <v>0</v>
      </c>
      <c r="F57" s="3">
        <v>6.6667000000000004E-2</v>
      </c>
      <c r="G57" s="3">
        <v>0</v>
      </c>
      <c r="H57" s="3">
        <v>0</v>
      </c>
      <c r="I57" s="3">
        <v>0</v>
      </c>
      <c r="J57" s="3">
        <v>0</v>
      </c>
      <c r="K57" s="3">
        <v>5.8333000000000003E-2</v>
      </c>
      <c r="L57" s="3">
        <v>99.808333000000005</v>
      </c>
      <c r="M57" s="3">
        <f t="shared" si="9"/>
        <v>0.13333400000000001</v>
      </c>
      <c r="N57" s="3">
        <v>21.3</v>
      </c>
      <c r="O57" s="18">
        <v>0</v>
      </c>
      <c r="P57" s="18">
        <v>0</v>
      </c>
      <c r="Q57" s="18">
        <v>0</v>
      </c>
      <c r="R57" s="18">
        <v>0</v>
      </c>
      <c r="S57" s="28" t="s">
        <v>257</v>
      </c>
    </row>
    <row r="58" spans="1:19" x14ac:dyDescent="0.2">
      <c r="A58" s="6"/>
      <c r="B58" s="23">
        <v>344</v>
      </c>
      <c r="C58" s="26" t="s">
        <v>258</v>
      </c>
      <c r="D58" s="3">
        <v>8.0356999999999998E-2</v>
      </c>
      <c r="E58" s="3">
        <v>0</v>
      </c>
      <c r="F58" s="3">
        <v>8.9286000000000004E-2</v>
      </c>
      <c r="G58" s="3">
        <v>0</v>
      </c>
      <c r="H58" s="3">
        <v>0</v>
      </c>
      <c r="I58" s="3">
        <v>0</v>
      </c>
      <c r="J58" s="3">
        <v>0</v>
      </c>
      <c r="K58" s="3">
        <v>8.0356999999999998E-2</v>
      </c>
      <c r="L58" s="3">
        <v>99.75</v>
      </c>
      <c r="M58" s="3">
        <f t="shared" si="9"/>
        <v>0.16964299999999999</v>
      </c>
      <c r="N58" s="3">
        <v>21.5</v>
      </c>
      <c r="O58" s="18">
        <v>0</v>
      </c>
      <c r="P58" s="18">
        <v>0</v>
      </c>
      <c r="Q58" s="18">
        <v>0</v>
      </c>
      <c r="R58" s="18">
        <v>0</v>
      </c>
      <c r="S58" s="28" t="s">
        <v>258</v>
      </c>
    </row>
    <row r="59" spans="1:19" x14ac:dyDescent="0.2">
      <c r="D59" s="3"/>
      <c r="E59" s="3"/>
      <c r="F59" s="3"/>
      <c r="G59" s="3"/>
      <c r="H59" s="3"/>
      <c r="I59" s="3"/>
      <c r="J59" s="3"/>
      <c r="K59" s="3"/>
      <c r="L59" s="3"/>
      <c r="N59" s="3"/>
      <c r="O59" s="18"/>
      <c r="P59" s="18"/>
      <c r="Q59" s="18"/>
      <c r="R59" s="18"/>
    </row>
    <row r="60" spans="1:19" x14ac:dyDescent="0.2">
      <c r="A60" s="6" t="s">
        <v>216</v>
      </c>
      <c r="B60" t="s">
        <v>201</v>
      </c>
      <c r="C60" t="s">
        <v>202</v>
      </c>
      <c r="D60" s="3" t="s">
        <v>203</v>
      </c>
      <c r="E60" s="3" t="s">
        <v>204</v>
      </c>
      <c r="F60" s="3" t="s">
        <v>205</v>
      </c>
      <c r="G60" s="3" t="s">
        <v>206</v>
      </c>
      <c r="H60" s="3" t="s">
        <v>207</v>
      </c>
      <c r="I60" s="3" t="s">
        <v>208</v>
      </c>
      <c r="J60" s="3" t="s">
        <v>209</v>
      </c>
      <c r="K60" s="3" t="s">
        <v>210</v>
      </c>
      <c r="L60" s="3" t="s">
        <v>45</v>
      </c>
      <c r="M60" s="3" t="s">
        <v>211</v>
      </c>
      <c r="N60" s="3" t="s">
        <v>242</v>
      </c>
      <c r="O60" s="18" t="s">
        <v>232</v>
      </c>
      <c r="P60" s="18" t="s">
        <v>233</v>
      </c>
      <c r="Q60" s="18" t="s">
        <v>243</v>
      </c>
      <c r="R60" s="18" t="s">
        <v>244</v>
      </c>
    </row>
    <row r="61" spans="1:19" x14ac:dyDescent="0.2">
      <c r="A61" s="6" t="s">
        <v>259</v>
      </c>
      <c r="B61">
        <v>338</v>
      </c>
      <c r="C61" s="27" t="s">
        <v>212</v>
      </c>
      <c r="D61" s="3">
        <v>0.20833299999999999</v>
      </c>
      <c r="E61" s="3">
        <v>0</v>
      </c>
      <c r="F61" s="3">
        <v>17.191666999999999</v>
      </c>
      <c r="G61" s="3">
        <v>0</v>
      </c>
      <c r="H61" s="3">
        <v>4.1500000000000004</v>
      </c>
      <c r="I61" s="3">
        <v>0</v>
      </c>
      <c r="J61" s="3">
        <v>0</v>
      </c>
      <c r="K61" s="3">
        <v>2.5000000000000001E-2</v>
      </c>
      <c r="L61" s="3">
        <v>78.400000000000006</v>
      </c>
      <c r="M61" s="3">
        <f>SUM(D61:H61)</f>
        <v>21.549999999999997</v>
      </c>
      <c r="N61" s="3">
        <v>21.7</v>
      </c>
      <c r="O61" s="18">
        <v>0</v>
      </c>
      <c r="P61" s="18">
        <v>0</v>
      </c>
      <c r="Q61" s="18"/>
      <c r="R61" s="18"/>
      <c r="S61" s="28" t="s">
        <v>212</v>
      </c>
    </row>
    <row r="62" spans="1:19" x14ac:dyDescent="0.2">
      <c r="A62" s="6"/>
      <c r="B62">
        <v>339</v>
      </c>
      <c r="C62" s="27" t="s">
        <v>255</v>
      </c>
      <c r="D62" s="3">
        <v>40.4</v>
      </c>
      <c r="E62" s="3">
        <v>0</v>
      </c>
      <c r="F62" s="3">
        <v>55.524999999999999</v>
      </c>
      <c r="G62" s="3">
        <v>0</v>
      </c>
      <c r="H62" s="3">
        <v>0</v>
      </c>
      <c r="I62" s="3">
        <v>0</v>
      </c>
      <c r="J62" s="3">
        <v>40.4</v>
      </c>
      <c r="K62" s="3">
        <v>1.6667000000000001E-2</v>
      </c>
      <c r="L62" s="3">
        <v>4.0666669999999998</v>
      </c>
      <c r="M62" s="3">
        <f t="shared" ref="M62:M66" si="10">SUM(D62:H62)</f>
        <v>95.924999999999997</v>
      </c>
      <c r="N62" s="3">
        <v>21.5</v>
      </c>
      <c r="O62" s="18">
        <v>0</v>
      </c>
      <c r="P62" s="18">
        <v>0</v>
      </c>
      <c r="Q62" s="18">
        <v>1948</v>
      </c>
      <c r="R62" s="18">
        <v>3640007</v>
      </c>
      <c r="S62" s="28" t="s">
        <v>255</v>
      </c>
    </row>
    <row r="63" spans="1:19" x14ac:dyDescent="0.2">
      <c r="A63" s="6"/>
      <c r="B63">
        <v>341</v>
      </c>
      <c r="C63" s="26" t="s">
        <v>99</v>
      </c>
      <c r="D63" s="3">
        <v>51.816667000000002</v>
      </c>
      <c r="E63" s="3">
        <v>0</v>
      </c>
      <c r="F63" s="25">
        <v>7.5833329999999997</v>
      </c>
      <c r="G63" s="3">
        <v>0</v>
      </c>
      <c r="H63" s="3">
        <v>0</v>
      </c>
      <c r="I63" s="3">
        <v>0</v>
      </c>
      <c r="J63" s="3">
        <v>51.808332999999998</v>
      </c>
      <c r="K63" s="3">
        <v>0</v>
      </c>
      <c r="L63" s="3">
        <v>40.491667</v>
      </c>
      <c r="M63" s="3">
        <f t="shared" si="10"/>
        <v>59.400000000000006</v>
      </c>
      <c r="N63" s="3">
        <v>21.3</v>
      </c>
      <c r="O63" s="18">
        <v>0</v>
      </c>
      <c r="P63" s="18">
        <v>0</v>
      </c>
      <c r="Q63" s="18">
        <v>1885</v>
      </c>
      <c r="R63" s="18">
        <v>3117351</v>
      </c>
      <c r="S63" s="28" t="s">
        <v>99</v>
      </c>
    </row>
    <row r="64" spans="1:19" x14ac:dyDescent="0.2">
      <c r="A64" s="6"/>
      <c r="B64" s="23">
        <v>342</v>
      </c>
      <c r="C64" s="26" t="s">
        <v>256</v>
      </c>
      <c r="D64" s="3">
        <v>44.9</v>
      </c>
      <c r="E64" s="3">
        <v>0</v>
      </c>
      <c r="F64" s="3">
        <v>4.6500000000000004</v>
      </c>
      <c r="G64" s="3">
        <v>0</v>
      </c>
      <c r="H64" s="3">
        <v>0</v>
      </c>
      <c r="I64" s="3">
        <v>0</v>
      </c>
      <c r="J64" s="3">
        <v>44.875</v>
      </c>
      <c r="K64" s="3">
        <v>2.5000000000000001E-2</v>
      </c>
      <c r="L64" s="3">
        <v>50.333333000000003</v>
      </c>
      <c r="M64" s="3">
        <f t="shared" si="10"/>
        <v>49.55</v>
      </c>
      <c r="N64" s="3">
        <v>21.5</v>
      </c>
      <c r="O64" s="18">
        <v>53586</v>
      </c>
      <c r="P64" s="18">
        <v>1330073</v>
      </c>
      <c r="Q64" s="18">
        <v>0</v>
      </c>
      <c r="R64" s="18">
        <v>0</v>
      </c>
      <c r="S64" s="28" t="s">
        <v>256</v>
      </c>
    </row>
    <row r="65" spans="1:19" x14ac:dyDescent="0.2">
      <c r="A65" s="6"/>
      <c r="B65" s="23">
        <v>343</v>
      </c>
      <c r="C65" s="26" t="s">
        <v>257</v>
      </c>
      <c r="D65" s="3">
        <v>51.216667000000001</v>
      </c>
      <c r="E65" s="3">
        <v>0</v>
      </c>
      <c r="F65" s="3">
        <v>4.9583329999999997</v>
      </c>
      <c r="G65" s="3">
        <v>0</v>
      </c>
      <c r="H65" s="3">
        <v>0</v>
      </c>
      <c r="I65" s="3">
        <v>0</v>
      </c>
      <c r="J65" s="3">
        <v>51.216667000000001</v>
      </c>
      <c r="K65" s="3">
        <v>0</v>
      </c>
      <c r="L65" s="3">
        <v>43.725000000000001</v>
      </c>
      <c r="M65" s="3">
        <f t="shared" si="10"/>
        <v>56.174999999999997</v>
      </c>
      <c r="N65" s="3">
        <v>21.3</v>
      </c>
      <c r="O65" s="18">
        <v>54835</v>
      </c>
      <c r="P65" s="18">
        <v>1626072</v>
      </c>
      <c r="Q65" s="18">
        <v>0</v>
      </c>
      <c r="R65" s="18">
        <v>0</v>
      </c>
      <c r="S65" s="28" t="s">
        <v>257</v>
      </c>
    </row>
    <row r="66" spans="1:19" x14ac:dyDescent="0.2">
      <c r="A66" s="6"/>
      <c r="B66" s="6">
        <v>344</v>
      </c>
      <c r="C66" s="26" t="s">
        <v>258</v>
      </c>
      <c r="D66" s="3">
        <v>99.741071000000005</v>
      </c>
      <c r="E66" s="3">
        <v>0</v>
      </c>
      <c r="F66" s="24">
        <v>0.25892900000000002</v>
      </c>
      <c r="G66" s="3">
        <v>0</v>
      </c>
      <c r="H66" s="3">
        <v>0</v>
      </c>
      <c r="I66" s="3">
        <v>0</v>
      </c>
      <c r="J66" s="3">
        <v>99.741071000000005</v>
      </c>
      <c r="K66" s="3">
        <v>0</v>
      </c>
      <c r="L66" s="3">
        <v>0</v>
      </c>
      <c r="M66" s="3">
        <f t="shared" si="10"/>
        <v>100</v>
      </c>
      <c r="N66" s="3">
        <v>21.5</v>
      </c>
      <c r="O66" s="18">
        <v>12533</v>
      </c>
      <c r="P66" s="18">
        <v>0</v>
      </c>
      <c r="Q66" s="18">
        <v>0</v>
      </c>
      <c r="R66" s="18">
        <v>0</v>
      </c>
      <c r="S66" s="28" t="s">
        <v>258</v>
      </c>
    </row>
    <row r="67" spans="1:19" x14ac:dyDescent="0.2">
      <c r="D67" s="3"/>
      <c r="E67" s="3"/>
      <c r="F67" s="3"/>
      <c r="G67" s="3"/>
      <c r="H67" s="3"/>
      <c r="I67" s="3"/>
      <c r="J67" s="3"/>
      <c r="K67" s="3"/>
      <c r="L67" s="3"/>
      <c r="N67" s="3"/>
      <c r="O67" s="18"/>
      <c r="P67" s="18"/>
      <c r="Q67" s="18"/>
      <c r="R67" s="18"/>
    </row>
    <row r="68" spans="1:19" x14ac:dyDescent="0.2">
      <c r="A68" s="29" t="s">
        <v>215</v>
      </c>
      <c r="B68" t="s">
        <v>201</v>
      </c>
      <c r="C68" t="s">
        <v>202</v>
      </c>
      <c r="D68" s="3" t="s">
        <v>203</v>
      </c>
      <c r="E68" s="3" t="s">
        <v>204</v>
      </c>
      <c r="F68" s="3" t="s">
        <v>205</v>
      </c>
      <c r="G68" s="3" t="s">
        <v>206</v>
      </c>
      <c r="H68" s="3" t="s">
        <v>207</v>
      </c>
      <c r="I68" s="3" t="s">
        <v>208</v>
      </c>
      <c r="J68" s="3" t="s">
        <v>209</v>
      </c>
      <c r="K68" s="3" t="s">
        <v>210</v>
      </c>
      <c r="L68" s="3" t="s">
        <v>45</v>
      </c>
      <c r="M68" s="3" t="s">
        <v>211</v>
      </c>
      <c r="N68" s="3" t="s">
        <v>242</v>
      </c>
      <c r="O68" s="18" t="s">
        <v>232</v>
      </c>
      <c r="P68" s="18" t="s">
        <v>233</v>
      </c>
      <c r="Q68" s="18" t="s">
        <v>243</v>
      </c>
      <c r="R68" s="18" t="s">
        <v>244</v>
      </c>
    </row>
    <row r="69" spans="1:19" x14ac:dyDescent="0.2">
      <c r="A69" s="29" t="s">
        <v>254</v>
      </c>
      <c r="B69">
        <v>338</v>
      </c>
      <c r="C69" s="27" t="s">
        <v>212</v>
      </c>
      <c r="D69" s="3">
        <v>0.33333299999999999</v>
      </c>
      <c r="E69" s="3">
        <v>0</v>
      </c>
      <c r="F69" s="3">
        <v>23.641667000000002</v>
      </c>
      <c r="G69" s="3">
        <v>0</v>
      </c>
      <c r="H69" s="3">
        <v>0</v>
      </c>
      <c r="I69" s="3">
        <v>0</v>
      </c>
      <c r="J69" s="3">
        <v>0</v>
      </c>
      <c r="K69" s="3">
        <v>1.6667000000000001E-2</v>
      </c>
      <c r="L69" s="3">
        <v>76.016666999999998</v>
      </c>
      <c r="M69" s="3">
        <f>SUM(D69:H69)</f>
        <v>23.975000000000001</v>
      </c>
      <c r="N69" s="3">
        <v>21.7</v>
      </c>
      <c r="O69" s="18">
        <v>0</v>
      </c>
      <c r="P69" s="18">
        <v>0</v>
      </c>
      <c r="Q69" s="18"/>
      <c r="R69" s="18"/>
    </row>
    <row r="70" spans="1:19" x14ac:dyDescent="0.2">
      <c r="A70" s="29"/>
      <c r="B70">
        <v>340</v>
      </c>
      <c r="C70" s="1" t="s">
        <v>260</v>
      </c>
      <c r="D70" s="3">
        <v>38.916666999999997</v>
      </c>
      <c r="E70" s="3">
        <v>0</v>
      </c>
      <c r="F70" s="3">
        <v>51.183332999999998</v>
      </c>
      <c r="G70" s="3">
        <v>0</v>
      </c>
      <c r="H70" s="3">
        <v>4.1667000000000003E-2</v>
      </c>
      <c r="I70" s="3">
        <v>0</v>
      </c>
      <c r="J70" s="3">
        <v>38.908332999999999</v>
      </c>
      <c r="K70" s="3">
        <v>0</v>
      </c>
      <c r="L70" s="3">
        <v>9.8416669999999993</v>
      </c>
      <c r="M70" s="3">
        <f t="shared" ref="M70:M74" si="11">SUM(D70:H70)</f>
        <v>90.141666999999998</v>
      </c>
      <c r="N70" s="3">
        <v>25</v>
      </c>
      <c r="O70" s="18">
        <v>0</v>
      </c>
      <c r="P70" s="18">
        <v>0</v>
      </c>
      <c r="Q70" s="18"/>
      <c r="R70" s="18"/>
    </row>
    <row r="71" spans="1:19" x14ac:dyDescent="0.2">
      <c r="A71" s="29"/>
      <c r="B71">
        <v>348</v>
      </c>
      <c r="C71" s="1" t="s">
        <v>99</v>
      </c>
      <c r="D71" s="3">
        <v>46.908332999999999</v>
      </c>
      <c r="E71" s="3">
        <v>0</v>
      </c>
      <c r="F71" s="3">
        <v>7.6583329999999998</v>
      </c>
      <c r="G71" s="3">
        <v>0</v>
      </c>
      <c r="H71" s="3">
        <v>1.6667000000000001E-2</v>
      </c>
      <c r="I71" s="3">
        <v>0</v>
      </c>
      <c r="J71" s="3">
        <v>46.941667000000002</v>
      </c>
      <c r="K71" s="3">
        <v>1.6667000000000001E-2</v>
      </c>
      <c r="L71" s="3">
        <v>45.375</v>
      </c>
      <c r="M71" s="3">
        <f t="shared" si="11"/>
        <v>54.583332999999996</v>
      </c>
      <c r="N71" s="3">
        <v>28</v>
      </c>
      <c r="O71" s="18">
        <v>0</v>
      </c>
      <c r="P71" s="18">
        <v>0</v>
      </c>
      <c r="Q71" s="18"/>
      <c r="R71" s="18"/>
    </row>
    <row r="72" spans="1:19" x14ac:dyDescent="0.2">
      <c r="A72" s="29"/>
      <c r="B72">
        <v>345</v>
      </c>
      <c r="C72" t="s">
        <v>256</v>
      </c>
      <c r="D72" s="3">
        <v>56.591667000000001</v>
      </c>
      <c r="E72" s="3">
        <v>0</v>
      </c>
      <c r="F72" s="3">
        <v>5.266667</v>
      </c>
      <c r="G72" s="3">
        <v>0</v>
      </c>
      <c r="H72" s="3">
        <v>0</v>
      </c>
      <c r="I72" s="3">
        <v>0</v>
      </c>
      <c r="J72" s="3">
        <v>56.575000000000003</v>
      </c>
      <c r="K72" s="3">
        <v>8.3330000000000001E-3</v>
      </c>
      <c r="L72" s="3">
        <v>38.108333000000002</v>
      </c>
      <c r="M72" s="3">
        <f t="shared" si="11"/>
        <v>61.858333999999999</v>
      </c>
      <c r="N72" s="3">
        <v>34.4</v>
      </c>
      <c r="O72" s="18">
        <v>10656</v>
      </c>
      <c r="P72" s="18">
        <v>0</v>
      </c>
      <c r="Q72" s="18"/>
      <c r="R72" s="18"/>
    </row>
    <row r="73" spans="1:19" x14ac:dyDescent="0.2">
      <c r="A73" s="29"/>
      <c r="B73" s="23">
        <v>346</v>
      </c>
      <c r="C73" s="27" t="s">
        <v>257</v>
      </c>
      <c r="D73" s="3">
        <v>2.5000000000000001E-2</v>
      </c>
      <c r="E73" s="3">
        <v>0</v>
      </c>
      <c r="F73" s="3">
        <v>43.791666999999997</v>
      </c>
      <c r="G73" s="3">
        <v>0</v>
      </c>
      <c r="H73" s="3">
        <v>15.3</v>
      </c>
      <c r="I73" s="3">
        <v>0</v>
      </c>
      <c r="J73" s="3">
        <v>0</v>
      </c>
      <c r="K73" s="3">
        <v>1.6667000000000001E-2</v>
      </c>
      <c r="L73" s="3">
        <v>40.816667000000002</v>
      </c>
      <c r="M73" s="3">
        <f t="shared" si="11"/>
        <v>59.116666999999993</v>
      </c>
      <c r="N73" s="3">
        <v>35.700000000000003</v>
      </c>
      <c r="O73" s="18">
        <v>0</v>
      </c>
      <c r="P73" s="18">
        <v>0</v>
      </c>
      <c r="Q73" s="18"/>
      <c r="R73" s="18"/>
    </row>
    <row r="74" spans="1:19" x14ac:dyDescent="0.2">
      <c r="A74" s="29"/>
      <c r="B74" s="23">
        <v>347</v>
      </c>
      <c r="C74" s="27" t="s">
        <v>258</v>
      </c>
      <c r="D74" s="3">
        <v>2.5000000000000001E-2</v>
      </c>
      <c r="E74" s="3">
        <v>0</v>
      </c>
      <c r="F74" s="3">
        <v>42.483333000000002</v>
      </c>
      <c r="G74" s="3">
        <v>0</v>
      </c>
      <c r="H74" s="3">
        <v>21.141667000000002</v>
      </c>
      <c r="I74" s="3">
        <v>0</v>
      </c>
      <c r="J74" s="3">
        <v>0</v>
      </c>
      <c r="K74" s="3">
        <v>1.6667000000000001E-2</v>
      </c>
      <c r="L74" s="3">
        <v>36.358333000000002</v>
      </c>
      <c r="M74" s="3">
        <f t="shared" si="11"/>
        <v>63.650000000000006</v>
      </c>
      <c r="N74" s="3">
        <v>37.1</v>
      </c>
      <c r="O74" s="18">
        <v>0</v>
      </c>
      <c r="P74" s="18">
        <v>0</v>
      </c>
      <c r="Q74" s="18"/>
      <c r="R74" s="18"/>
    </row>
    <row r="75" spans="1:19" x14ac:dyDescent="0.2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8"/>
      <c r="P75" s="18"/>
      <c r="Q75" s="18"/>
      <c r="R75" s="18"/>
    </row>
    <row r="76" spans="1:19" x14ac:dyDescent="0.2">
      <c r="A76" s="29" t="s">
        <v>215</v>
      </c>
      <c r="B76" t="s">
        <v>201</v>
      </c>
      <c r="C76" t="s">
        <v>202</v>
      </c>
      <c r="D76" s="3" t="s">
        <v>203</v>
      </c>
      <c r="E76" s="3" t="s">
        <v>204</v>
      </c>
      <c r="F76" s="3" t="s">
        <v>205</v>
      </c>
      <c r="G76" s="3" t="s">
        <v>206</v>
      </c>
      <c r="H76" s="3" t="s">
        <v>207</v>
      </c>
      <c r="I76" s="3" t="s">
        <v>208</v>
      </c>
      <c r="J76" s="3" t="s">
        <v>209</v>
      </c>
      <c r="K76" s="3" t="s">
        <v>210</v>
      </c>
      <c r="L76" s="3" t="s">
        <v>45</v>
      </c>
      <c r="M76" s="3" t="s">
        <v>211</v>
      </c>
      <c r="N76" s="3" t="s">
        <v>242</v>
      </c>
      <c r="O76" s="18" t="s">
        <v>232</v>
      </c>
      <c r="P76" s="18" t="s">
        <v>233</v>
      </c>
      <c r="Q76" s="18" t="s">
        <v>243</v>
      </c>
      <c r="R76" s="18" t="s">
        <v>244</v>
      </c>
    </row>
    <row r="77" spans="1:19" x14ac:dyDescent="0.2">
      <c r="A77" s="29" t="s">
        <v>259</v>
      </c>
      <c r="B77">
        <v>338</v>
      </c>
      <c r="C77" s="27" t="s">
        <v>212</v>
      </c>
      <c r="D77" s="3">
        <v>0.20833299999999999</v>
      </c>
      <c r="E77" s="3">
        <v>0</v>
      </c>
      <c r="F77" s="3">
        <v>17.191666999999999</v>
      </c>
      <c r="G77" s="3">
        <v>0</v>
      </c>
      <c r="H77" s="3">
        <v>4.1500000000000004</v>
      </c>
      <c r="I77" s="3">
        <v>0</v>
      </c>
      <c r="J77" s="3">
        <v>0</v>
      </c>
      <c r="K77" s="3">
        <v>2.5000000000000001E-2</v>
      </c>
      <c r="L77" s="3">
        <v>78.400000000000006</v>
      </c>
      <c r="M77" s="3">
        <f>SUM(D77:H77)</f>
        <v>21.549999999999997</v>
      </c>
      <c r="N77" s="3">
        <v>21.7</v>
      </c>
      <c r="O77" s="18">
        <v>0</v>
      </c>
      <c r="P77" s="18">
        <v>0</v>
      </c>
      <c r="Q77" s="18"/>
      <c r="R77" s="18"/>
    </row>
    <row r="78" spans="1:19" x14ac:dyDescent="0.2">
      <c r="A78" s="29"/>
      <c r="B78">
        <v>340</v>
      </c>
      <c r="C78" s="1" t="s">
        <v>260</v>
      </c>
      <c r="D78" s="3">
        <v>4.6749999999999998</v>
      </c>
      <c r="E78" s="3">
        <v>0</v>
      </c>
      <c r="F78" s="3">
        <v>33.916666999999997</v>
      </c>
      <c r="G78" s="3">
        <v>0</v>
      </c>
      <c r="H78" s="3">
        <v>10.625</v>
      </c>
      <c r="I78" s="3">
        <v>0</v>
      </c>
      <c r="J78" s="3">
        <v>4.6666670000000003</v>
      </c>
      <c r="K78" s="3">
        <v>2.5000000000000001E-2</v>
      </c>
      <c r="L78" s="3">
        <v>50.8</v>
      </c>
      <c r="M78" s="3">
        <f t="shared" ref="M78:M82" si="12">SUM(D78:H78)</f>
        <v>49.216666999999994</v>
      </c>
      <c r="N78" s="3">
        <v>25</v>
      </c>
      <c r="O78" s="18">
        <v>0</v>
      </c>
      <c r="P78" s="18">
        <v>0</v>
      </c>
      <c r="Q78" s="18"/>
      <c r="R78" s="18"/>
    </row>
    <row r="79" spans="1:19" x14ac:dyDescent="0.2">
      <c r="A79" s="29"/>
      <c r="B79">
        <v>348</v>
      </c>
      <c r="C79" s="1" t="s">
        <v>99</v>
      </c>
      <c r="D79" s="3">
        <v>2.6583329999999998</v>
      </c>
      <c r="E79" s="3">
        <v>0</v>
      </c>
      <c r="F79" s="3">
        <v>33.674999999999997</v>
      </c>
      <c r="G79" s="3">
        <v>0</v>
      </c>
      <c r="H79" s="3">
        <v>11.625</v>
      </c>
      <c r="I79" s="3">
        <v>0</v>
      </c>
      <c r="J79" s="3">
        <v>2.5499999999999998</v>
      </c>
      <c r="K79" s="3">
        <v>5.8333000000000003E-2</v>
      </c>
      <c r="L79" s="3">
        <v>51.975000000000001</v>
      </c>
      <c r="M79" s="3">
        <f t="shared" si="12"/>
        <v>47.958332999999996</v>
      </c>
      <c r="N79" s="3">
        <v>28</v>
      </c>
      <c r="O79" s="18">
        <v>0</v>
      </c>
      <c r="P79" s="18">
        <v>0</v>
      </c>
      <c r="Q79" s="18"/>
      <c r="R79" s="18"/>
    </row>
    <row r="80" spans="1:19" x14ac:dyDescent="0.2">
      <c r="A80" s="29"/>
      <c r="B80">
        <v>345</v>
      </c>
      <c r="C80" t="s">
        <v>256</v>
      </c>
      <c r="D80" s="3">
        <v>0.05</v>
      </c>
      <c r="E80" s="3">
        <v>0</v>
      </c>
      <c r="F80" s="3">
        <v>41.458333000000003</v>
      </c>
      <c r="G80" s="3">
        <v>0</v>
      </c>
      <c r="H80" s="3">
        <v>12.75</v>
      </c>
      <c r="I80" s="3">
        <v>0</v>
      </c>
      <c r="J80" s="3">
        <v>0</v>
      </c>
      <c r="K80" s="3">
        <v>1.6667000000000001E-2</v>
      </c>
      <c r="L80" s="3">
        <v>45.575000000000003</v>
      </c>
      <c r="M80" s="3">
        <f t="shared" si="12"/>
        <v>54.258333</v>
      </c>
      <c r="N80" s="3">
        <v>34.4</v>
      </c>
      <c r="O80" s="18">
        <v>0</v>
      </c>
      <c r="P80" s="18">
        <v>0</v>
      </c>
      <c r="Q80" s="18"/>
      <c r="R80" s="18"/>
    </row>
    <row r="81" spans="1:19" x14ac:dyDescent="0.2">
      <c r="A81" s="29"/>
      <c r="B81" s="23">
        <v>346</v>
      </c>
      <c r="C81" s="27" t="s">
        <v>257</v>
      </c>
      <c r="D81" s="3">
        <v>58.791666999999997</v>
      </c>
      <c r="E81" s="3">
        <v>0</v>
      </c>
      <c r="F81" s="3">
        <v>5.0333329999999998</v>
      </c>
      <c r="G81" s="3">
        <v>0</v>
      </c>
      <c r="H81" s="3">
        <v>0</v>
      </c>
      <c r="I81" s="3">
        <v>0</v>
      </c>
      <c r="J81" s="3">
        <v>58.808332999999998</v>
      </c>
      <c r="K81" s="3">
        <v>0</v>
      </c>
      <c r="L81" s="3">
        <v>36.183332999999998</v>
      </c>
      <c r="M81" s="3">
        <f t="shared" si="12"/>
        <v>63.824999999999996</v>
      </c>
      <c r="N81" s="3">
        <v>35.700000000000003</v>
      </c>
      <c r="O81" s="18">
        <v>9348</v>
      </c>
      <c r="P81" s="18">
        <v>0</v>
      </c>
      <c r="Q81" s="18"/>
      <c r="R81" s="18"/>
    </row>
    <row r="82" spans="1:19" x14ac:dyDescent="0.2">
      <c r="A82" s="29"/>
      <c r="B82" s="23">
        <v>347</v>
      </c>
      <c r="C82" s="27" t="s">
        <v>258</v>
      </c>
      <c r="D82" s="3">
        <v>96.133332999999993</v>
      </c>
      <c r="E82" s="3">
        <v>0</v>
      </c>
      <c r="F82" s="3">
        <v>3.8666670000000001</v>
      </c>
      <c r="G82" s="3">
        <v>0</v>
      </c>
      <c r="H82" s="3">
        <v>0</v>
      </c>
      <c r="I82" s="3">
        <v>0</v>
      </c>
      <c r="J82" s="3">
        <v>96.125</v>
      </c>
      <c r="K82" s="3">
        <v>0</v>
      </c>
      <c r="L82" s="3">
        <v>0</v>
      </c>
      <c r="M82" s="3">
        <f t="shared" si="12"/>
        <v>100</v>
      </c>
      <c r="N82" s="3">
        <v>37.1</v>
      </c>
      <c r="O82" s="18">
        <v>22064</v>
      </c>
      <c r="P82" s="18">
        <v>0</v>
      </c>
      <c r="Q82" s="18"/>
      <c r="R82" s="18"/>
    </row>
    <row r="84" spans="1:19" x14ac:dyDescent="0.2">
      <c r="C84" t="s">
        <v>202</v>
      </c>
      <c r="D84" s="3" t="s">
        <v>203</v>
      </c>
      <c r="E84" s="3" t="s">
        <v>204</v>
      </c>
      <c r="F84" s="3" t="s">
        <v>205</v>
      </c>
      <c r="G84" s="3" t="s">
        <v>206</v>
      </c>
      <c r="H84" s="3" t="s">
        <v>207</v>
      </c>
      <c r="I84" s="3" t="s">
        <v>208</v>
      </c>
      <c r="J84" s="3" t="s">
        <v>209</v>
      </c>
      <c r="K84" s="3" t="s">
        <v>210</v>
      </c>
      <c r="L84" s="3" t="s">
        <v>45</v>
      </c>
      <c r="M84" s="3" t="s">
        <v>211</v>
      </c>
      <c r="N84" s="3" t="s">
        <v>242</v>
      </c>
      <c r="O84" s="18" t="s">
        <v>232</v>
      </c>
      <c r="P84" s="18" t="s">
        <v>233</v>
      </c>
      <c r="Q84" s="18" t="s">
        <v>243</v>
      </c>
      <c r="R84" s="18" t="s">
        <v>244</v>
      </c>
    </row>
    <row r="85" spans="1:19" x14ac:dyDescent="0.2">
      <c r="B85">
        <v>350</v>
      </c>
      <c r="C85" s="1" t="s">
        <v>261</v>
      </c>
      <c r="D85" s="3">
        <v>33.280991999999998</v>
      </c>
      <c r="E85" s="3">
        <v>0</v>
      </c>
      <c r="F85" s="3">
        <v>44.347107000000001</v>
      </c>
      <c r="G85" s="3">
        <v>0</v>
      </c>
      <c r="H85" s="3">
        <v>21.512397</v>
      </c>
      <c r="I85" s="3">
        <v>0</v>
      </c>
      <c r="J85" s="3">
        <v>33.239668999999999</v>
      </c>
      <c r="K85" s="3">
        <v>0</v>
      </c>
      <c r="L85" s="3">
        <v>0.809917</v>
      </c>
      <c r="M85" s="3">
        <f t="shared" ref="M85:M90" si="13">SUM(D85:H85)</f>
        <v>99.140495999999985</v>
      </c>
      <c r="N85" s="3">
        <v>10.199999999999999</v>
      </c>
      <c r="O85" s="18">
        <v>0</v>
      </c>
      <c r="P85" s="18">
        <v>0</v>
      </c>
      <c r="Q85" s="18"/>
      <c r="R85" s="18"/>
    </row>
    <row r="86" spans="1:19" x14ac:dyDescent="0.2">
      <c r="B86">
        <v>349</v>
      </c>
      <c r="C86" s="27" t="s">
        <v>262</v>
      </c>
      <c r="D86" s="3">
        <v>32.636364</v>
      </c>
      <c r="E86" s="3">
        <v>0</v>
      </c>
      <c r="F86" s="3">
        <v>43.900826000000002</v>
      </c>
      <c r="G86" s="3">
        <v>0</v>
      </c>
      <c r="H86" s="3">
        <v>21.553719000000001</v>
      </c>
      <c r="I86" s="3">
        <v>0</v>
      </c>
      <c r="J86" s="3">
        <v>32.586776999999998</v>
      </c>
      <c r="K86" s="3">
        <v>8.2640000000000005E-3</v>
      </c>
      <c r="L86" s="3">
        <v>1.9090910000000001</v>
      </c>
      <c r="M86" s="3">
        <f t="shared" si="13"/>
        <v>98.090909000000011</v>
      </c>
      <c r="N86" s="3">
        <v>10</v>
      </c>
      <c r="O86" s="18">
        <v>0</v>
      </c>
      <c r="P86" s="18">
        <v>0</v>
      </c>
      <c r="Q86" s="18"/>
      <c r="R86" s="18"/>
    </row>
    <row r="87" spans="1:19" x14ac:dyDescent="0.2">
      <c r="B87">
        <v>348</v>
      </c>
      <c r="C87" s="1" t="s">
        <v>409</v>
      </c>
      <c r="D87" s="3">
        <v>40.291666999999997</v>
      </c>
      <c r="E87" s="3">
        <v>0</v>
      </c>
      <c r="F87" s="3">
        <v>6.85</v>
      </c>
      <c r="G87" s="3">
        <v>0</v>
      </c>
      <c r="H87" s="3">
        <v>0</v>
      </c>
      <c r="I87" s="3">
        <v>0</v>
      </c>
      <c r="J87" s="3">
        <v>40.291666999999997</v>
      </c>
      <c r="K87" s="3">
        <v>0</v>
      </c>
      <c r="L87" s="3">
        <v>52.924999999999997</v>
      </c>
      <c r="M87" s="3">
        <f t="shared" si="13"/>
        <v>47.141666999999998</v>
      </c>
      <c r="N87" s="30">
        <v>22.5</v>
      </c>
      <c r="O87" s="18">
        <v>0</v>
      </c>
      <c r="P87" s="18">
        <v>0</v>
      </c>
      <c r="Q87" s="18"/>
      <c r="R87" s="18"/>
    </row>
    <row r="88" spans="1:19" x14ac:dyDescent="0.2">
      <c r="B88">
        <v>348</v>
      </c>
      <c r="C88" s="1" t="s">
        <v>410</v>
      </c>
      <c r="D88">
        <v>0.05</v>
      </c>
      <c r="E88">
        <v>0</v>
      </c>
      <c r="F88">
        <v>30.725000000000001</v>
      </c>
      <c r="G88">
        <v>0</v>
      </c>
      <c r="H88">
        <v>6.4916669999999996</v>
      </c>
      <c r="I88">
        <v>0</v>
      </c>
      <c r="J88">
        <v>0.05</v>
      </c>
      <c r="K88">
        <v>4.1667000000000003E-2</v>
      </c>
      <c r="L88">
        <v>62.691667000000002</v>
      </c>
      <c r="M88" s="3">
        <f t="shared" si="13"/>
        <v>37.266666999999998</v>
      </c>
      <c r="N88" s="30"/>
      <c r="O88" s="18">
        <v>0</v>
      </c>
      <c r="P88" s="18">
        <v>0</v>
      </c>
      <c r="Q88" s="18"/>
      <c r="R88" s="18"/>
    </row>
    <row r="89" spans="1:19" x14ac:dyDescent="0.2">
      <c r="B89">
        <v>351</v>
      </c>
      <c r="C89" s="27" t="s">
        <v>216</v>
      </c>
      <c r="D89" s="3">
        <v>41.884298000000001</v>
      </c>
      <c r="E89" s="3">
        <v>0</v>
      </c>
      <c r="F89" s="3">
        <v>56.421487999999997</v>
      </c>
      <c r="G89" s="3">
        <v>0</v>
      </c>
      <c r="H89" s="3">
        <v>0</v>
      </c>
      <c r="I89" s="3">
        <v>0</v>
      </c>
      <c r="J89" s="3">
        <v>41.826445999999997</v>
      </c>
      <c r="K89" s="3">
        <v>8.2640000000000005E-3</v>
      </c>
      <c r="L89" s="3">
        <v>1.6859500000000001</v>
      </c>
      <c r="M89" s="3">
        <f t="shared" si="13"/>
        <v>98.305785999999998</v>
      </c>
      <c r="N89" s="3">
        <v>21.8</v>
      </c>
      <c r="O89" s="18">
        <v>0</v>
      </c>
      <c r="P89" s="18">
        <v>0</v>
      </c>
      <c r="Q89" s="18">
        <v>1938</v>
      </c>
      <c r="R89" s="18">
        <v>3539278</v>
      </c>
    </row>
    <row r="90" spans="1:19" x14ac:dyDescent="0.2">
      <c r="B90">
        <v>352</v>
      </c>
      <c r="C90" s="27" t="s">
        <v>263</v>
      </c>
      <c r="D90" s="3">
        <v>49.016528999999998</v>
      </c>
      <c r="E90" s="3">
        <v>0</v>
      </c>
      <c r="F90" s="3">
        <v>8.2314050000000005</v>
      </c>
      <c r="G90" s="3">
        <v>0</v>
      </c>
      <c r="H90" s="3">
        <v>0</v>
      </c>
      <c r="I90" s="3">
        <v>0</v>
      </c>
      <c r="J90" s="3">
        <v>48.925620000000002</v>
      </c>
      <c r="K90" s="3">
        <v>3.3057999999999997E-2</v>
      </c>
      <c r="L90" s="3">
        <v>42.661157000000003</v>
      </c>
      <c r="M90" s="3">
        <f t="shared" si="13"/>
        <v>57.247934000000001</v>
      </c>
      <c r="N90" s="3">
        <v>21.6</v>
      </c>
      <c r="O90" s="18">
        <v>0</v>
      </c>
      <c r="P90" s="18">
        <v>0</v>
      </c>
      <c r="Q90">
        <v>1813</v>
      </c>
      <c r="R90">
        <v>3166162</v>
      </c>
    </row>
    <row r="92" spans="1:19" x14ac:dyDescent="0.2">
      <c r="C92" t="s">
        <v>202</v>
      </c>
      <c r="D92" s="3" t="s">
        <v>203</v>
      </c>
      <c r="E92" s="3" t="s">
        <v>204</v>
      </c>
      <c r="F92" s="3" t="s">
        <v>205</v>
      </c>
      <c r="G92" s="3" t="s">
        <v>206</v>
      </c>
      <c r="H92" s="3" t="s">
        <v>207</v>
      </c>
      <c r="I92" s="3" t="s">
        <v>208</v>
      </c>
      <c r="J92" s="3" t="s">
        <v>209</v>
      </c>
      <c r="K92" s="3" t="s">
        <v>210</v>
      </c>
      <c r="L92" s="3" t="s">
        <v>45</v>
      </c>
      <c r="M92" s="3" t="s">
        <v>211</v>
      </c>
      <c r="N92" s="3" t="s">
        <v>242</v>
      </c>
      <c r="O92" s="18" t="s">
        <v>232</v>
      </c>
      <c r="P92" s="18" t="s">
        <v>233</v>
      </c>
      <c r="Q92" s="18" t="s">
        <v>264</v>
      </c>
      <c r="R92" s="18" t="s">
        <v>265</v>
      </c>
    </row>
    <row r="93" spans="1:19" x14ac:dyDescent="0.2">
      <c r="A93" t="s">
        <v>266</v>
      </c>
      <c r="B93">
        <v>300</v>
      </c>
      <c r="C93" s="1" t="s">
        <v>212</v>
      </c>
      <c r="D93" s="3">
        <v>0.24793399999999999</v>
      </c>
      <c r="E93" s="3">
        <v>0</v>
      </c>
      <c r="F93" s="3">
        <v>28.396694</v>
      </c>
      <c r="G93" s="3">
        <v>0</v>
      </c>
      <c r="H93" s="3">
        <v>3.8512400000000002</v>
      </c>
      <c r="I93" s="3">
        <v>0</v>
      </c>
      <c r="J93" s="3">
        <v>0</v>
      </c>
      <c r="K93" s="3">
        <v>3.3057999999999997E-2</v>
      </c>
      <c r="L93" s="3">
        <v>67.305785</v>
      </c>
      <c r="M93" s="3">
        <f>SUM(D93:H93)</f>
        <v>32.495868000000002</v>
      </c>
      <c r="N93" s="3">
        <v>19.5</v>
      </c>
      <c r="O93" s="18">
        <v>0</v>
      </c>
      <c r="P93" s="18">
        <v>0</v>
      </c>
      <c r="Q93" s="18">
        <v>1941570</v>
      </c>
      <c r="R93" s="18">
        <v>2203456</v>
      </c>
    </row>
    <row r="94" spans="1:19" x14ac:dyDescent="0.2">
      <c r="A94" s="23" t="s">
        <v>267</v>
      </c>
      <c r="B94" s="23">
        <v>354</v>
      </c>
      <c r="C94" s="26" t="s">
        <v>258</v>
      </c>
      <c r="D94" s="3">
        <v>0.54545500000000002</v>
      </c>
      <c r="E94" s="3">
        <v>0</v>
      </c>
      <c r="F94" s="3">
        <v>30.512397</v>
      </c>
      <c r="G94" s="3">
        <v>0</v>
      </c>
      <c r="H94" s="3">
        <v>2.9090910000000001</v>
      </c>
      <c r="I94" s="3">
        <v>0</v>
      </c>
      <c r="J94" s="3">
        <v>0</v>
      </c>
      <c r="K94" s="3">
        <v>0</v>
      </c>
      <c r="L94" s="3">
        <v>65.785123999999996</v>
      </c>
      <c r="M94" s="3">
        <f>SUM(D94:H94)</f>
        <v>33.966943000000001</v>
      </c>
      <c r="N94" s="3">
        <v>21.7</v>
      </c>
      <c r="O94" s="18">
        <v>0</v>
      </c>
      <c r="P94" s="18">
        <v>0</v>
      </c>
      <c r="Q94" s="18">
        <v>3729789</v>
      </c>
      <c r="R94" s="18">
        <v>1732</v>
      </c>
      <c r="S94" s="28"/>
    </row>
    <row r="97" spans="2:14" x14ac:dyDescent="0.2">
      <c r="B97" s="23">
        <v>344</v>
      </c>
      <c r="C97" s="26" t="s">
        <v>258</v>
      </c>
      <c r="D97" s="3">
        <v>8.0356999999999998E-2</v>
      </c>
      <c r="E97" s="3">
        <v>0</v>
      </c>
      <c r="F97" s="3">
        <v>8.9286000000000004E-2</v>
      </c>
      <c r="G97" s="3">
        <v>0</v>
      </c>
      <c r="H97" s="3">
        <v>0</v>
      </c>
      <c r="I97" s="3">
        <v>0</v>
      </c>
      <c r="J97" s="3">
        <v>0</v>
      </c>
      <c r="K97" s="3">
        <v>8.0356999999999998E-2</v>
      </c>
      <c r="L97" s="3">
        <v>99.75</v>
      </c>
      <c r="M97" s="3">
        <f t="shared" ref="M97" si="14">SUM(D97:H97)</f>
        <v>0.16964299999999999</v>
      </c>
      <c r="N97" s="3">
        <v>21.5</v>
      </c>
    </row>
    <row r="98" spans="2:14" x14ac:dyDescent="0.2">
      <c r="B98" s="6">
        <v>344</v>
      </c>
      <c r="C98" s="26" t="s">
        <v>258</v>
      </c>
      <c r="D98" s="3">
        <v>99.741071000000005</v>
      </c>
      <c r="E98" s="3">
        <v>0</v>
      </c>
      <c r="F98" s="24">
        <v>0.25892900000000002</v>
      </c>
      <c r="G98" s="3">
        <v>0</v>
      </c>
      <c r="H98" s="3">
        <v>0</v>
      </c>
      <c r="I98" s="3">
        <v>0</v>
      </c>
      <c r="J98" s="3">
        <v>99.741071000000005</v>
      </c>
      <c r="K98" s="3">
        <v>0</v>
      </c>
      <c r="L98" s="3">
        <v>0</v>
      </c>
      <c r="M98" s="3">
        <f t="shared" ref="M98" si="15">SUM(D98:H98)</f>
        <v>100</v>
      </c>
      <c r="N98" s="3">
        <v>21.5</v>
      </c>
    </row>
  </sheetData>
  <mergeCells count="10">
    <mergeCell ref="A31:A34"/>
    <mergeCell ref="A36:A39"/>
    <mergeCell ref="A41:A44"/>
    <mergeCell ref="A46:A49"/>
    <mergeCell ref="A1:A3"/>
    <mergeCell ref="A6:A8"/>
    <mergeCell ref="A11:A14"/>
    <mergeCell ref="A16:A19"/>
    <mergeCell ref="A21:A24"/>
    <mergeCell ref="A26:A29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"/>
  <sheetViews>
    <sheetView workbookViewId="0">
      <selection sqref="A1:XFD21"/>
    </sheetView>
  </sheetViews>
  <sheetFormatPr baseColWidth="10" defaultColWidth="8.83203125" defaultRowHeight="16" x14ac:dyDescent="0.2"/>
  <sheetData>
    <row r="1" spans="1:13" x14ac:dyDescent="0.2">
      <c r="A1" s="42" t="s">
        <v>411</v>
      </c>
      <c r="B1" s="42" t="s">
        <v>412</v>
      </c>
      <c r="C1" s="42" t="s">
        <v>413</v>
      </c>
      <c r="D1" s="42" t="s">
        <v>414</v>
      </c>
      <c r="E1" s="42" t="s">
        <v>377</v>
      </c>
      <c r="F1" s="42" t="s">
        <v>415</v>
      </c>
      <c r="G1" s="42" t="s">
        <v>416</v>
      </c>
      <c r="H1" s="42" t="s">
        <v>299</v>
      </c>
      <c r="I1" s="42" t="s">
        <v>417</v>
      </c>
      <c r="J1" s="42" t="s">
        <v>418</v>
      </c>
      <c r="K1" s="42" t="s">
        <v>419</v>
      </c>
    </row>
    <row r="2" spans="1:13" x14ac:dyDescent="0.2">
      <c r="A2" s="42" t="s">
        <v>420</v>
      </c>
      <c r="B2" s="3">
        <v>0.24793399999999999</v>
      </c>
      <c r="C2" s="3">
        <v>0</v>
      </c>
      <c r="D2" s="3">
        <v>28.396694</v>
      </c>
      <c r="E2" s="3">
        <v>0</v>
      </c>
      <c r="F2" s="3">
        <v>3.8512400000000002</v>
      </c>
      <c r="G2" s="3">
        <v>0</v>
      </c>
      <c r="H2" s="3">
        <v>0</v>
      </c>
      <c r="I2" s="3">
        <v>3.3057999999999997E-2</v>
      </c>
      <c r="J2" s="3">
        <v>67.305785</v>
      </c>
      <c r="K2" s="3">
        <v>19.5</v>
      </c>
    </row>
    <row r="3" spans="1:13" x14ac:dyDescent="0.2">
      <c r="A3" s="43" t="s">
        <v>421</v>
      </c>
      <c r="B3" s="3">
        <v>0.54545500000000002</v>
      </c>
      <c r="C3" s="3">
        <v>0</v>
      </c>
      <c r="D3" s="3">
        <v>30.512397</v>
      </c>
      <c r="E3" s="3">
        <v>0</v>
      </c>
      <c r="F3" s="3">
        <v>2.9090910000000001</v>
      </c>
      <c r="G3" s="3">
        <v>0</v>
      </c>
      <c r="H3" s="3">
        <v>0</v>
      </c>
      <c r="I3" s="3">
        <v>0</v>
      </c>
      <c r="J3" s="3">
        <v>65.785123999999996</v>
      </c>
      <c r="K3" s="3">
        <v>21.7</v>
      </c>
      <c r="L3" s="3"/>
    </row>
    <row r="4" spans="1:13" x14ac:dyDescent="0.2">
      <c r="A4" s="43"/>
      <c r="B4" s="42"/>
    </row>
    <row r="6" spans="1:13" x14ac:dyDescent="0.2">
      <c r="A6" s="43" t="s">
        <v>299</v>
      </c>
      <c r="B6" s="44" t="s">
        <v>422</v>
      </c>
      <c r="C6" s="42" t="s">
        <v>412</v>
      </c>
      <c r="D6" s="42" t="s">
        <v>413</v>
      </c>
      <c r="E6" s="42" t="s">
        <v>414</v>
      </c>
      <c r="F6" s="42" t="s">
        <v>377</v>
      </c>
      <c r="G6" s="42" t="s">
        <v>415</v>
      </c>
      <c r="H6" s="42" t="s">
        <v>416</v>
      </c>
      <c r="I6" s="42" t="s">
        <v>299</v>
      </c>
      <c r="J6" s="42" t="s">
        <v>417</v>
      </c>
      <c r="K6" s="42" t="s">
        <v>418</v>
      </c>
      <c r="L6" s="42" t="s">
        <v>419</v>
      </c>
    </row>
    <row r="7" spans="1:13" x14ac:dyDescent="0.2">
      <c r="A7" s="64" t="s">
        <v>423</v>
      </c>
      <c r="B7" s="44" t="s">
        <v>254</v>
      </c>
      <c r="C7" s="3">
        <v>8.0356999999999998E-2</v>
      </c>
      <c r="D7" s="3">
        <v>0</v>
      </c>
      <c r="E7" s="3">
        <v>8.9286000000000004E-2</v>
      </c>
      <c r="F7" s="3">
        <v>0</v>
      </c>
      <c r="G7" s="3">
        <v>0</v>
      </c>
      <c r="H7" s="3">
        <v>0</v>
      </c>
      <c r="I7" s="3">
        <v>0</v>
      </c>
      <c r="J7" s="3">
        <v>8.0356999999999998E-2</v>
      </c>
      <c r="K7" s="3">
        <v>99.75</v>
      </c>
      <c r="L7" s="65">
        <v>21.5</v>
      </c>
    </row>
    <row r="8" spans="1:13" x14ac:dyDescent="0.2">
      <c r="A8" s="64"/>
      <c r="B8" s="44" t="s">
        <v>259</v>
      </c>
      <c r="C8" s="3">
        <v>99.741071000000005</v>
      </c>
      <c r="D8" s="3">
        <v>0</v>
      </c>
      <c r="E8" s="25">
        <v>0.25892900000000002</v>
      </c>
      <c r="F8" s="3">
        <v>0</v>
      </c>
      <c r="G8" s="3">
        <v>0</v>
      </c>
      <c r="H8" s="3">
        <v>0</v>
      </c>
      <c r="I8" s="3">
        <v>99.741071000000005</v>
      </c>
      <c r="J8" s="3">
        <v>0</v>
      </c>
      <c r="K8" s="3">
        <v>0</v>
      </c>
      <c r="L8" s="65"/>
      <c r="M8" s="3"/>
    </row>
    <row r="11" spans="1:13" x14ac:dyDescent="0.2">
      <c r="A11" s="44" t="s">
        <v>424</v>
      </c>
      <c r="B11" s="44" t="s">
        <v>425</v>
      </c>
      <c r="C11" s="44" t="s">
        <v>426</v>
      </c>
    </row>
    <row r="12" spans="1:13" x14ac:dyDescent="0.2">
      <c r="A12" s="44" t="s">
        <v>274</v>
      </c>
      <c r="B12">
        <v>87.12</v>
      </c>
      <c r="C12" s="18">
        <f>B12*$C$18/100</f>
        <v>25264.799999999999</v>
      </c>
    </row>
    <row r="13" spans="1:13" x14ac:dyDescent="0.2">
      <c r="A13" s="44" t="s">
        <v>271</v>
      </c>
      <c r="B13">
        <v>6.29</v>
      </c>
      <c r="C13" s="18">
        <f t="shared" ref="C13:C17" si="0">B13*$C$18/100</f>
        <v>1824.1</v>
      </c>
    </row>
    <row r="14" spans="1:13" x14ac:dyDescent="0.2">
      <c r="A14" s="44" t="s">
        <v>276</v>
      </c>
      <c r="B14">
        <v>4.18</v>
      </c>
      <c r="C14" s="18">
        <f t="shared" si="0"/>
        <v>1212.1999999999998</v>
      </c>
    </row>
    <row r="15" spans="1:13" x14ac:dyDescent="0.2">
      <c r="A15" s="44" t="s">
        <v>273</v>
      </c>
      <c r="B15">
        <v>0.51</v>
      </c>
      <c r="C15" s="18">
        <f t="shared" si="0"/>
        <v>147.9</v>
      </c>
    </row>
    <row r="16" spans="1:13" x14ac:dyDescent="0.2">
      <c r="A16" s="44" t="s">
        <v>275</v>
      </c>
      <c r="B16">
        <v>0.01</v>
      </c>
      <c r="C16" s="18">
        <f t="shared" si="0"/>
        <v>2.9</v>
      </c>
    </row>
    <row r="17" spans="1:3" x14ac:dyDescent="0.2">
      <c r="A17" s="44" t="s">
        <v>279</v>
      </c>
      <c r="B17">
        <v>0</v>
      </c>
      <c r="C17" s="18">
        <f t="shared" si="0"/>
        <v>0</v>
      </c>
    </row>
    <row r="18" spans="1:3" x14ac:dyDescent="0.2">
      <c r="A18" s="44" t="s">
        <v>277</v>
      </c>
      <c r="B18">
        <f>SUM(B12:B17)</f>
        <v>98.110000000000014</v>
      </c>
      <c r="C18">
        <v>29000</v>
      </c>
    </row>
    <row r="21" spans="1:3" ht="409.6" x14ac:dyDescent="0.2">
      <c r="A21" s="45" t="s">
        <v>427</v>
      </c>
    </row>
  </sheetData>
  <mergeCells count="2">
    <mergeCell ref="A7:A8"/>
    <mergeCell ref="L7:L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3"/>
  <sheetViews>
    <sheetView topLeftCell="A90" zoomScale="110" zoomScaleNormal="110" workbookViewId="0">
      <selection activeCell="B118" sqref="B118"/>
    </sheetView>
  </sheetViews>
  <sheetFormatPr baseColWidth="10" defaultColWidth="11" defaultRowHeight="15" x14ac:dyDescent="0.2"/>
  <cols>
    <col min="1" max="1" width="20.1640625" style="8" bestFit="1" customWidth="1"/>
    <col min="2" max="2" width="14.1640625" style="8" bestFit="1" customWidth="1"/>
    <col min="3" max="3" width="14.5" style="8" bestFit="1" customWidth="1"/>
    <col min="4" max="4" width="14.1640625" style="8" bestFit="1" customWidth="1"/>
    <col min="5" max="5" width="14.5" style="8" bestFit="1" customWidth="1"/>
    <col min="6" max="6" width="20.1640625" style="8" bestFit="1" customWidth="1"/>
    <col min="7" max="7" width="18.1640625" style="8" bestFit="1" customWidth="1"/>
    <col min="8" max="8" width="14.1640625" style="8" bestFit="1" customWidth="1"/>
    <col min="9" max="9" width="14.5" style="8" bestFit="1" customWidth="1"/>
    <col min="10" max="10" width="14.1640625" style="8" bestFit="1" customWidth="1"/>
    <col min="11" max="11" width="14.5" style="8" bestFit="1" customWidth="1"/>
    <col min="12" max="16384" width="11" style="8"/>
  </cols>
  <sheetData>
    <row r="1" spans="1:9" x14ac:dyDescent="0.2">
      <c r="A1" s="7" t="s">
        <v>268</v>
      </c>
      <c r="F1" s="7" t="s">
        <v>268</v>
      </c>
    </row>
    <row r="2" spans="1:9" x14ac:dyDescent="0.2">
      <c r="A2" s="7" t="s">
        <v>99</v>
      </c>
      <c r="B2" s="8" t="s">
        <v>218</v>
      </c>
      <c r="C2" s="8" t="s">
        <v>219</v>
      </c>
      <c r="D2" s="8" t="s">
        <v>220</v>
      </c>
      <c r="F2" s="7" t="s">
        <v>99</v>
      </c>
      <c r="H2" s="8" t="s">
        <v>219</v>
      </c>
      <c r="I2" s="8" t="s">
        <v>220</v>
      </c>
    </row>
    <row r="3" spans="1:9" x14ac:dyDescent="0.2">
      <c r="A3" s="8" t="s">
        <v>269</v>
      </c>
      <c r="B3" s="8">
        <v>0.01</v>
      </c>
      <c r="C3" s="8">
        <v>0.02</v>
      </c>
      <c r="D3" s="8">
        <v>0</v>
      </c>
      <c r="F3" s="8" t="s">
        <v>269</v>
      </c>
      <c r="G3" s="10"/>
      <c r="H3" s="10">
        <f t="shared" ref="H3:H10" si="0">C3*$H$11/100</f>
        <v>208.15880000000001</v>
      </c>
      <c r="I3" s="10">
        <f t="shared" ref="I3:I10" si="1">D3*$I$11/100</f>
        <v>0</v>
      </c>
    </row>
    <row r="4" spans="1:9" x14ac:dyDescent="0.2">
      <c r="A4" s="8" t="s">
        <v>270</v>
      </c>
      <c r="B4" s="8">
        <v>0.14000000000000001</v>
      </c>
      <c r="C4" s="8">
        <v>0.02</v>
      </c>
      <c r="D4" s="8">
        <v>0.05</v>
      </c>
      <c r="F4" s="8" t="s">
        <v>270</v>
      </c>
      <c r="G4" s="10"/>
      <c r="H4" s="10">
        <f t="shared" si="0"/>
        <v>208.15880000000001</v>
      </c>
      <c r="I4" s="10">
        <f t="shared" si="1"/>
        <v>665.82900000000006</v>
      </c>
    </row>
    <row r="5" spans="1:9" x14ac:dyDescent="0.2">
      <c r="A5" s="8" t="s">
        <v>271</v>
      </c>
      <c r="B5" s="8">
        <v>7.53</v>
      </c>
      <c r="C5" s="8">
        <v>9.52</v>
      </c>
      <c r="D5" s="8">
        <v>9.11</v>
      </c>
      <c r="F5" s="8" t="s">
        <v>271</v>
      </c>
      <c r="G5" s="10"/>
      <c r="H5" s="10">
        <f t="shared" si="0"/>
        <v>99083.588799999983</v>
      </c>
      <c r="I5" s="10">
        <f t="shared" si="1"/>
        <v>121314.04379999998</v>
      </c>
    </row>
    <row r="6" spans="1:9" x14ac:dyDescent="0.2">
      <c r="A6" s="8" t="s">
        <v>272</v>
      </c>
      <c r="B6" s="8">
        <v>69.61</v>
      </c>
      <c r="C6" s="8">
        <v>63.06</v>
      </c>
      <c r="D6" s="8">
        <v>85.71</v>
      </c>
      <c r="F6" s="8" t="s">
        <v>272</v>
      </c>
      <c r="G6" s="10"/>
      <c r="H6" s="10">
        <f t="shared" si="0"/>
        <v>656324.69640000002</v>
      </c>
      <c r="I6" s="10">
        <f t="shared" si="1"/>
        <v>1141364.0718</v>
      </c>
    </row>
    <row r="7" spans="1:9" x14ac:dyDescent="0.2">
      <c r="A7" s="8" t="s">
        <v>273</v>
      </c>
      <c r="B7" s="8">
        <v>17.29</v>
      </c>
      <c r="C7" s="8">
        <v>21.48</v>
      </c>
      <c r="D7" s="8">
        <v>0.2</v>
      </c>
      <c r="F7" s="8" t="s">
        <v>273</v>
      </c>
      <c r="G7" s="10"/>
      <c r="H7" s="10">
        <f t="shared" si="0"/>
        <v>223562.55120000002</v>
      </c>
      <c r="I7" s="10">
        <f t="shared" si="1"/>
        <v>2663.3160000000003</v>
      </c>
    </row>
    <row r="8" spans="1:9" x14ac:dyDescent="0.2">
      <c r="A8" s="8" t="s">
        <v>274</v>
      </c>
      <c r="B8" s="8">
        <v>5.3</v>
      </c>
      <c r="C8" s="8">
        <v>5.62</v>
      </c>
      <c r="D8" s="8">
        <v>4.59</v>
      </c>
      <c r="F8" s="8" t="s">
        <v>274</v>
      </c>
      <c r="G8" s="10"/>
      <c r="H8" s="10">
        <f t="shared" si="0"/>
        <v>58492.622800000005</v>
      </c>
      <c r="I8" s="10">
        <f t="shared" si="1"/>
        <v>61123.102199999994</v>
      </c>
    </row>
    <row r="9" spans="1:9" x14ac:dyDescent="0.2">
      <c r="A9" s="8" t="s">
        <v>275</v>
      </c>
      <c r="B9" s="8">
        <v>0.02</v>
      </c>
      <c r="C9" s="8">
        <v>0.04</v>
      </c>
      <c r="D9" s="8">
        <v>0</v>
      </c>
      <c r="F9" s="8" t="s">
        <v>275</v>
      </c>
      <c r="G9" s="10"/>
      <c r="H9" s="10">
        <f t="shared" si="0"/>
        <v>416.31760000000003</v>
      </c>
      <c r="I9" s="10">
        <f t="shared" si="1"/>
        <v>0</v>
      </c>
    </row>
    <row r="10" spans="1:9" x14ac:dyDescent="0.2">
      <c r="A10" s="8" t="s">
        <v>276</v>
      </c>
      <c r="B10" s="8">
        <v>0.18</v>
      </c>
      <c r="C10" s="8">
        <v>0.3</v>
      </c>
      <c r="D10" s="8">
        <v>0.16</v>
      </c>
      <c r="F10" s="8" t="s">
        <v>276</v>
      </c>
      <c r="G10" s="10"/>
      <c r="H10" s="10">
        <f t="shared" si="0"/>
        <v>3122.3820000000001</v>
      </c>
      <c r="I10" s="10">
        <f t="shared" si="1"/>
        <v>2130.6527999999998</v>
      </c>
    </row>
    <row r="11" spans="1:9" x14ac:dyDescent="0.2">
      <c r="A11" s="8" t="s">
        <v>277</v>
      </c>
      <c r="B11" s="8">
        <f>SUM(B3:B10)</f>
        <v>100.08000000000001</v>
      </c>
      <c r="C11" s="8">
        <f>SUM(C3:C10)</f>
        <v>100.06000000000002</v>
      </c>
      <c r="D11" s="8">
        <f>SUM(D3:D10)</f>
        <v>99.82</v>
      </c>
      <c r="F11" s="8" t="s">
        <v>277</v>
      </c>
      <c r="H11" s="8">
        <v>1040794</v>
      </c>
      <c r="I11" s="8">
        <v>1331658</v>
      </c>
    </row>
    <row r="12" spans="1:9" x14ac:dyDescent="0.2">
      <c r="G12" s="10"/>
      <c r="H12" s="10"/>
      <c r="I12" s="10"/>
    </row>
    <row r="13" spans="1:9" x14ac:dyDescent="0.2">
      <c r="A13" s="9" t="s">
        <v>278</v>
      </c>
      <c r="F13" s="9" t="s">
        <v>278</v>
      </c>
    </row>
    <row r="14" spans="1:9" x14ac:dyDescent="0.2">
      <c r="A14" s="9" t="s">
        <v>99</v>
      </c>
      <c r="B14" s="8" t="s">
        <v>218</v>
      </c>
      <c r="C14" s="8" t="s">
        <v>219</v>
      </c>
      <c r="D14" s="8" t="s">
        <v>220</v>
      </c>
      <c r="F14" s="9" t="s">
        <v>99</v>
      </c>
      <c r="H14" s="8" t="s">
        <v>219</v>
      </c>
      <c r="I14" s="8" t="s">
        <v>220</v>
      </c>
    </row>
    <row r="15" spans="1:9" x14ac:dyDescent="0.2">
      <c r="A15" s="8" t="s">
        <v>270</v>
      </c>
      <c r="B15" s="8">
        <v>0</v>
      </c>
      <c r="C15" s="8">
        <v>0</v>
      </c>
      <c r="D15" s="8">
        <v>0.05</v>
      </c>
      <c r="F15" s="8" t="s">
        <v>270</v>
      </c>
      <c r="G15" s="10"/>
      <c r="H15" s="10">
        <f t="shared" ref="H15:H21" si="2">C15*$H$22/100</f>
        <v>0</v>
      </c>
      <c r="I15" s="10">
        <f t="shared" ref="I15:I21" si="3">D15*$I$22/100</f>
        <v>725.82100000000003</v>
      </c>
    </row>
    <row r="16" spans="1:9" x14ac:dyDescent="0.2">
      <c r="A16" s="8" t="s">
        <v>279</v>
      </c>
      <c r="B16" s="8">
        <v>0</v>
      </c>
      <c r="C16" s="8">
        <v>0.01</v>
      </c>
      <c r="D16" s="8">
        <v>0</v>
      </c>
      <c r="F16" s="8" t="s">
        <v>279</v>
      </c>
      <c r="G16" s="10"/>
      <c r="H16" s="10">
        <f t="shared" si="2"/>
        <v>540.84090000000003</v>
      </c>
      <c r="I16" s="10">
        <f t="shared" si="3"/>
        <v>0</v>
      </c>
    </row>
    <row r="17" spans="1:9" x14ac:dyDescent="0.2">
      <c r="A17" s="8" t="s">
        <v>271</v>
      </c>
      <c r="B17" s="8">
        <v>29.27</v>
      </c>
      <c r="C17" s="8">
        <v>22.39</v>
      </c>
      <c r="D17" s="8">
        <v>95.02</v>
      </c>
      <c r="F17" s="8" t="s">
        <v>271</v>
      </c>
      <c r="G17" s="10"/>
      <c r="H17" s="10">
        <f t="shared" si="2"/>
        <v>1210942.7751</v>
      </c>
      <c r="I17" s="10">
        <f t="shared" si="3"/>
        <v>1379350.2284000001</v>
      </c>
    </row>
    <row r="18" spans="1:9" x14ac:dyDescent="0.2">
      <c r="A18" s="8" t="s">
        <v>273</v>
      </c>
      <c r="B18" s="8">
        <v>5.0999999999999996</v>
      </c>
      <c r="C18" s="8">
        <v>4.3</v>
      </c>
      <c r="D18" s="8">
        <v>0.08</v>
      </c>
      <c r="F18" s="8" t="s">
        <v>273</v>
      </c>
      <c r="G18" s="10"/>
      <c r="H18" s="10">
        <f t="shared" si="2"/>
        <v>232561.587</v>
      </c>
      <c r="I18" s="10">
        <f t="shared" si="3"/>
        <v>1161.3136</v>
      </c>
    </row>
    <row r="19" spans="1:9" x14ac:dyDescent="0.2">
      <c r="A19" s="8" t="s">
        <v>274</v>
      </c>
      <c r="B19" s="8">
        <v>1.1100000000000001</v>
      </c>
      <c r="C19" s="8">
        <v>1.1299999999999999</v>
      </c>
      <c r="D19" s="8">
        <v>3.35</v>
      </c>
      <c r="F19" s="8" t="s">
        <v>274</v>
      </c>
      <c r="G19" s="10"/>
      <c r="H19" s="10">
        <f t="shared" si="2"/>
        <v>61115.02169999999</v>
      </c>
      <c r="I19" s="10">
        <f t="shared" si="3"/>
        <v>48630.007000000005</v>
      </c>
    </row>
    <row r="20" spans="1:9" x14ac:dyDescent="0.2">
      <c r="A20" s="8" t="s">
        <v>275</v>
      </c>
      <c r="B20" s="8">
        <v>64.39</v>
      </c>
      <c r="C20" s="8">
        <v>71.959999999999994</v>
      </c>
      <c r="D20" s="8">
        <v>0.95</v>
      </c>
      <c r="F20" s="8" t="s">
        <v>275</v>
      </c>
      <c r="G20" s="10"/>
      <c r="H20" s="10">
        <f t="shared" si="2"/>
        <v>3891891.1163999997</v>
      </c>
      <c r="I20" s="10">
        <f t="shared" si="3"/>
        <v>13790.598999999998</v>
      </c>
    </row>
    <row r="21" spans="1:9" x14ac:dyDescent="0.2">
      <c r="A21" s="8" t="s">
        <v>276</v>
      </c>
      <c r="B21" s="8">
        <v>0.34</v>
      </c>
      <c r="C21" s="8">
        <v>0.34</v>
      </c>
      <c r="D21" s="8">
        <v>0.71</v>
      </c>
      <c r="F21" s="8" t="s">
        <v>276</v>
      </c>
      <c r="G21" s="10"/>
      <c r="H21" s="10">
        <f t="shared" si="2"/>
        <v>18388.5906</v>
      </c>
      <c r="I21" s="10">
        <f t="shared" si="3"/>
        <v>10306.6582</v>
      </c>
    </row>
    <row r="22" spans="1:9" x14ac:dyDescent="0.2">
      <c r="A22" s="8" t="s">
        <v>277</v>
      </c>
      <c r="B22" s="8">
        <f>SUM(B15:B21)</f>
        <v>100.21000000000001</v>
      </c>
      <c r="C22" s="8">
        <f>SUM(C15:C21)</f>
        <v>100.13</v>
      </c>
      <c r="D22" s="8">
        <f>SUM(D15:D21)</f>
        <v>100.15999999999998</v>
      </c>
      <c r="F22" s="8" t="s">
        <v>277</v>
      </c>
      <c r="H22" s="8">
        <v>5408409</v>
      </c>
      <c r="I22" s="8">
        <v>1451642</v>
      </c>
    </row>
    <row r="23" spans="1:9" x14ac:dyDescent="0.2">
      <c r="G23" s="10"/>
      <c r="H23" s="10"/>
      <c r="I23" s="10"/>
    </row>
    <row r="24" spans="1:9" x14ac:dyDescent="0.2">
      <c r="A24" s="7" t="s">
        <v>280</v>
      </c>
      <c r="F24" s="7" t="s">
        <v>280</v>
      </c>
    </row>
    <row r="25" spans="1:9" x14ac:dyDescent="0.2">
      <c r="A25" s="7" t="s">
        <v>94</v>
      </c>
      <c r="B25" s="8" t="s">
        <v>218</v>
      </c>
      <c r="C25" s="8" t="s">
        <v>219</v>
      </c>
      <c r="D25" s="8" t="s">
        <v>220</v>
      </c>
      <c r="F25" s="7" t="s">
        <v>94</v>
      </c>
      <c r="H25" s="8" t="s">
        <v>219</v>
      </c>
      <c r="I25" s="8" t="s">
        <v>220</v>
      </c>
    </row>
    <row r="26" spans="1:9" x14ac:dyDescent="0.2">
      <c r="A26" s="8" t="s">
        <v>269</v>
      </c>
      <c r="B26" s="8">
        <v>0.01</v>
      </c>
      <c r="C26" s="8">
        <v>0</v>
      </c>
      <c r="D26" s="8">
        <v>0.01</v>
      </c>
      <c r="F26" s="8" t="s">
        <v>269</v>
      </c>
      <c r="G26" s="10"/>
      <c r="H26" s="10">
        <f t="shared" ref="H26:H33" si="4">C26*$H$34/100</f>
        <v>0</v>
      </c>
      <c r="I26" s="10">
        <f t="shared" ref="I26:I33" si="5">D26*$I$34/100</f>
        <v>141.4803</v>
      </c>
    </row>
    <row r="27" spans="1:9" x14ac:dyDescent="0.2">
      <c r="A27" s="8" t="s">
        <v>270</v>
      </c>
      <c r="B27" s="8">
        <v>0.28000000000000003</v>
      </c>
      <c r="C27" s="8">
        <v>0.25</v>
      </c>
      <c r="D27" s="8">
        <v>0.06</v>
      </c>
      <c r="F27" s="8" t="s">
        <v>270</v>
      </c>
      <c r="G27" s="10"/>
      <c r="H27" s="10">
        <f t="shared" si="4"/>
        <v>2710.79</v>
      </c>
      <c r="I27" s="10">
        <f t="shared" si="5"/>
        <v>848.88179999999988</v>
      </c>
    </row>
    <row r="28" spans="1:9" x14ac:dyDescent="0.2">
      <c r="A28" s="8" t="s">
        <v>271</v>
      </c>
      <c r="B28" s="8">
        <v>7.75</v>
      </c>
      <c r="C28" s="8">
        <v>3.26</v>
      </c>
      <c r="D28" s="8">
        <v>2.59</v>
      </c>
      <c r="F28" s="8" t="s">
        <v>271</v>
      </c>
      <c r="G28" s="10"/>
      <c r="H28" s="10">
        <f t="shared" si="4"/>
        <v>35348.7016</v>
      </c>
      <c r="I28" s="10">
        <f t="shared" si="5"/>
        <v>36643.397700000001</v>
      </c>
    </row>
    <row r="29" spans="1:9" x14ac:dyDescent="0.2">
      <c r="A29" s="8" t="s">
        <v>272</v>
      </c>
      <c r="B29" s="8">
        <v>64.150000000000006</v>
      </c>
      <c r="C29" s="8">
        <v>77.900000000000006</v>
      </c>
      <c r="D29" s="8">
        <v>93.74</v>
      </c>
      <c r="F29" s="8" t="s">
        <v>272</v>
      </c>
      <c r="G29" s="10"/>
      <c r="H29" s="10">
        <f t="shared" si="4"/>
        <v>844682.16400000011</v>
      </c>
      <c r="I29" s="10">
        <f t="shared" si="5"/>
        <v>1326236.3322000001</v>
      </c>
    </row>
    <row r="30" spans="1:9" x14ac:dyDescent="0.2">
      <c r="A30" s="8" t="s">
        <v>273</v>
      </c>
      <c r="B30" s="8">
        <v>21.86</v>
      </c>
      <c r="C30" s="8">
        <v>14.57</v>
      </c>
      <c r="D30" s="8">
        <v>0.16</v>
      </c>
      <c r="F30" s="8" t="s">
        <v>273</v>
      </c>
      <c r="G30" s="10"/>
      <c r="H30" s="10">
        <f t="shared" si="4"/>
        <v>157984.84120000002</v>
      </c>
      <c r="I30" s="10">
        <f t="shared" si="5"/>
        <v>2263.6848</v>
      </c>
    </row>
    <row r="31" spans="1:9" x14ac:dyDescent="0.2">
      <c r="A31" s="8" t="s">
        <v>274</v>
      </c>
      <c r="B31" s="8">
        <v>5.85</v>
      </c>
      <c r="C31" s="8">
        <v>3.84</v>
      </c>
      <c r="D31" s="8">
        <v>3.61</v>
      </c>
      <c r="F31" s="8" t="s">
        <v>274</v>
      </c>
      <c r="G31" s="10"/>
      <c r="H31" s="10">
        <f t="shared" si="4"/>
        <v>41637.734400000001</v>
      </c>
      <c r="I31" s="10">
        <f t="shared" si="5"/>
        <v>51074.388299999999</v>
      </c>
    </row>
    <row r="32" spans="1:9" x14ac:dyDescent="0.2">
      <c r="A32" s="8" t="s">
        <v>275</v>
      </c>
      <c r="B32" s="8">
        <v>0.01</v>
      </c>
      <c r="C32" s="8">
        <v>0.04</v>
      </c>
      <c r="D32" s="8">
        <v>0.02</v>
      </c>
      <c r="F32" s="8" t="s">
        <v>275</v>
      </c>
      <c r="G32" s="10"/>
      <c r="H32" s="10">
        <f t="shared" si="4"/>
        <v>433.72640000000001</v>
      </c>
      <c r="I32" s="10">
        <f t="shared" si="5"/>
        <v>282.9606</v>
      </c>
    </row>
    <row r="33" spans="1:9" x14ac:dyDescent="0.2">
      <c r="A33" s="8" t="s">
        <v>276</v>
      </c>
      <c r="B33" s="8">
        <v>0.21</v>
      </c>
      <c r="C33" s="8">
        <v>0.17</v>
      </c>
      <c r="D33" s="8">
        <v>0.06</v>
      </c>
      <c r="F33" s="8" t="s">
        <v>276</v>
      </c>
      <c r="G33" s="10"/>
      <c r="H33" s="10">
        <f t="shared" si="4"/>
        <v>1843.3371999999999</v>
      </c>
      <c r="I33" s="10">
        <f t="shared" si="5"/>
        <v>848.88179999999988</v>
      </c>
    </row>
    <row r="34" spans="1:9" x14ac:dyDescent="0.2">
      <c r="A34" s="8" t="s">
        <v>277</v>
      </c>
      <c r="B34" s="8">
        <f>SUM(B26:B33)</f>
        <v>100.11999999999999</v>
      </c>
      <c r="C34" s="8">
        <f>SUM(C26:C33)</f>
        <v>100.03000000000003</v>
      </c>
      <c r="D34" s="8">
        <f>SUM(D26:D33)</f>
        <v>100.24999999999999</v>
      </c>
      <c r="F34" s="8" t="s">
        <v>277</v>
      </c>
      <c r="H34" s="8">
        <v>1084316</v>
      </c>
      <c r="I34" s="8">
        <v>1414803</v>
      </c>
    </row>
    <row r="35" spans="1:9" x14ac:dyDescent="0.2">
      <c r="G35" s="10"/>
      <c r="H35" s="10"/>
      <c r="I35" s="10"/>
    </row>
    <row r="36" spans="1:9" x14ac:dyDescent="0.2">
      <c r="A36" s="9" t="s">
        <v>281</v>
      </c>
      <c r="F36" s="9" t="s">
        <v>281</v>
      </c>
    </row>
    <row r="37" spans="1:9" x14ac:dyDescent="0.2">
      <c r="A37" s="9" t="s">
        <v>94</v>
      </c>
      <c r="B37" s="8" t="s">
        <v>218</v>
      </c>
      <c r="C37" s="8" t="s">
        <v>219</v>
      </c>
      <c r="D37" s="8" t="s">
        <v>220</v>
      </c>
      <c r="F37" s="9" t="s">
        <v>94</v>
      </c>
      <c r="H37" s="8" t="s">
        <v>219</v>
      </c>
      <c r="I37" s="8" t="s">
        <v>220</v>
      </c>
    </row>
    <row r="38" spans="1:9" x14ac:dyDescent="0.2">
      <c r="A38" s="8" t="s">
        <v>270</v>
      </c>
      <c r="B38" s="8">
        <v>0.15</v>
      </c>
      <c r="C38" s="8">
        <v>0.01</v>
      </c>
      <c r="D38" s="8">
        <v>0.02</v>
      </c>
      <c r="F38" s="8" t="s">
        <v>270</v>
      </c>
      <c r="G38" s="10"/>
      <c r="H38" s="10">
        <f t="shared" ref="H38:H43" si="6">C38*$H$44/100</f>
        <v>542.53790000000004</v>
      </c>
      <c r="I38" s="10">
        <f t="shared" ref="I38:I43" si="7">D38*$I$44/100</f>
        <v>291.80779999999999</v>
      </c>
    </row>
    <row r="39" spans="1:9" x14ac:dyDescent="0.2">
      <c r="A39" s="8" t="s">
        <v>271</v>
      </c>
      <c r="B39" s="8">
        <v>22.41</v>
      </c>
      <c r="C39" s="8">
        <v>28.63</v>
      </c>
      <c r="D39" s="8">
        <v>94.66</v>
      </c>
      <c r="F39" s="8" t="s">
        <v>271</v>
      </c>
      <c r="G39" s="10"/>
      <c r="H39" s="10">
        <f t="shared" si="6"/>
        <v>1553286.0076999997</v>
      </c>
      <c r="I39" s="10">
        <f t="shared" si="7"/>
        <v>1381126.3174000001</v>
      </c>
    </row>
    <row r="40" spans="1:9" x14ac:dyDescent="0.2">
      <c r="A40" s="8" t="s">
        <v>273</v>
      </c>
      <c r="B40" s="8">
        <v>5.0199999999999996</v>
      </c>
      <c r="C40" s="8">
        <v>4.0599999999999996</v>
      </c>
      <c r="D40" s="8">
        <v>0.09</v>
      </c>
      <c r="F40" s="8" t="s">
        <v>273</v>
      </c>
      <c r="G40" s="10"/>
      <c r="H40" s="10">
        <f t="shared" si="6"/>
        <v>220270.38739999998</v>
      </c>
      <c r="I40" s="10">
        <f t="shared" si="7"/>
        <v>1313.1351000000002</v>
      </c>
    </row>
    <row r="41" spans="1:9" x14ac:dyDescent="0.2">
      <c r="A41" s="8" t="s">
        <v>274</v>
      </c>
      <c r="B41" s="8">
        <v>1.26</v>
      </c>
      <c r="C41" s="8">
        <v>1.07</v>
      </c>
      <c r="D41" s="8">
        <v>3.33</v>
      </c>
      <c r="F41" s="8" t="s">
        <v>274</v>
      </c>
      <c r="G41" s="10"/>
      <c r="H41" s="10">
        <f t="shared" si="6"/>
        <v>58051.5553</v>
      </c>
      <c r="I41" s="10">
        <f t="shared" si="7"/>
        <v>48585.998700000004</v>
      </c>
    </row>
    <row r="42" spans="1:9" x14ac:dyDescent="0.2">
      <c r="A42" s="8" t="s">
        <v>275</v>
      </c>
      <c r="B42" s="8">
        <v>71.05</v>
      </c>
      <c r="C42" s="8">
        <v>66.09</v>
      </c>
      <c r="D42" s="8">
        <v>1.17</v>
      </c>
      <c r="F42" s="8" t="s">
        <v>275</v>
      </c>
      <c r="G42" s="10"/>
      <c r="H42" s="10">
        <f t="shared" si="6"/>
        <v>3585632.9811</v>
      </c>
      <c r="I42" s="10">
        <f t="shared" si="7"/>
        <v>17070.756299999997</v>
      </c>
    </row>
    <row r="43" spans="1:9" x14ac:dyDescent="0.2">
      <c r="A43" s="8" t="s">
        <v>276</v>
      </c>
      <c r="B43" s="8">
        <v>0.33</v>
      </c>
      <c r="C43" s="8">
        <v>0.24</v>
      </c>
      <c r="D43" s="8">
        <v>0.89</v>
      </c>
      <c r="F43" s="8" t="s">
        <v>276</v>
      </c>
      <c r="G43" s="10"/>
      <c r="H43" s="10">
        <f t="shared" si="6"/>
        <v>13020.909599999999</v>
      </c>
      <c r="I43" s="10">
        <f t="shared" si="7"/>
        <v>12985.447099999999</v>
      </c>
    </row>
    <row r="44" spans="1:9" x14ac:dyDescent="0.2">
      <c r="A44" s="8" t="s">
        <v>277</v>
      </c>
      <c r="B44" s="8">
        <f>SUM(B38:B43)</f>
        <v>100.22</v>
      </c>
      <c r="C44" s="8">
        <f>SUM(C38:C43)</f>
        <v>100.10000000000001</v>
      </c>
      <c r="D44" s="8">
        <f>SUM(D38:D43)</f>
        <v>100.16</v>
      </c>
      <c r="F44" s="8" t="s">
        <v>277</v>
      </c>
      <c r="H44" s="8">
        <v>5425379</v>
      </c>
      <c r="I44" s="8">
        <v>1459039</v>
      </c>
    </row>
    <row r="45" spans="1:9" x14ac:dyDescent="0.2">
      <c r="G45" s="10"/>
      <c r="H45" s="10"/>
      <c r="I45" s="10"/>
    </row>
    <row r="46" spans="1:9" x14ac:dyDescent="0.2">
      <c r="A46" s="7" t="s">
        <v>282</v>
      </c>
      <c r="F46" s="7" t="s">
        <v>282</v>
      </c>
    </row>
    <row r="47" spans="1:9" x14ac:dyDescent="0.2">
      <c r="A47" s="7" t="s">
        <v>99</v>
      </c>
      <c r="B47" s="8" t="s">
        <v>218</v>
      </c>
      <c r="C47" s="8" t="s">
        <v>219</v>
      </c>
      <c r="D47" s="8" t="s">
        <v>220</v>
      </c>
      <c r="F47" s="7" t="s">
        <v>99</v>
      </c>
      <c r="H47" s="8" t="s">
        <v>219</v>
      </c>
      <c r="I47" s="8" t="s">
        <v>220</v>
      </c>
    </row>
    <row r="48" spans="1:9" x14ac:dyDescent="0.2">
      <c r="A48" s="8" t="s">
        <v>269</v>
      </c>
      <c r="B48" s="8">
        <v>0</v>
      </c>
      <c r="C48" s="8">
        <v>0.03</v>
      </c>
      <c r="D48" s="8">
        <v>0</v>
      </c>
      <c r="F48" s="8" t="s">
        <v>269</v>
      </c>
      <c r="G48" s="10"/>
      <c r="H48" s="10">
        <f t="shared" ref="H48:H54" si="8">C48*$H$55/100</f>
        <v>330.54540000000003</v>
      </c>
      <c r="I48" s="10">
        <f t="shared" ref="I48:I54" si="9">D48*$I$55/100</f>
        <v>0</v>
      </c>
    </row>
    <row r="49" spans="1:9" x14ac:dyDescent="0.2">
      <c r="A49" s="8" t="s">
        <v>270</v>
      </c>
      <c r="B49" s="8">
        <v>0.02</v>
      </c>
      <c r="C49" s="8">
        <v>0.09</v>
      </c>
      <c r="D49" s="8">
        <v>0</v>
      </c>
      <c r="F49" s="8" t="s">
        <v>270</v>
      </c>
      <c r="G49" s="10"/>
      <c r="H49" s="10">
        <f t="shared" si="8"/>
        <v>991.63619999999992</v>
      </c>
      <c r="I49" s="10">
        <f t="shared" si="9"/>
        <v>0</v>
      </c>
    </row>
    <row r="50" spans="1:9" x14ac:dyDescent="0.2">
      <c r="A50" s="8" t="s">
        <v>271</v>
      </c>
      <c r="B50" s="8">
        <v>8.93</v>
      </c>
      <c r="C50" s="8">
        <v>11.97</v>
      </c>
      <c r="D50" s="8">
        <v>6.15</v>
      </c>
      <c r="F50" s="8" t="s">
        <v>271</v>
      </c>
      <c r="G50" s="10"/>
      <c r="H50" s="10">
        <f t="shared" si="8"/>
        <v>131887.6146</v>
      </c>
      <c r="I50" s="10">
        <f t="shared" si="9"/>
        <v>82378.573499999999</v>
      </c>
    </row>
    <row r="51" spans="1:9" x14ac:dyDescent="0.2">
      <c r="A51" s="8" t="s">
        <v>272</v>
      </c>
      <c r="B51" s="8">
        <v>63.74</v>
      </c>
      <c r="C51" s="8">
        <v>62.53</v>
      </c>
      <c r="D51" s="8">
        <v>90.25</v>
      </c>
      <c r="F51" s="8" t="s">
        <v>272</v>
      </c>
      <c r="G51" s="10"/>
      <c r="H51" s="10">
        <f t="shared" si="8"/>
        <v>688966.79540000006</v>
      </c>
      <c r="I51" s="10">
        <f t="shared" si="9"/>
        <v>1208888.8225</v>
      </c>
    </row>
    <row r="52" spans="1:9" x14ac:dyDescent="0.2">
      <c r="A52" s="8" t="s">
        <v>273</v>
      </c>
      <c r="B52" s="8">
        <v>18.12</v>
      </c>
      <c r="C52" s="8">
        <v>20.2</v>
      </c>
      <c r="D52" s="8">
        <v>0.12</v>
      </c>
      <c r="F52" s="8" t="s">
        <v>273</v>
      </c>
      <c r="G52" s="10"/>
      <c r="H52" s="10">
        <f t="shared" si="8"/>
        <v>222567.23599999998</v>
      </c>
      <c r="I52" s="10">
        <f t="shared" si="9"/>
        <v>1607.3868</v>
      </c>
    </row>
    <row r="53" spans="1:9" x14ac:dyDescent="0.2">
      <c r="A53" s="8" t="s">
        <v>274</v>
      </c>
      <c r="B53" s="8">
        <v>9.09</v>
      </c>
      <c r="C53" s="8">
        <v>4.96</v>
      </c>
      <c r="D53" s="8">
        <v>3.35</v>
      </c>
      <c r="F53" s="8" t="s">
        <v>274</v>
      </c>
      <c r="G53" s="10"/>
      <c r="H53" s="10">
        <f t="shared" si="8"/>
        <v>54650.1728</v>
      </c>
      <c r="I53" s="10">
        <f t="shared" si="9"/>
        <v>44872.881500000003</v>
      </c>
    </row>
    <row r="54" spans="1:9" x14ac:dyDescent="0.2">
      <c r="A54" s="8" t="s">
        <v>276</v>
      </c>
      <c r="B54" s="8">
        <v>0.28999999999999998</v>
      </c>
      <c r="C54" s="8">
        <v>0.2</v>
      </c>
      <c r="D54" s="8">
        <v>0.17</v>
      </c>
      <c r="F54" s="8" t="s">
        <v>276</v>
      </c>
      <c r="G54" s="10"/>
      <c r="H54" s="10">
        <f t="shared" si="8"/>
        <v>2203.636</v>
      </c>
      <c r="I54" s="10">
        <f t="shared" si="9"/>
        <v>2277.1313</v>
      </c>
    </row>
    <row r="55" spans="1:9" x14ac:dyDescent="0.2">
      <c r="A55" s="8" t="s">
        <v>277</v>
      </c>
      <c r="B55" s="8">
        <f>SUM(B48:B54)</f>
        <v>100.19000000000001</v>
      </c>
      <c r="C55" s="8">
        <f>SUM(C48:C54)</f>
        <v>99.98</v>
      </c>
      <c r="D55" s="8">
        <f>SUM(D48:D54)</f>
        <v>100.04</v>
      </c>
      <c r="F55" s="8" t="s">
        <v>277</v>
      </c>
      <c r="H55" s="8">
        <v>1101818</v>
      </c>
      <c r="I55" s="8">
        <v>1339489</v>
      </c>
    </row>
    <row r="57" spans="1:9" x14ac:dyDescent="0.2">
      <c r="A57" s="9" t="s">
        <v>283</v>
      </c>
      <c r="F57" s="9" t="s">
        <v>283</v>
      </c>
    </row>
    <row r="58" spans="1:9" x14ac:dyDescent="0.2">
      <c r="A58" s="9" t="s">
        <v>99</v>
      </c>
      <c r="B58" s="8" t="s">
        <v>218</v>
      </c>
      <c r="C58" s="8" t="s">
        <v>219</v>
      </c>
      <c r="D58" s="8" t="s">
        <v>220</v>
      </c>
      <c r="F58" s="9" t="s">
        <v>99</v>
      </c>
      <c r="H58" s="8" t="s">
        <v>219</v>
      </c>
      <c r="I58" s="8" t="s">
        <v>220</v>
      </c>
    </row>
    <row r="59" spans="1:9" x14ac:dyDescent="0.2">
      <c r="A59" s="16" t="s">
        <v>269</v>
      </c>
      <c r="B59" s="8">
        <v>0</v>
      </c>
      <c r="C59" s="8">
        <v>0</v>
      </c>
      <c r="D59" s="8">
        <v>0.01</v>
      </c>
      <c r="F59" s="16" t="s">
        <v>269</v>
      </c>
      <c r="G59" s="10"/>
      <c r="H59" s="10">
        <f t="shared" ref="H59:H65" si="10">C59*$H$66/100</f>
        <v>0</v>
      </c>
      <c r="I59" s="10">
        <f t="shared" ref="I59:I65" si="11">D59*$I$66/100</f>
        <v>146.01730000000001</v>
      </c>
    </row>
    <row r="60" spans="1:9" x14ac:dyDescent="0.2">
      <c r="A60" s="8" t="s">
        <v>270</v>
      </c>
      <c r="B60" s="8">
        <v>0.12</v>
      </c>
      <c r="C60" s="8">
        <v>0.1</v>
      </c>
      <c r="D60" s="8">
        <v>0.03</v>
      </c>
      <c r="F60" s="8" t="s">
        <v>270</v>
      </c>
      <c r="G60" s="10"/>
      <c r="H60" s="10">
        <f t="shared" si="10"/>
        <v>5350.8870000000006</v>
      </c>
      <c r="I60" s="10">
        <f t="shared" si="11"/>
        <v>438.05189999999993</v>
      </c>
    </row>
    <row r="61" spans="1:9" x14ac:dyDescent="0.2">
      <c r="A61" s="8" t="s">
        <v>271</v>
      </c>
      <c r="B61" s="8">
        <v>29.37</v>
      </c>
      <c r="C61" s="8">
        <v>22.35</v>
      </c>
      <c r="D61" s="8">
        <v>94.53</v>
      </c>
      <c r="F61" s="8" t="s">
        <v>271</v>
      </c>
      <c r="G61" s="10"/>
      <c r="H61" s="10">
        <f t="shared" si="10"/>
        <v>1195923.2445</v>
      </c>
      <c r="I61" s="10">
        <f t="shared" si="11"/>
        <v>1380301.5368999999</v>
      </c>
    </row>
    <row r="62" spans="1:9" x14ac:dyDescent="0.2">
      <c r="A62" s="8" t="s">
        <v>273</v>
      </c>
      <c r="B62" s="8">
        <v>5.56</v>
      </c>
      <c r="C62" s="8">
        <v>10.47</v>
      </c>
      <c r="D62" s="8">
        <v>0.15</v>
      </c>
      <c r="F62" s="8" t="s">
        <v>273</v>
      </c>
      <c r="G62" s="10"/>
      <c r="H62" s="10">
        <f t="shared" si="10"/>
        <v>560237.8689</v>
      </c>
      <c r="I62" s="10">
        <f t="shared" si="11"/>
        <v>2190.2594999999997</v>
      </c>
    </row>
    <row r="63" spans="1:9" x14ac:dyDescent="0.2">
      <c r="A63" s="8" t="s">
        <v>274</v>
      </c>
      <c r="B63" s="8">
        <v>1.38</v>
      </c>
      <c r="C63" s="8">
        <v>0.99</v>
      </c>
      <c r="D63" s="8">
        <v>3.55</v>
      </c>
      <c r="F63" s="8" t="s">
        <v>274</v>
      </c>
      <c r="G63" s="10"/>
      <c r="H63" s="10">
        <f t="shared" si="10"/>
        <v>52973.781300000002</v>
      </c>
      <c r="I63" s="10">
        <f t="shared" si="11"/>
        <v>51836.141499999998</v>
      </c>
    </row>
    <row r="64" spans="1:9" x14ac:dyDescent="0.2">
      <c r="A64" s="8" t="s">
        <v>275</v>
      </c>
      <c r="B64" s="8">
        <v>63.71</v>
      </c>
      <c r="C64" s="8">
        <v>65.95</v>
      </c>
      <c r="D64" s="8">
        <v>1.1100000000000001</v>
      </c>
      <c r="F64" s="8" t="s">
        <v>275</v>
      </c>
      <c r="G64" s="10"/>
      <c r="H64" s="10">
        <f t="shared" si="10"/>
        <v>3528909.9765000003</v>
      </c>
      <c r="I64" s="10">
        <f t="shared" si="11"/>
        <v>16207.9203</v>
      </c>
    </row>
    <row r="65" spans="1:9" x14ac:dyDescent="0.2">
      <c r="A65" s="8" t="s">
        <v>276</v>
      </c>
      <c r="B65" s="8">
        <v>0.34</v>
      </c>
      <c r="C65" s="8">
        <v>0.32</v>
      </c>
      <c r="D65" s="8">
        <v>0.81</v>
      </c>
      <c r="F65" s="8" t="s">
        <v>276</v>
      </c>
      <c r="G65" s="10"/>
      <c r="H65" s="10">
        <f t="shared" si="10"/>
        <v>17122.838400000001</v>
      </c>
      <c r="I65" s="10">
        <f t="shared" si="11"/>
        <v>11827.401300000001</v>
      </c>
    </row>
    <row r="66" spans="1:9" x14ac:dyDescent="0.2">
      <c r="A66" s="8" t="s">
        <v>277</v>
      </c>
      <c r="B66" s="8">
        <f>SUM(B59:B65)</f>
        <v>100.48000000000002</v>
      </c>
      <c r="C66" s="8">
        <f>SUM(C59:C65)</f>
        <v>100.18</v>
      </c>
      <c r="D66" s="8">
        <f>SUM(D59:D65)</f>
        <v>100.19000000000001</v>
      </c>
      <c r="F66" s="8" t="s">
        <v>277</v>
      </c>
      <c r="H66" s="8">
        <v>5350887</v>
      </c>
      <c r="I66" s="8">
        <v>1460173</v>
      </c>
    </row>
    <row r="68" spans="1:9" x14ac:dyDescent="0.2">
      <c r="A68" s="7" t="s">
        <v>284</v>
      </c>
      <c r="F68" s="7" t="s">
        <v>284</v>
      </c>
    </row>
    <row r="69" spans="1:9" x14ac:dyDescent="0.2">
      <c r="A69" s="7" t="s">
        <v>285</v>
      </c>
      <c r="F69" s="7" t="s">
        <v>285</v>
      </c>
    </row>
    <row r="70" spans="1:9" x14ac:dyDescent="0.2">
      <c r="A70" s="7" t="s">
        <v>99</v>
      </c>
      <c r="B70" s="8" t="s">
        <v>218</v>
      </c>
      <c r="C70" s="8" t="s">
        <v>219</v>
      </c>
      <c r="D70" s="8" t="s">
        <v>220</v>
      </c>
      <c r="F70" s="7" t="s">
        <v>99</v>
      </c>
      <c r="H70" s="8" t="s">
        <v>219</v>
      </c>
      <c r="I70" s="8" t="s">
        <v>220</v>
      </c>
    </row>
    <row r="71" spans="1:9" x14ac:dyDescent="0.2">
      <c r="A71" s="8" t="s">
        <v>270</v>
      </c>
      <c r="B71" s="16">
        <v>5.23</v>
      </c>
      <c r="C71" s="8">
        <v>0.44</v>
      </c>
      <c r="D71" s="16">
        <v>0.02</v>
      </c>
      <c r="F71" s="8" t="s">
        <v>270</v>
      </c>
      <c r="G71" s="17"/>
      <c r="H71" s="10">
        <f t="shared" ref="H71:H76" si="12">C71*$H$77/100</f>
        <v>7099.4968000000008</v>
      </c>
      <c r="I71" s="17">
        <f t="shared" ref="I71:I76" si="13">D71*$I$77/100</f>
        <v>286.74220000000003</v>
      </c>
    </row>
    <row r="72" spans="1:9" x14ac:dyDescent="0.2">
      <c r="A72" s="8" t="s">
        <v>271</v>
      </c>
      <c r="B72" s="16">
        <v>75.98</v>
      </c>
      <c r="C72" s="8">
        <v>79.31</v>
      </c>
      <c r="D72" s="16">
        <v>94.45</v>
      </c>
      <c r="F72" s="8" t="s">
        <v>271</v>
      </c>
      <c r="G72" s="17"/>
      <c r="H72" s="10">
        <f t="shared" si="12"/>
        <v>1279684.2982000001</v>
      </c>
      <c r="I72" s="17">
        <f t="shared" si="13"/>
        <v>1354140.0395000002</v>
      </c>
    </row>
    <row r="73" spans="1:9" x14ac:dyDescent="0.2">
      <c r="A73" s="8" t="s">
        <v>273</v>
      </c>
      <c r="B73" s="16">
        <v>14.96</v>
      </c>
      <c r="C73" s="8">
        <v>15.92</v>
      </c>
      <c r="D73" s="8">
        <v>0.15</v>
      </c>
      <c r="F73" s="8" t="s">
        <v>273</v>
      </c>
      <c r="G73" s="17"/>
      <c r="H73" s="10">
        <f t="shared" si="12"/>
        <v>256872.70239999998</v>
      </c>
      <c r="I73" s="17">
        <f t="shared" si="13"/>
        <v>2150.5664999999999</v>
      </c>
    </row>
    <row r="74" spans="1:9" x14ac:dyDescent="0.2">
      <c r="A74" s="8" t="s">
        <v>274</v>
      </c>
      <c r="B74" s="16">
        <v>3.81</v>
      </c>
      <c r="C74" s="8">
        <v>3.93</v>
      </c>
      <c r="D74" s="8">
        <v>4.38</v>
      </c>
      <c r="F74" s="8" t="s">
        <v>274</v>
      </c>
      <c r="G74" s="17"/>
      <c r="H74" s="10">
        <f t="shared" si="12"/>
        <v>63411.414599999996</v>
      </c>
      <c r="I74" s="17">
        <f t="shared" si="13"/>
        <v>62796.541799999999</v>
      </c>
    </row>
    <row r="75" spans="1:9" x14ac:dyDescent="0.2">
      <c r="A75" s="16" t="s">
        <v>275</v>
      </c>
      <c r="B75" s="16">
        <v>0.02</v>
      </c>
      <c r="C75" s="8">
        <v>0.01</v>
      </c>
      <c r="D75" s="8">
        <v>0.02</v>
      </c>
      <c r="F75" s="16" t="s">
        <v>275</v>
      </c>
      <c r="G75" s="17"/>
      <c r="H75" s="10">
        <f t="shared" si="12"/>
        <v>161.35220000000001</v>
      </c>
      <c r="I75" s="17">
        <f t="shared" si="13"/>
        <v>286.74220000000003</v>
      </c>
    </row>
    <row r="76" spans="1:9" x14ac:dyDescent="0.2">
      <c r="A76" s="8" t="s">
        <v>276</v>
      </c>
      <c r="B76" s="16">
        <v>0.71</v>
      </c>
      <c r="C76" s="8">
        <v>0.97</v>
      </c>
      <c r="D76" s="8">
        <v>1.21</v>
      </c>
      <c r="F76" s="8" t="s">
        <v>276</v>
      </c>
      <c r="G76" s="17"/>
      <c r="H76" s="10">
        <f t="shared" si="12"/>
        <v>15651.163399999998</v>
      </c>
      <c r="I76" s="17">
        <f t="shared" si="13"/>
        <v>17347.9031</v>
      </c>
    </row>
    <row r="77" spans="1:9" x14ac:dyDescent="0.2">
      <c r="A77" s="8" t="s">
        <v>277</v>
      </c>
      <c r="B77" s="8">
        <f>SUM(B71:B76)</f>
        <v>100.71000000000001</v>
      </c>
      <c r="C77" s="8">
        <f>SUM(C71:C76)</f>
        <v>100.58000000000001</v>
      </c>
      <c r="D77" s="8">
        <f>SUM(D71:D76)</f>
        <v>100.22999999999999</v>
      </c>
      <c r="F77" s="8" t="s">
        <v>277</v>
      </c>
      <c r="H77" s="8">
        <v>1613522</v>
      </c>
      <c r="I77" s="8">
        <v>1433711</v>
      </c>
    </row>
    <row r="80" spans="1:9" x14ac:dyDescent="0.2">
      <c r="A80" s="8" t="s">
        <v>286</v>
      </c>
      <c r="G80" s="8" t="s">
        <v>286</v>
      </c>
    </row>
    <row r="81" spans="1:11" x14ac:dyDescent="0.2">
      <c r="A81" s="8" t="s">
        <v>234</v>
      </c>
      <c r="G81" s="8" t="s">
        <v>234</v>
      </c>
    </row>
    <row r="82" spans="1:11" x14ac:dyDescent="0.2">
      <c r="A82" s="8" t="s">
        <v>220</v>
      </c>
      <c r="B82" s="66" t="s">
        <v>287</v>
      </c>
      <c r="C82" s="66"/>
      <c r="D82" s="66" t="s">
        <v>288</v>
      </c>
      <c r="E82" s="66"/>
      <c r="G82" s="8" t="s">
        <v>220</v>
      </c>
      <c r="H82" s="66" t="s">
        <v>287</v>
      </c>
      <c r="I82" s="66"/>
      <c r="J82" s="66" t="s">
        <v>288</v>
      </c>
      <c r="K82" s="66"/>
    </row>
    <row r="83" spans="1:11" x14ac:dyDescent="0.2">
      <c r="B83" s="8" t="s">
        <v>289</v>
      </c>
      <c r="C83" s="8" t="s">
        <v>290</v>
      </c>
      <c r="D83" s="8" t="s">
        <v>289</v>
      </c>
      <c r="E83" s="8" t="s">
        <v>290</v>
      </c>
      <c r="H83" s="8" t="s">
        <v>289</v>
      </c>
      <c r="I83" s="8" t="s">
        <v>290</v>
      </c>
      <c r="J83" s="8" t="s">
        <v>289</v>
      </c>
      <c r="K83" s="8" t="s">
        <v>290</v>
      </c>
    </row>
    <row r="84" spans="1:11" x14ac:dyDescent="0.2">
      <c r="A84" s="8" t="s">
        <v>272</v>
      </c>
      <c r="B84" s="8">
        <v>87.75</v>
      </c>
      <c r="C84" s="8">
        <v>0</v>
      </c>
      <c r="D84" s="8">
        <v>86.71</v>
      </c>
      <c r="E84" s="8">
        <v>0</v>
      </c>
      <c r="G84" s="8" t="s">
        <v>272</v>
      </c>
      <c r="H84" s="10">
        <f t="shared" ref="H84:H91" si="14">$H$92*B84/100</f>
        <v>518622.6825</v>
      </c>
      <c r="I84" s="10">
        <f t="shared" ref="I84:I91" si="15">$I$92*C84/100</f>
        <v>0</v>
      </c>
      <c r="J84" s="10">
        <f t="shared" ref="J84:J91" si="16">$J$92*D84/100</f>
        <v>531054.52789999999</v>
      </c>
      <c r="K84" s="10">
        <f t="shared" ref="K84:K91" si="17">$K$92*E84/100</f>
        <v>0</v>
      </c>
    </row>
    <row r="85" spans="1:11" x14ac:dyDescent="0.2">
      <c r="A85" s="8" t="s">
        <v>274</v>
      </c>
      <c r="B85" s="8">
        <v>11.12</v>
      </c>
      <c r="C85" s="8">
        <v>50.58</v>
      </c>
      <c r="D85" s="8">
        <v>4.51</v>
      </c>
      <c r="E85" s="8">
        <v>8.4700000000000006</v>
      </c>
      <c r="G85" s="8" t="s">
        <v>274</v>
      </c>
      <c r="H85" s="10">
        <f t="shared" si="14"/>
        <v>65721.757599999997</v>
      </c>
      <c r="I85" s="10">
        <f t="shared" si="15"/>
        <v>55675.934999999998</v>
      </c>
      <c r="J85" s="10">
        <f t="shared" si="16"/>
        <v>27621.449899999996</v>
      </c>
      <c r="K85" s="10">
        <f t="shared" si="17"/>
        <v>56255.2837</v>
      </c>
    </row>
    <row r="86" spans="1:11" x14ac:dyDescent="0.2">
      <c r="A86" s="8" t="s">
        <v>271</v>
      </c>
      <c r="B86" s="8">
        <v>0.56000000000000005</v>
      </c>
      <c r="C86" s="8">
        <v>33.869999999999997</v>
      </c>
      <c r="D86" s="8">
        <v>8.3699999999999992</v>
      </c>
      <c r="E86" s="8">
        <v>88.49</v>
      </c>
      <c r="G86" s="8" t="s">
        <v>271</v>
      </c>
      <c r="H86" s="10">
        <f t="shared" si="14"/>
        <v>3309.7287999999999</v>
      </c>
      <c r="I86" s="10">
        <f t="shared" si="15"/>
        <v>37282.402499999997</v>
      </c>
      <c r="J86" s="10">
        <f t="shared" si="16"/>
        <v>51261.981299999999</v>
      </c>
      <c r="K86" s="10">
        <f t="shared" si="17"/>
        <v>587724.9179</v>
      </c>
    </row>
    <row r="87" spans="1:11" x14ac:dyDescent="0.2">
      <c r="A87" s="8" t="s">
        <v>276</v>
      </c>
      <c r="B87" s="8">
        <v>0.24</v>
      </c>
      <c r="C87" s="8">
        <v>14.19</v>
      </c>
      <c r="D87" s="8">
        <v>0.04</v>
      </c>
      <c r="E87" s="8">
        <v>1.92</v>
      </c>
      <c r="G87" s="8" t="s">
        <v>276</v>
      </c>
      <c r="H87" s="10">
        <f t="shared" si="14"/>
        <v>1418.4551999999999</v>
      </c>
      <c r="I87" s="10">
        <f t="shared" si="15"/>
        <v>15619.6425</v>
      </c>
      <c r="J87" s="10">
        <f t="shared" si="16"/>
        <v>244.9796</v>
      </c>
      <c r="K87" s="10">
        <f t="shared" si="17"/>
        <v>12752.083200000001</v>
      </c>
    </row>
    <row r="88" spans="1:11" x14ac:dyDescent="0.2">
      <c r="A88" s="8" t="s">
        <v>273</v>
      </c>
      <c r="B88" s="8">
        <v>0.35</v>
      </c>
      <c r="C88" s="8">
        <v>1.1000000000000001</v>
      </c>
      <c r="D88" s="8">
        <v>0.21</v>
      </c>
      <c r="E88" s="8">
        <v>0.64</v>
      </c>
      <c r="G88" s="8" t="s">
        <v>273</v>
      </c>
      <c r="H88" s="10">
        <f t="shared" si="14"/>
        <v>2068.5805</v>
      </c>
      <c r="I88" s="10">
        <f t="shared" si="15"/>
        <v>1210.825</v>
      </c>
      <c r="J88" s="10">
        <f t="shared" si="16"/>
        <v>1286.1428999999998</v>
      </c>
      <c r="K88" s="10">
        <f t="shared" si="17"/>
        <v>4250.6944000000003</v>
      </c>
    </row>
    <row r="89" spans="1:11" x14ac:dyDescent="0.2">
      <c r="A89" s="8" t="s">
        <v>279</v>
      </c>
      <c r="B89" s="8">
        <v>0</v>
      </c>
      <c r="C89" s="8">
        <v>0</v>
      </c>
      <c r="D89" s="8">
        <v>0</v>
      </c>
      <c r="E89" s="8">
        <v>0</v>
      </c>
      <c r="G89" s="8" t="s">
        <v>279</v>
      </c>
      <c r="H89" s="10">
        <f t="shared" si="14"/>
        <v>0</v>
      </c>
      <c r="I89" s="10">
        <f t="shared" si="15"/>
        <v>0</v>
      </c>
      <c r="J89" s="10">
        <f t="shared" si="16"/>
        <v>0</v>
      </c>
      <c r="K89" s="10">
        <f t="shared" si="17"/>
        <v>0</v>
      </c>
    </row>
    <row r="90" spans="1:11" x14ac:dyDescent="0.2">
      <c r="A90" s="8" t="s">
        <v>275</v>
      </c>
      <c r="B90" s="8">
        <v>0</v>
      </c>
      <c r="C90" s="8">
        <v>0.15</v>
      </c>
      <c r="D90" s="8">
        <v>0</v>
      </c>
      <c r="E90" s="8">
        <v>0.09</v>
      </c>
      <c r="G90" s="8" t="s">
        <v>275</v>
      </c>
      <c r="H90" s="10">
        <f t="shared" si="14"/>
        <v>0</v>
      </c>
      <c r="I90" s="10">
        <f t="shared" si="15"/>
        <v>165.11250000000001</v>
      </c>
      <c r="J90" s="10">
        <f t="shared" si="16"/>
        <v>0</v>
      </c>
      <c r="K90" s="10">
        <f t="shared" si="17"/>
        <v>597.75390000000004</v>
      </c>
    </row>
    <row r="91" spans="1:11" x14ac:dyDescent="0.2">
      <c r="A91" s="8" t="s">
        <v>291</v>
      </c>
      <c r="B91" s="8">
        <v>0</v>
      </c>
      <c r="C91" s="8">
        <v>0</v>
      </c>
      <c r="D91" s="8">
        <v>0.19</v>
      </c>
      <c r="E91" s="8">
        <v>0.37</v>
      </c>
      <c r="G91" s="8" t="s">
        <v>291</v>
      </c>
      <c r="H91" s="10">
        <f t="shared" si="14"/>
        <v>0</v>
      </c>
      <c r="I91" s="10">
        <f t="shared" si="15"/>
        <v>0</v>
      </c>
      <c r="J91" s="10">
        <f t="shared" si="16"/>
        <v>1163.6531</v>
      </c>
      <c r="K91" s="10">
        <f t="shared" si="17"/>
        <v>2457.4326999999998</v>
      </c>
    </row>
    <row r="92" spans="1:11" x14ac:dyDescent="0.2">
      <c r="G92" s="8" t="s">
        <v>277</v>
      </c>
      <c r="H92" s="8">
        <v>591023</v>
      </c>
      <c r="I92" s="8">
        <v>110075</v>
      </c>
      <c r="J92" s="8">
        <v>612449</v>
      </c>
      <c r="K92" s="8">
        <v>664171</v>
      </c>
    </row>
    <row r="94" spans="1:11" x14ac:dyDescent="0.2">
      <c r="A94" s="8" t="s">
        <v>292</v>
      </c>
      <c r="G94" s="8" t="s">
        <v>292</v>
      </c>
    </row>
    <row r="95" spans="1:11" x14ac:dyDescent="0.2">
      <c r="A95" s="8" t="s">
        <v>293</v>
      </c>
      <c r="G95" s="8" t="s">
        <v>293</v>
      </c>
    </row>
    <row r="96" spans="1:11" x14ac:dyDescent="0.2">
      <c r="A96" s="8" t="s">
        <v>220</v>
      </c>
      <c r="B96" s="66" t="s">
        <v>287</v>
      </c>
      <c r="C96" s="66"/>
      <c r="D96" s="66" t="s">
        <v>288</v>
      </c>
      <c r="E96" s="66"/>
      <c r="G96" s="8" t="s">
        <v>220</v>
      </c>
      <c r="H96" s="66" t="s">
        <v>287</v>
      </c>
      <c r="I96" s="66"/>
      <c r="J96" s="66" t="s">
        <v>288</v>
      </c>
      <c r="K96" s="66"/>
    </row>
    <row r="97" spans="1:11" x14ac:dyDescent="0.2">
      <c r="B97" s="8" t="s">
        <v>289</v>
      </c>
      <c r="C97" s="8" t="s">
        <v>290</v>
      </c>
      <c r="D97" s="8" t="s">
        <v>289</v>
      </c>
      <c r="E97" s="8" t="s">
        <v>290</v>
      </c>
      <c r="H97" s="8" t="s">
        <v>289</v>
      </c>
      <c r="I97" s="8" t="s">
        <v>290</v>
      </c>
      <c r="J97" s="8" t="s">
        <v>289</v>
      </c>
      <c r="K97" s="8" t="s">
        <v>290</v>
      </c>
    </row>
    <row r="98" spans="1:11" x14ac:dyDescent="0.2">
      <c r="A98" s="8" t="s">
        <v>272</v>
      </c>
      <c r="B98" s="8">
        <v>91.12</v>
      </c>
      <c r="C98" s="8">
        <v>0</v>
      </c>
      <c r="D98" s="8">
        <v>64.150000000000006</v>
      </c>
      <c r="E98" s="8">
        <v>0</v>
      </c>
      <c r="G98" s="8" t="s">
        <v>272</v>
      </c>
      <c r="H98" s="10">
        <f t="shared" ref="H98:H105" si="18">$H$106*B98/100</f>
        <v>2580916.5944000003</v>
      </c>
      <c r="I98" s="10">
        <f t="shared" ref="I98:I105" si="19">$I$106*C98/100</f>
        <v>0</v>
      </c>
      <c r="J98" s="10">
        <f t="shared" ref="J98:J105" si="20">$J$106*D98/100</f>
        <v>2720126.79</v>
      </c>
      <c r="K98" s="10">
        <f t="shared" ref="K98:K105" si="21">$K$106*E98/100</f>
        <v>0</v>
      </c>
    </row>
    <row r="99" spans="1:11" x14ac:dyDescent="0.2">
      <c r="A99" s="8" t="s">
        <v>274</v>
      </c>
      <c r="B99" s="8">
        <v>8.08</v>
      </c>
      <c r="C99" s="8">
        <v>82.63</v>
      </c>
      <c r="D99" s="8">
        <v>6.1</v>
      </c>
      <c r="E99" s="8">
        <v>7.04</v>
      </c>
      <c r="G99" s="8" t="s">
        <v>274</v>
      </c>
      <c r="H99" s="10">
        <f t="shared" si="18"/>
        <v>228860.90960000001</v>
      </c>
      <c r="I99" s="10">
        <f t="shared" si="19"/>
        <v>275560.30809999997</v>
      </c>
      <c r="J99" s="10">
        <f t="shared" si="20"/>
        <v>258655.86</v>
      </c>
      <c r="K99" s="10">
        <f t="shared" si="21"/>
        <v>263194.34239999996</v>
      </c>
    </row>
    <row r="100" spans="1:11" x14ac:dyDescent="0.2">
      <c r="A100" s="8" t="s">
        <v>271</v>
      </c>
      <c r="B100" s="8">
        <v>0.4</v>
      </c>
      <c r="C100" s="8">
        <v>9.59</v>
      </c>
      <c r="D100" s="8">
        <v>26.68</v>
      </c>
      <c r="E100" s="8">
        <v>90.09</v>
      </c>
      <c r="G100" s="8" t="s">
        <v>271</v>
      </c>
      <c r="H100" s="10">
        <f t="shared" si="18"/>
        <v>11329.748</v>
      </c>
      <c r="I100" s="10">
        <f t="shared" si="19"/>
        <v>31981.403300000002</v>
      </c>
      <c r="J100" s="10">
        <f t="shared" si="20"/>
        <v>1131301.368</v>
      </c>
      <c r="K100" s="10">
        <f t="shared" si="21"/>
        <v>3368065.1004000003</v>
      </c>
    </row>
    <row r="101" spans="1:11" x14ac:dyDescent="0.2">
      <c r="A101" s="8" t="s">
        <v>276</v>
      </c>
      <c r="B101" s="8">
        <v>0.39</v>
      </c>
      <c r="C101" s="8">
        <v>7.05</v>
      </c>
      <c r="D101" s="8">
        <v>0.34</v>
      </c>
      <c r="E101" s="8">
        <v>0.55000000000000004</v>
      </c>
      <c r="G101" s="8" t="s">
        <v>276</v>
      </c>
      <c r="H101" s="10">
        <f t="shared" si="18"/>
        <v>11046.504299999999</v>
      </c>
      <c r="I101" s="10">
        <f t="shared" si="19"/>
        <v>23510.833500000001</v>
      </c>
      <c r="J101" s="10">
        <f t="shared" si="20"/>
        <v>14416.884000000002</v>
      </c>
      <c r="K101" s="10">
        <f t="shared" si="21"/>
        <v>20562.058000000005</v>
      </c>
    </row>
    <row r="102" spans="1:11" x14ac:dyDescent="0.2">
      <c r="A102" s="8" t="s">
        <v>273</v>
      </c>
      <c r="B102" s="8">
        <v>0.01</v>
      </c>
      <c r="C102" s="8">
        <v>0.65</v>
      </c>
      <c r="D102" s="8">
        <v>0.04</v>
      </c>
      <c r="E102" s="8">
        <v>0.05</v>
      </c>
      <c r="G102" s="8" t="s">
        <v>273</v>
      </c>
      <c r="H102" s="10">
        <f t="shared" si="18"/>
        <v>283.24369999999999</v>
      </c>
      <c r="I102" s="10">
        <f t="shared" si="19"/>
        <v>2167.6655000000001</v>
      </c>
      <c r="J102" s="10">
        <f t="shared" si="20"/>
        <v>1696.104</v>
      </c>
      <c r="K102" s="10">
        <f t="shared" si="21"/>
        <v>1869.2780000000002</v>
      </c>
    </row>
    <row r="103" spans="1:11" x14ac:dyDescent="0.2">
      <c r="A103" s="8" t="s">
        <v>279</v>
      </c>
      <c r="B103" s="8">
        <v>0</v>
      </c>
      <c r="C103" s="8">
        <v>0.01</v>
      </c>
      <c r="D103" s="8">
        <v>0</v>
      </c>
      <c r="E103" s="8">
        <v>0</v>
      </c>
      <c r="G103" s="8" t="s">
        <v>279</v>
      </c>
      <c r="H103" s="10">
        <f t="shared" si="18"/>
        <v>0</v>
      </c>
      <c r="I103" s="10">
        <f t="shared" si="19"/>
        <v>33.348700000000001</v>
      </c>
      <c r="J103" s="10">
        <f t="shared" si="20"/>
        <v>0</v>
      </c>
      <c r="K103" s="10">
        <f t="shared" si="21"/>
        <v>0</v>
      </c>
    </row>
    <row r="104" spans="1:11" x14ac:dyDescent="0.2">
      <c r="A104" s="8" t="s">
        <v>275</v>
      </c>
      <c r="B104" s="8">
        <v>0</v>
      </c>
      <c r="C104" s="8">
        <v>0.06</v>
      </c>
      <c r="D104" s="8">
        <v>0</v>
      </c>
      <c r="E104" s="8">
        <v>0</v>
      </c>
      <c r="G104" s="8" t="s">
        <v>275</v>
      </c>
      <c r="H104" s="10">
        <f t="shared" si="18"/>
        <v>0</v>
      </c>
      <c r="I104" s="10">
        <f t="shared" si="19"/>
        <v>200.09219999999996</v>
      </c>
      <c r="J104" s="10">
        <f t="shared" si="20"/>
        <v>0</v>
      </c>
      <c r="K104" s="10">
        <f t="shared" si="21"/>
        <v>0</v>
      </c>
    </row>
    <row r="105" spans="1:11" x14ac:dyDescent="0.2">
      <c r="A105" s="8" t="s">
        <v>291</v>
      </c>
      <c r="B105" s="8">
        <v>0</v>
      </c>
      <c r="C105" s="8">
        <v>0</v>
      </c>
      <c r="D105" s="8">
        <v>2.64</v>
      </c>
      <c r="E105" s="8">
        <v>2.5099999999999998</v>
      </c>
      <c r="G105" s="8" t="s">
        <v>291</v>
      </c>
      <c r="H105" s="10">
        <f t="shared" si="18"/>
        <v>0</v>
      </c>
      <c r="I105" s="10">
        <f t="shared" si="19"/>
        <v>0</v>
      </c>
      <c r="J105" s="10">
        <f t="shared" si="20"/>
        <v>111942.864</v>
      </c>
      <c r="K105" s="10">
        <f t="shared" si="21"/>
        <v>93837.755599999989</v>
      </c>
    </row>
    <row r="106" spans="1:11" x14ac:dyDescent="0.2">
      <c r="G106" s="8" t="s">
        <v>277</v>
      </c>
      <c r="H106" s="8">
        <v>2832437</v>
      </c>
      <c r="I106" s="8">
        <v>333487</v>
      </c>
      <c r="J106" s="8">
        <v>4240260</v>
      </c>
      <c r="K106" s="8">
        <v>3738556</v>
      </c>
    </row>
    <row r="108" spans="1:11" x14ac:dyDescent="0.2">
      <c r="A108" s="8">
        <v>353</v>
      </c>
      <c r="B108" s="8" t="s">
        <v>294</v>
      </c>
    </row>
    <row r="109" spans="1:11" x14ac:dyDescent="0.2">
      <c r="A109" s="8" t="s">
        <v>279</v>
      </c>
      <c r="B109" s="8">
        <v>0</v>
      </c>
    </row>
    <row r="110" spans="1:11" x14ac:dyDescent="0.2">
      <c r="A110" s="8" t="s">
        <v>271</v>
      </c>
      <c r="B110" s="8">
        <v>6.06</v>
      </c>
    </row>
    <row r="111" spans="1:11" x14ac:dyDescent="0.2">
      <c r="A111" s="8" t="s">
        <v>273</v>
      </c>
      <c r="B111" s="8">
        <v>0.49</v>
      </c>
    </row>
    <row r="112" spans="1:11" x14ac:dyDescent="0.2">
      <c r="A112" s="8" t="s">
        <v>274</v>
      </c>
      <c r="B112" s="8">
        <v>86.49</v>
      </c>
    </row>
    <row r="113" spans="1:2" x14ac:dyDescent="0.2">
      <c r="A113" s="8" t="s">
        <v>275</v>
      </c>
      <c r="B113" s="8">
        <v>0.02</v>
      </c>
    </row>
    <row r="114" spans="1:2" x14ac:dyDescent="0.2">
      <c r="A114" s="8" t="s">
        <v>276</v>
      </c>
      <c r="B114" s="8">
        <v>4.32</v>
      </c>
    </row>
    <row r="116" spans="1:2" x14ac:dyDescent="0.2">
      <c r="A116" s="8">
        <v>358</v>
      </c>
      <c r="B116" s="8" t="s">
        <v>295</v>
      </c>
    </row>
    <row r="117" spans="1:2" x14ac:dyDescent="0.2">
      <c r="A117" s="8" t="s">
        <v>279</v>
      </c>
      <c r="B117" s="8">
        <v>3</v>
      </c>
    </row>
    <row r="118" spans="1:2" x14ac:dyDescent="0.2">
      <c r="A118" s="8" t="s">
        <v>271</v>
      </c>
      <c r="B118" s="8">
        <v>36</v>
      </c>
    </row>
    <row r="119" spans="1:2" x14ac:dyDescent="0.2">
      <c r="A119" s="8" t="s">
        <v>273</v>
      </c>
      <c r="B119" s="8">
        <v>50</v>
      </c>
    </row>
    <row r="120" spans="1:2" x14ac:dyDescent="0.2">
      <c r="A120" s="8" t="s">
        <v>274</v>
      </c>
      <c r="B120" s="8">
        <v>18810</v>
      </c>
    </row>
    <row r="121" spans="1:2" x14ac:dyDescent="0.2">
      <c r="A121" s="8" t="s">
        <v>275</v>
      </c>
      <c r="B121" s="8">
        <v>3</v>
      </c>
    </row>
    <row r="122" spans="1:2" x14ac:dyDescent="0.2">
      <c r="A122" s="8" t="s">
        <v>276</v>
      </c>
      <c r="B122" s="8">
        <v>1246</v>
      </c>
    </row>
    <row r="123" spans="1:2" x14ac:dyDescent="0.2">
      <c r="A123" s="8" t="s">
        <v>277</v>
      </c>
      <c r="B123" s="8">
        <f>SUM(B117:B122)</f>
        <v>20148</v>
      </c>
    </row>
  </sheetData>
  <mergeCells count="8">
    <mergeCell ref="J82:K82"/>
    <mergeCell ref="H96:I96"/>
    <mergeCell ref="J96:K96"/>
    <mergeCell ref="B96:C96"/>
    <mergeCell ref="D96:E96"/>
    <mergeCell ref="B82:C82"/>
    <mergeCell ref="D82:E82"/>
    <mergeCell ref="H82:I8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0"/>
  <sheetViews>
    <sheetView topLeftCell="A105" workbookViewId="0">
      <selection activeCell="A65" sqref="A65:K96"/>
    </sheetView>
  </sheetViews>
  <sheetFormatPr baseColWidth="10" defaultColWidth="11" defaultRowHeight="16" x14ac:dyDescent="0.2"/>
  <sheetData>
    <row r="1" spans="1:9" s="8" customFormat="1" ht="15" x14ac:dyDescent="0.2">
      <c r="A1" s="8" t="s">
        <v>266</v>
      </c>
      <c r="B1" s="31" t="s">
        <v>296</v>
      </c>
      <c r="C1" s="31" t="s">
        <v>297</v>
      </c>
      <c r="D1" s="8" t="s">
        <v>298</v>
      </c>
      <c r="F1" s="8" t="s">
        <v>299</v>
      </c>
      <c r="G1" s="31" t="s">
        <v>296</v>
      </c>
      <c r="H1" s="8" t="s">
        <v>298</v>
      </c>
    </row>
    <row r="2" spans="1:9" s="8" customFormat="1" ht="15" x14ac:dyDescent="0.2">
      <c r="A2" s="31">
        <v>0</v>
      </c>
      <c r="B2" s="8">
        <v>0</v>
      </c>
      <c r="C2" s="8">
        <v>0</v>
      </c>
      <c r="D2" s="32" t="s">
        <v>300</v>
      </c>
      <c r="F2" s="31">
        <v>0</v>
      </c>
      <c r="G2" s="9">
        <v>10</v>
      </c>
      <c r="H2" s="9" t="s">
        <v>301</v>
      </c>
      <c r="I2" s="34"/>
    </row>
    <row r="3" spans="1:9" s="8" customFormat="1" ht="15" x14ac:dyDescent="0.2">
      <c r="A3" s="31">
        <v>8</v>
      </c>
      <c r="B3" s="8">
        <v>0</v>
      </c>
      <c r="C3" s="8">
        <v>0</v>
      </c>
      <c r="D3" s="32" t="s">
        <v>302</v>
      </c>
      <c r="F3" s="31">
        <v>1</v>
      </c>
      <c r="G3" s="9">
        <v>10</v>
      </c>
      <c r="H3" s="9" t="s">
        <v>303</v>
      </c>
      <c r="I3" s="34"/>
    </row>
    <row r="4" spans="1:9" s="8" customFormat="1" ht="15" x14ac:dyDescent="0.2">
      <c r="A4" s="31">
        <v>9</v>
      </c>
      <c r="B4" s="8">
        <v>0</v>
      </c>
      <c r="C4" s="8">
        <v>0</v>
      </c>
      <c r="D4" s="32" t="s">
        <v>304</v>
      </c>
      <c r="F4" s="31">
        <v>6</v>
      </c>
      <c r="G4" s="9">
        <v>5</v>
      </c>
      <c r="H4" s="9" t="s">
        <v>305</v>
      </c>
      <c r="I4" s="34"/>
    </row>
    <row r="5" spans="1:9" s="8" customFormat="1" ht="15" x14ac:dyDescent="0.2">
      <c r="A5" s="31">
        <v>18</v>
      </c>
      <c r="B5" s="8">
        <v>0</v>
      </c>
      <c r="C5" s="8">
        <v>0</v>
      </c>
      <c r="D5" s="32" t="s">
        <v>306</v>
      </c>
      <c r="F5" s="31">
        <v>8</v>
      </c>
      <c r="G5" s="9">
        <v>1</v>
      </c>
      <c r="H5" s="9" t="s">
        <v>307</v>
      </c>
      <c r="I5" s="34"/>
    </row>
    <row r="6" spans="1:9" s="8" customFormat="1" ht="15" x14ac:dyDescent="0.2">
      <c r="A6" s="31">
        <v>27</v>
      </c>
      <c r="B6" s="8">
        <v>235</v>
      </c>
      <c r="C6" s="8">
        <v>0</v>
      </c>
      <c r="D6" s="32" t="s">
        <v>308</v>
      </c>
      <c r="F6" s="31">
        <v>9</v>
      </c>
      <c r="G6" s="16">
        <v>0</v>
      </c>
      <c r="H6" s="16" t="s">
        <v>309</v>
      </c>
      <c r="I6" s="34"/>
    </row>
    <row r="7" spans="1:9" s="8" customFormat="1" ht="15" x14ac:dyDescent="0.2">
      <c r="A7" s="31">
        <v>28</v>
      </c>
      <c r="B7" s="8">
        <v>176</v>
      </c>
      <c r="C7" s="8">
        <v>0</v>
      </c>
      <c r="D7" s="32" t="s">
        <v>310</v>
      </c>
      <c r="F7" s="31">
        <v>12</v>
      </c>
      <c r="G7" s="9">
        <v>15</v>
      </c>
      <c r="H7" s="9" t="s">
        <v>311</v>
      </c>
      <c r="I7" s="34"/>
    </row>
    <row r="8" spans="1:9" s="8" customFormat="1" ht="15" x14ac:dyDescent="0.2">
      <c r="A8" s="31">
        <v>29</v>
      </c>
      <c r="B8" s="8">
        <v>0</v>
      </c>
      <c r="C8" s="8">
        <v>0</v>
      </c>
      <c r="D8" s="34" t="s">
        <v>312</v>
      </c>
      <c r="F8" s="31">
        <v>14</v>
      </c>
      <c r="G8" s="16">
        <v>0</v>
      </c>
      <c r="H8" s="16" t="s">
        <v>313</v>
      </c>
      <c r="I8" s="34"/>
    </row>
    <row r="9" spans="1:9" s="8" customFormat="1" ht="15" x14ac:dyDescent="0.2">
      <c r="A9" s="31">
        <v>30</v>
      </c>
      <c r="B9" s="8">
        <v>760</v>
      </c>
      <c r="C9" s="8">
        <v>0</v>
      </c>
      <c r="D9" s="32" t="s">
        <v>314</v>
      </c>
      <c r="F9" s="31">
        <v>15</v>
      </c>
      <c r="G9" s="9">
        <v>612</v>
      </c>
      <c r="H9" s="9" t="s">
        <v>315</v>
      </c>
      <c r="I9" s="34"/>
    </row>
    <row r="10" spans="1:9" s="8" customFormat="1" ht="15" x14ac:dyDescent="0.2">
      <c r="A10" s="31">
        <v>31</v>
      </c>
      <c r="B10" s="8">
        <v>0</v>
      </c>
      <c r="C10" s="8">
        <v>0</v>
      </c>
      <c r="D10" s="34" t="s">
        <v>316</v>
      </c>
      <c r="F10" s="31">
        <v>24</v>
      </c>
      <c r="G10" s="16">
        <v>0</v>
      </c>
      <c r="H10" s="16" t="s">
        <v>317</v>
      </c>
      <c r="I10" s="34"/>
    </row>
    <row r="11" spans="1:9" s="8" customFormat="1" ht="15" x14ac:dyDescent="0.2">
      <c r="A11" s="31">
        <v>48</v>
      </c>
      <c r="B11" s="8">
        <v>0</v>
      </c>
      <c r="C11" s="8">
        <v>0</v>
      </c>
      <c r="D11" s="32" t="s">
        <v>318</v>
      </c>
      <c r="F11" s="31">
        <v>25</v>
      </c>
      <c r="G11" s="9">
        <v>5570</v>
      </c>
      <c r="H11" s="9" t="s">
        <v>319</v>
      </c>
      <c r="I11" s="34"/>
    </row>
    <row r="12" spans="1:9" s="8" customFormat="1" ht="15" x14ac:dyDescent="0.2">
      <c r="A12" s="31">
        <v>49</v>
      </c>
      <c r="B12" s="8">
        <v>0</v>
      </c>
      <c r="C12" s="8">
        <v>0</v>
      </c>
      <c r="D12" s="32" t="s">
        <v>320</v>
      </c>
      <c r="F12" s="31">
        <v>26</v>
      </c>
      <c r="G12" s="9">
        <v>6794</v>
      </c>
      <c r="H12" s="9" t="s">
        <v>321</v>
      </c>
      <c r="I12" s="34"/>
    </row>
    <row r="13" spans="1:9" s="8" customFormat="1" ht="15" x14ac:dyDescent="0.2">
      <c r="A13" s="31"/>
      <c r="D13" s="32"/>
      <c r="F13" s="31">
        <v>27</v>
      </c>
      <c r="G13" s="9">
        <v>4080939</v>
      </c>
      <c r="H13" s="9" t="s">
        <v>322</v>
      </c>
      <c r="I13" s="34"/>
    </row>
    <row r="14" spans="1:9" s="8" customFormat="1" ht="15" x14ac:dyDescent="0.2">
      <c r="A14" s="31" t="s">
        <v>323</v>
      </c>
      <c r="B14" s="8">
        <v>0</v>
      </c>
      <c r="C14" s="9">
        <v>35</v>
      </c>
      <c r="D14" s="33" t="s">
        <v>324</v>
      </c>
      <c r="F14" s="31" t="s">
        <v>323</v>
      </c>
      <c r="G14" s="16">
        <v>0</v>
      </c>
      <c r="H14" s="16" t="s">
        <v>325</v>
      </c>
      <c r="I14" s="34"/>
    </row>
    <row r="15" spans="1:9" s="8" customFormat="1" ht="15" x14ac:dyDescent="0.2">
      <c r="A15" s="31" t="s">
        <v>326</v>
      </c>
      <c r="B15" s="8">
        <v>2279</v>
      </c>
      <c r="C15" s="9">
        <v>44413</v>
      </c>
      <c r="D15" s="33" t="s">
        <v>327</v>
      </c>
      <c r="F15" s="31" t="s">
        <v>326</v>
      </c>
      <c r="G15" s="9">
        <v>39620</v>
      </c>
      <c r="H15" s="9" t="s">
        <v>328</v>
      </c>
      <c r="I15" s="34"/>
    </row>
    <row r="16" spans="1:9" s="8" customFormat="1" ht="15" x14ac:dyDescent="0.2">
      <c r="A16" s="31" t="s">
        <v>329</v>
      </c>
      <c r="B16" s="8">
        <v>0</v>
      </c>
      <c r="C16" s="8">
        <v>0</v>
      </c>
      <c r="D16" s="32" t="s">
        <v>330</v>
      </c>
      <c r="F16" s="31" t="s">
        <v>329</v>
      </c>
      <c r="G16" s="16">
        <v>0</v>
      </c>
      <c r="H16" s="16" t="s">
        <v>331</v>
      </c>
      <c r="I16" s="34"/>
    </row>
    <row r="17" spans="1:9" s="8" customFormat="1" ht="15" x14ac:dyDescent="0.2">
      <c r="A17" s="31" t="s">
        <v>332</v>
      </c>
      <c r="B17" s="8">
        <v>0</v>
      </c>
      <c r="C17" s="9">
        <v>35</v>
      </c>
      <c r="D17" s="33" t="s">
        <v>333</v>
      </c>
      <c r="F17" s="31" t="s">
        <v>332</v>
      </c>
      <c r="G17" s="16">
        <v>0</v>
      </c>
      <c r="H17" s="16" t="s">
        <v>334</v>
      </c>
      <c r="I17" s="34"/>
    </row>
    <row r="18" spans="1:9" s="8" customFormat="1" ht="15" x14ac:dyDescent="0.2">
      <c r="A18" s="31" t="s">
        <v>335</v>
      </c>
      <c r="B18" s="8">
        <v>0</v>
      </c>
      <c r="C18" s="9">
        <v>299</v>
      </c>
      <c r="D18" s="33" t="s">
        <v>336</v>
      </c>
      <c r="F18" s="31" t="s">
        <v>335</v>
      </c>
      <c r="G18" s="16">
        <v>0</v>
      </c>
      <c r="H18" s="16" t="s">
        <v>337</v>
      </c>
      <c r="I18" s="34"/>
    </row>
    <row r="19" spans="1:9" s="8" customFormat="1" ht="15" x14ac:dyDescent="0.2">
      <c r="A19" s="31" t="s">
        <v>338</v>
      </c>
      <c r="B19" s="8">
        <v>0</v>
      </c>
      <c r="C19" s="8">
        <v>0</v>
      </c>
      <c r="D19" s="32" t="s">
        <v>339</v>
      </c>
      <c r="F19" s="31" t="s">
        <v>338</v>
      </c>
      <c r="G19" s="16">
        <v>0</v>
      </c>
      <c r="H19" s="16" t="s">
        <v>340</v>
      </c>
      <c r="I19" s="34"/>
    </row>
    <row r="20" spans="1:9" s="8" customFormat="1" ht="15" x14ac:dyDescent="0.2">
      <c r="A20" s="31" t="s">
        <v>341</v>
      </c>
      <c r="B20" s="8">
        <v>41</v>
      </c>
      <c r="C20" s="8">
        <v>0</v>
      </c>
      <c r="D20" s="32" t="s">
        <v>342</v>
      </c>
      <c r="F20" s="31" t="s">
        <v>341</v>
      </c>
      <c r="G20" s="16">
        <v>0</v>
      </c>
      <c r="H20" s="16" t="s">
        <v>343</v>
      </c>
      <c r="I20" s="34"/>
    </row>
    <row r="21" spans="1:9" s="8" customFormat="1" ht="15" x14ac:dyDescent="0.2">
      <c r="A21" s="31" t="s">
        <v>344</v>
      </c>
      <c r="B21" s="8">
        <v>0</v>
      </c>
      <c r="C21" s="9">
        <v>57</v>
      </c>
      <c r="D21" s="33" t="s">
        <v>345</v>
      </c>
      <c r="F21" s="31" t="s">
        <v>344</v>
      </c>
      <c r="G21" s="16">
        <v>0</v>
      </c>
      <c r="H21" s="16" t="s">
        <v>346</v>
      </c>
      <c r="I21" s="34"/>
    </row>
    <row r="22" spans="1:9" s="8" customFormat="1" ht="15" x14ac:dyDescent="0.2">
      <c r="A22" s="31" t="s">
        <v>347</v>
      </c>
      <c r="B22" s="8">
        <v>0</v>
      </c>
      <c r="C22" s="9">
        <v>47</v>
      </c>
      <c r="D22" s="33" t="s">
        <v>348</v>
      </c>
      <c r="F22" s="31" t="s">
        <v>347</v>
      </c>
      <c r="G22" s="16">
        <v>0</v>
      </c>
      <c r="H22" s="16" t="s">
        <v>349</v>
      </c>
      <c r="I22" s="34"/>
    </row>
    <row r="23" spans="1:9" s="8" customFormat="1" ht="15" x14ac:dyDescent="0.2">
      <c r="A23" s="31" t="s">
        <v>350</v>
      </c>
      <c r="B23" s="8">
        <v>0</v>
      </c>
      <c r="C23" s="8">
        <v>0</v>
      </c>
      <c r="D23" s="32" t="s">
        <v>351</v>
      </c>
      <c r="F23" s="31" t="s">
        <v>350</v>
      </c>
      <c r="G23" s="16">
        <v>0</v>
      </c>
      <c r="H23" s="16" t="s">
        <v>352</v>
      </c>
      <c r="I23" s="34"/>
    </row>
    <row r="24" spans="1:9" s="8" customFormat="1" ht="15" x14ac:dyDescent="0.2">
      <c r="A24" s="31" t="s">
        <v>353</v>
      </c>
      <c r="B24" s="8">
        <v>0</v>
      </c>
      <c r="C24" s="8">
        <v>0</v>
      </c>
      <c r="D24" s="32" t="s">
        <v>354</v>
      </c>
      <c r="F24" s="31" t="s">
        <v>353</v>
      </c>
      <c r="G24" s="16">
        <v>0</v>
      </c>
      <c r="H24" s="16" t="s">
        <v>355</v>
      </c>
      <c r="I24" s="34"/>
    </row>
    <row r="25" spans="1:9" s="8" customFormat="1" ht="15" x14ac:dyDescent="0.2">
      <c r="A25" s="31" t="s">
        <v>356</v>
      </c>
      <c r="B25" s="8">
        <v>0</v>
      </c>
      <c r="C25" s="8">
        <v>0</v>
      </c>
      <c r="D25" s="32" t="s">
        <v>357</v>
      </c>
      <c r="F25" s="31" t="s">
        <v>356</v>
      </c>
      <c r="G25" s="16">
        <v>0</v>
      </c>
      <c r="H25" s="16" t="s">
        <v>358</v>
      </c>
      <c r="I25" s="34"/>
    </row>
    <row r="26" spans="1:9" s="8" customFormat="1" ht="15" x14ac:dyDescent="0.2">
      <c r="A26" s="31" t="s">
        <v>359</v>
      </c>
      <c r="B26" s="8">
        <v>0</v>
      </c>
      <c r="C26" s="8">
        <v>0</v>
      </c>
      <c r="D26" s="32" t="s">
        <v>360</v>
      </c>
      <c r="F26" s="31" t="s">
        <v>359</v>
      </c>
      <c r="G26" s="16">
        <v>0</v>
      </c>
      <c r="H26" s="16" t="s">
        <v>361</v>
      </c>
      <c r="I26" s="34"/>
    </row>
    <row r="27" spans="1:9" s="8" customFormat="1" ht="15" x14ac:dyDescent="0.2">
      <c r="A27" s="31" t="s">
        <v>362</v>
      </c>
      <c r="B27" s="8">
        <v>1</v>
      </c>
      <c r="C27" s="8">
        <v>0</v>
      </c>
      <c r="D27" s="32" t="s">
        <v>363</v>
      </c>
      <c r="F27" s="31" t="s">
        <v>362</v>
      </c>
      <c r="G27" s="9">
        <v>2</v>
      </c>
      <c r="H27" s="9" t="s">
        <v>364</v>
      </c>
      <c r="I27" s="34"/>
    </row>
    <row r="28" spans="1:9" s="8" customFormat="1" ht="15" x14ac:dyDescent="0.2">
      <c r="A28" s="31" t="s">
        <v>365</v>
      </c>
      <c r="B28" s="8">
        <v>0</v>
      </c>
      <c r="C28" s="8">
        <v>0</v>
      </c>
      <c r="D28" s="32" t="s">
        <v>366</v>
      </c>
      <c r="F28" s="31" t="s">
        <v>365</v>
      </c>
      <c r="G28" s="16">
        <v>0</v>
      </c>
      <c r="H28" s="16" t="s">
        <v>367</v>
      </c>
      <c r="I28" s="34"/>
    </row>
    <row r="29" spans="1:9" s="8" customFormat="1" ht="15" x14ac:dyDescent="0.2">
      <c r="A29" s="31" t="s">
        <v>368</v>
      </c>
      <c r="B29" s="8">
        <v>0</v>
      </c>
      <c r="C29" s="8">
        <v>0</v>
      </c>
      <c r="D29" s="32" t="s">
        <v>366</v>
      </c>
      <c r="F29" s="31" t="s">
        <v>368</v>
      </c>
      <c r="G29" s="16">
        <v>0</v>
      </c>
      <c r="H29" s="16" t="s">
        <v>367</v>
      </c>
      <c r="I29" s="34"/>
    </row>
    <row r="30" spans="1:9" s="8" customFormat="1" ht="15" x14ac:dyDescent="0.2">
      <c r="A30" s="31" t="s">
        <v>369</v>
      </c>
      <c r="B30" s="8">
        <v>0</v>
      </c>
      <c r="C30" s="9">
        <v>36165</v>
      </c>
      <c r="D30" s="33" t="s">
        <v>370</v>
      </c>
      <c r="F30" s="31" t="s">
        <v>369</v>
      </c>
      <c r="G30" s="16">
        <v>0</v>
      </c>
      <c r="H30" s="16" t="s">
        <v>371</v>
      </c>
      <c r="I30" s="34"/>
    </row>
    <row r="31" spans="1:9" s="8" customFormat="1" ht="15" x14ac:dyDescent="0.2">
      <c r="A31" s="31" t="s">
        <v>372</v>
      </c>
      <c r="B31" s="8">
        <v>0</v>
      </c>
      <c r="C31" s="8">
        <v>0</v>
      </c>
      <c r="D31" s="32" t="s">
        <v>373</v>
      </c>
      <c r="F31" s="31" t="s">
        <v>372</v>
      </c>
      <c r="G31" s="8">
        <v>0</v>
      </c>
      <c r="H31" s="8" t="s">
        <v>373</v>
      </c>
    </row>
    <row r="32" spans="1:9" s="8" customFormat="1" ht="15" x14ac:dyDescent="0.2"/>
    <row r="33" spans="1:4" s="8" customFormat="1" ht="15" x14ac:dyDescent="0.2">
      <c r="A33" s="8" t="s">
        <v>374</v>
      </c>
      <c r="B33" s="31" t="s">
        <v>296</v>
      </c>
      <c r="C33" s="31" t="s">
        <v>297</v>
      </c>
      <c r="D33" s="8" t="s">
        <v>298</v>
      </c>
    </row>
    <row r="34" spans="1:4" s="8" customFormat="1" ht="15" x14ac:dyDescent="0.2">
      <c r="A34" s="31">
        <v>0</v>
      </c>
      <c r="B34" s="8">
        <v>0</v>
      </c>
      <c r="C34" s="8">
        <v>0</v>
      </c>
      <c r="D34" s="34" t="s">
        <v>300</v>
      </c>
    </row>
    <row r="35" spans="1:4" s="8" customFormat="1" ht="15" x14ac:dyDescent="0.2">
      <c r="A35" s="31">
        <v>8</v>
      </c>
      <c r="B35" s="8">
        <v>0</v>
      </c>
      <c r="C35" s="8">
        <v>0</v>
      </c>
      <c r="D35" s="34" t="s">
        <v>302</v>
      </c>
    </row>
    <row r="36" spans="1:4" s="8" customFormat="1" ht="15" x14ac:dyDescent="0.2">
      <c r="A36" s="31">
        <v>9</v>
      </c>
      <c r="B36" s="8">
        <v>0</v>
      </c>
      <c r="C36" s="8">
        <v>0</v>
      </c>
      <c r="D36" s="34" t="s">
        <v>304</v>
      </c>
    </row>
    <row r="37" spans="1:4" s="8" customFormat="1" ht="15" x14ac:dyDescent="0.2">
      <c r="A37" s="31">
        <v>18</v>
      </c>
      <c r="B37" s="8">
        <v>0</v>
      </c>
      <c r="C37" s="8">
        <v>0</v>
      </c>
      <c r="D37" s="34" t="s">
        <v>306</v>
      </c>
    </row>
    <row r="38" spans="1:4" s="8" customFormat="1" ht="15" x14ac:dyDescent="0.2">
      <c r="A38" s="31">
        <v>27</v>
      </c>
      <c r="B38" s="8">
        <v>136</v>
      </c>
      <c r="C38" s="8">
        <v>0</v>
      </c>
      <c r="D38" s="34" t="s">
        <v>308</v>
      </c>
    </row>
    <row r="39" spans="1:4" s="8" customFormat="1" ht="15" x14ac:dyDescent="0.2">
      <c r="A39" s="31">
        <v>28</v>
      </c>
      <c r="B39" s="8">
        <v>134</v>
      </c>
      <c r="C39" s="8">
        <v>0</v>
      </c>
      <c r="D39" s="34" t="s">
        <v>310</v>
      </c>
    </row>
    <row r="40" spans="1:4" s="8" customFormat="1" ht="15" x14ac:dyDescent="0.2">
      <c r="A40" s="31">
        <v>29</v>
      </c>
      <c r="B40" s="8">
        <v>22</v>
      </c>
      <c r="C40" s="8">
        <v>0</v>
      </c>
      <c r="D40" s="34" t="s">
        <v>312</v>
      </c>
    </row>
    <row r="41" spans="1:4" s="8" customFormat="1" ht="15" x14ac:dyDescent="0.2">
      <c r="A41" s="31">
        <v>30</v>
      </c>
      <c r="B41" s="8">
        <v>0</v>
      </c>
      <c r="C41" s="8">
        <v>0</v>
      </c>
      <c r="D41" s="34" t="s">
        <v>314</v>
      </c>
    </row>
    <row r="42" spans="1:4" s="8" customFormat="1" ht="15" x14ac:dyDescent="0.2">
      <c r="A42" s="31">
        <v>31</v>
      </c>
      <c r="B42" s="8">
        <v>0</v>
      </c>
      <c r="C42" s="8">
        <v>0</v>
      </c>
      <c r="D42" s="34" t="s">
        <v>316</v>
      </c>
    </row>
    <row r="43" spans="1:4" s="8" customFormat="1" ht="15" x14ac:dyDescent="0.2">
      <c r="A43" s="31">
        <v>48</v>
      </c>
      <c r="B43" s="8">
        <v>0</v>
      </c>
      <c r="C43" s="8">
        <v>0</v>
      </c>
      <c r="D43" s="34" t="s">
        <v>318</v>
      </c>
    </row>
    <row r="44" spans="1:4" s="8" customFormat="1" ht="15" x14ac:dyDescent="0.2">
      <c r="A44" s="31">
        <v>49</v>
      </c>
      <c r="B44" s="8">
        <v>0</v>
      </c>
      <c r="C44" s="8">
        <v>0</v>
      </c>
      <c r="D44" s="34" t="s">
        <v>320</v>
      </c>
    </row>
    <row r="45" spans="1:4" s="8" customFormat="1" ht="15" x14ac:dyDescent="0.2">
      <c r="A45" s="31" t="s">
        <v>323</v>
      </c>
      <c r="B45" s="8">
        <v>1</v>
      </c>
      <c r="C45" s="9">
        <v>33</v>
      </c>
      <c r="D45" s="33" t="s">
        <v>324</v>
      </c>
    </row>
    <row r="46" spans="1:4" s="8" customFormat="1" ht="15" x14ac:dyDescent="0.2">
      <c r="A46" s="31" t="s">
        <v>326</v>
      </c>
      <c r="B46" s="8">
        <v>2696</v>
      </c>
      <c r="C46" s="9">
        <v>33762</v>
      </c>
      <c r="D46" s="33" t="s">
        <v>327</v>
      </c>
    </row>
    <row r="47" spans="1:4" s="8" customFormat="1" ht="15" x14ac:dyDescent="0.2">
      <c r="A47" s="31" t="s">
        <v>329</v>
      </c>
      <c r="B47" s="8">
        <v>0</v>
      </c>
      <c r="C47" s="8">
        <v>0</v>
      </c>
      <c r="D47" s="34" t="s">
        <v>330</v>
      </c>
    </row>
    <row r="48" spans="1:4" s="8" customFormat="1" ht="15" x14ac:dyDescent="0.2">
      <c r="A48" s="31" t="s">
        <v>332</v>
      </c>
      <c r="B48" s="8">
        <v>1</v>
      </c>
      <c r="C48" s="9">
        <v>33</v>
      </c>
      <c r="D48" s="33" t="s">
        <v>333</v>
      </c>
    </row>
    <row r="49" spans="1:4" s="8" customFormat="1" ht="15" x14ac:dyDescent="0.2">
      <c r="A49" s="31" t="s">
        <v>335</v>
      </c>
      <c r="B49" s="8">
        <v>0</v>
      </c>
      <c r="C49" s="8">
        <v>0</v>
      </c>
      <c r="D49" s="34" t="s">
        <v>336</v>
      </c>
    </row>
    <row r="50" spans="1:4" s="8" customFormat="1" ht="15" x14ac:dyDescent="0.2">
      <c r="A50" s="31" t="s">
        <v>338</v>
      </c>
      <c r="B50" s="8">
        <v>0</v>
      </c>
      <c r="C50" s="8">
        <v>0</v>
      </c>
      <c r="D50" s="34" t="s">
        <v>339</v>
      </c>
    </row>
    <row r="51" spans="1:4" s="8" customFormat="1" ht="15" x14ac:dyDescent="0.2">
      <c r="A51" s="31" t="s">
        <v>341</v>
      </c>
      <c r="B51" s="8">
        <v>0</v>
      </c>
      <c r="C51" s="9">
        <v>3</v>
      </c>
      <c r="D51" s="33" t="s">
        <v>342</v>
      </c>
    </row>
    <row r="52" spans="1:4" s="8" customFormat="1" ht="15" x14ac:dyDescent="0.2">
      <c r="A52" s="31" t="s">
        <v>344</v>
      </c>
      <c r="B52" s="8">
        <v>0</v>
      </c>
      <c r="C52" s="9">
        <v>4</v>
      </c>
      <c r="D52" s="33" t="s">
        <v>345</v>
      </c>
    </row>
    <row r="53" spans="1:4" s="8" customFormat="1" ht="15" x14ac:dyDescent="0.2">
      <c r="A53" s="31" t="s">
        <v>347</v>
      </c>
      <c r="B53" s="8">
        <v>0</v>
      </c>
      <c r="C53" s="9">
        <v>4</v>
      </c>
      <c r="D53" s="33" t="s">
        <v>348</v>
      </c>
    </row>
    <row r="54" spans="1:4" s="8" customFormat="1" ht="15" x14ac:dyDescent="0.2">
      <c r="A54" s="31" t="s">
        <v>350</v>
      </c>
      <c r="B54" s="8">
        <v>0</v>
      </c>
      <c r="C54" s="8">
        <v>0</v>
      </c>
      <c r="D54" s="34" t="s">
        <v>351</v>
      </c>
    </row>
    <row r="55" spans="1:4" s="8" customFormat="1" ht="15" x14ac:dyDescent="0.2">
      <c r="A55" s="31" t="s">
        <v>353</v>
      </c>
      <c r="B55" s="8">
        <v>0</v>
      </c>
      <c r="C55" s="8">
        <v>0</v>
      </c>
      <c r="D55" s="34" t="s">
        <v>354</v>
      </c>
    </row>
    <row r="56" spans="1:4" s="8" customFormat="1" ht="15" x14ac:dyDescent="0.2">
      <c r="A56" s="31" t="s">
        <v>356</v>
      </c>
      <c r="B56" s="8">
        <v>0</v>
      </c>
      <c r="C56" s="8">
        <v>0</v>
      </c>
      <c r="D56" s="34" t="s">
        <v>357</v>
      </c>
    </row>
    <row r="57" spans="1:4" s="8" customFormat="1" ht="15" x14ac:dyDescent="0.2">
      <c r="A57" s="31" t="s">
        <v>359</v>
      </c>
      <c r="B57" s="8">
        <v>0</v>
      </c>
      <c r="C57" s="8">
        <v>0</v>
      </c>
      <c r="D57" s="34" t="s">
        <v>360</v>
      </c>
    </row>
    <row r="58" spans="1:4" s="8" customFormat="1" ht="15" x14ac:dyDescent="0.2">
      <c r="A58" s="31" t="s">
        <v>362</v>
      </c>
      <c r="B58" s="8">
        <v>0</v>
      </c>
      <c r="C58" s="8">
        <v>0</v>
      </c>
      <c r="D58" s="34" t="s">
        <v>363</v>
      </c>
    </row>
    <row r="59" spans="1:4" s="8" customFormat="1" ht="15" x14ac:dyDescent="0.2">
      <c r="A59" s="31" t="s">
        <v>365</v>
      </c>
      <c r="B59" s="8">
        <v>0</v>
      </c>
      <c r="C59" s="8">
        <v>0</v>
      </c>
      <c r="D59" s="34" t="s">
        <v>366</v>
      </c>
    </row>
    <row r="60" spans="1:4" s="8" customFormat="1" ht="15" x14ac:dyDescent="0.2">
      <c r="A60" s="31" t="s">
        <v>368</v>
      </c>
      <c r="B60" s="8">
        <v>0</v>
      </c>
      <c r="C60" s="8">
        <v>0</v>
      </c>
      <c r="D60" s="34" t="s">
        <v>366</v>
      </c>
    </row>
    <row r="61" spans="1:4" s="8" customFormat="1" ht="15" x14ac:dyDescent="0.2">
      <c r="A61" s="31" t="s">
        <v>369</v>
      </c>
      <c r="B61" s="8">
        <v>0</v>
      </c>
      <c r="C61" s="9">
        <v>12533</v>
      </c>
      <c r="D61" s="33" t="s">
        <v>370</v>
      </c>
    </row>
    <row r="62" spans="1:4" s="8" customFormat="1" ht="15" x14ac:dyDescent="0.2">
      <c r="A62" s="31" t="s">
        <v>372</v>
      </c>
      <c r="B62" s="8">
        <v>0</v>
      </c>
      <c r="C62" s="8">
        <v>0</v>
      </c>
      <c r="D62" s="34" t="s">
        <v>373</v>
      </c>
    </row>
    <row r="65" spans="1:9" x14ac:dyDescent="0.2">
      <c r="A65" t="s">
        <v>375</v>
      </c>
      <c r="G65" t="s">
        <v>376</v>
      </c>
    </row>
    <row r="66" spans="1:9" x14ac:dyDescent="0.2">
      <c r="A66" t="s">
        <v>377</v>
      </c>
      <c r="B66" t="s">
        <v>297</v>
      </c>
      <c r="C66" t="s">
        <v>378</v>
      </c>
      <c r="G66" t="s">
        <v>377</v>
      </c>
      <c r="H66" t="s">
        <v>297</v>
      </c>
      <c r="I66" t="s">
        <v>378</v>
      </c>
    </row>
    <row r="67" spans="1:9" x14ac:dyDescent="0.2">
      <c r="A67" s="36">
        <v>0</v>
      </c>
      <c r="B67">
        <v>0</v>
      </c>
      <c r="C67" t="s">
        <v>300</v>
      </c>
      <c r="G67" s="36">
        <v>0</v>
      </c>
      <c r="H67">
        <v>0</v>
      </c>
      <c r="I67" t="s">
        <v>379</v>
      </c>
    </row>
    <row r="68" spans="1:9" x14ac:dyDescent="0.2">
      <c r="A68" s="36">
        <v>8</v>
      </c>
      <c r="B68">
        <v>0</v>
      </c>
      <c r="C68" t="s">
        <v>302</v>
      </c>
      <c r="G68" s="36">
        <v>1</v>
      </c>
      <c r="H68">
        <v>0</v>
      </c>
      <c r="I68" t="s">
        <v>380</v>
      </c>
    </row>
    <row r="69" spans="1:9" x14ac:dyDescent="0.2">
      <c r="A69" s="36">
        <v>9</v>
      </c>
      <c r="B69">
        <v>0</v>
      </c>
      <c r="C69" t="s">
        <v>304</v>
      </c>
      <c r="G69" s="36">
        <v>6</v>
      </c>
      <c r="H69">
        <v>0</v>
      </c>
      <c r="I69" t="s">
        <v>381</v>
      </c>
    </row>
    <row r="70" spans="1:9" x14ac:dyDescent="0.2">
      <c r="A70" s="36">
        <v>18</v>
      </c>
      <c r="B70">
        <v>0</v>
      </c>
      <c r="C70" t="s">
        <v>382</v>
      </c>
      <c r="G70" s="36">
        <v>8</v>
      </c>
      <c r="H70">
        <v>0</v>
      </c>
      <c r="I70" t="s">
        <v>383</v>
      </c>
    </row>
    <row r="71" spans="1:9" x14ac:dyDescent="0.2">
      <c r="A71" s="36">
        <v>27</v>
      </c>
      <c r="B71">
        <v>0</v>
      </c>
      <c r="C71" t="s">
        <v>308</v>
      </c>
      <c r="G71" s="36">
        <v>9</v>
      </c>
      <c r="H71">
        <v>0</v>
      </c>
      <c r="I71" t="s">
        <v>384</v>
      </c>
    </row>
    <row r="72" spans="1:9" x14ac:dyDescent="0.2">
      <c r="A72" s="36">
        <v>28</v>
      </c>
      <c r="B72">
        <v>0</v>
      </c>
      <c r="C72" t="s">
        <v>385</v>
      </c>
      <c r="G72" s="36">
        <v>12</v>
      </c>
      <c r="H72">
        <v>0</v>
      </c>
      <c r="I72" t="s">
        <v>386</v>
      </c>
    </row>
    <row r="73" spans="1:9" x14ac:dyDescent="0.2">
      <c r="A73" s="36">
        <v>29</v>
      </c>
      <c r="B73">
        <v>0</v>
      </c>
      <c r="C73" t="s">
        <v>387</v>
      </c>
      <c r="G73" s="36">
        <v>14</v>
      </c>
      <c r="H73">
        <v>0</v>
      </c>
      <c r="I73" t="s">
        <v>388</v>
      </c>
    </row>
    <row r="74" spans="1:9" x14ac:dyDescent="0.2">
      <c r="A74" s="36">
        <v>30</v>
      </c>
      <c r="B74">
        <v>0</v>
      </c>
      <c r="C74" t="s">
        <v>389</v>
      </c>
      <c r="G74" s="36">
        <v>15</v>
      </c>
      <c r="H74">
        <v>174</v>
      </c>
      <c r="I74" t="s">
        <v>390</v>
      </c>
    </row>
    <row r="75" spans="1:9" x14ac:dyDescent="0.2">
      <c r="A75" s="36">
        <v>31</v>
      </c>
      <c r="B75">
        <v>0</v>
      </c>
      <c r="C75" t="s">
        <v>391</v>
      </c>
      <c r="G75" s="36">
        <v>24</v>
      </c>
      <c r="H75">
        <v>0</v>
      </c>
      <c r="I75" t="s">
        <v>392</v>
      </c>
    </row>
    <row r="76" spans="1:9" x14ac:dyDescent="0.2">
      <c r="A76" s="36">
        <v>48</v>
      </c>
      <c r="B76">
        <v>0</v>
      </c>
      <c r="C76" t="s">
        <v>318</v>
      </c>
      <c r="G76" s="36">
        <v>25</v>
      </c>
      <c r="H76">
        <v>3</v>
      </c>
      <c r="I76" t="s">
        <v>393</v>
      </c>
    </row>
    <row r="77" spans="1:9" x14ac:dyDescent="0.2">
      <c r="A77" s="36">
        <v>49</v>
      </c>
      <c r="B77">
        <v>0</v>
      </c>
      <c r="C77" t="s">
        <v>320</v>
      </c>
      <c r="G77" s="36">
        <v>26</v>
      </c>
      <c r="H77">
        <v>2198</v>
      </c>
      <c r="I77" t="s">
        <v>394</v>
      </c>
    </row>
    <row r="78" spans="1:9" x14ac:dyDescent="0.2">
      <c r="A78" s="36" t="s">
        <v>323</v>
      </c>
      <c r="B78">
        <v>34</v>
      </c>
      <c r="C78" t="s">
        <v>395</v>
      </c>
      <c r="G78" s="36">
        <v>27</v>
      </c>
      <c r="H78">
        <v>3891758</v>
      </c>
      <c r="I78" t="s">
        <v>396</v>
      </c>
    </row>
    <row r="79" spans="1:9" x14ac:dyDescent="0.2">
      <c r="A79" s="36" t="s">
        <v>326</v>
      </c>
      <c r="B79">
        <v>40575</v>
      </c>
      <c r="C79" t="s">
        <v>327</v>
      </c>
      <c r="G79" s="36" t="s">
        <v>323</v>
      </c>
      <c r="H79">
        <v>0</v>
      </c>
      <c r="I79" t="s">
        <v>395</v>
      </c>
    </row>
    <row r="80" spans="1:9" x14ac:dyDescent="0.2">
      <c r="A80" s="36" t="s">
        <v>329</v>
      </c>
      <c r="B80">
        <v>0</v>
      </c>
      <c r="C80" t="s">
        <v>397</v>
      </c>
      <c r="G80" s="36" t="s">
        <v>326</v>
      </c>
      <c r="H80">
        <v>23655</v>
      </c>
      <c r="I80" t="s">
        <v>327</v>
      </c>
    </row>
    <row r="81" spans="1:9" x14ac:dyDescent="0.2">
      <c r="A81" s="36" t="s">
        <v>332</v>
      </c>
      <c r="B81">
        <v>34</v>
      </c>
      <c r="C81" t="s">
        <v>333</v>
      </c>
      <c r="G81" s="36" t="s">
        <v>329</v>
      </c>
      <c r="H81">
        <v>0</v>
      </c>
      <c r="I81" t="s">
        <v>397</v>
      </c>
    </row>
    <row r="82" spans="1:9" x14ac:dyDescent="0.2">
      <c r="A82" s="36" t="s">
        <v>335</v>
      </c>
      <c r="B82">
        <v>21</v>
      </c>
      <c r="C82" t="s">
        <v>336</v>
      </c>
      <c r="G82" s="36" t="s">
        <v>332</v>
      </c>
      <c r="H82">
        <v>0</v>
      </c>
      <c r="I82" t="s">
        <v>333</v>
      </c>
    </row>
    <row r="83" spans="1:9" x14ac:dyDescent="0.2">
      <c r="A83" s="36" t="s">
        <v>338</v>
      </c>
      <c r="B83">
        <v>0</v>
      </c>
      <c r="C83" t="s">
        <v>340</v>
      </c>
      <c r="G83" s="36" t="s">
        <v>335</v>
      </c>
      <c r="H83">
        <v>0</v>
      </c>
      <c r="I83" t="s">
        <v>336</v>
      </c>
    </row>
    <row r="84" spans="1:9" x14ac:dyDescent="0.2">
      <c r="A84" s="36" t="s">
        <v>341</v>
      </c>
      <c r="B84">
        <v>0</v>
      </c>
      <c r="C84" t="s">
        <v>398</v>
      </c>
      <c r="G84" s="36" t="s">
        <v>338</v>
      </c>
      <c r="H84">
        <v>0</v>
      </c>
      <c r="I84" t="s">
        <v>340</v>
      </c>
    </row>
    <row r="85" spans="1:9" x14ac:dyDescent="0.2">
      <c r="A85" s="36" t="s">
        <v>344</v>
      </c>
      <c r="B85">
        <v>12</v>
      </c>
      <c r="C85" t="s">
        <v>345</v>
      </c>
      <c r="G85" s="36" t="s">
        <v>341</v>
      </c>
      <c r="H85">
        <v>0</v>
      </c>
      <c r="I85" t="s">
        <v>398</v>
      </c>
    </row>
    <row r="86" spans="1:9" x14ac:dyDescent="0.2">
      <c r="A86" s="36" t="s">
        <v>347</v>
      </c>
      <c r="B86">
        <v>2</v>
      </c>
      <c r="C86" t="s">
        <v>399</v>
      </c>
      <c r="G86" s="36" t="s">
        <v>344</v>
      </c>
      <c r="H86">
        <v>0</v>
      </c>
      <c r="I86" t="s">
        <v>345</v>
      </c>
    </row>
    <row r="87" spans="1:9" x14ac:dyDescent="0.2">
      <c r="A87" s="36" t="s">
        <v>350</v>
      </c>
      <c r="B87">
        <v>0</v>
      </c>
      <c r="C87" t="s">
        <v>351</v>
      </c>
      <c r="G87" s="36" t="s">
        <v>347</v>
      </c>
      <c r="H87">
        <v>0</v>
      </c>
      <c r="I87" t="s">
        <v>399</v>
      </c>
    </row>
    <row r="88" spans="1:9" x14ac:dyDescent="0.2">
      <c r="A88" s="36" t="s">
        <v>353</v>
      </c>
      <c r="B88">
        <v>0</v>
      </c>
      <c r="C88" t="s">
        <v>354</v>
      </c>
      <c r="G88" s="36" t="s">
        <v>350</v>
      </c>
      <c r="H88">
        <v>0</v>
      </c>
      <c r="I88" t="s">
        <v>351</v>
      </c>
    </row>
    <row r="89" spans="1:9" x14ac:dyDescent="0.2">
      <c r="A89" s="36" t="s">
        <v>356</v>
      </c>
      <c r="B89">
        <v>0</v>
      </c>
      <c r="C89" t="s">
        <v>358</v>
      </c>
      <c r="G89" s="36" t="s">
        <v>353</v>
      </c>
      <c r="H89">
        <v>0</v>
      </c>
      <c r="I89" t="s">
        <v>354</v>
      </c>
    </row>
    <row r="90" spans="1:9" x14ac:dyDescent="0.2">
      <c r="A90" s="36" t="s">
        <v>359</v>
      </c>
      <c r="B90">
        <v>0</v>
      </c>
      <c r="C90" t="s">
        <v>360</v>
      </c>
      <c r="G90" s="36" t="s">
        <v>356</v>
      </c>
      <c r="H90">
        <v>0</v>
      </c>
      <c r="I90" t="s">
        <v>358</v>
      </c>
    </row>
    <row r="91" spans="1:9" x14ac:dyDescent="0.2">
      <c r="A91" s="36" t="s">
        <v>362</v>
      </c>
      <c r="B91">
        <v>1</v>
      </c>
      <c r="C91" t="s">
        <v>363</v>
      </c>
      <c r="G91" s="36" t="s">
        <v>359</v>
      </c>
      <c r="H91">
        <v>0</v>
      </c>
      <c r="I91" t="s">
        <v>360</v>
      </c>
    </row>
    <row r="92" spans="1:9" x14ac:dyDescent="0.2">
      <c r="A92" s="36" t="s">
        <v>365</v>
      </c>
      <c r="B92">
        <v>0</v>
      </c>
      <c r="G92" s="36" t="s">
        <v>362</v>
      </c>
      <c r="H92">
        <v>0</v>
      </c>
      <c r="I92" t="s">
        <v>363</v>
      </c>
    </row>
    <row r="93" spans="1:9" x14ac:dyDescent="0.2">
      <c r="A93" s="36" t="s">
        <v>368</v>
      </c>
      <c r="B93">
        <v>0</v>
      </c>
      <c r="G93" s="36" t="s">
        <v>365</v>
      </c>
      <c r="H93">
        <v>0</v>
      </c>
    </row>
    <row r="94" spans="1:9" x14ac:dyDescent="0.2">
      <c r="A94" s="36" t="s">
        <v>369</v>
      </c>
      <c r="B94">
        <v>18540</v>
      </c>
      <c r="C94" t="s">
        <v>370</v>
      </c>
      <c r="G94" s="36" t="s">
        <v>368</v>
      </c>
      <c r="H94">
        <v>0</v>
      </c>
    </row>
    <row r="95" spans="1:9" x14ac:dyDescent="0.2">
      <c r="A95" s="36" t="s">
        <v>372</v>
      </c>
      <c r="B95">
        <v>0</v>
      </c>
      <c r="C95" t="s">
        <v>373</v>
      </c>
      <c r="G95" s="36" t="s">
        <v>369</v>
      </c>
      <c r="H95">
        <v>0</v>
      </c>
      <c r="I95" t="s">
        <v>370</v>
      </c>
    </row>
    <row r="96" spans="1:9" x14ac:dyDescent="0.2">
      <c r="G96" s="36" t="s">
        <v>372</v>
      </c>
      <c r="H96">
        <v>0</v>
      </c>
      <c r="I96" t="s">
        <v>373</v>
      </c>
    </row>
    <row r="99" spans="1:9" x14ac:dyDescent="0.2">
      <c r="A99" t="s">
        <v>400</v>
      </c>
      <c r="G99" t="s">
        <v>401</v>
      </c>
    </row>
    <row r="100" spans="1:9" x14ac:dyDescent="0.2">
      <c r="A100" t="s">
        <v>377</v>
      </c>
      <c r="B100" t="s">
        <v>297</v>
      </c>
      <c r="C100" t="s">
        <v>378</v>
      </c>
      <c r="G100" t="s">
        <v>377</v>
      </c>
      <c r="H100" t="s">
        <v>297</v>
      </c>
      <c r="I100" t="s">
        <v>378</v>
      </c>
    </row>
    <row r="101" spans="1:9" x14ac:dyDescent="0.2">
      <c r="A101" s="36">
        <v>0</v>
      </c>
      <c r="B101">
        <v>0</v>
      </c>
      <c r="C101" t="s">
        <v>300</v>
      </c>
      <c r="G101" s="36">
        <v>0</v>
      </c>
      <c r="H101">
        <v>0</v>
      </c>
      <c r="I101" t="s">
        <v>379</v>
      </c>
    </row>
    <row r="102" spans="1:9" x14ac:dyDescent="0.2">
      <c r="A102" s="36">
        <v>8</v>
      </c>
      <c r="B102">
        <v>0</v>
      </c>
      <c r="C102" t="s">
        <v>302</v>
      </c>
      <c r="G102" s="36">
        <v>1</v>
      </c>
      <c r="H102">
        <v>0</v>
      </c>
      <c r="I102" t="s">
        <v>380</v>
      </c>
    </row>
    <row r="103" spans="1:9" x14ac:dyDescent="0.2">
      <c r="A103" s="36">
        <v>9</v>
      </c>
      <c r="B103">
        <v>0</v>
      </c>
      <c r="C103" t="s">
        <v>304</v>
      </c>
      <c r="G103" s="36">
        <v>6</v>
      </c>
      <c r="H103">
        <v>0</v>
      </c>
      <c r="I103" t="s">
        <v>381</v>
      </c>
    </row>
    <row r="104" spans="1:9" x14ac:dyDescent="0.2">
      <c r="A104" s="36">
        <v>18</v>
      </c>
      <c r="B104">
        <v>0</v>
      </c>
      <c r="C104" t="s">
        <v>382</v>
      </c>
      <c r="G104" s="36">
        <v>8</v>
      </c>
      <c r="H104">
        <v>0</v>
      </c>
      <c r="I104" t="s">
        <v>383</v>
      </c>
    </row>
    <row r="105" spans="1:9" x14ac:dyDescent="0.2">
      <c r="A105" s="36">
        <v>27</v>
      </c>
      <c r="B105">
        <v>0</v>
      </c>
      <c r="C105" t="s">
        <v>308</v>
      </c>
      <c r="G105" s="36">
        <v>9</v>
      </c>
      <c r="H105">
        <v>0</v>
      </c>
      <c r="I105" t="s">
        <v>384</v>
      </c>
    </row>
    <row r="106" spans="1:9" x14ac:dyDescent="0.2">
      <c r="A106" s="36">
        <v>28</v>
      </c>
      <c r="B106">
        <v>0</v>
      </c>
      <c r="C106" t="s">
        <v>385</v>
      </c>
      <c r="G106" s="36">
        <v>12</v>
      </c>
      <c r="H106">
        <v>0</v>
      </c>
      <c r="I106" t="s">
        <v>386</v>
      </c>
    </row>
    <row r="107" spans="1:9" x14ac:dyDescent="0.2">
      <c r="A107" s="36">
        <v>29</v>
      </c>
      <c r="B107">
        <v>0</v>
      </c>
      <c r="C107" t="s">
        <v>387</v>
      </c>
      <c r="G107" s="36">
        <v>14</v>
      </c>
      <c r="H107">
        <v>0</v>
      </c>
      <c r="I107" t="s">
        <v>388</v>
      </c>
    </row>
    <row r="108" spans="1:9" x14ac:dyDescent="0.2">
      <c r="A108" s="36">
        <v>30</v>
      </c>
      <c r="B108">
        <v>0</v>
      </c>
      <c r="C108" t="s">
        <v>389</v>
      </c>
      <c r="G108" s="36">
        <v>15</v>
      </c>
      <c r="H108">
        <v>142</v>
      </c>
      <c r="I108" t="s">
        <v>390</v>
      </c>
    </row>
    <row r="109" spans="1:9" x14ac:dyDescent="0.2">
      <c r="A109" s="36">
        <v>31</v>
      </c>
      <c r="B109">
        <v>0</v>
      </c>
      <c r="C109" t="s">
        <v>391</v>
      </c>
      <c r="G109" s="36">
        <v>24</v>
      </c>
      <c r="H109">
        <v>0</v>
      </c>
      <c r="I109" t="s">
        <v>392</v>
      </c>
    </row>
    <row r="110" spans="1:9" x14ac:dyDescent="0.2">
      <c r="A110" s="36">
        <v>48</v>
      </c>
      <c r="B110">
        <v>0</v>
      </c>
      <c r="C110" t="s">
        <v>318</v>
      </c>
      <c r="G110" s="36">
        <v>25</v>
      </c>
      <c r="H110">
        <v>7</v>
      </c>
      <c r="I110" t="s">
        <v>393</v>
      </c>
    </row>
    <row r="111" spans="1:9" x14ac:dyDescent="0.2">
      <c r="A111" s="36">
        <v>49</v>
      </c>
      <c r="B111">
        <v>0</v>
      </c>
      <c r="C111" t="s">
        <v>320</v>
      </c>
      <c r="G111" s="36">
        <v>26</v>
      </c>
      <c r="H111">
        <v>1794</v>
      </c>
      <c r="I111" t="s">
        <v>394</v>
      </c>
    </row>
    <row r="112" spans="1:9" x14ac:dyDescent="0.2">
      <c r="A112" s="36" t="s">
        <v>323</v>
      </c>
      <c r="B112">
        <v>33</v>
      </c>
      <c r="C112" t="s">
        <v>395</v>
      </c>
      <c r="G112" s="36">
        <v>27</v>
      </c>
      <c r="H112">
        <v>3836349</v>
      </c>
      <c r="I112" t="s">
        <v>396</v>
      </c>
    </row>
    <row r="113" spans="1:9" x14ac:dyDescent="0.2">
      <c r="A113" s="36" t="s">
        <v>326</v>
      </c>
      <c r="B113">
        <v>34307</v>
      </c>
      <c r="C113" t="s">
        <v>327</v>
      </c>
      <c r="G113" s="36" t="s">
        <v>323</v>
      </c>
      <c r="H113">
        <v>0</v>
      </c>
      <c r="I113" t="s">
        <v>395</v>
      </c>
    </row>
    <row r="114" spans="1:9" x14ac:dyDescent="0.2">
      <c r="A114" s="36" t="s">
        <v>329</v>
      </c>
      <c r="B114">
        <v>0</v>
      </c>
      <c r="C114" t="s">
        <v>397</v>
      </c>
      <c r="G114" s="36" t="s">
        <v>326</v>
      </c>
      <c r="H114">
        <v>22866</v>
      </c>
      <c r="I114" t="s">
        <v>327</v>
      </c>
    </row>
    <row r="115" spans="1:9" x14ac:dyDescent="0.2">
      <c r="A115" s="36" t="s">
        <v>332</v>
      </c>
      <c r="B115">
        <v>33</v>
      </c>
      <c r="C115" t="s">
        <v>333</v>
      </c>
      <c r="G115" s="36" t="s">
        <v>329</v>
      </c>
      <c r="H115">
        <v>0</v>
      </c>
      <c r="I115" t="s">
        <v>397</v>
      </c>
    </row>
    <row r="116" spans="1:9" x14ac:dyDescent="0.2">
      <c r="A116" s="36" t="s">
        <v>335</v>
      </c>
      <c r="B116">
        <v>0</v>
      </c>
      <c r="C116" t="s">
        <v>336</v>
      </c>
      <c r="G116" s="36" t="s">
        <v>332</v>
      </c>
      <c r="H116">
        <v>0</v>
      </c>
      <c r="I116" t="s">
        <v>333</v>
      </c>
    </row>
    <row r="117" spans="1:9" x14ac:dyDescent="0.2">
      <c r="A117" s="36" t="s">
        <v>338</v>
      </c>
      <c r="B117">
        <v>0</v>
      </c>
      <c r="C117" t="s">
        <v>340</v>
      </c>
      <c r="G117" s="36" t="s">
        <v>335</v>
      </c>
      <c r="H117">
        <v>0</v>
      </c>
      <c r="I117" t="s">
        <v>336</v>
      </c>
    </row>
    <row r="118" spans="1:9" x14ac:dyDescent="0.2">
      <c r="A118" s="36" t="s">
        <v>341</v>
      </c>
      <c r="B118">
        <v>1</v>
      </c>
      <c r="C118" t="s">
        <v>398</v>
      </c>
      <c r="G118" s="36" t="s">
        <v>338</v>
      </c>
      <c r="H118">
        <v>0</v>
      </c>
      <c r="I118" t="s">
        <v>340</v>
      </c>
    </row>
    <row r="119" spans="1:9" x14ac:dyDescent="0.2">
      <c r="A119" s="36" t="s">
        <v>344</v>
      </c>
      <c r="B119">
        <v>27</v>
      </c>
      <c r="C119" t="s">
        <v>345</v>
      </c>
      <c r="G119" s="36" t="s">
        <v>341</v>
      </c>
      <c r="H119">
        <v>0</v>
      </c>
      <c r="I119" t="s">
        <v>398</v>
      </c>
    </row>
    <row r="120" spans="1:9" x14ac:dyDescent="0.2">
      <c r="A120" s="36" t="s">
        <v>347</v>
      </c>
      <c r="B120">
        <v>3</v>
      </c>
      <c r="C120" t="s">
        <v>399</v>
      </c>
      <c r="G120" s="36" t="s">
        <v>344</v>
      </c>
      <c r="H120">
        <v>0</v>
      </c>
      <c r="I120" t="s">
        <v>345</v>
      </c>
    </row>
    <row r="121" spans="1:9" x14ac:dyDescent="0.2">
      <c r="A121" s="36" t="s">
        <v>350</v>
      </c>
      <c r="B121">
        <v>0</v>
      </c>
      <c r="C121" t="s">
        <v>351</v>
      </c>
      <c r="G121" s="36" t="s">
        <v>347</v>
      </c>
      <c r="H121">
        <v>0</v>
      </c>
      <c r="I121" t="s">
        <v>399</v>
      </c>
    </row>
    <row r="122" spans="1:9" x14ac:dyDescent="0.2">
      <c r="A122" s="36" t="s">
        <v>353</v>
      </c>
      <c r="B122">
        <v>0</v>
      </c>
      <c r="C122" t="s">
        <v>354</v>
      </c>
      <c r="G122" s="36" t="s">
        <v>350</v>
      </c>
      <c r="H122">
        <v>0</v>
      </c>
      <c r="I122" t="s">
        <v>351</v>
      </c>
    </row>
    <row r="123" spans="1:9" x14ac:dyDescent="0.2">
      <c r="A123" s="36" t="s">
        <v>356</v>
      </c>
      <c r="B123">
        <v>0</v>
      </c>
      <c r="C123" t="s">
        <v>358</v>
      </c>
      <c r="G123" s="36" t="s">
        <v>353</v>
      </c>
      <c r="H123">
        <v>0</v>
      </c>
      <c r="I123" t="s">
        <v>354</v>
      </c>
    </row>
    <row r="124" spans="1:9" x14ac:dyDescent="0.2">
      <c r="A124" s="36" t="s">
        <v>359</v>
      </c>
      <c r="B124">
        <v>0</v>
      </c>
      <c r="C124" t="s">
        <v>360</v>
      </c>
      <c r="G124" s="36" t="s">
        <v>356</v>
      </c>
      <c r="H124">
        <v>0</v>
      </c>
      <c r="I124" t="s">
        <v>358</v>
      </c>
    </row>
    <row r="125" spans="1:9" x14ac:dyDescent="0.2">
      <c r="A125" s="36" t="s">
        <v>362</v>
      </c>
      <c r="B125">
        <v>1</v>
      </c>
      <c r="C125" t="s">
        <v>363</v>
      </c>
      <c r="G125" s="36" t="s">
        <v>359</v>
      </c>
      <c r="H125">
        <v>0</v>
      </c>
      <c r="I125" t="s">
        <v>360</v>
      </c>
    </row>
    <row r="126" spans="1:9" x14ac:dyDescent="0.2">
      <c r="A126" s="36" t="s">
        <v>365</v>
      </c>
      <c r="B126">
        <v>0</v>
      </c>
      <c r="G126" s="36" t="s">
        <v>362</v>
      </c>
      <c r="H126">
        <v>0</v>
      </c>
      <c r="I126" t="s">
        <v>363</v>
      </c>
    </row>
    <row r="127" spans="1:9" x14ac:dyDescent="0.2">
      <c r="A127" s="36" t="s">
        <v>368</v>
      </c>
      <c r="B127">
        <v>0</v>
      </c>
      <c r="G127" s="36" t="s">
        <v>365</v>
      </c>
      <c r="H127">
        <v>0</v>
      </c>
    </row>
    <row r="128" spans="1:9" x14ac:dyDescent="0.2">
      <c r="A128" s="36" t="s">
        <v>369</v>
      </c>
      <c r="B128">
        <v>13285</v>
      </c>
      <c r="C128" t="s">
        <v>370</v>
      </c>
      <c r="G128" s="36" t="s">
        <v>368</v>
      </c>
      <c r="H128">
        <v>0</v>
      </c>
    </row>
    <row r="129" spans="1:9" x14ac:dyDescent="0.2">
      <c r="A129" s="36" t="s">
        <v>372</v>
      </c>
      <c r="B129">
        <v>0</v>
      </c>
      <c r="C129" t="s">
        <v>373</v>
      </c>
      <c r="G129" s="36" t="s">
        <v>369</v>
      </c>
      <c r="H129">
        <v>0</v>
      </c>
      <c r="I129" t="s">
        <v>370</v>
      </c>
    </row>
    <row r="130" spans="1:9" x14ac:dyDescent="0.2">
      <c r="G130" s="36" t="s">
        <v>372</v>
      </c>
      <c r="H130">
        <v>0</v>
      </c>
      <c r="I130" t="s">
        <v>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topLeftCell="A10" zoomScale="110" zoomScaleNormal="110" workbookViewId="0">
      <selection activeCell="C34" sqref="C34"/>
    </sheetView>
  </sheetViews>
  <sheetFormatPr baseColWidth="10" defaultColWidth="8.83203125" defaultRowHeight="15" x14ac:dyDescent="0.2"/>
  <cols>
    <col min="1" max="1" width="20.33203125" style="8" bestFit="1" customWidth="1"/>
    <col min="2" max="2" width="16.33203125" style="8" bestFit="1" customWidth="1"/>
    <col min="3" max="3" width="16.6640625" style="8" bestFit="1" customWidth="1"/>
    <col min="4" max="4" width="16.33203125" style="8" bestFit="1" customWidth="1"/>
    <col min="5" max="5" width="16.6640625" style="8" bestFit="1" customWidth="1"/>
    <col min="6" max="6" width="8.83203125" style="8"/>
    <col min="7" max="7" width="20.33203125" style="8" bestFit="1" customWidth="1"/>
    <col min="8" max="8" width="16.33203125" style="8" bestFit="1" customWidth="1"/>
    <col min="9" max="9" width="16.6640625" style="8" bestFit="1" customWidth="1"/>
    <col min="10" max="10" width="16.33203125" style="8" bestFit="1" customWidth="1"/>
    <col min="11" max="11" width="16.6640625" style="8" bestFit="1" customWidth="1"/>
    <col min="12" max="12" width="8.83203125" style="8"/>
    <col min="13" max="13" width="20.33203125" style="8" bestFit="1" customWidth="1"/>
    <col min="14" max="16384" width="8.83203125" style="8"/>
  </cols>
  <sheetData>
    <row r="1" spans="1:15" x14ac:dyDescent="0.2">
      <c r="A1" s="8" t="s">
        <v>234</v>
      </c>
      <c r="G1" s="8" t="s">
        <v>234</v>
      </c>
    </row>
    <row r="2" spans="1:15" x14ac:dyDescent="0.2">
      <c r="B2" s="66" t="s">
        <v>402</v>
      </c>
      <c r="C2" s="66"/>
      <c r="D2" s="66" t="s">
        <v>288</v>
      </c>
      <c r="E2" s="66"/>
      <c r="H2" s="66" t="s">
        <v>402</v>
      </c>
      <c r="I2" s="66"/>
      <c r="J2" s="66" t="s">
        <v>288</v>
      </c>
      <c r="K2" s="66"/>
    </row>
    <row r="3" spans="1:15" x14ac:dyDescent="0.2">
      <c r="B3" s="8" t="s">
        <v>227</v>
      </c>
      <c r="C3" s="8" t="s">
        <v>225</v>
      </c>
      <c r="D3" s="8" t="s">
        <v>227</v>
      </c>
      <c r="E3" s="8" t="s">
        <v>225</v>
      </c>
      <c r="H3" s="8" t="s">
        <v>227</v>
      </c>
      <c r="I3" s="8" t="s">
        <v>225</v>
      </c>
      <c r="J3" s="8" t="s">
        <v>227</v>
      </c>
      <c r="K3" s="8" t="s">
        <v>225</v>
      </c>
    </row>
    <row r="4" spans="1:15" x14ac:dyDescent="0.2">
      <c r="A4" s="8" t="s">
        <v>272</v>
      </c>
      <c r="B4" s="8">
        <v>523520</v>
      </c>
      <c r="C4" s="8">
        <v>0</v>
      </c>
      <c r="D4" s="8">
        <v>520050</v>
      </c>
      <c r="E4" s="8">
        <v>0</v>
      </c>
      <c r="G4" s="8" t="s">
        <v>272</v>
      </c>
      <c r="H4" s="22">
        <v>0.88070000000000004</v>
      </c>
      <c r="I4" s="22">
        <v>0</v>
      </c>
      <c r="J4" s="22">
        <v>0.85019999999999996</v>
      </c>
      <c r="K4" s="22">
        <v>0</v>
      </c>
    </row>
    <row r="5" spans="1:15" x14ac:dyDescent="0.2">
      <c r="A5" s="8" t="s">
        <v>274</v>
      </c>
      <c r="B5" s="8">
        <v>63483</v>
      </c>
      <c r="C5" s="8">
        <v>64590</v>
      </c>
      <c r="D5" s="8">
        <v>65846</v>
      </c>
      <c r="E5" s="8">
        <v>69235</v>
      </c>
      <c r="G5" s="8" t="s">
        <v>274</v>
      </c>
      <c r="H5" s="22">
        <v>0.10680000000000001</v>
      </c>
      <c r="I5" s="22">
        <v>0.55740000000000001</v>
      </c>
      <c r="J5" s="22">
        <v>0.1076</v>
      </c>
      <c r="K5" s="22">
        <v>0.10340000000000001</v>
      </c>
    </row>
    <row r="6" spans="1:15" x14ac:dyDescent="0.2">
      <c r="A6" s="8" t="s">
        <v>271</v>
      </c>
      <c r="B6" s="8">
        <v>3003</v>
      </c>
      <c r="C6" s="8">
        <v>32967</v>
      </c>
      <c r="D6" s="8">
        <v>16328</v>
      </c>
      <c r="E6" s="8">
        <v>580829</v>
      </c>
      <c r="G6" s="8" t="s">
        <v>271</v>
      </c>
      <c r="H6" s="22">
        <v>5.1000000000000004E-3</v>
      </c>
      <c r="I6" s="22">
        <v>0.28449999999999998</v>
      </c>
      <c r="J6" s="22">
        <v>2.6700000000000002E-2</v>
      </c>
      <c r="K6" s="22">
        <v>0.86719999999999997</v>
      </c>
    </row>
    <row r="7" spans="1:15" x14ac:dyDescent="0.2">
      <c r="A7" s="8" t="s">
        <v>291</v>
      </c>
      <c r="B7" s="8">
        <v>0</v>
      </c>
      <c r="C7" s="8">
        <v>0</v>
      </c>
      <c r="D7" s="8">
        <v>5097</v>
      </c>
      <c r="E7" s="8">
        <v>1645</v>
      </c>
      <c r="G7" s="8" t="s">
        <v>291</v>
      </c>
      <c r="H7" s="22">
        <v>0</v>
      </c>
      <c r="I7" s="22">
        <v>0</v>
      </c>
      <c r="J7" s="22">
        <v>8.3000000000000001E-3</v>
      </c>
      <c r="K7" s="22">
        <v>2.5000000000000001E-3</v>
      </c>
    </row>
    <row r="8" spans="1:15" x14ac:dyDescent="0.2">
      <c r="A8" s="8" t="s">
        <v>273</v>
      </c>
      <c r="B8" s="8">
        <v>2195</v>
      </c>
      <c r="C8" s="8">
        <v>2368</v>
      </c>
      <c r="D8" s="8">
        <v>2189</v>
      </c>
      <c r="E8" s="8">
        <v>2183</v>
      </c>
      <c r="G8" s="8" t="s">
        <v>273</v>
      </c>
      <c r="H8" s="22">
        <v>3.7000000000000002E-3</v>
      </c>
      <c r="I8" s="22">
        <v>2.0400000000000001E-2</v>
      </c>
      <c r="J8" s="22">
        <v>3.5999999999999999E-3</v>
      </c>
      <c r="K8" s="22">
        <v>3.3E-3</v>
      </c>
    </row>
    <row r="9" spans="1:15" x14ac:dyDescent="0.2">
      <c r="A9" s="8" t="s">
        <v>276</v>
      </c>
      <c r="B9" s="8">
        <v>2164</v>
      </c>
      <c r="C9" s="8">
        <v>15748</v>
      </c>
      <c r="D9" s="8">
        <v>2090</v>
      </c>
      <c r="E9" s="8">
        <v>15645</v>
      </c>
      <c r="G9" s="8" t="s">
        <v>276</v>
      </c>
      <c r="H9" s="22">
        <v>3.5999999999999999E-3</v>
      </c>
      <c r="I9" s="22">
        <v>0.13589999999999999</v>
      </c>
      <c r="J9" s="22">
        <v>3.3999999999999998E-3</v>
      </c>
      <c r="K9" s="22">
        <v>2.3400000000000001E-2</v>
      </c>
      <c r="O9" s="22"/>
    </row>
    <row r="10" spans="1:15" x14ac:dyDescent="0.2">
      <c r="A10" s="8" t="s">
        <v>269</v>
      </c>
      <c r="B10" s="8">
        <v>82</v>
      </c>
      <c r="C10" s="8">
        <v>18</v>
      </c>
      <c r="D10" s="8">
        <v>73</v>
      </c>
      <c r="E10" s="8">
        <v>18</v>
      </c>
      <c r="G10" s="8" t="s">
        <v>269</v>
      </c>
      <c r="H10" s="22">
        <v>1E-4</v>
      </c>
      <c r="I10" s="22">
        <v>2.0000000000000001E-4</v>
      </c>
      <c r="J10" s="22">
        <v>1E-4</v>
      </c>
      <c r="K10" s="22">
        <v>0</v>
      </c>
      <c r="O10" s="22"/>
    </row>
    <row r="11" spans="1:15" x14ac:dyDescent="0.2">
      <c r="A11" s="8" t="s">
        <v>279</v>
      </c>
      <c r="B11" s="8">
        <v>1</v>
      </c>
      <c r="C11" s="8">
        <v>4</v>
      </c>
      <c r="D11" s="8">
        <v>2</v>
      </c>
      <c r="E11" s="8">
        <v>1</v>
      </c>
      <c r="G11" s="8" t="s">
        <v>279</v>
      </c>
      <c r="H11" s="22">
        <v>0</v>
      </c>
      <c r="I11" s="22">
        <v>0</v>
      </c>
      <c r="J11" s="22">
        <v>0</v>
      </c>
      <c r="K11" s="22">
        <v>0</v>
      </c>
      <c r="O11" s="22"/>
    </row>
    <row r="12" spans="1:15" x14ac:dyDescent="0.2">
      <c r="A12" s="8" t="s">
        <v>275</v>
      </c>
      <c r="B12" s="8">
        <v>0</v>
      </c>
      <c r="C12" s="8">
        <v>174</v>
      </c>
      <c r="D12" s="8">
        <v>0</v>
      </c>
      <c r="E12" s="8">
        <v>174</v>
      </c>
      <c r="G12" s="8" t="s">
        <v>275</v>
      </c>
      <c r="H12" s="22">
        <v>0</v>
      </c>
      <c r="I12" s="22">
        <v>1.5E-3</v>
      </c>
      <c r="J12" s="22">
        <v>0</v>
      </c>
      <c r="K12" s="22">
        <v>2.9999999999999997E-4</v>
      </c>
    </row>
    <row r="13" spans="1:15" x14ac:dyDescent="0.2">
      <c r="A13" s="8" t="s">
        <v>403</v>
      </c>
      <c r="B13" s="8">
        <v>0</v>
      </c>
      <c r="C13" s="8">
        <v>12</v>
      </c>
      <c r="D13" s="8">
        <v>0</v>
      </c>
      <c r="E13" s="8">
        <v>12</v>
      </c>
      <c r="G13" s="8" t="s">
        <v>403</v>
      </c>
      <c r="H13" s="22">
        <v>0</v>
      </c>
      <c r="I13" s="22">
        <v>1E-4</v>
      </c>
      <c r="J13" s="22">
        <v>0</v>
      </c>
      <c r="K13" s="22">
        <v>0</v>
      </c>
    </row>
    <row r="14" spans="1:15" x14ac:dyDescent="0.2">
      <c r="A14" s="8" t="s">
        <v>277</v>
      </c>
      <c r="B14" s="8">
        <v>594448</v>
      </c>
      <c r="C14" s="8">
        <v>115881</v>
      </c>
      <c r="D14" s="8">
        <v>611675</v>
      </c>
      <c r="E14" s="8">
        <v>669742</v>
      </c>
      <c r="G14" s="8" t="s">
        <v>277</v>
      </c>
      <c r="H14" s="22">
        <f>SUM(H4:H13)</f>
        <v>1.0000000000000002</v>
      </c>
      <c r="I14" s="22">
        <f t="shared" ref="I14:K14" si="0">SUM(I4:I13)</f>
        <v>0.99999999999999989</v>
      </c>
      <c r="J14" s="22">
        <f t="shared" si="0"/>
        <v>0.9998999999999999</v>
      </c>
      <c r="K14" s="22">
        <f t="shared" si="0"/>
        <v>1.0001</v>
      </c>
    </row>
    <row r="16" spans="1:15" x14ac:dyDescent="0.2">
      <c r="A16" s="8" t="s">
        <v>404</v>
      </c>
      <c r="G16" s="8" t="s">
        <v>404</v>
      </c>
    </row>
    <row r="17" spans="1:11" x14ac:dyDescent="0.2">
      <c r="B17" s="66" t="s">
        <v>402</v>
      </c>
      <c r="C17" s="66"/>
      <c r="D17" s="66" t="s">
        <v>288</v>
      </c>
      <c r="E17" s="66"/>
      <c r="H17" s="66" t="s">
        <v>402</v>
      </c>
      <c r="I17" s="66"/>
      <c r="J17" s="66" t="s">
        <v>288</v>
      </c>
      <c r="K17" s="66"/>
    </row>
    <row r="18" spans="1:11" x14ac:dyDescent="0.2">
      <c r="B18" s="8" t="s">
        <v>227</v>
      </c>
      <c r="C18" s="8" t="s">
        <v>225</v>
      </c>
      <c r="D18" s="8" t="s">
        <v>227</v>
      </c>
      <c r="E18" s="8" t="s">
        <v>225</v>
      </c>
      <c r="H18" s="8" t="s">
        <v>227</v>
      </c>
      <c r="I18" s="8" t="s">
        <v>225</v>
      </c>
      <c r="J18" s="8" t="s">
        <v>227</v>
      </c>
      <c r="K18" s="8" t="s">
        <v>225</v>
      </c>
    </row>
    <row r="19" spans="1:11" x14ac:dyDescent="0.2">
      <c r="A19" s="8" t="s">
        <v>272</v>
      </c>
      <c r="B19" s="8">
        <v>2520115</v>
      </c>
      <c r="C19" s="8">
        <v>0</v>
      </c>
      <c r="D19" s="8">
        <v>2448150</v>
      </c>
      <c r="E19" s="8">
        <v>0</v>
      </c>
      <c r="G19" s="8" t="s">
        <v>272</v>
      </c>
      <c r="H19" s="22">
        <v>0.89159999999999995</v>
      </c>
      <c r="I19" s="22">
        <v>0</v>
      </c>
      <c r="J19" s="22">
        <v>0.88900000000000001</v>
      </c>
      <c r="K19" s="22">
        <v>0</v>
      </c>
    </row>
    <row r="20" spans="1:11" x14ac:dyDescent="0.2">
      <c r="A20" s="8" t="s">
        <v>274</v>
      </c>
      <c r="B20" s="8">
        <v>276454</v>
      </c>
      <c r="C20" s="8">
        <v>273314</v>
      </c>
      <c r="D20" s="8">
        <v>276674</v>
      </c>
      <c r="E20" s="8">
        <v>269791</v>
      </c>
      <c r="G20" s="8" t="s">
        <v>274</v>
      </c>
      <c r="H20" s="22">
        <v>9.7799999999999998E-2</v>
      </c>
      <c r="I20" s="22">
        <v>0.83189999999999997</v>
      </c>
      <c r="J20" s="22">
        <v>0.10050000000000001</v>
      </c>
      <c r="K20" s="22">
        <v>0.82850000000000001</v>
      </c>
    </row>
    <row r="21" spans="1:11" x14ac:dyDescent="0.2">
      <c r="A21" s="8" t="s">
        <v>276</v>
      </c>
      <c r="B21" s="8">
        <v>14494</v>
      </c>
      <c r="C21" s="8">
        <v>22339</v>
      </c>
      <c r="D21" s="8">
        <v>13858</v>
      </c>
      <c r="E21" s="8">
        <v>22944</v>
      </c>
      <c r="G21" s="8" t="s">
        <v>276</v>
      </c>
      <c r="H21" s="22">
        <v>5.1000000000000004E-3</v>
      </c>
      <c r="I21" s="22">
        <v>6.8000000000000005E-2</v>
      </c>
      <c r="J21" s="22">
        <v>5.0000000000000001E-3</v>
      </c>
      <c r="K21" s="22">
        <v>7.0499999999999993E-2</v>
      </c>
    </row>
    <row r="22" spans="1:11" x14ac:dyDescent="0.2">
      <c r="A22" s="8" t="s">
        <v>271</v>
      </c>
      <c r="B22" s="8">
        <v>13218</v>
      </c>
      <c r="C22" s="8">
        <v>30445</v>
      </c>
      <c r="D22" s="8">
        <v>12723</v>
      </c>
      <c r="E22" s="8">
        <v>30489</v>
      </c>
      <c r="G22" s="8" t="s">
        <v>271</v>
      </c>
      <c r="H22" s="22">
        <v>4.7000000000000002E-3</v>
      </c>
      <c r="I22" s="22">
        <v>9.2700000000000005E-2</v>
      </c>
      <c r="J22" s="22">
        <v>4.5999999999999999E-3</v>
      </c>
      <c r="K22" s="22">
        <v>9.3600000000000003E-2</v>
      </c>
    </row>
    <row r="23" spans="1:11" x14ac:dyDescent="0.2">
      <c r="A23" s="8" t="s">
        <v>273</v>
      </c>
      <c r="B23" s="8">
        <v>2183</v>
      </c>
      <c r="C23" s="8">
        <v>2185</v>
      </c>
      <c r="D23" s="8">
        <v>2188</v>
      </c>
      <c r="E23" s="8">
        <v>2183</v>
      </c>
      <c r="G23" s="8" t="s">
        <v>273</v>
      </c>
      <c r="H23" s="22">
        <v>8.0000000000000004E-4</v>
      </c>
      <c r="I23" s="22">
        <v>6.7000000000000002E-3</v>
      </c>
      <c r="J23" s="22">
        <v>8.0000000000000004E-4</v>
      </c>
      <c r="K23" s="22">
        <v>6.7000000000000002E-3</v>
      </c>
    </row>
    <row r="24" spans="1:11" x14ac:dyDescent="0.2">
      <c r="A24" s="8" t="s">
        <v>275</v>
      </c>
      <c r="B24" s="8">
        <v>171</v>
      </c>
      <c r="C24" s="8">
        <v>177</v>
      </c>
      <c r="D24" s="8">
        <v>177</v>
      </c>
      <c r="E24" s="8">
        <v>159</v>
      </c>
      <c r="G24" s="8" t="s">
        <v>275</v>
      </c>
      <c r="H24" s="22">
        <v>1E-4</v>
      </c>
      <c r="I24" s="22">
        <v>5.0000000000000001E-4</v>
      </c>
      <c r="J24" s="22">
        <v>1E-4</v>
      </c>
      <c r="K24" s="22">
        <v>5.0000000000000001E-4</v>
      </c>
    </row>
    <row r="25" spans="1:11" x14ac:dyDescent="0.2">
      <c r="A25" s="8" t="s">
        <v>279</v>
      </c>
      <c r="B25" s="8">
        <v>30</v>
      </c>
      <c r="C25" s="8">
        <v>31</v>
      </c>
      <c r="D25" s="8">
        <v>34</v>
      </c>
      <c r="E25" s="8">
        <v>34</v>
      </c>
      <c r="G25" s="8" t="s">
        <v>279</v>
      </c>
      <c r="H25" s="22">
        <v>0</v>
      </c>
      <c r="I25" s="22">
        <v>1E-4</v>
      </c>
      <c r="J25" s="22">
        <v>0</v>
      </c>
      <c r="K25" s="22">
        <v>1E-4</v>
      </c>
    </row>
    <row r="26" spans="1:11" x14ac:dyDescent="0.2">
      <c r="A26" s="8" t="s">
        <v>269</v>
      </c>
      <c r="B26" s="8">
        <v>0</v>
      </c>
      <c r="C26" s="8">
        <v>54</v>
      </c>
      <c r="D26" s="8">
        <v>25</v>
      </c>
      <c r="E26" s="8">
        <v>18</v>
      </c>
      <c r="G26" s="8" t="s">
        <v>269</v>
      </c>
      <c r="H26" s="22">
        <v>0</v>
      </c>
      <c r="I26" s="22">
        <v>2.0000000000000001E-4</v>
      </c>
      <c r="J26" s="22">
        <v>0</v>
      </c>
      <c r="K26" s="22">
        <v>1E-4</v>
      </c>
    </row>
    <row r="27" spans="1:11" x14ac:dyDescent="0.2">
      <c r="A27" s="8" t="s">
        <v>403</v>
      </c>
      <c r="B27" s="8">
        <v>0</v>
      </c>
      <c r="C27" s="8">
        <v>12</v>
      </c>
      <c r="D27" s="8">
        <v>0</v>
      </c>
      <c r="E27" s="8">
        <v>12</v>
      </c>
      <c r="G27" s="8" t="s">
        <v>403</v>
      </c>
      <c r="H27" s="22">
        <v>0</v>
      </c>
      <c r="I27" s="22">
        <v>0</v>
      </c>
      <c r="J27" s="22">
        <v>0</v>
      </c>
      <c r="K27" s="22">
        <v>0</v>
      </c>
    </row>
    <row r="28" spans="1:11" x14ac:dyDescent="0.2">
      <c r="A28" s="8" t="s">
        <v>277</v>
      </c>
      <c r="B28" s="8">
        <v>2826665</v>
      </c>
      <c r="C28" s="8">
        <v>328557</v>
      </c>
      <c r="D28" s="8">
        <v>2753829</v>
      </c>
      <c r="E28" s="8">
        <v>325630</v>
      </c>
      <c r="G28" s="8" t="s">
        <v>277</v>
      </c>
      <c r="H28" s="22">
        <f>SUM(H19:H27)</f>
        <v>1.0001</v>
      </c>
      <c r="I28" s="22">
        <f t="shared" ref="I28:K28" si="1">SUM(I19:I27)</f>
        <v>1.0001</v>
      </c>
      <c r="J28" s="22">
        <f t="shared" si="1"/>
        <v>1.0000000000000002</v>
      </c>
      <c r="K28" s="22">
        <f t="shared" si="1"/>
        <v>1</v>
      </c>
    </row>
    <row r="30" spans="1:11" x14ac:dyDescent="0.2">
      <c r="A30" s="8" t="s">
        <v>404</v>
      </c>
    </row>
    <row r="31" spans="1:11" x14ac:dyDescent="0.2">
      <c r="A31" s="8" t="s">
        <v>405</v>
      </c>
    </row>
    <row r="32" spans="1:11" x14ac:dyDescent="0.2">
      <c r="B32" s="8" t="s">
        <v>2</v>
      </c>
      <c r="C32" s="8" t="s">
        <v>406</v>
      </c>
      <c r="H32" s="8" t="s">
        <v>2</v>
      </c>
      <c r="I32" s="8" t="s">
        <v>406</v>
      </c>
    </row>
    <row r="33" spans="1:9" x14ac:dyDescent="0.2">
      <c r="A33" s="8" t="s">
        <v>279</v>
      </c>
      <c r="B33" s="8">
        <v>0</v>
      </c>
      <c r="C33" s="8" t="s">
        <v>407</v>
      </c>
      <c r="G33" s="8" t="s">
        <v>279</v>
      </c>
      <c r="H33" s="8">
        <v>0</v>
      </c>
      <c r="I33" s="8" t="s">
        <v>407</v>
      </c>
    </row>
    <row r="34" spans="1:9" x14ac:dyDescent="0.2">
      <c r="A34" s="8" t="s">
        <v>271</v>
      </c>
      <c r="B34" s="35">
        <v>6.29</v>
      </c>
      <c r="C34" s="35">
        <f>I34/$I$39 * 100</f>
        <v>2.072538860103627E-2</v>
      </c>
      <c r="G34" s="8" t="s">
        <v>271</v>
      </c>
      <c r="H34" s="10">
        <f>B34*$H$39/100</f>
        <v>1824.1</v>
      </c>
      <c r="I34" s="8">
        <v>3</v>
      </c>
    </row>
    <row r="35" spans="1:9" x14ac:dyDescent="0.2">
      <c r="A35" s="8" t="s">
        <v>273</v>
      </c>
      <c r="B35" s="35">
        <v>0.51</v>
      </c>
      <c r="C35" s="35">
        <f t="shared" ref="C35:C39" si="2">I35/$I$39 * 100</f>
        <v>1.0293609671848014</v>
      </c>
      <c r="G35" s="8" t="s">
        <v>273</v>
      </c>
      <c r="H35" s="10">
        <f t="shared" ref="H35:H38" si="3">B35*$H$39/100</f>
        <v>147.9</v>
      </c>
      <c r="I35" s="8">
        <v>149</v>
      </c>
    </row>
    <row r="36" spans="1:9" x14ac:dyDescent="0.2">
      <c r="A36" s="8" t="s">
        <v>274</v>
      </c>
      <c r="B36" s="35">
        <v>87.12</v>
      </c>
      <c r="C36" s="35">
        <f t="shared" si="2"/>
        <v>93.319516407599309</v>
      </c>
      <c r="G36" s="8" t="s">
        <v>274</v>
      </c>
      <c r="H36" s="10">
        <f t="shared" si="3"/>
        <v>25264.799999999999</v>
      </c>
      <c r="I36" s="8">
        <v>13508</v>
      </c>
    </row>
    <row r="37" spans="1:9" x14ac:dyDescent="0.2">
      <c r="A37" s="8" t="s">
        <v>275</v>
      </c>
      <c r="B37" s="35">
        <v>0.01</v>
      </c>
      <c r="C37" s="35">
        <f t="shared" si="2"/>
        <v>4.145077720207254E-2</v>
      </c>
      <c r="G37" s="8" t="s">
        <v>275</v>
      </c>
      <c r="H37" s="10">
        <f t="shared" si="3"/>
        <v>2.9</v>
      </c>
      <c r="I37" s="8">
        <v>6</v>
      </c>
    </row>
    <row r="38" spans="1:9" x14ac:dyDescent="0.2">
      <c r="A38" s="8" t="s">
        <v>276</v>
      </c>
      <c r="B38" s="35">
        <v>4.18</v>
      </c>
      <c r="C38" s="35">
        <f t="shared" si="2"/>
        <v>5.5889464594127807</v>
      </c>
      <c r="G38" s="8" t="s">
        <v>276</v>
      </c>
      <c r="H38" s="10">
        <f t="shared" si="3"/>
        <v>1212.1999999999998</v>
      </c>
      <c r="I38" s="8">
        <v>809</v>
      </c>
    </row>
    <row r="39" spans="1:9" x14ac:dyDescent="0.2">
      <c r="A39" s="8" t="s">
        <v>277</v>
      </c>
      <c r="B39" s="35">
        <f>SUM(B34:B38)</f>
        <v>98.110000000000014</v>
      </c>
      <c r="C39" s="35">
        <f t="shared" si="2"/>
        <v>100</v>
      </c>
      <c r="G39" s="8" t="s">
        <v>277</v>
      </c>
      <c r="H39" s="8">
        <v>29000</v>
      </c>
      <c r="I39" s="8">
        <f>SUM(I34:I38)</f>
        <v>14475</v>
      </c>
    </row>
  </sheetData>
  <mergeCells count="8">
    <mergeCell ref="B2:C2"/>
    <mergeCell ref="D2:E2"/>
    <mergeCell ref="H2:I2"/>
    <mergeCell ref="J2:K2"/>
    <mergeCell ref="B17:C17"/>
    <mergeCell ref="D17:E17"/>
    <mergeCell ref="H17:I17"/>
    <mergeCell ref="J17:K17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>
      <selection activeCell="A31" sqref="A31"/>
    </sheetView>
  </sheetViews>
  <sheetFormatPr baseColWidth="10" defaultColWidth="11" defaultRowHeight="16" x14ac:dyDescent="0.2"/>
  <cols>
    <col min="1" max="1" width="19" bestFit="1" customWidth="1"/>
    <col min="2" max="2" width="14" bestFit="1" customWidth="1"/>
    <col min="3" max="3" width="14.1640625" bestFit="1" customWidth="1"/>
    <col min="4" max="4" width="14" bestFit="1" customWidth="1"/>
    <col min="5" max="5" width="14.1640625" bestFit="1" customWidth="1"/>
  </cols>
  <sheetData>
    <row r="1" spans="1:5" x14ac:dyDescent="0.2">
      <c r="A1" s="8" t="s">
        <v>408</v>
      </c>
      <c r="B1" s="8"/>
      <c r="C1" s="8"/>
      <c r="D1" s="8"/>
      <c r="E1" s="8"/>
    </row>
    <row r="2" spans="1:5" x14ac:dyDescent="0.2">
      <c r="A2" s="8" t="s">
        <v>220</v>
      </c>
      <c r="C2" s="19"/>
      <c r="D2" s="19"/>
      <c r="E2" s="8"/>
    </row>
    <row r="3" spans="1:5" x14ac:dyDescent="0.2">
      <c r="A3" s="8"/>
      <c r="B3" t="s">
        <v>22</v>
      </c>
      <c r="C3" s="8" t="s">
        <v>289</v>
      </c>
      <c r="D3" s="8" t="s">
        <v>290</v>
      </c>
      <c r="E3" s="41"/>
    </row>
    <row r="4" spans="1:5" x14ac:dyDescent="0.2">
      <c r="A4" s="19" t="s">
        <v>287</v>
      </c>
      <c r="B4">
        <v>1203.21</v>
      </c>
      <c r="C4">
        <v>1206.83</v>
      </c>
      <c r="D4">
        <v>1209.29</v>
      </c>
      <c r="E4" s="8"/>
    </row>
    <row r="5" spans="1:5" x14ac:dyDescent="0.2">
      <c r="A5" s="19" t="s">
        <v>288</v>
      </c>
      <c r="B5">
        <v>1200.33</v>
      </c>
      <c r="C5">
        <v>1207.3</v>
      </c>
      <c r="D5">
        <v>1207.23</v>
      </c>
    </row>
    <row r="6" spans="1:5" x14ac:dyDescent="0.2">
      <c r="A6" s="8"/>
      <c r="B6" s="8"/>
      <c r="C6" s="8"/>
      <c r="D6" s="8"/>
    </row>
    <row r="8" spans="1:5" x14ac:dyDescent="0.2">
      <c r="A8" s="8"/>
      <c r="B8" s="8"/>
      <c r="C8" s="8"/>
      <c r="D8" s="8"/>
    </row>
    <row r="9" spans="1:5" x14ac:dyDescent="0.2">
      <c r="A9" s="8"/>
      <c r="B9" s="19"/>
      <c r="C9" s="19"/>
      <c r="D9" s="19"/>
    </row>
    <row r="10" spans="1:5" x14ac:dyDescent="0.2">
      <c r="A10" s="8"/>
      <c r="C10" s="8"/>
      <c r="D10" s="8"/>
    </row>
    <row r="11" spans="1:5" x14ac:dyDescent="0.2">
      <c r="A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software</vt:lpstr>
      <vt:lpstr>experiments</vt:lpstr>
      <vt:lpstr>performance</vt:lpstr>
      <vt:lpstr>infiniBand</vt:lpstr>
      <vt:lpstr>Sheet1</vt:lpstr>
      <vt:lpstr>vm_exits</vt:lpstr>
      <vt:lpstr>interrupts</vt:lpstr>
      <vt:lpstr>perf_kvm</vt:lpstr>
      <vt:lpstr>clock_rates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Cheng</cp:lastModifiedBy>
  <cp:revision>477</cp:revision>
  <dcterms:created xsi:type="dcterms:W3CDTF">2017-10-14T01:06:15Z</dcterms:created>
  <dcterms:modified xsi:type="dcterms:W3CDTF">2018-04-23T02:30:34Z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