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/>
  <mc:AlternateContent xmlns:mc="http://schemas.openxmlformats.org/markup-compatibility/2006">
    <mc:Choice Requires="x15">
      <x15ac:absPath xmlns:x15ac="http://schemas.microsoft.com/office/spreadsheetml/2010/11/ac" url="https://binghamton0-my.sharepoint.com/personal/tcheng8_binghamton_edu/Documents/itri/"/>
    </mc:Choice>
  </mc:AlternateContent>
  <bookViews>
    <workbookView xWindow="0" yWindow="460" windowWidth="16600" windowHeight="15080" tabRatio="993" activeTab="3"/>
  </bookViews>
  <sheets>
    <sheet name="software" sheetId="9" r:id="rId1"/>
    <sheet name="experiments" sheetId="11" r:id="rId2"/>
    <sheet name="performance" sheetId="14" r:id="rId3"/>
    <sheet name="vm_exits" sheetId="15" r:id="rId4"/>
  </sheets>
  <calcPr calcId="150001" iterateDelta="1E-4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9" i="15" l="1"/>
  <c r="I40" i="15"/>
  <c r="I41" i="15"/>
  <c r="I42" i="15"/>
  <c r="I43" i="15"/>
  <c r="I38" i="15"/>
  <c r="H39" i="15"/>
  <c r="H40" i="15"/>
  <c r="H41" i="15"/>
  <c r="H42" i="15"/>
  <c r="H43" i="15"/>
  <c r="H38" i="15"/>
  <c r="G39" i="15"/>
  <c r="G40" i="15"/>
  <c r="G41" i="15"/>
  <c r="G42" i="15"/>
  <c r="G43" i="15"/>
  <c r="G38" i="15"/>
  <c r="I27" i="15"/>
  <c r="I28" i="15"/>
  <c r="I29" i="15"/>
  <c r="I30" i="15"/>
  <c r="I31" i="15"/>
  <c r="I32" i="15"/>
  <c r="I33" i="15"/>
  <c r="I26" i="15"/>
  <c r="H27" i="15"/>
  <c r="H28" i="15"/>
  <c r="H29" i="15"/>
  <c r="H30" i="15"/>
  <c r="H31" i="15"/>
  <c r="H32" i="15"/>
  <c r="H33" i="15"/>
  <c r="H26" i="15"/>
  <c r="G27" i="15"/>
  <c r="G28" i="15"/>
  <c r="G29" i="15"/>
  <c r="G30" i="15"/>
  <c r="G31" i="15"/>
  <c r="G32" i="15"/>
  <c r="G33" i="15"/>
  <c r="G26" i="15"/>
  <c r="I16" i="15"/>
  <c r="I17" i="15"/>
  <c r="I18" i="15"/>
  <c r="I19" i="15"/>
  <c r="I20" i="15"/>
  <c r="I21" i="15"/>
  <c r="I15" i="15"/>
  <c r="H16" i="15"/>
  <c r="H17" i="15"/>
  <c r="H18" i="15"/>
  <c r="H19" i="15"/>
  <c r="H20" i="15"/>
  <c r="H21" i="15"/>
  <c r="H15" i="15"/>
  <c r="G16" i="15"/>
  <c r="G17" i="15"/>
  <c r="G18" i="15"/>
  <c r="G19" i="15"/>
  <c r="G20" i="15"/>
  <c r="G21" i="15"/>
  <c r="G15" i="15"/>
  <c r="I4" i="15"/>
  <c r="I5" i="15"/>
  <c r="I6" i="15"/>
  <c r="I7" i="15"/>
  <c r="I8" i="15"/>
  <c r="I9" i="15"/>
  <c r="I10" i="15"/>
  <c r="I3" i="15"/>
  <c r="H4" i="15"/>
  <c r="H5" i="15"/>
  <c r="H6" i="15"/>
  <c r="H7" i="15"/>
  <c r="H8" i="15"/>
  <c r="H9" i="15"/>
  <c r="H10" i="15"/>
  <c r="H3" i="15"/>
  <c r="G4" i="15"/>
  <c r="G5" i="15"/>
  <c r="G6" i="15"/>
  <c r="G7" i="15"/>
  <c r="G8" i="15"/>
  <c r="G9" i="15"/>
  <c r="G10" i="15"/>
  <c r="G3" i="15"/>
  <c r="C22" i="15"/>
  <c r="D22" i="15"/>
  <c r="B22" i="15"/>
  <c r="C11" i="15"/>
  <c r="D11" i="15"/>
  <c r="B11" i="15"/>
  <c r="C44" i="15"/>
  <c r="D44" i="15"/>
  <c r="B44" i="15"/>
  <c r="C34" i="15"/>
  <c r="D34" i="15"/>
  <c r="B34" i="15"/>
  <c r="M11" i="14"/>
  <c r="M10" i="14"/>
  <c r="M9" i="14"/>
  <c r="M5" i="14"/>
  <c r="M4" i="14"/>
  <c r="M3" i="14"/>
  <c r="M2" i="14"/>
  <c r="O73" i="14"/>
  <c r="N73" i="14"/>
  <c r="O72" i="14"/>
  <c r="N72" i="14"/>
  <c r="O71" i="14"/>
  <c r="N71" i="14"/>
  <c r="O70" i="14"/>
  <c r="N70" i="14"/>
  <c r="O69" i="14"/>
  <c r="N69" i="14"/>
  <c r="O68" i="14"/>
  <c r="N68" i="14"/>
  <c r="O67" i="14"/>
  <c r="N67" i="14"/>
  <c r="O66" i="14"/>
  <c r="N66" i="14"/>
  <c r="O62" i="14"/>
  <c r="N62" i="14"/>
  <c r="O61" i="14"/>
  <c r="N61" i="14"/>
  <c r="O60" i="14"/>
  <c r="N60" i="14"/>
  <c r="O59" i="14"/>
  <c r="N59" i="14"/>
  <c r="O58" i="14"/>
  <c r="N58" i="14"/>
  <c r="O57" i="14"/>
  <c r="N57" i="14"/>
  <c r="O56" i="14"/>
  <c r="N56" i="14"/>
  <c r="O55" i="14"/>
  <c r="N55" i="14"/>
</calcChain>
</file>

<file path=xl/sharedStrings.xml><?xml version="1.0" encoding="utf-8"?>
<sst xmlns="http://schemas.openxmlformats.org/spreadsheetml/2006/main" count="1547" uniqueCount="158">
  <si>
    <t>previous</t>
  </si>
  <si>
    <t>now</t>
  </si>
  <si>
    <t>perf</t>
  </si>
  <si>
    <t>4.10.17</t>
  </si>
  <si>
    <t>4.14.3</t>
  </si>
  <si>
    <t>iperf</t>
  </si>
  <si>
    <t>2.0.5</t>
  </si>
  <si>
    <t>3.1.1</t>
  </si>
  <si>
    <t>atopsar</t>
  </si>
  <si>
    <t>1.26.0</t>
  </si>
  <si>
    <t>2.3.0</t>
  </si>
  <si>
    <t>qemu</t>
  </si>
  <si>
    <t>2.5.0</t>
  </si>
  <si>
    <t>2.10.1</t>
  </si>
  <si>
    <t>kernel</t>
  </si>
  <si>
    <t>4.10.0-40</t>
  </si>
  <si>
    <t>kvm</t>
  </si>
  <si>
    <t>vhost</t>
  </si>
  <si>
    <t>virtio</t>
  </si>
  <si>
    <t>ubuntu</t>
  </si>
  <si>
    <t>16.04.3</t>
  </si>
  <si>
    <t>version</t>
  </si>
  <si>
    <t>host</t>
  </si>
  <si>
    <t>vm</t>
  </si>
  <si>
    <t>pcpu</t>
  </si>
  <si>
    <t>p</t>
  </si>
  <si>
    <t>vcpu</t>
  </si>
  <si>
    <t>v</t>
  </si>
  <si>
    <t>ram</t>
  </si>
  <si>
    <t>r</t>
  </si>
  <si>
    <t>nic</t>
  </si>
  <si>
    <t>n</t>
  </si>
  <si>
    <t>disk</t>
  </si>
  <si>
    <t>emulated</t>
  </si>
  <si>
    <t>power</t>
  </si>
  <si>
    <t>balance</t>
  </si>
  <si>
    <t>yes</t>
  </si>
  <si>
    <t>VT-d</t>
  </si>
  <si>
    <t>rsyslog</t>
  </si>
  <si>
    <t>enable</t>
  </si>
  <si>
    <t>halt_poll_ns</t>
  </si>
  <si>
    <t>nowarmup</t>
  </si>
  <si>
    <t>numa</t>
  </si>
  <si>
    <t>ramdisk</t>
  </si>
  <si>
    <t>no</t>
  </si>
  <si>
    <t>idle</t>
  </si>
  <si>
    <t>hlt</t>
  </si>
  <si>
    <t>host to host</t>
  </si>
  <si>
    <t>pcpu=1, ram=3gb, nic=2</t>
  </si>
  <si>
    <t>bandwidth, cpu</t>
  </si>
  <si>
    <t>vm to host</t>
  </si>
  <si>
    <t>VFIO nic, idle=hlt</t>
  </si>
  <si>
    <t>bandwidth, system profile</t>
  </si>
  <si>
    <t>bandwidth, kvm profile</t>
  </si>
  <si>
    <t>bandwidth, kvm event counters</t>
  </si>
  <si>
    <t>VFIO nic, idle=poll</t>
  </si>
  <si>
    <t>pci-assign nic, idle=hlt</t>
  </si>
  <si>
    <t>pci-assign nic, idle=poll</t>
  </si>
  <si>
    <t>pcpu=12, ram=125gb, nic=2</t>
  </si>
  <si>
    <t>pcpu=2, ram=125gb, nic=2</t>
  </si>
  <si>
    <t>pcpu=4, ram=125gb, nic=2</t>
  </si>
  <si>
    <t>pcpu=6, ram=125gb, nic=2</t>
  </si>
  <si>
    <t>vcpu=2, VFIO nic, pcpu02, pcpu03, pcpu04, pcpu05, idle=hlt</t>
  </si>
  <si>
    <t>warmup</t>
  </si>
  <si>
    <t>system profile</t>
  </si>
  <si>
    <t>kvm profile</t>
  </si>
  <si>
    <t>kvm event counters</t>
  </si>
  <si>
    <t>interrupts, soft irqs in the vm</t>
  </si>
  <si>
    <t>system profile in the host</t>
  </si>
  <si>
    <t>system profile in the vm</t>
  </si>
  <si>
    <t>interrupts, soft irqs in the vm and host</t>
  </si>
  <si>
    <t>virtio-blk</t>
  </si>
  <si>
    <t>disable</t>
  </si>
  <si>
    <t>virtio-net, idle=hlt, disk-io=yes</t>
  </si>
  <si>
    <t>VFIO nic, idle=hlt, disk-io=yes</t>
  </si>
  <si>
    <t>pcpu=1</t>
  </si>
  <si>
    <t>virtio-net, idle=poll, disk-io=yes</t>
  </si>
  <si>
    <t>VFIO nic, idle=poll, disk-io=yes</t>
  </si>
  <si>
    <t>pcpu=2</t>
  </si>
  <si>
    <t>pcpu=4</t>
  </si>
  <si>
    <t>vhost-net, idle=poll, disk-io=yes</t>
  </si>
  <si>
    <t>no automatic tester</t>
  </si>
  <si>
    <t>virtio-disk</t>
  </si>
  <si>
    <t>idle=hlt</t>
  </si>
  <si>
    <t>vhost-net, idle=hlt, disk-io=yes</t>
  </si>
  <si>
    <t>virtio-net, idle=hlt, ramdisk</t>
  </si>
  <si>
    <t>vhost-net, idle=hlt, ramdisk</t>
  </si>
  <si>
    <t>VFIO nic, idle=hlt, ramdisk</t>
  </si>
  <si>
    <t>virtio-net, idle=poll, ramdisk</t>
  </si>
  <si>
    <t>vhost-net, idle=poll, ramdisk</t>
  </si>
  <si>
    <t>VFIO nic, idle=poll, ramdisk</t>
  </si>
  <si>
    <t>kvm=no, idle=hlt</t>
  </si>
  <si>
    <t>kvm=no, idle=poll</t>
  </si>
  <si>
    <t>dislable</t>
  </si>
  <si>
    <t>halt_poll_ns=400000</t>
  </si>
  <si>
    <t>virtio-net, idle=hlt</t>
  </si>
  <si>
    <t>vhost-net, idle=hlt</t>
  </si>
  <si>
    <t>virtio-net, idle=poll</t>
  </si>
  <si>
    <t>vhost-net, idle=poll</t>
  </si>
  <si>
    <t>halt_poll_ns=0</t>
  </si>
  <si>
    <t>halt_poll_ns=200000</t>
  </si>
  <si>
    <t>max performance</t>
  </si>
  <si>
    <t>VT-d=yes, halt_poll_ns=200000</t>
  </si>
  <si>
    <t>virtio disk, idle=poll</t>
  </si>
  <si>
    <t>VT-d=yes, halt_poll_ns=0</t>
  </si>
  <si>
    <t>kvm=no, VT-d=no, idle=hlt</t>
  </si>
  <si>
    <t>kvm=no, VT-d=no, idle=poll</t>
  </si>
  <si>
    <t>VT-d=no, halt_poll_ns=0</t>
  </si>
  <si>
    <t>virtio-net, dle=poll</t>
  </si>
  <si>
    <t>VT-d=no, halt_poll_ns=200000</t>
  </si>
  <si>
    <t>pcpu=1, idle=hlt, br=no</t>
  </si>
  <si>
    <t>pcpu=2, idle=hlt, br=no</t>
  </si>
  <si>
    <t>pcpu=4, idle=hlt, br=no</t>
  </si>
  <si>
    <t>pcpu=12, idle=hlt, br=no</t>
  </si>
  <si>
    <t>pcpu=1, idle=poll, br=no</t>
  </si>
  <si>
    <t>pcpu=2, idle=poll, br=no</t>
  </si>
  <si>
    <t>pcpu=4, idle=poll, br=no</t>
  </si>
  <si>
    <t>pcpu=12, idle=poll, br=no</t>
  </si>
  <si>
    <t>pcpu=12</t>
  </si>
  <si>
    <t>above</t>
  </si>
  <si>
    <t>id</t>
  </si>
  <si>
    <t>experiment</t>
  </si>
  <si>
    <t>usr</t>
  </si>
  <si>
    <t>nice</t>
  </si>
  <si>
    <t>sys</t>
  </si>
  <si>
    <t>irq</t>
  </si>
  <si>
    <t>softirq</t>
  </si>
  <si>
    <t>steal</t>
  </si>
  <si>
    <t>guest</t>
  </si>
  <si>
    <t>wait</t>
  </si>
  <si>
    <t>active</t>
  </si>
  <si>
    <t>baremetal</t>
  </si>
  <si>
    <t>IDLE=HLT</t>
  </si>
  <si>
    <t>VIRTIO</t>
  </si>
  <si>
    <t>VHOST</t>
  </si>
  <si>
    <t>VFIO</t>
  </si>
  <si>
    <t>virtio-net</t>
  </si>
  <si>
    <t>vhost-net</t>
  </si>
  <si>
    <t>vfio</t>
  </si>
  <si>
    <t>IDLE=POLL</t>
  </si>
  <si>
    <t>bandwidth (Mbps)</t>
  </si>
  <si>
    <t>ncpus</t>
  </si>
  <si>
    <t>total</t>
  </si>
  <si>
    <t>IDL=POLL</t>
  </si>
  <si>
    <t>EPT_VIOLATION</t>
  </si>
  <si>
    <t>EXTERNAL_INTERRUPT</t>
  </si>
  <si>
    <t>HLT</t>
  </si>
  <si>
    <t>IO_INSTRUCTION</t>
  </si>
  <si>
    <t>MSR_WRITE</t>
  </si>
  <si>
    <t>PAUSE_INSTRUCTION</t>
  </si>
  <si>
    <t>PREEMPTION_TIMER</t>
  </si>
  <si>
    <t>TOTAL</t>
  </si>
  <si>
    <t>IDLE=HLT, 154 - 156</t>
  </si>
  <si>
    <t>CPUID</t>
  </si>
  <si>
    <t>IDLE=POLL, 157- 159</t>
  </si>
  <si>
    <t>EXCEPTION_NMI</t>
  </si>
  <si>
    <t>IDLE=HLT, 208-210</t>
  </si>
  <si>
    <t>IDLE=POLL, 211-213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</si>
</sst>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Fill="1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1" fillId="0" borderId="0" xfId="0" applyFont="1" applyFill="1"/>
    <xf numFmtId="0" fontId="0" fillId="3" borderId="0" xfId="0" applyFill="1"/>
    <xf numFmtId="0" fontId="0" fillId="2" borderId="0" xfId="0" applyFill="1"/>
    <xf numFmtId="0" fontId="0" fillId="0" borderId="0" xfId="0" applyAlignment="1">
      <alignment horizontal="left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3" borderId="0" xfId="0" applyFont="1" applyFill="1"/>
    <xf numFmtId="0" fontId="4" fillId="0" borderId="0" xfId="0" applyFont="1"/>
    <xf numFmtId="0" fontId="4" fillId="2" borderId="0" xfId="0" applyFont="1" applyFill="1"/>
    <xf numFmtId="1" fontId="4" fillId="0" borderId="0" xfId="0" applyNumberFormat="1" applyFont="1"/>
  </cellXfs>
  <cellStyles count="45">
    <cellStyle name="Followed Hyperlink" xfId="20" builtinId="9" hidden="1"/>
    <cellStyle name="Followed Hyperlink" xfId="14" builtinId="9" hidden="1"/>
    <cellStyle name="Followed Hyperlink" xfId="4" builtinId="9" hidden="1"/>
    <cellStyle name="Followed Hyperlink" xfId="2" builtinId="9" hidden="1"/>
    <cellStyle name="Followed Hyperlink" xfId="8" builtinId="9" hidden="1"/>
    <cellStyle name="Followed Hyperlink" xfId="22" builtinId="9" hidden="1"/>
    <cellStyle name="Followed Hyperlink" xfId="16" builtinId="9" hidden="1"/>
    <cellStyle name="Followed Hyperlink" xfId="12" builtinId="9" hidden="1"/>
    <cellStyle name="Followed Hyperlink" xfId="10" builtinId="9" hidden="1"/>
    <cellStyle name="Followed Hyperlink" xfId="18" builtinId="9" hidden="1"/>
    <cellStyle name="Followed Hyperlink" xfId="6" builtinId="9" hidden="1"/>
    <cellStyle name="Followed Hyperlink" xfId="38" builtinId="9" hidden="1"/>
    <cellStyle name="Followed Hyperlink" xfId="40" builtinId="9" hidden="1"/>
    <cellStyle name="Followed Hyperlink" xfId="24" builtinId="9" hidden="1"/>
    <cellStyle name="Followed Hyperlink" xfId="28" builtinId="9" hidden="1"/>
    <cellStyle name="Followed Hyperlink" xfId="26" builtinId="9" hidden="1"/>
    <cellStyle name="Followed Hyperlink" xfId="32" builtinId="9" hidden="1"/>
    <cellStyle name="Followed Hyperlink" xfId="30" builtinId="9" hidden="1"/>
    <cellStyle name="Followed Hyperlink" xfId="44" builtinId="9" hidden="1"/>
    <cellStyle name="Followed Hyperlink" xfId="42" builtinId="9" hidden="1"/>
    <cellStyle name="Followed Hyperlink" xfId="36" builtinId="9" hidden="1"/>
    <cellStyle name="Followed Hyperlink" xfId="34" builtinId="9" hidden="1"/>
    <cellStyle name="Hyperlink" xfId="3" builtinId="8" hidden="1"/>
    <cellStyle name="Hyperlink" xfId="1" builtinId="8" hidden="1"/>
    <cellStyle name="Hyperlink" xfId="5" builtinId="8" hidden="1"/>
    <cellStyle name="Hyperlink" xfId="23" builtinId="8" hidden="1"/>
    <cellStyle name="Hyperlink" xfId="15" builtinId="8" hidden="1"/>
    <cellStyle name="Hyperlink" xfId="11" builtinId="8" hidden="1"/>
    <cellStyle name="Hyperlink" xfId="19" builtinId="8" hidden="1"/>
    <cellStyle name="Hyperlink" xfId="21" builtinId="8" hidden="1"/>
    <cellStyle name="Hyperlink" xfId="17" builtinId="8" hidden="1"/>
    <cellStyle name="Hyperlink" xfId="39" builtinId="8" hidden="1"/>
    <cellStyle name="Hyperlink" xfId="13" builtinId="8" hidden="1"/>
    <cellStyle name="Hyperlink" xfId="29" builtinId="8" hidden="1"/>
    <cellStyle name="Hyperlink" xfId="25" builtinId="8" hidden="1"/>
    <cellStyle name="Hyperlink" xfId="33" builtinId="8" hidden="1"/>
    <cellStyle name="Hyperlink" xfId="35" builtinId="8" hidden="1"/>
    <cellStyle name="Hyperlink" xfId="31" builtinId="8" hidden="1"/>
    <cellStyle name="Hyperlink" xfId="7" builtinId="8" hidden="1"/>
    <cellStyle name="Hyperlink" xfId="27" builtinId="8" hidden="1"/>
    <cellStyle name="Hyperlink" xfId="37" builtinId="8" hidden="1"/>
    <cellStyle name="Hyperlink" xfId="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sqref="A1:B10"/>
    </sheetView>
  </sheetViews>
  <sheetFormatPr baseColWidth="10" defaultColWidth="8.83203125" defaultRowHeight="16" x14ac:dyDescent="0.2"/>
  <cols>
    <col min="1" max="1" width="10.33203125" bestFit="1" customWidth="1"/>
  </cols>
  <sheetData>
    <row r="1" spans="1:3" x14ac:dyDescent="0.2">
      <c r="B1" t="s">
        <v>0</v>
      </c>
      <c r="C1" t="s">
        <v>1</v>
      </c>
    </row>
    <row r="2" spans="1:3" x14ac:dyDescent="0.2">
      <c r="A2" t="s">
        <v>2</v>
      </c>
      <c r="B2" t="s">
        <v>3</v>
      </c>
      <c r="C2" t="s">
        <v>4</v>
      </c>
    </row>
    <row r="3" spans="1:3" x14ac:dyDescent="0.2">
      <c r="A3" t="s">
        <v>5</v>
      </c>
      <c r="B3" t="s">
        <v>6</v>
      </c>
      <c r="C3" t="s">
        <v>7</v>
      </c>
    </row>
    <row r="4" spans="1:3" x14ac:dyDescent="0.2">
      <c r="A4" t="s">
        <v>8</v>
      </c>
      <c r="B4" t="s">
        <v>9</v>
      </c>
      <c r="C4" t="s">
        <v>10</v>
      </c>
    </row>
    <row r="5" spans="1:3" x14ac:dyDescent="0.2">
      <c r="A5" t="s">
        <v>11</v>
      </c>
      <c r="B5" t="s">
        <v>12</v>
      </c>
      <c r="C5" t="s">
        <v>13</v>
      </c>
    </row>
    <row r="6" spans="1:3" x14ac:dyDescent="0.2">
      <c r="A6" t="s">
        <v>14</v>
      </c>
      <c r="B6" t="s">
        <v>15</v>
      </c>
      <c r="C6" t="s">
        <v>4</v>
      </c>
    </row>
    <row r="7" spans="1:3" x14ac:dyDescent="0.2">
      <c r="A7" t="s">
        <v>16</v>
      </c>
      <c r="B7" t="s">
        <v>15</v>
      </c>
      <c r="C7" t="s">
        <v>4</v>
      </c>
    </row>
    <row r="8" spans="1:3" x14ac:dyDescent="0.2">
      <c r="A8" t="s">
        <v>17</v>
      </c>
      <c r="B8" t="s">
        <v>15</v>
      </c>
      <c r="C8" t="s">
        <v>4</v>
      </c>
    </row>
    <row r="9" spans="1:3" x14ac:dyDescent="0.2">
      <c r="A9" t="s">
        <v>18</v>
      </c>
      <c r="B9" t="s">
        <v>15</v>
      </c>
      <c r="C9" t="s">
        <v>4</v>
      </c>
    </row>
    <row r="10" spans="1:3" x14ac:dyDescent="0.2">
      <c r="A10" t="s">
        <v>19</v>
      </c>
      <c r="B10" t="s">
        <v>20</v>
      </c>
      <c r="C10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4"/>
  <sheetViews>
    <sheetView topLeftCell="A286" zoomScale="110" zoomScaleNormal="110" workbookViewId="0">
      <selection activeCell="A302" sqref="A302:A304"/>
    </sheetView>
  </sheetViews>
  <sheetFormatPr baseColWidth="10" defaultColWidth="11" defaultRowHeight="16" x14ac:dyDescent="0.2"/>
  <cols>
    <col min="1" max="1" width="10.83203125" customWidth="1"/>
    <col min="3" max="3" width="30.6640625" bestFit="1" customWidth="1"/>
    <col min="4" max="4" width="49.5" bestFit="1" customWidth="1"/>
    <col min="5" max="5" width="26.83203125" bestFit="1" customWidth="1"/>
    <col min="6" max="6" width="11" bestFit="1" customWidth="1"/>
    <col min="12" max="12" width="10.83203125" customWidth="1"/>
  </cols>
  <sheetData>
    <row r="1" spans="1:6" x14ac:dyDescent="0.2">
      <c r="B1" t="s">
        <v>21</v>
      </c>
      <c r="D1" t="s">
        <v>22</v>
      </c>
      <c r="F1" t="s">
        <v>23</v>
      </c>
    </row>
    <row r="2" spans="1:6" x14ac:dyDescent="0.2">
      <c r="A2" t="s">
        <v>2</v>
      </c>
      <c r="B2" t="s">
        <v>3</v>
      </c>
      <c r="C2" t="s">
        <v>24</v>
      </c>
      <c r="D2" s="8" t="s">
        <v>25</v>
      </c>
      <c r="E2" s="8" t="s">
        <v>26</v>
      </c>
      <c r="F2" s="8" t="s">
        <v>27</v>
      </c>
    </row>
    <row r="3" spans="1:6" x14ac:dyDescent="0.2">
      <c r="A3" t="s">
        <v>5</v>
      </c>
      <c r="B3" t="s">
        <v>6</v>
      </c>
      <c r="C3" t="s">
        <v>28</v>
      </c>
      <c r="D3" s="8" t="s">
        <v>29</v>
      </c>
      <c r="E3" s="8" t="s">
        <v>28</v>
      </c>
      <c r="F3" s="8">
        <v>2</v>
      </c>
    </row>
    <row r="4" spans="1:6" x14ac:dyDescent="0.2">
      <c r="A4" t="s">
        <v>8</v>
      </c>
      <c r="B4" t="s">
        <v>9</v>
      </c>
      <c r="C4" t="s">
        <v>30</v>
      </c>
      <c r="D4" t="s">
        <v>31</v>
      </c>
      <c r="E4" s="8" t="s">
        <v>32</v>
      </c>
      <c r="F4" s="8" t="s">
        <v>33</v>
      </c>
    </row>
    <row r="5" spans="1:6" x14ac:dyDescent="0.2">
      <c r="A5" t="s">
        <v>11</v>
      </c>
      <c r="B5" t="s">
        <v>12</v>
      </c>
      <c r="C5" t="s">
        <v>34</v>
      </c>
      <c r="D5" s="8" t="s">
        <v>35</v>
      </c>
      <c r="E5" s="8" t="s">
        <v>16</v>
      </c>
      <c r="F5" s="8" t="s">
        <v>36</v>
      </c>
    </row>
    <row r="6" spans="1:6" x14ac:dyDescent="0.2">
      <c r="A6" t="s">
        <v>14</v>
      </c>
      <c r="B6" t="s">
        <v>15</v>
      </c>
      <c r="C6" t="s">
        <v>37</v>
      </c>
      <c r="D6" s="8" t="s">
        <v>36</v>
      </c>
      <c r="E6" s="8" t="s">
        <v>38</v>
      </c>
      <c r="F6" s="8" t="s">
        <v>39</v>
      </c>
    </row>
    <row r="7" spans="1:6" x14ac:dyDescent="0.2">
      <c r="A7" t="s">
        <v>16</v>
      </c>
      <c r="B7" t="s">
        <v>15</v>
      </c>
      <c r="C7" t="s">
        <v>40</v>
      </c>
      <c r="D7" s="8">
        <v>400000</v>
      </c>
      <c r="E7" s="8" t="s">
        <v>5</v>
      </c>
      <c r="F7" s="8" t="s">
        <v>41</v>
      </c>
    </row>
    <row r="8" spans="1:6" x14ac:dyDescent="0.2">
      <c r="A8" t="s">
        <v>17</v>
      </c>
      <c r="B8" t="s">
        <v>15</v>
      </c>
      <c r="C8" t="s">
        <v>42</v>
      </c>
      <c r="D8" s="8">
        <v>0</v>
      </c>
      <c r="E8" s="8"/>
      <c r="F8" s="8"/>
    </row>
    <row r="9" spans="1:6" x14ac:dyDescent="0.2">
      <c r="A9" t="s">
        <v>18</v>
      </c>
      <c r="B9" t="s">
        <v>15</v>
      </c>
      <c r="C9" t="s">
        <v>38</v>
      </c>
      <c r="D9" s="8" t="s">
        <v>39</v>
      </c>
      <c r="E9" s="8"/>
      <c r="F9" s="8"/>
    </row>
    <row r="10" spans="1:6" x14ac:dyDescent="0.2">
      <c r="A10" t="s">
        <v>19</v>
      </c>
      <c r="B10" t="s">
        <v>20</v>
      </c>
      <c r="C10" t="s">
        <v>43</v>
      </c>
      <c r="D10" s="8" t="s">
        <v>44</v>
      </c>
      <c r="E10" s="8"/>
      <c r="F10" s="8"/>
    </row>
    <row r="11" spans="1:6" x14ac:dyDescent="0.2">
      <c r="C11" t="s">
        <v>45</v>
      </c>
      <c r="D11" s="8" t="s">
        <v>46</v>
      </c>
      <c r="E11" s="8"/>
      <c r="F11" s="8"/>
    </row>
    <row r="12" spans="1:6" x14ac:dyDescent="0.2">
      <c r="A12">
        <v>25</v>
      </c>
      <c r="B12" t="s">
        <v>47</v>
      </c>
      <c r="C12" t="s">
        <v>48</v>
      </c>
      <c r="D12" t="s">
        <v>44</v>
      </c>
      <c r="E12" t="s">
        <v>49</v>
      </c>
    </row>
    <row r="13" spans="1:6" x14ac:dyDescent="0.2">
      <c r="A13">
        <v>26</v>
      </c>
      <c r="B13" t="s">
        <v>50</v>
      </c>
      <c r="C13" t="s">
        <v>48</v>
      </c>
      <c r="D13" t="s">
        <v>51</v>
      </c>
      <c r="E13" t="s">
        <v>49</v>
      </c>
    </row>
    <row r="14" spans="1:6" x14ac:dyDescent="0.2">
      <c r="A14">
        <v>27</v>
      </c>
      <c r="B14" t="s">
        <v>50</v>
      </c>
      <c r="C14" t="s">
        <v>48</v>
      </c>
      <c r="D14" t="s">
        <v>51</v>
      </c>
      <c r="E14" t="s">
        <v>52</v>
      </c>
    </row>
    <row r="15" spans="1:6" x14ac:dyDescent="0.2">
      <c r="A15">
        <v>28</v>
      </c>
      <c r="B15" t="s">
        <v>50</v>
      </c>
      <c r="C15" t="s">
        <v>48</v>
      </c>
      <c r="D15" t="s">
        <v>51</v>
      </c>
      <c r="E15" t="s">
        <v>53</v>
      </c>
    </row>
    <row r="16" spans="1:6" x14ac:dyDescent="0.2">
      <c r="A16">
        <v>29</v>
      </c>
      <c r="B16" t="s">
        <v>50</v>
      </c>
      <c r="C16" t="s">
        <v>48</v>
      </c>
      <c r="D16" t="s">
        <v>51</v>
      </c>
      <c r="E16" t="s">
        <v>54</v>
      </c>
    </row>
    <row r="17" spans="1:5" x14ac:dyDescent="0.2">
      <c r="A17">
        <v>30</v>
      </c>
      <c r="B17" t="s">
        <v>47</v>
      </c>
      <c r="C17" t="s">
        <v>48</v>
      </c>
      <c r="D17" t="s">
        <v>44</v>
      </c>
      <c r="E17" t="s">
        <v>49</v>
      </c>
    </row>
    <row r="18" spans="1:5" x14ac:dyDescent="0.2">
      <c r="A18">
        <v>31</v>
      </c>
      <c r="B18" t="s">
        <v>50</v>
      </c>
      <c r="C18" t="s">
        <v>48</v>
      </c>
      <c r="D18" t="s">
        <v>55</v>
      </c>
      <c r="E18" t="s">
        <v>49</v>
      </c>
    </row>
    <row r="19" spans="1:5" x14ac:dyDescent="0.2">
      <c r="A19">
        <v>32</v>
      </c>
      <c r="B19" t="s">
        <v>50</v>
      </c>
      <c r="C19" t="s">
        <v>48</v>
      </c>
      <c r="D19" t="s">
        <v>55</v>
      </c>
      <c r="E19" t="s">
        <v>52</v>
      </c>
    </row>
    <row r="20" spans="1:5" x14ac:dyDescent="0.2">
      <c r="A20">
        <v>33</v>
      </c>
      <c r="B20" t="s">
        <v>50</v>
      </c>
      <c r="C20" t="s">
        <v>48</v>
      </c>
      <c r="D20" t="s">
        <v>55</v>
      </c>
      <c r="E20" t="s">
        <v>53</v>
      </c>
    </row>
    <row r="21" spans="1:5" x14ac:dyDescent="0.2">
      <c r="A21">
        <v>34</v>
      </c>
      <c r="B21" t="s">
        <v>50</v>
      </c>
      <c r="C21" t="s">
        <v>48</v>
      </c>
      <c r="D21" t="s">
        <v>55</v>
      </c>
      <c r="E21" t="s">
        <v>54</v>
      </c>
    </row>
    <row r="22" spans="1:5" x14ac:dyDescent="0.2">
      <c r="A22">
        <v>35</v>
      </c>
      <c r="B22" t="s">
        <v>47</v>
      </c>
      <c r="C22" t="s">
        <v>48</v>
      </c>
      <c r="D22" t="s">
        <v>44</v>
      </c>
      <c r="E22" t="s">
        <v>49</v>
      </c>
    </row>
    <row r="23" spans="1:5" x14ac:dyDescent="0.2">
      <c r="A23">
        <v>36</v>
      </c>
      <c r="B23" t="s">
        <v>50</v>
      </c>
      <c r="C23" t="s">
        <v>48</v>
      </c>
      <c r="D23" t="s">
        <v>56</v>
      </c>
      <c r="E23" t="s">
        <v>49</v>
      </c>
    </row>
    <row r="24" spans="1:5" x14ac:dyDescent="0.2">
      <c r="A24">
        <v>37</v>
      </c>
      <c r="B24" t="s">
        <v>50</v>
      </c>
      <c r="C24" t="s">
        <v>48</v>
      </c>
      <c r="D24" t="s">
        <v>56</v>
      </c>
      <c r="E24" t="s">
        <v>52</v>
      </c>
    </row>
    <row r="25" spans="1:5" x14ac:dyDescent="0.2">
      <c r="A25">
        <v>38</v>
      </c>
      <c r="B25" t="s">
        <v>50</v>
      </c>
      <c r="C25" t="s">
        <v>48</v>
      </c>
      <c r="D25" t="s">
        <v>56</v>
      </c>
      <c r="E25" t="s">
        <v>53</v>
      </c>
    </row>
    <row r="26" spans="1:5" x14ac:dyDescent="0.2">
      <c r="A26">
        <v>39</v>
      </c>
      <c r="B26" t="s">
        <v>50</v>
      </c>
      <c r="C26" t="s">
        <v>48</v>
      </c>
      <c r="D26" t="s">
        <v>56</v>
      </c>
      <c r="E26" t="s">
        <v>54</v>
      </c>
    </row>
    <row r="27" spans="1:5" x14ac:dyDescent="0.2">
      <c r="A27">
        <v>40</v>
      </c>
      <c r="B27" t="s">
        <v>47</v>
      </c>
      <c r="C27" t="s">
        <v>48</v>
      </c>
      <c r="D27" t="s">
        <v>44</v>
      </c>
      <c r="E27" t="s">
        <v>49</v>
      </c>
    </row>
    <row r="28" spans="1:5" x14ac:dyDescent="0.2">
      <c r="A28">
        <v>41</v>
      </c>
      <c r="B28" t="s">
        <v>50</v>
      </c>
      <c r="C28" t="s">
        <v>48</v>
      </c>
      <c r="D28" t="s">
        <v>57</v>
      </c>
      <c r="E28" t="s">
        <v>49</v>
      </c>
    </row>
    <row r="29" spans="1:5" x14ac:dyDescent="0.2">
      <c r="A29">
        <v>42</v>
      </c>
      <c r="B29" t="s">
        <v>50</v>
      </c>
      <c r="C29" t="s">
        <v>48</v>
      </c>
      <c r="D29" t="s">
        <v>57</v>
      </c>
      <c r="E29" t="s">
        <v>52</v>
      </c>
    </row>
    <row r="30" spans="1:5" x14ac:dyDescent="0.2">
      <c r="A30">
        <v>43</v>
      </c>
      <c r="B30" t="s">
        <v>50</v>
      </c>
      <c r="C30" t="s">
        <v>48</v>
      </c>
      <c r="D30" t="s">
        <v>57</v>
      </c>
      <c r="E30" t="s">
        <v>53</v>
      </c>
    </row>
    <row r="31" spans="1:5" x14ac:dyDescent="0.2">
      <c r="A31">
        <v>44</v>
      </c>
      <c r="B31" t="s">
        <v>50</v>
      </c>
      <c r="C31" t="s">
        <v>48</v>
      </c>
      <c r="D31" t="s">
        <v>57</v>
      </c>
      <c r="E31" t="s">
        <v>54</v>
      </c>
    </row>
    <row r="32" spans="1:5" x14ac:dyDescent="0.2">
      <c r="A32">
        <v>45</v>
      </c>
      <c r="B32" t="s">
        <v>47</v>
      </c>
      <c r="C32" t="s">
        <v>58</v>
      </c>
      <c r="D32" t="s">
        <v>44</v>
      </c>
      <c r="E32" t="s">
        <v>49</v>
      </c>
    </row>
    <row r="33" spans="1:5" x14ac:dyDescent="0.2">
      <c r="A33">
        <v>46</v>
      </c>
      <c r="B33" t="s">
        <v>50</v>
      </c>
      <c r="C33" t="s">
        <v>58</v>
      </c>
      <c r="D33" t="s">
        <v>51</v>
      </c>
      <c r="E33" t="s">
        <v>49</v>
      </c>
    </row>
    <row r="34" spans="1:5" x14ac:dyDescent="0.2">
      <c r="A34">
        <v>47</v>
      </c>
      <c r="B34" t="s">
        <v>50</v>
      </c>
      <c r="C34" t="s">
        <v>58</v>
      </c>
      <c r="D34" t="s">
        <v>51</v>
      </c>
      <c r="E34" t="s">
        <v>52</v>
      </c>
    </row>
    <row r="35" spans="1:5" x14ac:dyDescent="0.2">
      <c r="A35">
        <v>48</v>
      </c>
      <c r="B35" t="s">
        <v>50</v>
      </c>
      <c r="C35" t="s">
        <v>58</v>
      </c>
      <c r="D35" t="s">
        <v>51</v>
      </c>
      <c r="E35" t="s">
        <v>53</v>
      </c>
    </row>
    <row r="36" spans="1:5" x14ac:dyDescent="0.2">
      <c r="A36">
        <v>49</v>
      </c>
      <c r="B36" t="s">
        <v>50</v>
      </c>
      <c r="C36" t="s">
        <v>58</v>
      </c>
      <c r="D36" t="s">
        <v>51</v>
      </c>
      <c r="E36" t="s">
        <v>54</v>
      </c>
    </row>
    <row r="37" spans="1:5" x14ac:dyDescent="0.2">
      <c r="A37">
        <v>50</v>
      </c>
      <c r="B37" t="s">
        <v>47</v>
      </c>
      <c r="C37" t="s">
        <v>58</v>
      </c>
      <c r="D37" t="s">
        <v>44</v>
      </c>
      <c r="E37" t="s">
        <v>49</v>
      </c>
    </row>
    <row r="38" spans="1:5" x14ac:dyDescent="0.2">
      <c r="A38">
        <v>51</v>
      </c>
      <c r="B38" t="s">
        <v>50</v>
      </c>
      <c r="C38" t="s">
        <v>58</v>
      </c>
      <c r="D38" t="s">
        <v>55</v>
      </c>
      <c r="E38" t="s">
        <v>49</v>
      </c>
    </row>
    <row r="39" spans="1:5" x14ac:dyDescent="0.2">
      <c r="A39">
        <v>52</v>
      </c>
      <c r="B39" t="s">
        <v>50</v>
      </c>
      <c r="C39" t="s">
        <v>58</v>
      </c>
      <c r="D39" t="s">
        <v>55</v>
      </c>
      <c r="E39" t="s">
        <v>52</v>
      </c>
    </row>
    <row r="40" spans="1:5" x14ac:dyDescent="0.2">
      <c r="A40">
        <v>53</v>
      </c>
      <c r="B40" t="s">
        <v>50</v>
      </c>
      <c r="C40" t="s">
        <v>58</v>
      </c>
      <c r="D40" t="s">
        <v>55</v>
      </c>
      <c r="E40" t="s">
        <v>53</v>
      </c>
    </row>
    <row r="41" spans="1:5" x14ac:dyDescent="0.2">
      <c r="A41">
        <v>54</v>
      </c>
      <c r="B41" t="s">
        <v>50</v>
      </c>
      <c r="C41" t="s">
        <v>58</v>
      </c>
      <c r="D41" t="s">
        <v>55</v>
      </c>
      <c r="E41" t="s">
        <v>54</v>
      </c>
    </row>
    <row r="42" spans="1:5" x14ac:dyDescent="0.2">
      <c r="A42">
        <v>55</v>
      </c>
      <c r="B42" t="s">
        <v>50</v>
      </c>
      <c r="C42" t="s">
        <v>59</v>
      </c>
      <c r="D42" t="s">
        <v>51</v>
      </c>
      <c r="E42" t="s">
        <v>49</v>
      </c>
    </row>
    <row r="43" spans="1:5" x14ac:dyDescent="0.2">
      <c r="A43">
        <v>56</v>
      </c>
      <c r="B43" t="s">
        <v>50</v>
      </c>
      <c r="C43" t="s">
        <v>60</v>
      </c>
      <c r="D43" t="s">
        <v>51</v>
      </c>
      <c r="E43" t="s">
        <v>49</v>
      </c>
    </row>
    <row r="44" spans="1:5" x14ac:dyDescent="0.2">
      <c r="A44">
        <v>57</v>
      </c>
      <c r="B44" t="s">
        <v>50</v>
      </c>
      <c r="C44" t="s">
        <v>61</v>
      </c>
      <c r="D44" t="s">
        <v>62</v>
      </c>
      <c r="E44" t="s">
        <v>49</v>
      </c>
    </row>
    <row r="45" spans="1:5" x14ac:dyDescent="0.2">
      <c r="A45">
        <v>60</v>
      </c>
      <c r="B45" t="s">
        <v>50</v>
      </c>
      <c r="C45" t="s">
        <v>59</v>
      </c>
      <c r="D45" t="s">
        <v>51</v>
      </c>
      <c r="E45" t="s">
        <v>49</v>
      </c>
    </row>
    <row r="46" spans="1:5" x14ac:dyDescent="0.2">
      <c r="A46">
        <v>61</v>
      </c>
      <c r="B46" t="s">
        <v>50</v>
      </c>
      <c r="C46" t="s">
        <v>60</v>
      </c>
      <c r="D46" t="s">
        <v>51</v>
      </c>
      <c r="E46" t="s">
        <v>49</v>
      </c>
    </row>
    <row r="47" spans="1:5" x14ac:dyDescent="0.2">
      <c r="A47">
        <v>62</v>
      </c>
      <c r="B47" t="s">
        <v>50</v>
      </c>
      <c r="C47" t="s">
        <v>61</v>
      </c>
      <c r="D47" t="s">
        <v>62</v>
      </c>
      <c r="E47" t="s">
        <v>49</v>
      </c>
    </row>
    <row r="49" spans="1:6" x14ac:dyDescent="0.2">
      <c r="B49" t="s">
        <v>21</v>
      </c>
      <c r="D49" t="s">
        <v>22</v>
      </c>
      <c r="F49" t="s">
        <v>23</v>
      </c>
    </row>
    <row r="50" spans="1:6" x14ac:dyDescent="0.2">
      <c r="A50" t="s">
        <v>2</v>
      </c>
      <c r="B50" t="s">
        <v>3</v>
      </c>
      <c r="C50" t="s">
        <v>24</v>
      </c>
      <c r="D50" s="8">
        <v>1</v>
      </c>
      <c r="E50" s="8" t="s">
        <v>26</v>
      </c>
      <c r="F50" s="8">
        <v>1</v>
      </c>
    </row>
    <row r="51" spans="1:6" x14ac:dyDescent="0.2">
      <c r="A51" t="s">
        <v>5</v>
      </c>
      <c r="B51" t="s">
        <v>6</v>
      </c>
      <c r="C51" t="s">
        <v>28</v>
      </c>
      <c r="D51" s="8">
        <v>3</v>
      </c>
      <c r="E51" s="8" t="s">
        <v>28</v>
      </c>
      <c r="F51" s="8">
        <v>2</v>
      </c>
    </row>
    <row r="52" spans="1:6" x14ac:dyDescent="0.2">
      <c r="A52" t="s">
        <v>8</v>
      </c>
      <c r="B52" t="s">
        <v>9</v>
      </c>
      <c r="C52" t="s">
        <v>30</v>
      </c>
      <c r="D52" s="8">
        <v>1</v>
      </c>
      <c r="E52" s="8" t="s">
        <v>32</v>
      </c>
      <c r="F52" s="8" t="s">
        <v>33</v>
      </c>
    </row>
    <row r="53" spans="1:6" x14ac:dyDescent="0.2">
      <c r="A53" t="s">
        <v>11</v>
      </c>
      <c r="B53" t="s">
        <v>12</v>
      </c>
      <c r="C53" t="s">
        <v>34</v>
      </c>
      <c r="D53" s="8" t="s">
        <v>35</v>
      </c>
      <c r="E53" s="8" t="s">
        <v>16</v>
      </c>
      <c r="F53" s="8" t="s">
        <v>44</v>
      </c>
    </row>
    <row r="54" spans="1:6" x14ac:dyDescent="0.2">
      <c r="A54" t="s">
        <v>14</v>
      </c>
      <c r="B54" t="s">
        <v>15</v>
      </c>
      <c r="C54" t="s">
        <v>37</v>
      </c>
      <c r="D54" s="8" t="s">
        <v>36</v>
      </c>
      <c r="E54" s="8" t="s">
        <v>38</v>
      </c>
      <c r="F54" s="8" t="s">
        <v>39</v>
      </c>
    </row>
    <row r="55" spans="1:6" x14ac:dyDescent="0.2">
      <c r="A55" t="s">
        <v>16</v>
      </c>
      <c r="B55" t="s">
        <v>15</v>
      </c>
      <c r="C55" t="s">
        <v>40</v>
      </c>
      <c r="D55" s="8">
        <v>400000</v>
      </c>
      <c r="E55" s="8" t="s">
        <v>63</v>
      </c>
      <c r="F55" s="8" t="s">
        <v>44</v>
      </c>
    </row>
    <row r="56" spans="1:6" x14ac:dyDescent="0.2">
      <c r="A56" t="s">
        <v>17</v>
      </c>
      <c r="B56" t="s">
        <v>15</v>
      </c>
      <c r="C56" t="s">
        <v>42</v>
      </c>
      <c r="D56" s="8">
        <v>0</v>
      </c>
      <c r="E56" s="8"/>
      <c r="F56" s="8"/>
    </row>
    <row r="57" spans="1:6" x14ac:dyDescent="0.2">
      <c r="A57" t="s">
        <v>18</v>
      </c>
      <c r="B57" t="s">
        <v>15</v>
      </c>
      <c r="C57" t="s">
        <v>38</v>
      </c>
      <c r="D57" s="8" t="s">
        <v>39</v>
      </c>
      <c r="E57" s="8"/>
      <c r="F57" s="8"/>
    </row>
    <row r="58" spans="1:6" x14ac:dyDescent="0.2">
      <c r="A58" t="s">
        <v>19</v>
      </c>
      <c r="B58" t="s">
        <v>20</v>
      </c>
      <c r="C58" t="s">
        <v>43</v>
      </c>
      <c r="D58" s="8" t="s">
        <v>44</v>
      </c>
      <c r="E58" s="8"/>
      <c r="F58" s="8"/>
    </row>
    <row r="59" spans="1:6" x14ac:dyDescent="0.2">
      <c r="C59" t="s">
        <v>45</v>
      </c>
      <c r="D59" s="8" t="s">
        <v>46</v>
      </c>
      <c r="E59" s="8"/>
      <c r="F59" s="8"/>
    </row>
    <row r="60" spans="1:6" x14ac:dyDescent="0.2">
      <c r="A60">
        <v>63</v>
      </c>
      <c r="B60" t="s">
        <v>47</v>
      </c>
      <c r="C60" t="s">
        <v>44</v>
      </c>
      <c r="D60" t="s">
        <v>49</v>
      </c>
    </row>
    <row r="61" spans="1:6" x14ac:dyDescent="0.2">
      <c r="A61">
        <v>64</v>
      </c>
      <c r="B61" t="s">
        <v>50</v>
      </c>
      <c r="C61" t="s">
        <v>51</v>
      </c>
      <c r="D61" t="s">
        <v>49</v>
      </c>
    </row>
    <row r="62" spans="1:6" x14ac:dyDescent="0.2">
      <c r="A62">
        <v>65</v>
      </c>
      <c r="B62" t="s">
        <v>50</v>
      </c>
      <c r="C62" t="s">
        <v>51</v>
      </c>
      <c r="D62" t="s">
        <v>64</v>
      </c>
    </row>
    <row r="63" spans="1:6" x14ac:dyDescent="0.2">
      <c r="A63">
        <v>66</v>
      </c>
      <c r="B63" t="s">
        <v>50</v>
      </c>
      <c r="C63" t="s">
        <v>51</v>
      </c>
      <c r="D63" t="s">
        <v>65</v>
      </c>
    </row>
    <row r="64" spans="1:6" x14ac:dyDescent="0.2">
      <c r="A64">
        <v>67</v>
      </c>
      <c r="B64" t="s">
        <v>50</v>
      </c>
      <c r="C64" t="s">
        <v>51</v>
      </c>
      <c r="D64" t="s">
        <v>66</v>
      </c>
    </row>
    <row r="65" spans="1:6" x14ac:dyDescent="0.2">
      <c r="A65">
        <v>68</v>
      </c>
      <c r="B65" t="s">
        <v>47</v>
      </c>
      <c r="C65" t="s">
        <v>44</v>
      </c>
      <c r="D65" t="s">
        <v>49</v>
      </c>
    </row>
    <row r="66" spans="1:6" x14ac:dyDescent="0.2">
      <c r="A66">
        <v>69</v>
      </c>
      <c r="B66" t="s">
        <v>50</v>
      </c>
      <c r="C66" t="s">
        <v>55</v>
      </c>
      <c r="D66" t="s">
        <v>49</v>
      </c>
    </row>
    <row r="67" spans="1:6" x14ac:dyDescent="0.2">
      <c r="A67">
        <v>70</v>
      </c>
      <c r="B67" t="s">
        <v>50</v>
      </c>
      <c r="C67" t="s">
        <v>55</v>
      </c>
      <c r="D67" t="s">
        <v>64</v>
      </c>
    </row>
    <row r="68" spans="1:6" x14ac:dyDescent="0.2">
      <c r="A68">
        <v>71</v>
      </c>
      <c r="B68" t="s">
        <v>50</v>
      </c>
      <c r="C68" t="s">
        <v>55</v>
      </c>
      <c r="D68" t="s">
        <v>65</v>
      </c>
    </row>
    <row r="69" spans="1:6" x14ac:dyDescent="0.2">
      <c r="A69">
        <v>72</v>
      </c>
      <c r="B69" t="s">
        <v>50</v>
      </c>
      <c r="C69" t="s">
        <v>55</v>
      </c>
      <c r="D69" t="s">
        <v>66</v>
      </c>
    </row>
    <row r="70" spans="1:6" x14ac:dyDescent="0.2">
      <c r="A70">
        <v>73</v>
      </c>
      <c r="B70" t="s">
        <v>50</v>
      </c>
      <c r="C70" t="s">
        <v>51</v>
      </c>
      <c r="D70" t="s">
        <v>67</v>
      </c>
    </row>
    <row r="71" spans="1:6" x14ac:dyDescent="0.2">
      <c r="A71">
        <v>74</v>
      </c>
      <c r="B71" t="s">
        <v>50</v>
      </c>
      <c r="C71" t="s">
        <v>55</v>
      </c>
      <c r="D71" t="s">
        <v>67</v>
      </c>
    </row>
    <row r="72" spans="1:6" x14ac:dyDescent="0.2">
      <c r="A72">
        <v>75</v>
      </c>
      <c r="B72" t="s">
        <v>47</v>
      </c>
      <c r="C72" t="s">
        <v>44</v>
      </c>
      <c r="D72" t="s">
        <v>68</v>
      </c>
    </row>
    <row r="73" spans="1:6" x14ac:dyDescent="0.2">
      <c r="A73">
        <v>76</v>
      </c>
      <c r="B73" t="s">
        <v>50</v>
      </c>
      <c r="C73" t="s">
        <v>51</v>
      </c>
      <c r="D73" t="s">
        <v>69</v>
      </c>
    </row>
    <row r="74" spans="1:6" x14ac:dyDescent="0.2">
      <c r="A74">
        <v>77</v>
      </c>
      <c r="B74" t="s">
        <v>50</v>
      </c>
      <c r="C74" t="s">
        <v>55</v>
      </c>
      <c r="D74" t="s">
        <v>69</v>
      </c>
    </row>
    <row r="75" spans="1:6" x14ac:dyDescent="0.2">
      <c r="A75">
        <v>78</v>
      </c>
      <c r="B75" t="s">
        <v>50</v>
      </c>
      <c r="C75" t="s">
        <v>51</v>
      </c>
      <c r="D75" t="s">
        <v>70</v>
      </c>
    </row>
    <row r="76" spans="1:6" x14ac:dyDescent="0.2">
      <c r="A76">
        <v>79</v>
      </c>
      <c r="B76" t="s">
        <v>50</v>
      </c>
      <c r="C76" t="s">
        <v>55</v>
      </c>
      <c r="D76" t="s">
        <v>70</v>
      </c>
    </row>
    <row r="80" spans="1:6" x14ac:dyDescent="0.2">
      <c r="B80" t="s">
        <v>21</v>
      </c>
      <c r="D80" t="s">
        <v>22</v>
      </c>
      <c r="F80" t="s">
        <v>23</v>
      </c>
    </row>
    <row r="81" spans="1:6" x14ac:dyDescent="0.2">
      <c r="A81" t="s">
        <v>2</v>
      </c>
      <c r="B81" t="s">
        <v>3</v>
      </c>
      <c r="C81" t="s">
        <v>24</v>
      </c>
      <c r="D81" s="8">
        <v>1</v>
      </c>
      <c r="E81" s="8" t="s">
        <v>26</v>
      </c>
      <c r="F81" s="8">
        <v>1</v>
      </c>
    </row>
    <row r="82" spans="1:6" x14ac:dyDescent="0.2">
      <c r="A82" t="s">
        <v>5</v>
      </c>
      <c r="B82" t="s">
        <v>6</v>
      </c>
      <c r="C82" t="s">
        <v>28</v>
      </c>
      <c r="D82" s="8">
        <v>3</v>
      </c>
      <c r="E82" s="8" t="s">
        <v>28</v>
      </c>
      <c r="F82" s="8">
        <v>2</v>
      </c>
    </row>
    <row r="83" spans="1:6" x14ac:dyDescent="0.2">
      <c r="A83" t="s">
        <v>8</v>
      </c>
      <c r="B83" t="s">
        <v>9</v>
      </c>
      <c r="C83" t="s">
        <v>30</v>
      </c>
      <c r="D83" s="8">
        <v>1</v>
      </c>
      <c r="E83" s="8" t="s">
        <v>32</v>
      </c>
      <c r="F83" s="8" t="s">
        <v>71</v>
      </c>
    </row>
    <row r="84" spans="1:6" x14ac:dyDescent="0.2">
      <c r="A84" t="s">
        <v>11</v>
      </c>
      <c r="B84" t="s">
        <v>12</v>
      </c>
      <c r="C84" t="s">
        <v>34</v>
      </c>
      <c r="D84" s="8" t="s">
        <v>35</v>
      </c>
      <c r="E84" s="8" t="s">
        <v>16</v>
      </c>
      <c r="F84" s="8" t="s">
        <v>16</v>
      </c>
    </row>
    <row r="85" spans="1:6" x14ac:dyDescent="0.2">
      <c r="A85" t="s">
        <v>14</v>
      </c>
      <c r="B85" t="s">
        <v>15</v>
      </c>
      <c r="C85" t="s">
        <v>37</v>
      </c>
      <c r="D85" s="8" t="s">
        <v>36</v>
      </c>
      <c r="E85" s="8" t="s">
        <v>38</v>
      </c>
      <c r="F85" s="8" t="s">
        <v>72</v>
      </c>
    </row>
    <row r="86" spans="1:6" x14ac:dyDescent="0.2">
      <c r="A86" t="s">
        <v>16</v>
      </c>
      <c r="B86" t="s">
        <v>15</v>
      </c>
      <c r="C86" t="s">
        <v>40</v>
      </c>
      <c r="D86" s="8">
        <v>400000</v>
      </c>
      <c r="E86" s="8" t="s">
        <v>63</v>
      </c>
      <c r="F86" s="8" t="s">
        <v>5</v>
      </c>
    </row>
    <row r="87" spans="1:6" x14ac:dyDescent="0.2">
      <c r="A87" t="s">
        <v>17</v>
      </c>
      <c r="B87" t="s">
        <v>15</v>
      </c>
      <c r="C87" t="s">
        <v>42</v>
      </c>
      <c r="D87" s="8">
        <v>0</v>
      </c>
      <c r="E87" s="8"/>
      <c r="F87" s="8"/>
    </row>
    <row r="88" spans="1:6" x14ac:dyDescent="0.2">
      <c r="A88" t="s">
        <v>18</v>
      </c>
      <c r="B88" t="s">
        <v>15</v>
      </c>
      <c r="C88" t="s">
        <v>38</v>
      </c>
      <c r="D88" s="8" t="s">
        <v>39</v>
      </c>
      <c r="E88" s="8"/>
      <c r="F88" s="8"/>
    </row>
    <row r="89" spans="1:6" x14ac:dyDescent="0.2">
      <c r="A89" t="s">
        <v>19</v>
      </c>
      <c r="B89" t="s">
        <v>20</v>
      </c>
      <c r="C89" t="s">
        <v>43</v>
      </c>
      <c r="D89" s="8" t="s">
        <v>44</v>
      </c>
      <c r="E89" s="8"/>
      <c r="F89" s="8"/>
    </row>
    <row r="90" spans="1:6" x14ac:dyDescent="0.2">
      <c r="C90" t="s">
        <v>45</v>
      </c>
      <c r="D90" s="8" t="s">
        <v>46</v>
      </c>
      <c r="E90" s="8"/>
      <c r="F90" s="8"/>
    </row>
    <row r="91" spans="1:6" x14ac:dyDescent="0.2">
      <c r="A91" s="1">
        <v>80</v>
      </c>
      <c r="B91" t="s">
        <v>47</v>
      </c>
      <c r="C91" t="s">
        <v>44</v>
      </c>
      <c r="D91" t="s">
        <v>49</v>
      </c>
    </row>
    <row r="92" spans="1:6" x14ac:dyDescent="0.2">
      <c r="A92">
        <v>81</v>
      </c>
      <c r="B92" t="s">
        <v>50</v>
      </c>
      <c r="C92" t="s">
        <v>73</v>
      </c>
      <c r="D92" t="s">
        <v>49</v>
      </c>
    </row>
    <row r="93" spans="1:6" x14ac:dyDescent="0.2">
      <c r="A93">
        <v>82</v>
      </c>
      <c r="B93" t="s">
        <v>50</v>
      </c>
      <c r="C93" t="s">
        <v>73</v>
      </c>
      <c r="D93" t="s">
        <v>64</v>
      </c>
    </row>
    <row r="94" spans="1:6" x14ac:dyDescent="0.2">
      <c r="A94">
        <v>83</v>
      </c>
      <c r="B94" t="s">
        <v>50</v>
      </c>
      <c r="C94" t="s">
        <v>73</v>
      </c>
      <c r="D94" t="s">
        <v>65</v>
      </c>
    </row>
    <row r="95" spans="1:6" x14ac:dyDescent="0.2">
      <c r="A95">
        <v>84</v>
      </c>
      <c r="B95" t="s">
        <v>50</v>
      </c>
      <c r="C95" t="s">
        <v>74</v>
      </c>
      <c r="D95" t="s">
        <v>49</v>
      </c>
    </row>
    <row r="96" spans="1:6" x14ac:dyDescent="0.2">
      <c r="A96">
        <v>85</v>
      </c>
      <c r="B96" t="s">
        <v>50</v>
      </c>
      <c r="C96" t="s">
        <v>74</v>
      </c>
      <c r="D96" t="s">
        <v>64</v>
      </c>
    </row>
    <row r="97" spans="1:6" x14ac:dyDescent="0.2">
      <c r="A97">
        <v>86</v>
      </c>
      <c r="B97" t="s">
        <v>50</v>
      </c>
      <c r="C97" t="s">
        <v>74</v>
      </c>
      <c r="D97" t="s">
        <v>65</v>
      </c>
    </row>
    <row r="98" spans="1:6" x14ac:dyDescent="0.2">
      <c r="A98">
        <v>87</v>
      </c>
      <c r="B98" t="s">
        <v>50</v>
      </c>
      <c r="C98" t="s">
        <v>73</v>
      </c>
      <c r="D98" t="s">
        <v>49</v>
      </c>
    </row>
    <row r="99" spans="1:6" x14ac:dyDescent="0.2">
      <c r="A99">
        <v>88</v>
      </c>
      <c r="B99" t="s">
        <v>50</v>
      </c>
      <c r="C99" t="s">
        <v>73</v>
      </c>
      <c r="D99" t="s">
        <v>65</v>
      </c>
    </row>
    <row r="100" spans="1:6" x14ac:dyDescent="0.2">
      <c r="A100">
        <v>89</v>
      </c>
      <c r="B100" t="s">
        <v>50</v>
      </c>
      <c r="C100" t="s">
        <v>74</v>
      </c>
      <c r="D100" t="s">
        <v>49</v>
      </c>
    </row>
    <row r="101" spans="1:6" x14ac:dyDescent="0.2">
      <c r="A101">
        <v>90</v>
      </c>
      <c r="B101" t="s">
        <v>50</v>
      </c>
      <c r="C101" t="s">
        <v>74</v>
      </c>
      <c r="D101" t="s">
        <v>65</v>
      </c>
    </row>
    <row r="103" spans="1:6" x14ac:dyDescent="0.2">
      <c r="B103" t="s">
        <v>21</v>
      </c>
      <c r="D103" t="s">
        <v>22</v>
      </c>
      <c r="F103" t="s">
        <v>23</v>
      </c>
    </row>
    <row r="104" spans="1:6" x14ac:dyDescent="0.2">
      <c r="A104" t="s">
        <v>2</v>
      </c>
      <c r="B104" t="s">
        <v>3</v>
      </c>
      <c r="C104" t="s">
        <v>24</v>
      </c>
      <c r="D104" s="8">
        <v>1</v>
      </c>
      <c r="E104" s="8" t="s">
        <v>26</v>
      </c>
      <c r="F104" s="8">
        <v>1</v>
      </c>
    </row>
    <row r="105" spans="1:6" x14ac:dyDescent="0.2">
      <c r="A105" t="s">
        <v>5</v>
      </c>
      <c r="B105" t="s">
        <v>6</v>
      </c>
      <c r="C105" t="s">
        <v>28</v>
      </c>
      <c r="D105" s="8">
        <v>3</v>
      </c>
      <c r="E105" s="8" t="s">
        <v>28</v>
      </c>
      <c r="F105" s="8">
        <v>2</v>
      </c>
    </row>
    <row r="106" spans="1:6" x14ac:dyDescent="0.2">
      <c r="A106" t="s">
        <v>8</v>
      </c>
      <c r="B106" t="s">
        <v>9</v>
      </c>
      <c r="C106" t="s">
        <v>30</v>
      </c>
      <c r="D106" s="8">
        <v>1</v>
      </c>
      <c r="E106" s="8" t="s">
        <v>32</v>
      </c>
      <c r="F106" s="8" t="s">
        <v>71</v>
      </c>
    </row>
    <row r="107" spans="1:6" x14ac:dyDescent="0.2">
      <c r="A107" t="s">
        <v>11</v>
      </c>
      <c r="B107" t="s">
        <v>12</v>
      </c>
      <c r="C107" t="s">
        <v>34</v>
      </c>
      <c r="D107" s="8" t="s">
        <v>35</v>
      </c>
      <c r="E107" s="8" t="s">
        <v>16</v>
      </c>
      <c r="F107" s="8" t="s">
        <v>16</v>
      </c>
    </row>
    <row r="108" spans="1:6" x14ac:dyDescent="0.2">
      <c r="A108" t="s">
        <v>14</v>
      </c>
      <c r="B108" t="s">
        <v>15</v>
      </c>
      <c r="C108" t="s">
        <v>37</v>
      </c>
      <c r="D108" s="8" t="s">
        <v>36</v>
      </c>
      <c r="E108" s="8" t="s">
        <v>38</v>
      </c>
      <c r="F108" s="8" t="s">
        <v>72</v>
      </c>
    </row>
    <row r="109" spans="1:6" x14ac:dyDescent="0.2">
      <c r="A109" t="s">
        <v>16</v>
      </c>
      <c r="B109" t="s">
        <v>15</v>
      </c>
      <c r="C109" t="s">
        <v>40</v>
      </c>
      <c r="D109" s="8">
        <v>400000</v>
      </c>
      <c r="E109" s="8" t="s">
        <v>63</v>
      </c>
      <c r="F109" s="8" t="s">
        <v>5</v>
      </c>
    </row>
    <row r="110" spans="1:6" x14ac:dyDescent="0.2">
      <c r="A110" t="s">
        <v>17</v>
      </c>
      <c r="B110" t="s">
        <v>15</v>
      </c>
      <c r="C110" t="s">
        <v>42</v>
      </c>
      <c r="D110" s="8">
        <v>0</v>
      </c>
      <c r="E110" s="8"/>
      <c r="F110" s="8"/>
    </row>
    <row r="111" spans="1:6" x14ac:dyDescent="0.2">
      <c r="A111" t="s">
        <v>18</v>
      </c>
      <c r="B111" t="s">
        <v>15</v>
      </c>
      <c r="C111" t="s">
        <v>38</v>
      </c>
      <c r="D111" s="8" t="s">
        <v>39</v>
      </c>
      <c r="E111" s="8"/>
      <c r="F111" s="8"/>
    </row>
    <row r="112" spans="1:6" x14ac:dyDescent="0.2">
      <c r="A112" t="s">
        <v>19</v>
      </c>
      <c r="B112" t="s">
        <v>20</v>
      </c>
      <c r="C112" t="s">
        <v>43</v>
      </c>
      <c r="D112" s="8" t="s">
        <v>44</v>
      </c>
      <c r="E112" s="8"/>
      <c r="F112" s="8"/>
    </row>
    <row r="113" spans="1:6" x14ac:dyDescent="0.2">
      <c r="C113" t="s">
        <v>45</v>
      </c>
      <c r="D113" s="8" t="s">
        <v>46</v>
      </c>
      <c r="E113" s="8"/>
      <c r="F113" s="8"/>
    </row>
    <row r="114" spans="1:6" x14ac:dyDescent="0.2">
      <c r="A114">
        <v>91</v>
      </c>
      <c r="B114" t="s">
        <v>47</v>
      </c>
      <c r="C114" t="s">
        <v>75</v>
      </c>
      <c r="D114" t="s">
        <v>44</v>
      </c>
      <c r="E114" t="s">
        <v>49</v>
      </c>
    </row>
    <row r="115" spans="1:6" x14ac:dyDescent="0.2">
      <c r="A115">
        <v>92</v>
      </c>
      <c r="B115" t="s">
        <v>50</v>
      </c>
      <c r="C115" t="s">
        <v>75</v>
      </c>
      <c r="D115" t="s">
        <v>76</v>
      </c>
      <c r="E115" t="s">
        <v>49</v>
      </c>
    </row>
    <row r="116" spans="1:6" x14ac:dyDescent="0.2">
      <c r="A116">
        <v>93</v>
      </c>
      <c r="B116" t="s">
        <v>50</v>
      </c>
      <c r="C116" t="s">
        <v>75</v>
      </c>
      <c r="D116" t="s">
        <v>76</v>
      </c>
      <c r="E116" t="s">
        <v>65</v>
      </c>
    </row>
    <row r="117" spans="1:6" x14ac:dyDescent="0.2">
      <c r="A117">
        <v>94</v>
      </c>
      <c r="B117" t="s">
        <v>50</v>
      </c>
      <c r="C117" t="s">
        <v>75</v>
      </c>
      <c r="D117" t="s">
        <v>77</v>
      </c>
      <c r="E117" t="s">
        <v>49</v>
      </c>
    </row>
    <row r="118" spans="1:6" x14ac:dyDescent="0.2">
      <c r="A118">
        <v>95</v>
      </c>
      <c r="B118" t="s">
        <v>50</v>
      </c>
      <c r="C118" t="s">
        <v>75</v>
      </c>
      <c r="D118" t="s">
        <v>77</v>
      </c>
      <c r="E118" t="s">
        <v>65</v>
      </c>
    </row>
    <row r="119" spans="1:6" x14ac:dyDescent="0.2">
      <c r="A119">
        <v>96</v>
      </c>
      <c r="B119" t="s">
        <v>50</v>
      </c>
      <c r="C119" t="s">
        <v>78</v>
      </c>
      <c r="D119" t="s">
        <v>77</v>
      </c>
      <c r="E119" t="s">
        <v>49</v>
      </c>
    </row>
    <row r="120" spans="1:6" x14ac:dyDescent="0.2">
      <c r="A120">
        <v>97</v>
      </c>
      <c r="B120" t="s">
        <v>50</v>
      </c>
      <c r="C120" t="s">
        <v>78</v>
      </c>
      <c r="D120" t="s">
        <v>77</v>
      </c>
      <c r="E120" t="s">
        <v>65</v>
      </c>
    </row>
    <row r="121" spans="1:6" x14ac:dyDescent="0.2">
      <c r="A121">
        <v>98</v>
      </c>
      <c r="B121" t="s">
        <v>50</v>
      </c>
      <c r="C121" t="s">
        <v>79</v>
      </c>
      <c r="D121" t="s">
        <v>77</v>
      </c>
      <c r="E121" t="s">
        <v>49</v>
      </c>
    </row>
    <row r="122" spans="1:6" x14ac:dyDescent="0.2">
      <c r="A122">
        <v>99</v>
      </c>
      <c r="B122" t="s">
        <v>50</v>
      </c>
      <c r="C122" t="s">
        <v>79</v>
      </c>
      <c r="D122" t="s">
        <v>77</v>
      </c>
      <c r="E122" t="s">
        <v>65</v>
      </c>
    </row>
    <row r="123" spans="1:6" x14ac:dyDescent="0.2">
      <c r="A123">
        <v>100</v>
      </c>
      <c r="B123" t="s">
        <v>50</v>
      </c>
      <c r="C123" t="s">
        <v>75</v>
      </c>
      <c r="D123" t="s">
        <v>73</v>
      </c>
      <c r="E123" t="s">
        <v>49</v>
      </c>
    </row>
    <row r="124" spans="1:6" x14ac:dyDescent="0.2">
      <c r="A124">
        <v>101</v>
      </c>
      <c r="B124" t="s">
        <v>50</v>
      </c>
      <c r="C124" t="s">
        <v>75</v>
      </c>
      <c r="D124" t="s">
        <v>73</v>
      </c>
      <c r="E124" t="s">
        <v>65</v>
      </c>
    </row>
    <row r="125" spans="1:6" x14ac:dyDescent="0.2">
      <c r="A125">
        <v>102</v>
      </c>
      <c r="B125" t="s">
        <v>50</v>
      </c>
      <c r="C125" t="s">
        <v>75</v>
      </c>
      <c r="D125" t="s">
        <v>73</v>
      </c>
      <c r="E125" t="s">
        <v>49</v>
      </c>
    </row>
    <row r="126" spans="1:6" x14ac:dyDescent="0.2">
      <c r="A126">
        <v>103</v>
      </c>
      <c r="B126" t="s">
        <v>50</v>
      </c>
      <c r="C126" t="s">
        <v>75</v>
      </c>
      <c r="D126" t="s">
        <v>73</v>
      </c>
      <c r="E126" t="s">
        <v>65</v>
      </c>
    </row>
    <row r="127" spans="1:6" x14ac:dyDescent="0.2">
      <c r="A127">
        <v>104</v>
      </c>
      <c r="B127" t="s">
        <v>50</v>
      </c>
      <c r="C127" t="s">
        <v>75</v>
      </c>
      <c r="D127" t="s">
        <v>74</v>
      </c>
      <c r="E127" t="s">
        <v>49</v>
      </c>
    </row>
    <row r="128" spans="1:6" x14ac:dyDescent="0.2">
      <c r="A128">
        <v>105</v>
      </c>
      <c r="B128" t="s">
        <v>50</v>
      </c>
      <c r="C128" t="s">
        <v>75</v>
      </c>
      <c r="D128" t="s">
        <v>77</v>
      </c>
      <c r="E128" t="s">
        <v>65</v>
      </c>
    </row>
    <row r="129" spans="1:6" x14ac:dyDescent="0.2">
      <c r="A129">
        <v>106</v>
      </c>
      <c r="B129" t="s">
        <v>50</v>
      </c>
      <c r="C129" t="s">
        <v>75</v>
      </c>
      <c r="D129" t="s">
        <v>76</v>
      </c>
      <c r="E129" t="s">
        <v>49</v>
      </c>
    </row>
    <row r="130" spans="1:6" x14ac:dyDescent="0.2">
      <c r="A130">
        <v>107</v>
      </c>
      <c r="B130" t="s">
        <v>50</v>
      </c>
      <c r="C130" t="s">
        <v>75</v>
      </c>
      <c r="D130" t="s">
        <v>76</v>
      </c>
      <c r="E130" t="s">
        <v>65</v>
      </c>
    </row>
    <row r="131" spans="1:6" x14ac:dyDescent="0.2">
      <c r="A131">
        <v>108</v>
      </c>
      <c r="B131" t="s">
        <v>50</v>
      </c>
      <c r="C131" t="s">
        <v>75</v>
      </c>
      <c r="D131" t="s">
        <v>80</v>
      </c>
      <c r="E131" t="s">
        <v>49</v>
      </c>
    </row>
    <row r="132" spans="1:6" x14ac:dyDescent="0.2">
      <c r="A132">
        <v>109</v>
      </c>
      <c r="B132" t="s">
        <v>50</v>
      </c>
      <c r="C132" t="s">
        <v>75</v>
      </c>
      <c r="D132" t="s">
        <v>80</v>
      </c>
      <c r="E132" t="s">
        <v>65</v>
      </c>
    </row>
    <row r="133" spans="1:6" x14ac:dyDescent="0.2">
      <c r="A133">
        <v>110</v>
      </c>
      <c r="B133" t="s">
        <v>50</v>
      </c>
      <c r="C133" t="s">
        <v>75</v>
      </c>
      <c r="D133" t="s">
        <v>77</v>
      </c>
      <c r="E133" t="s">
        <v>49</v>
      </c>
    </row>
    <row r="134" spans="1:6" x14ac:dyDescent="0.2">
      <c r="A134">
        <v>111</v>
      </c>
      <c r="B134" t="s">
        <v>50</v>
      </c>
      <c r="C134" t="s">
        <v>75</v>
      </c>
      <c r="D134" t="s">
        <v>77</v>
      </c>
      <c r="E134" t="s">
        <v>65</v>
      </c>
    </row>
    <row r="136" spans="1:6" x14ac:dyDescent="0.2">
      <c r="A136" s="7" t="s">
        <v>81</v>
      </c>
    </row>
    <row r="137" spans="1:6" x14ac:dyDescent="0.2">
      <c r="B137" t="s">
        <v>21</v>
      </c>
      <c r="D137" t="s">
        <v>22</v>
      </c>
      <c r="F137" t="s">
        <v>23</v>
      </c>
    </row>
    <row r="138" spans="1:6" x14ac:dyDescent="0.2">
      <c r="A138" t="s">
        <v>2</v>
      </c>
      <c r="B138" t="s">
        <v>3</v>
      </c>
      <c r="C138" t="s">
        <v>24</v>
      </c>
      <c r="D138" s="8">
        <v>1</v>
      </c>
      <c r="E138" s="8" t="s">
        <v>26</v>
      </c>
      <c r="F138" s="8">
        <v>1</v>
      </c>
    </row>
    <row r="139" spans="1:6" x14ac:dyDescent="0.2">
      <c r="A139" t="s">
        <v>5</v>
      </c>
      <c r="B139" t="s">
        <v>6</v>
      </c>
      <c r="C139" t="s">
        <v>28</v>
      </c>
      <c r="D139" s="8">
        <v>3</v>
      </c>
      <c r="E139" s="8" t="s">
        <v>28</v>
      </c>
      <c r="F139" s="8">
        <v>2</v>
      </c>
    </row>
    <row r="140" spans="1:6" x14ac:dyDescent="0.2">
      <c r="A140" t="s">
        <v>8</v>
      </c>
      <c r="B140" t="s">
        <v>10</v>
      </c>
      <c r="C140" t="s">
        <v>30</v>
      </c>
      <c r="D140" s="8">
        <v>1</v>
      </c>
      <c r="E140" s="8" t="s">
        <v>32</v>
      </c>
      <c r="F140" s="8" t="s">
        <v>82</v>
      </c>
    </row>
    <row r="141" spans="1:6" x14ac:dyDescent="0.2">
      <c r="A141" t="s">
        <v>11</v>
      </c>
      <c r="B141" t="s">
        <v>12</v>
      </c>
      <c r="C141" t="s">
        <v>34</v>
      </c>
      <c r="D141" s="8" t="s">
        <v>35</v>
      </c>
      <c r="E141" s="8" t="s">
        <v>16</v>
      </c>
      <c r="F141" s="8" t="s">
        <v>44</v>
      </c>
    </row>
    <row r="142" spans="1:6" x14ac:dyDescent="0.2">
      <c r="A142" t="s">
        <v>14</v>
      </c>
      <c r="B142" t="s">
        <v>15</v>
      </c>
      <c r="C142" t="s">
        <v>37</v>
      </c>
      <c r="D142" s="8" t="s">
        <v>36</v>
      </c>
      <c r="E142" s="8" t="s">
        <v>38</v>
      </c>
      <c r="F142" s="8" t="s">
        <v>72</v>
      </c>
    </row>
    <row r="143" spans="1:6" x14ac:dyDescent="0.2">
      <c r="A143" t="s">
        <v>16</v>
      </c>
      <c r="B143" t="s">
        <v>15</v>
      </c>
      <c r="C143" t="s">
        <v>40</v>
      </c>
      <c r="D143" s="8">
        <v>400000</v>
      </c>
      <c r="E143" s="8" t="s">
        <v>63</v>
      </c>
      <c r="F143" s="8" t="s">
        <v>5</v>
      </c>
    </row>
    <row r="144" spans="1:6" x14ac:dyDescent="0.2">
      <c r="A144" t="s">
        <v>17</v>
      </c>
      <c r="B144" t="s">
        <v>15</v>
      </c>
      <c r="C144" t="s">
        <v>42</v>
      </c>
      <c r="D144" s="8">
        <v>0</v>
      </c>
      <c r="E144" s="8"/>
      <c r="F144" s="8"/>
    </row>
    <row r="145" spans="1:6" x14ac:dyDescent="0.2">
      <c r="A145" t="s">
        <v>18</v>
      </c>
      <c r="B145" t="s">
        <v>15</v>
      </c>
      <c r="C145" t="s">
        <v>38</v>
      </c>
      <c r="D145" s="8" t="s">
        <v>39</v>
      </c>
      <c r="E145" s="8"/>
      <c r="F145" s="8"/>
    </row>
    <row r="146" spans="1:6" x14ac:dyDescent="0.2">
      <c r="A146" t="s">
        <v>19</v>
      </c>
      <c r="B146" t="s">
        <v>20</v>
      </c>
      <c r="D146" s="8"/>
      <c r="E146" s="8"/>
      <c r="F146" s="8"/>
    </row>
    <row r="147" spans="1:6" x14ac:dyDescent="0.2">
      <c r="A147">
        <v>112</v>
      </c>
      <c r="B147" t="s">
        <v>50</v>
      </c>
      <c r="C147" t="s">
        <v>83</v>
      </c>
      <c r="D147" t="s">
        <v>73</v>
      </c>
      <c r="E147" t="s">
        <v>49</v>
      </c>
    </row>
    <row r="148" spans="1:6" x14ac:dyDescent="0.2">
      <c r="A148">
        <v>113</v>
      </c>
      <c r="B148" t="s">
        <v>50</v>
      </c>
      <c r="C148" t="s">
        <v>83</v>
      </c>
      <c r="D148" t="s">
        <v>73</v>
      </c>
      <c r="E148" t="s">
        <v>65</v>
      </c>
    </row>
    <row r="149" spans="1:6" x14ac:dyDescent="0.2">
      <c r="A149">
        <v>114</v>
      </c>
      <c r="B149" t="s">
        <v>50</v>
      </c>
      <c r="C149" t="s">
        <v>83</v>
      </c>
      <c r="D149" t="s">
        <v>84</v>
      </c>
      <c r="E149" t="s">
        <v>49</v>
      </c>
    </row>
    <row r="150" spans="1:6" x14ac:dyDescent="0.2">
      <c r="A150">
        <v>115</v>
      </c>
      <c r="B150" t="s">
        <v>50</v>
      </c>
      <c r="C150" t="s">
        <v>83</v>
      </c>
      <c r="D150" t="s">
        <v>84</v>
      </c>
      <c r="E150" t="s">
        <v>65</v>
      </c>
    </row>
    <row r="151" spans="1:6" x14ac:dyDescent="0.2">
      <c r="A151">
        <v>116</v>
      </c>
      <c r="B151" t="s">
        <v>50</v>
      </c>
      <c r="C151" t="s">
        <v>83</v>
      </c>
      <c r="D151" t="s">
        <v>74</v>
      </c>
      <c r="E151" t="s">
        <v>49</v>
      </c>
    </row>
    <row r="152" spans="1:6" x14ac:dyDescent="0.2">
      <c r="A152">
        <v>117</v>
      </c>
      <c r="B152" t="s">
        <v>50</v>
      </c>
      <c r="C152" t="s">
        <v>83</v>
      </c>
      <c r="D152" t="s">
        <v>74</v>
      </c>
      <c r="E152" t="s">
        <v>65</v>
      </c>
    </row>
    <row r="153" spans="1:6" x14ac:dyDescent="0.2">
      <c r="A153">
        <v>118</v>
      </c>
      <c r="B153" t="s">
        <v>50</v>
      </c>
      <c r="C153" t="s">
        <v>83</v>
      </c>
      <c r="D153" t="s">
        <v>76</v>
      </c>
      <c r="E153" t="s">
        <v>49</v>
      </c>
    </row>
    <row r="154" spans="1:6" x14ac:dyDescent="0.2">
      <c r="A154">
        <v>119</v>
      </c>
      <c r="B154" t="s">
        <v>50</v>
      </c>
      <c r="C154" t="s">
        <v>83</v>
      </c>
      <c r="D154" t="s">
        <v>76</v>
      </c>
      <c r="E154" t="s">
        <v>65</v>
      </c>
    </row>
    <row r="155" spans="1:6" x14ac:dyDescent="0.2">
      <c r="A155">
        <v>120</v>
      </c>
      <c r="B155" t="s">
        <v>50</v>
      </c>
      <c r="C155" t="s">
        <v>83</v>
      </c>
      <c r="D155" t="s">
        <v>80</v>
      </c>
      <c r="E155" t="s">
        <v>49</v>
      </c>
    </row>
    <row r="156" spans="1:6" x14ac:dyDescent="0.2">
      <c r="A156">
        <v>121</v>
      </c>
      <c r="B156" t="s">
        <v>50</v>
      </c>
      <c r="C156" t="s">
        <v>83</v>
      </c>
      <c r="D156" t="s">
        <v>80</v>
      </c>
      <c r="E156" t="s">
        <v>65</v>
      </c>
    </row>
    <row r="157" spans="1:6" x14ac:dyDescent="0.2">
      <c r="A157">
        <v>122</v>
      </c>
      <c r="B157" t="s">
        <v>50</v>
      </c>
      <c r="C157" t="s">
        <v>83</v>
      </c>
      <c r="D157" t="s">
        <v>77</v>
      </c>
      <c r="E157" t="s">
        <v>49</v>
      </c>
    </row>
    <row r="158" spans="1:6" x14ac:dyDescent="0.2">
      <c r="A158">
        <v>123</v>
      </c>
      <c r="B158" t="s">
        <v>50</v>
      </c>
      <c r="C158" t="s">
        <v>83</v>
      </c>
      <c r="D158" t="s">
        <v>77</v>
      </c>
      <c r="E158" t="s">
        <v>65</v>
      </c>
    </row>
    <row r="159" spans="1:6" x14ac:dyDescent="0.2">
      <c r="A159">
        <v>124</v>
      </c>
      <c r="B159" t="s">
        <v>50</v>
      </c>
      <c r="C159" t="s">
        <v>83</v>
      </c>
      <c r="D159" t="s">
        <v>85</v>
      </c>
      <c r="E159" t="s">
        <v>49</v>
      </c>
    </row>
    <row r="160" spans="1:6" x14ac:dyDescent="0.2">
      <c r="A160">
        <v>125</v>
      </c>
      <c r="B160" t="s">
        <v>50</v>
      </c>
      <c r="C160" t="s">
        <v>83</v>
      </c>
      <c r="D160" t="s">
        <v>86</v>
      </c>
      <c r="E160" t="s">
        <v>49</v>
      </c>
    </row>
    <row r="161" spans="1:6" x14ac:dyDescent="0.2">
      <c r="A161">
        <v>126</v>
      </c>
      <c r="B161" t="s">
        <v>50</v>
      </c>
      <c r="C161" t="s">
        <v>83</v>
      </c>
      <c r="D161" t="s">
        <v>87</v>
      </c>
      <c r="E161" t="s">
        <v>49</v>
      </c>
    </row>
    <row r="162" spans="1:6" x14ac:dyDescent="0.2">
      <c r="A162">
        <v>127</v>
      </c>
      <c r="B162" t="s">
        <v>50</v>
      </c>
      <c r="C162" t="s">
        <v>83</v>
      </c>
      <c r="D162" t="s">
        <v>88</v>
      </c>
      <c r="E162" t="s">
        <v>49</v>
      </c>
    </row>
    <row r="163" spans="1:6" x14ac:dyDescent="0.2">
      <c r="A163">
        <v>128</v>
      </c>
      <c r="B163" t="s">
        <v>50</v>
      </c>
      <c r="C163" t="s">
        <v>83</v>
      </c>
      <c r="D163" t="s">
        <v>89</v>
      </c>
      <c r="E163" t="s">
        <v>49</v>
      </c>
    </row>
    <row r="164" spans="1:6" x14ac:dyDescent="0.2">
      <c r="A164">
        <v>129</v>
      </c>
      <c r="B164" t="s">
        <v>50</v>
      </c>
      <c r="C164" t="s">
        <v>83</v>
      </c>
      <c r="D164" t="s">
        <v>90</v>
      </c>
      <c r="E164" t="s">
        <v>49</v>
      </c>
    </row>
    <row r="165" spans="1:6" x14ac:dyDescent="0.2">
      <c r="A165">
        <v>130</v>
      </c>
      <c r="B165" t="s">
        <v>47</v>
      </c>
      <c r="C165" t="s">
        <v>91</v>
      </c>
      <c r="D165" t="s">
        <v>44</v>
      </c>
      <c r="E165" t="s">
        <v>49</v>
      </c>
    </row>
    <row r="166" spans="1:6" x14ac:dyDescent="0.2">
      <c r="A166">
        <v>131</v>
      </c>
      <c r="B166" t="s">
        <v>47</v>
      </c>
      <c r="C166" t="s">
        <v>92</v>
      </c>
      <c r="D166" t="s">
        <v>44</v>
      </c>
      <c r="E166" t="s">
        <v>49</v>
      </c>
    </row>
    <row r="168" spans="1:6" x14ac:dyDescent="0.2">
      <c r="B168" t="s">
        <v>21</v>
      </c>
      <c r="D168" t="s">
        <v>22</v>
      </c>
      <c r="F168" t="s">
        <v>23</v>
      </c>
    </row>
    <row r="169" spans="1:6" x14ac:dyDescent="0.2">
      <c r="A169" t="s">
        <v>2</v>
      </c>
      <c r="B169" t="s">
        <v>3</v>
      </c>
      <c r="C169" t="s">
        <v>24</v>
      </c>
      <c r="D169" s="8">
        <v>1</v>
      </c>
      <c r="E169" s="8" t="s">
        <v>26</v>
      </c>
      <c r="F169" s="8">
        <v>1</v>
      </c>
    </row>
    <row r="170" spans="1:6" x14ac:dyDescent="0.2">
      <c r="A170" t="s">
        <v>5</v>
      </c>
      <c r="B170" t="s">
        <v>6</v>
      </c>
      <c r="C170" t="s">
        <v>28</v>
      </c>
      <c r="D170" s="8">
        <v>3</v>
      </c>
      <c r="E170" s="8" t="s">
        <v>28</v>
      </c>
      <c r="F170" s="8">
        <v>2</v>
      </c>
    </row>
    <row r="171" spans="1:6" x14ac:dyDescent="0.2">
      <c r="A171" t="s">
        <v>8</v>
      </c>
      <c r="B171" t="s">
        <v>10</v>
      </c>
      <c r="C171" t="s">
        <v>30</v>
      </c>
      <c r="D171" s="8">
        <v>1</v>
      </c>
      <c r="E171" s="8" t="s">
        <v>32</v>
      </c>
      <c r="F171" s="8" t="s">
        <v>71</v>
      </c>
    </row>
    <row r="172" spans="1:6" x14ac:dyDescent="0.2">
      <c r="A172" t="s">
        <v>11</v>
      </c>
      <c r="B172" t="s">
        <v>12</v>
      </c>
      <c r="C172" t="s">
        <v>34</v>
      </c>
      <c r="D172" s="8" t="s">
        <v>35</v>
      </c>
      <c r="E172" s="8" t="s">
        <v>16</v>
      </c>
      <c r="F172" s="8" t="s">
        <v>44</v>
      </c>
    </row>
    <row r="173" spans="1:6" x14ac:dyDescent="0.2">
      <c r="A173" t="s">
        <v>14</v>
      </c>
      <c r="B173" t="s">
        <v>15</v>
      </c>
      <c r="C173" t="s">
        <v>37</v>
      </c>
      <c r="D173" s="8" t="s">
        <v>36</v>
      </c>
      <c r="E173" s="8" t="s">
        <v>38</v>
      </c>
      <c r="F173" s="8" t="s">
        <v>72</v>
      </c>
    </row>
    <row r="174" spans="1:6" x14ac:dyDescent="0.2">
      <c r="A174" t="s">
        <v>16</v>
      </c>
      <c r="B174" t="s">
        <v>15</v>
      </c>
      <c r="C174" t="s">
        <v>42</v>
      </c>
      <c r="D174" s="8">
        <v>0</v>
      </c>
      <c r="E174" s="8" t="s">
        <v>63</v>
      </c>
      <c r="F174" s="8" t="s">
        <v>5</v>
      </c>
    </row>
    <row r="175" spans="1:6" x14ac:dyDescent="0.2">
      <c r="A175" t="s">
        <v>17</v>
      </c>
      <c r="B175" t="s">
        <v>15</v>
      </c>
      <c r="C175" t="s">
        <v>38</v>
      </c>
      <c r="D175" s="8" t="s">
        <v>93</v>
      </c>
      <c r="E175" s="8" t="s">
        <v>43</v>
      </c>
      <c r="F175" s="8" t="s">
        <v>36</v>
      </c>
    </row>
    <row r="176" spans="1:6" x14ac:dyDescent="0.2">
      <c r="A176" t="s">
        <v>18</v>
      </c>
      <c r="B176" t="s">
        <v>15</v>
      </c>
      <c r="C176" t="s">
        <v>43</v>
      </c>
      <c r="D176" s="8" t="s">
        <v>36</v>
      </c>
      <c r="E176" s="8"/>
      <c r="F176" s="8"/>
    </row>
    <row r="177" spans="1:5" x14ac:dyDescent="0.2">
      <c r="A177" t="s">
        <v>19</v>
      </c>
      <c r="B177" t="s">
        <v>20</v>
      </c>
      <c r="C177" t="s">
        <v>45</v>
      </c>
      <c r="D177" t="s">
        <v>46</v>
      </c>
    </row>
    <row r="178" spans="1:5" x14ac:dyDescent="0.2">
      <c r="A178">
        <v>132</v>
      </c>
      <c r="B178" t="s">
        <v>47</v>
      </c>
      <c r="C178" t="s">
        <v>91</v>
      </c>
      <c r="D178" t="s">
        <v>44</v>
      </c>
      <c r="E178" t="s">
        <v>49</v>
      </c>
    </row>
    <row r="179" spans="1:5" x14ac:dyDescent="0.2">
      <c r="A179">
        <v>133</v>
      </c>
      <c r="B179" t="s">
        <v>47</v>
      </c>
      <c r="C179" t="s">
        <v>92</v>
      </c>
      <c r="D179" t="s">
        <v>44</v>
      </c>
      <c r="E179" t="s">
        <v>49</v>
      </c>
    </row>
    <row r="180" spans="1:5" x14ac:dyDescent="0.2">
      <c r="A180">
        <v>134</v>
      </c>
      <c r="B180" t="s">
        <v>50</v>
      </c>
      <c r="C180" t="s">
        <v>94</v>
      </c>
      <c r="D180" t="s">
        <v>95</v>
      </c>
      <c r="E180" t="s">
        <v>49</v>
      </c>
    </row>
    <row r="181" spans="1:5" x14ac:dyDescent="0.2">
      <c r="A181">
        <v>135</v>
      </c>
      <c r="B181" t="s">
        <v>50</v>
      </c>
      <c r="C181" t="s">
        <v>94</v>
      </c>
      <c r="D181" t="s">
        <v>96</v>
      </c>
      <c r="E181" t="s">
        <v>49</v>
      </c>
    </row>
    <row r="182" spans="1:5" x14ac:dyDescent="0.2">
      <c r="A182">
        <v>136</v>
      </c>
      <c r="B182" t="s">
        <v>50</v>
      </c>
      <c r="C182" t="s">
        <v>94</v>
      </c>
      <c r="D182" t="s">
        <v>51</v>
      </c>
      <c r="E182" t="s">
        <v>49</v>
      </c>
    </row>
    <row r="183" spans="1:5" x14ac:dyDescent="0.2">
      <c r="A183">
        <v>137</v>
      </c>
      <c r="B183" t="s">
        <v>50</v>
      </c>
      <c r="C183" t="s">
        <v>94</v>
      </c>
      <c r="D183" t="s">
        <v>97</v>
      </c>
      <c r="E183" t="s">
        <v>49</v>
      </c>
    </row>
    <row r="184" spans="1:5" x14ac:dyDescent="0.2">
      <c r="A184">
        <v>138</v>
      </c>
      <c r="B184" t="s">
        <v>50</v>
      </c>
      <c r="C184" t="s">
        <v>94</v>
      </c>
      <c r="D184" t="s">
        <v>98</v>
      </c>
      <c r="E184" t="s">
        <v>49</v>
      </c>
    </row>
    <row r="185" spans="1:5" x14ac:dyDescent="0.2">
      <c r="A185">
        <v>139</v>
      </c>
      <c r="B185" t="s">
        <v>50</v>
      </c>
      <c r="C185" t="s">
        <v>94</v>
      </c>
      <c r="D185" t="s">
        <v>55</v>
      </c>
      <c r="E185" t="s">
        <v>49</v>
      </c>
    </row>
    <row r="186" spans="1:5" x14ac:dyDescent="0.2">
      <c r="A186">
        <v>140</v>
      </c>
      <c r="B186" t="s">
        <v>50</v>
      </c>
      <c r="C186" t="s">
        <v>99</v>
      </c>
      <c r="D186" t="s">
        <v>95</v>
      </c>
      <c r="E186" t="s">
        <v>49</v>
      </c>
    </row>
    <row r="187" spans="1:5" x14ac:dyDescent="0.2">
      <c r="A187">
        <v>141</v>
      </c>
      <c r="B187" t="s">
        <v>50</v>
      </c>
      <c r="C187" t="s">
        <v>99</v>
      </c>
      <c r="D187" t="s">
        <v>96</v>
      </c>
      <c r="E187" t="s">
        <v>49</v>
      </c>
    </row>
    <row r="188" spans="1:5" x14ac:dyDescent="0.2">
      <c r="A188">
        <v>142</v>
      </c>
      <c r="B188" t="s">
        <v>50</v>
      </c>
      <c r="C188" t="s">
        <v>99</v>
      </c>
      <c r="D188" t="s">
        <v>51</v>
      </c>
      <c r="E188" t="s">
        <v>49</v>
      </c>
    </row>
    <row r="189" spans="1:5" x14ac:dyDescent="0.2">
      <c r="A189">
        <v>143</v>
      </c>
      <c r="B189" t="s">
        <v>50</v>
      </c>
      <c r="C189" t="s">
        <v>99</v>
      </c>
      <c r="D189" t="s">
        <v>97</v>
      </c>
      <c r="E189" t="s">
        <v>49</v>
      </c>
    </row>
    <row r="190" spans="1:5" x14ac:dyDescent="0.2">
      <c r="A190">
        <v>144</v>
      </c>
      <c r="B190" t="s">
        <v>50</v>
      </c>
      <c r="C190" t="s">
        <v>99</v>
      </c>
      <c r="D190" t="s">
        <v>98</v>
      </c>
      <c r="E190" t="s">
        <v>49</v>
      </c>
    </row>
    <row r="191" spans="1:5" x14ac:dyDescent="0.2">
      <c r="A191">
        <v>145</v>
      </c>
      <c r="B191" t="s">
        <v>50</v>
      </c>
      <c r="C191" t="s">
        <v>99</v>
      </c>
      <c r="D191" t="s">
        <v>55</v>
      </c>
      <c r="E191" t="s">
        <v>49</v>
      </c>
    </row>
    <row r="192" spans="1:5" x14ac:dyDescent="0.2">
      <c r="A192">
        <v>146</v>
      </c>
      <c r="B192" t="s">
        <v>50</v>
      </c>
      <c r="C192" t="s">
        <v>100</v>
      </c>
      <c r="D192" t="s">
        <v>95</v>
      </c>
      <c r="E192" t="s">
        <v>49</v>
      </c>
    </row>
    <row r="193" spans="1:6" x14ac:dyDescent="0.2">
      <c r="A193">
        <v>147</v>
      </c>
      <c r="B193" t="s">
        <v>50</v>
      </c>
      <c r="C193" t="s">
        <v>100</v>
      </c>
      <c r="D193" t="s">
        <v>96</v>
      </c>
      <c r="E193" t="s">
        <v>49</v>
      </c>
    </row>
    <row r="194" spans="1:6" x14ac:dyDescent="0.2">
      <c r="A194">
        <v>148</v>
      </c>
      <c r="B194" t="s">
        <v>50</v>
      </c>
      <c r="C194" t="s">
        <v>100</v>
      </c>
      <c r="D194" t="s">
        <v>51</v>
      </c>
      <c r="E194" t="s">
        <v>49</v>
      </c>
    </row>
    <row r="195" spans="1:6" x14ac:dyDescent="0.2">
      <c r="A195">
        <v>149</v>
      </c>
      <c r="B195" t="s">
        <v>50</v>
      </c>
      <c r="C195" t="s">
        <v>100</v>
      </c>
      <c r="D195" t="s">
        <v>97</v>
      </c>
      <c r="E195" t="s">
        <v>49</v>
      </c>
    </row>
    <row r="196" spans="1:6" x14ac:dyDescent="0.2">
      <c r="A196">
        <v>150</v>
      </c>
      <c r="B196" t="s">
        <v>50</v>
      </c>
      <c r="C196" t="s">
        <v>100</v>
      </c>
      <c r="D196" t="s">
        <v>98</v>
      </c>
      <c r="E196" t="s">
        <v>49</v>
      </c>
    </row>
    <row r="197" spans="1:6" x14ac:dyDescent="0.2">
      <c r="A197">
        <v>151</v>
      </c>
      <c r="B197" t="s">
        <v>50</v>
      </c>
      <c r="C197" t="s">
        <v>100</v>
      </c>
      <c r="D197" t="s">
        <v>55</v>
      </c>
      <c r="E197" t="s">
        <v>49</v>
      </c>
    </row>
    <row r="198" spans="1:6" x14ac:dyDescent="0.2">
      <c r="A198">
        <v>152</v>
      </c>
      <c r="B198" t="s">
        <v>50</v>
      </c>
      <c r="C198" t="s">
        <v>99</v>
      </c>
      <c r="D198" t="s">
        <v>96</v>
      </c>
      <c r="E198" t="s">
        <v>49</v>
      </c>
    </row>
    <row r="199" spans="1:6" x14ac:dyDescent="0.2">
      <c r="A199">
        <v>153</v>
      </c>
      <c r="B199" t="s">
        <v>50</v>
      </c>
      <c r="C199" t="s">
        <v>99</v>
      </c>
      <c r="D199" t="s">
        <v>51</v>
      </c>
      <c r="E199" t="s">
        <v>49</v>
      </c>
    </row>
    <row r="200" spans="1:6" x14ac:dyDescent="0.2">
      <c r="A200">
        <v>154</v>
      </c>
      <c r="B200" t="s">
        <v>50</v>
      </c>
      <c r="C200" t="s">
        <v>99</v>
      </c>
      <c r="D200" t="s">
        <v>95</v>
      </c>
      <c r="E200" t="s">
        <v>65</v>
      </c>
    </row>
    <row r="201" spans="1:6" x14ac:dyDescent="0.2">
      <c r="A201">
        <v>155</v>
      </c>
      <c r="B201" t="s">
        <v>50</v>
      </c>
      <c r="C201" t="s">
        <v>99</v>
      </c>
      <c r="D201" t="s">
        <v>96</v>
      </c>
      <c r="E201" t="s">
        <v>65</v>
      </c>
    </row>
    <row r="202" spans="1:6" x14ac:dyDescent="0.2">
      <c r="A202">
        <v>156</v>
      </c>
      <c r="B202" t="s">
        <v>50</v>
      </c>
      <c r="C202" t="s">
        <v>99</v>
      </c>
      <c r="D202" t="s">
        <v>51</v>
      </c>
      <c r="E202" t="s">
        <v>65</v>
      </c>
    </row>
    <row r="203" spans="1:6" x14ac:dyDescent="0.2">
      <c r="A203">
        <v>157</v>
      </c>
      <c r="B203" t="s">
        <v>50</v>
      </c>
      <c r="C203" t="s">
        <v>99</v>
      </c>
      <c r="D203" t="s">
        <v>97</v>
      </c>
      <c r="E203" t="s">
        <v>65</v>
      </c>
    </row>
    <row r="204" spans="1:6" x14ac:dyDescent="0.2">
      <c r="A204">
        <v>158</v>
      </c>
      <c r="B204" t="s">
        <v>50</v>
      </c>
      <c r="C204" t="s">
        <v>99</v>
      </c>
      <c r="D204" t="s">
        <v>98</v>
      </c>
      <c r="E204" t="s">
        <v>65</v>
      </c>
    </row>
    <row r="205" spans="1:6" x14ac:dyDescent="0.2">
      <c r="A205">
        <v>159</v>
      </c>
      <c r="B205" t="s">
        <v>50</v>
      </c>
      <c r="C205" t="s">
        <v>99</v>
      </c>
      <c r="D205" t="s">
        <v>55</v>
      </c>
      <c r="E205" t="s">
        <v>65</v>
      </c>
    </row>
    <row r="207" spans="1:6" x14ac:dyDescent="0.2">
      <c r="B207" t="s">
        <v>21</v>
      </c>
      <c r="D207" t="s">
        <v>22</v>
      </c>
      <c r="F207" t="s">
        <v>23</v>
      </c>
    </row>
    <row r="208" spans="1:6" x14ac:dyDescent="0.2">
      <c r="A208" t="s">
        <v>2</v>
      </c>
      <c r="B208" t="s">
        <v>4</v>
      </c>
      <c r="C208" t="s">
        <v>24</v>
      </c>
      <c r="D208" s="8">
        <v>1</v>
      </c>
      <c r="E208" t="s">
        <v>26</v>
      </c>
      <c r="F208" s="8">
        <v>1</v>
      </c>
    </row>
    <row r="209" spans="1:6" x14ac:dyDescent="0.2">
      <c r="A209" t="s">
        <v>5</v>
      </c>
      <c r="B209" t="s">
        <v>7</v>
      </c>
      <c r="C209" t="s">
        <v>28</v>
      </c>
      <c r="D209" s="8">
        <v>3</v>
      </c>
      <c r="E209" t="s">
        <v>28</v>
      </c>
      <c r="F209" s="8">
        <v>2</v>
      </c>
    </row>
    <row r="210" spans="1:6" x14ac:dyDescent="0.2">
      <c r="A210" t="s">
        <v>8</v>
      </c>
      <c r="B210" t="s">
        <v>10</v>
      </c>
      <c r="C210" t="s">
        <v>30</v>
      </c>
      <c r="D210" s="8">
        <v>1</v>
      </c>
      <c r="E210" t="s">
        <v>32</v>
      </c>
      <c r="F210" s="8" t="s">
        <v>71</v>
      </c>
    </row>
    <row r="211" spans="1:6" x14ac:dyDescent="0.2">
      <c r="A211" t="s">
        <v>11</v>
      </c>
      <c r="B211" t="s">
        <v>13</v>
      </c>
      <c r="C211" t="s">
        <v>34</v>
      </c>
      <c r="D211" s="8" t="s">
        <v>101</v>
      </c>
      <c r="E211" t="s">
        <v>16</v>
      </c>
      <c r="F211" s="8" t="s">
        <v>44</v>
      </c>
    </row>
    <row r="212" spans="1:6" x14ac:dyDescent="0.2">
      <c r="A212" t="s">
        <v>14</v>
      </c>
      <c r="B212" t="s">
        <v>4</v>
      </c>
      <c r="C212" t="s">
        <v>42</v>
      </c>
      <c r="D212" s="8">
        <v>0</v>
      </c>
      <c r="E212" t="s">
        <v>38</v>
      </c>
      <c r="F212" s="8" t="s">
        <v>72</v>
      </c>
    </row>
    <row r="213" spans="1:6" x14ac:dyDescent="0.2">
      <c r="A213" t="s">
        <v>16</v>
      </c>
      <c r="B213" t="s">
        <v>4</v>
      </c>
      <c r="C213" t="s">
        <v>38</v>
      </c>
      <c r="D213" s="8" t="s">
        <v>72</v>
      </c>
      <c r="E213" t="s">
        <v>63</v>
      </c>
      <c r="F213" s="8" t="s">
        <v>5</v>
      </c>
    </row>
    <row r="214" spans="1:6" x14ac:dyDescent="0.2">
      <c r="A214" t="s">
        <v>17</v>
      </c>
      <c r="B214" t="s">
        <v>4</v>
      </c>
      <c r="C214" t="s">
        <v>43</v>
      </c>
      <c r="D214" s="8" t="s">
        <v>36</v>
      </c>
      <c r="E214" t="s">
        <v>43</v>
      </c>
      <c r="F214" t="s">
        <v>36</v>
      </c>
    </row>
    <row r="215" spans="1:6" x14ac:dyDescent="0.2">
      <c r="A215" t="s">
        <v>18</v>
      </c>
      <c r="B215" t="s">
        <v>4</v>
      </c>
      <c r="C215" t="s">
        <v>45</v>
      </c>
      <c r="D215" t="s">
        <v>46</v>
      </c>
    </row>
    <row r="216" spans="1:6" x14ac:dyDescent="0.2">
      <c r="A216" t="s">
        <v>19</v>
      </c>
      <c r="B216" t="s">
        <v>20</v>
      </c>
    </row>
    <row r="217" spans="1:6" x14ac:dyDescent="0.2">
      <c r="A217">
        <v>160</v>
      </c>
      <c r="B217" t="s">
        <v>47</v>
      </c>
      <c r="C217" t="s">
        <v>91</v>
      </c>
      <c r="D217" t="s">
        <v>44</v>
      </c>
      <c r="E217" t="s">
        <v>49</v>
      </c>
    </row>
    <row r="218" spans="1:6" x14ac:dyDescent="0.2">
      <c r="A218">
        <v>161</v>
      </c>
      <c r="B218" t="s">
        <v>47</v>
      </c>
      <c r="C218" t="s">
        <v>92</v>
      </c>
      <c r="D218" t="s">
        <v>44</v>
      </c>
      <c r="E218" t="s">
        <v>49</v>
      </c>
    </row>
    <row r="219" spans="1:6" x14ac:dyDescent="0.2">
      <c r="A219">
        <v>162</v>
      </c>
      <c r="B219" t="s">
        <v>50</v>
      </c>
      <c r="C219" t="s">
        <v>102</v>
      </c>
      <c r="D219" t="s">
        <v>95</v>
      </c>
      <c r="E219" t="s">
        <v>49</v>
      </c>
    </row>
    <row r="220" spans="1:6" x14ac:dyDescent="0.2">
      <c r="A220">
        <v>163</v>
      </c>
      <c r="B220" t="s">
        <v>50</v>
      </c>
      <c r="C220" t="s">
        <v>102</v>
      </c>
      <c r="D220" t="s">
        <v>96</v>
      </c>
      <c r="E220" t="s">
        <v>49</v>
      </c>
    </row>
    <row r="221" spans="1:6" x14ac:dyDescent="0.2">
      <c r="A221">
        <v>164</v>
      </c>
      <c r="B221" t="s">
        <v>50</v>
      </c>
      <c r="C221" t="s">
        <v>102</v>
      </c>
      <c r="D221" t="s">
        <v>51</v>
      </c>
      <c r="E221" t="s">
        <v>49</v>
      </c>
    </row>
    <row r="222" spans="1:6" x14ac:dyDescent="0.2">
      <c r="A222">
        <v>165</v>
      </c>
      <c r="B222" t="s">
        <v>50</v>
      </c>
      <c r="C222" t="s">
        <v>102</v>
      </c>
      <c r="D222" t="s">
        <v>97</v>
      </c>
      <c r="E222" t="s">
        <v>49</v>
      </c>
    </row>
    <row r="223" spans="1:6" x14ac:dyDescent="0.2">
      <c r="A223">
        <v>166</v>
      </c>
      <c r="B223" t="s">
        <v>50</v>
      </c>
      <c r="C223" t="s">
        <v>102</v>
      </c>
      <c r="D223" t="s">
        <v>98</v>
      </c>
      <c r="E223" t="s">
        <v>49</v>
      </c>
    </row>
    <row r="224" spans="1:6" x14ac:dyDescent="0.2">
      <c r="A224">
        <v>167</v>
      </c>
      <c r="B224" t="s">
        <v>50</v>
      </c>
      <c r="C224" t="s">
        <v>102</v>
      </c>
      <c r="D224" t="s">
        <v>103</v>
      </c>
      <c r="E224" t="s">
        <v>49</v>
      </c>
    </row>
    <row r="225" spans="1:5" x14ac:dyDescent="0.2">
      <c r="A225">
        <v>168</v>
      </c>
      <c r="B225" t="s">
        <v>50</v>
      </c>
      <c r="C225" t="s">
        <v>104</v>
      </c>
      <c r="D225" t="s">
        <v>95</v>
      </c>
      <c r="E225" t="s">
        <v>49</v>
      </c>
    </row>
    <row r="226" spans="1:5" x14ac:dyDescent="0.2">
      <c r="A226">
        <v>169</v>
      </c>
      <c r="B226" t="s">
        <v>50</v>
      </c>
      <c r="C226" t="s">
        <v>104</v>
      </c>
      <c r="D226" t="s">
        <v>96</v>
      </c>
      <c r="E226" t="s">
        <v>49</v>
      </c>
    </row>
    <row r="227" spans="1:5" x14ac:dyDescent="0.2">
      <c r="A227">
        <v>170</v>
      </c>
      <c r="B227" t="s">
        <v>50</v>
      </c>
      <c r="C227" t="s">
        <v>104</v>
      </c>
      <c r="D227" t="s">
        <v>51</v>
      </c>
      <c r="E227" t="s">
        <v>49</v>
      </c>
    </row>
    <row r="228" spans="1:5" x14ac:dyDescent="0.2">
      <c r="A228">
        <v>171</v>
      </c>
      <c r="B228" t="s">
        <v>50</v>
      </c>
      <c r="C228" t="s">
        <v>104</v>
      </c>
      <c r="D228" t="s">
        <v>97</v>
      </c>
      <c r="E228" t="s">
        <v>49</v>
      </c>
    </row>
    <row r="229" spans="1:5" x14ac:dyDescent="0.2">
      <c r="A229">
        <v>172</v>
      </c>
      <c r="B229" t="s">
        <v>50</v>
      </c>
      <c r="C229" t="s">
        <v>104</v>
      </c>
      <c r="D229" t="s">
        <v>98</v>
      </c>
      <c r="E229" t="s">
        <v>49</v>
      </c>
    </row>
    <row r="230" spans="1:5" x14ac:dyDescent="0.2">
      <c r="A230">
        <v>173</v>
      </c>
      <c r="B230" t="s">
        <v>50</v>
      </c>
      <c r="C230" t="s">
        <v>104</v>
      </c>
      <c r="D230" t="s">
        <v>55</v>
      </c>
      <c r="E230" t="s">
        <v>49</v>
      </c>
    </row>
    <row r="231" spans="1:5" x14ac:dyDescent="0.2">
      <c r="A231">
        <v>174</v>
      </c>
      <c r="B231" t="s">
        <v>47</v>
      </c>
      <c r="C231" t="s">
        <v>105</v>
      </c>
      <c r="D231" t="s">
        <v>44</v>
      </c>
      <c r="E231" t="s">
        <v>49</v>
      </c>
    </row>
    <row r="232" spans="1:5" x14ac:dyDescent="0.2">
      <c r="A232">
        <v>175</v>
      </c>
      <c r="B232" t="s">
        <v>47</v>
      </c>
      <c r="C232" t="s">
        <v>106</v>
      </c>
      <c r="D232" t="s">
        <v>44</v>
      </c>
      <c r="E232" t="s">
        <v>49</v>
      </c>
    </row>
    <row r="233" spans="1:5" x14ac:dyDescent="0.2">
      <c r="A233">
        <v>176</v>
      </c>
      <c r="B233" t="s">
        <v>50</v>
      </c>
      <c r="C233" t="s">
        <v>107</v>
      </c>
      <c r="D233" t="s">
        <v>95</v>
      </c>
      <c r="E233" t="s">
        <v>49</v>
      </c>
    </row>
    <row r="234" spans="1:5" x14ac:dyDescent="0.2">
      <c r="A234">
        <v>177</v>
      </c>
      <c r="B234" t="s">
        <v>50</v>
      </c>
      <c r="C234" t="s">
        <v>107</v>
      </c>
      <c r="D234" t="s">
        <v>96</v>
      </c>
      <c r="E234" t="s">
        <v>49</v>
      </c>
    </row>
    <row r="235" spans="1:5" x14ac:dyDescent="0.2">
      <c r="A235">
        <v>178</v>
      </c>
      <c r="B235" t="s">
        <v>50</v>
      </c>
      <c r="C235" t="s">
        <v>107</v>
      </c>
      <c r="D235" t="s">
        <v>108</v>
      </c>
      <c r="E235" t="s">
        <v>49</v>
      </c>
    </row>
    <row r="236" spans="1:5" x14ac:dyDescent="0.2">
      <c r="A236">
        <v>179</v>
      </c>
      <c r="B236" t="s">
        <v>50</v>
      </c>
      <c r="C236" t="s">
        <v>107</v>
      </c>
      <c r="D236" t="s">
        <v>98</v>
      </c>
      <c r="E236" t="s">
        <v>49</v>
      </c>
    </row>
    <row r="237" spans="1:5" x14ac:dyDescent="0.2">
      <c r="A237">
        <v>180</v>
      </c>
      <c r="B237" t="s">
        <v>50</v>
      </c>
      <c r="C237" t="s">
        <v>109</v>
      </c>
      <c r="D237" t="s">
        <v>95</v>
      </c>
      <c r="E237" t="s">
        <v>49</v>
      </c>
    </row>
    <row r="238" spans="1:5" x14ac:dyDescent="0.2">
      <c r="A238">
        <v>181</v>
      </c>
      <c r="B238" t="s">
        <v>50</v>
      </c>
      <c r="C238" t="s">
        <v>109</v>
      </c>
      <c r="D238" t="s">
        <v>96</v>
      </c>
      <c r="E238" t="s">
        <v>49</v>
      </c>
    </row>
    <row r="239" spans="1:5" x14ac:dyDescent="0.2">
      <c r="A239">
        <v>182</v>
      </c>
      <c r="B239" t="s">
        <v>50</v>
      </c>
      <c r="C239" t="s">
        <v>109</v>
      </c>
      <c r="D239" t="s">
        <v>103</v>
      </c>
      <c r="E239" t="s">
        <v>49</v>
      </c>
    </row>
    <row r="240" spans="1:5" x14ac:dyDescent="0.2">
      <c r="A240">
        <v>183</v>
      </c>
      <c r="B240" t="s">
        <v>50</v>
      </c>
      <c r="C240" t="s">
        <v>109</v>
      </c>
      <c r="D240" t="s">
        <v>98</v>
      </c>
      <c r="E240" t="s">
        <v>49</v>
      </c>
    </row>
    <row r="242" spans="1:6" x14ac:dyDescent="0.2">
      <c r="B242" t="s">
        <v>21</v>
      </c>
      <c r="D242" t="s">
        <v>22</v>
      </c>
    </row>
    <row r="243" spans="1:6" x14ac:dyDescent="0.2">
      <c r="A243" t="s">
        <v>2</v>
      </c>
      <c r="B243" t="s">
        <v>3</v>
      </c>
      <c r="C243" t="s">
        <v>24</v>
      </c>
      <c r="D243" s="8" t="s">
        <v>31</v>
      </c>
      <c r="F243" s="8"/>
    </row>
    <row r="244" spans="1:6" x14ac:dyDescent="0.2">
      <c r="A244" t="s">
        <v>5</v>
      </c>
      <c r="B244" t="s">
        <v>6</v>
      </c>
      <c r="C244" t="s">
        <v>28</v>
      </c>
      <c r="D244" s="8">
        <v>3</v>
      </c>
      <c r="F244" s="8"/>
    </row>
    <row r="245" spans="1:6" x14ac:dyDescent="0.2">
      <c r="A245" t="s">
        <v>8</v>
      </c>
      <c r="B245" t="s">
        <v>10</v>
      </c>
      <c r="C245" t="s">
        <v>30</v>
      </c>
      <c r="D245" s="8">
        <v>1</v>
      </c>
      <c r="F245" s="8"/>
    </row>
    <row r="246" spans="1:6" x14ac:dyDescent="0.2">
      <c r="A246" t="s">
        <v>11</v>
      </c>
      <c r="B246" t="s">
        <v>12</v>
      </c>
      <c r="C246" t="s">
        <v>34</v>
      </c>
      <c r="D246" s="8" t="s">
        <v>101</v>
      </c>
      <c r="F246" s="8"/>
    </row>
    <row r="247" spans="1:6" x14ac:dyDescent="0.2">
      <c r="A247" t="s">
        <v>14</v>
      </c>
      <c r="B247" t="s">
        <v>15</v>
      </c>
      <c r="C247" t="s">
        <v>37</v>
      </c>
      <c r="D247" s="8" t="s">
        <v>36</v>
      </c>
      <c r="F247" s="8"/>
    </row>
    <row r="248" spans="1:6" x14ac:dyDescent="0.2">
      <c r="A248" t="s">
        <v>16</v>
      </c>
      <c r="B248" t="s">
        <v>15</v>
      </c>
      <c r="C248" t="s">
        <v>16</v>
      </c>
      <c r="D248" s="8" t="s">
        <v>44</v>
      </c>
      <c r="F248" s="8"/>
    </row>
    <row r="249" spans="1:6" x14ac:dyDescent="0.2">
      <c r="A249" t="s">
        <v>17</v>
      </c>
      <c r="B249" t="s">
        <v>15</v>
      </c>
      <c r="C249" t="s">
        <v>42</v>
      </c>
      <c r="D249" s="8">
        <v>0</v>
      </c>
    </row>
    <row r="250" spans="1:6" x14ac:dyDescent="0.2">
      <c r="A250" t="s">
        <v>18</v>
      </c>
      <c r="B250" t="s">
        <v>15</v>
      </c>
      <c r="C250" t="s">
        <v>38</v>
      </c>
      <c r="D250" s="8" t="s">
        <v>72</v>
      </c>
    </row>
    <row r="251" spans="1:6" x14ac:dyDescent="0.2">
      <c r="A251" t="s">
        <v>19</v>
      </c>
      <c r="B251" t="s">
        <v>20</v>
      </c>
      <c r="C251" t="s">
        <v>43</v>
      </c>
      <c r="D251" s="8" t="s">
        <v>36</v>
      </c>
    </row>
    <row r="252" spans="1:6" x14ac:dyDescent="0.2">
      <c r="A252">
        <v>184</v>
      </c>
      <c r="B252" t="s">
        <v>47</v>
      </c>
      <c r="C252" t="s">
        <v>110</v>
      </c>
      <c r="D252" t="s">
        <v>44</v>
      </c>
      <c r="E252" t="s">
        <v>49</v>
      </c>
    </row>
    <row r="253" spans="1:6" x14ac:dyDescent="0.2">
      <c r="A253">
        <v>185</v>
      </c>
      <c r="B253" t="s">
        <v>47</v>
      </c>
      <c r="C253" t="s">
        <v>111</v>
      </c>
      <c r="D253" t="s">
        <v>44</v>
      </c>
      <c r="E253" t="s">
        <v>49</v>
      </c>
    </row>
    <row r="254" spans="1:6" x14ac:dyDescent="0.2">
      <c r="A254">
        <v>186</v>
      </c>
      <c r="B254" t="s">
        <v>47</v>
      </c>
      <c r="C254" t="s">
        <v>112</v>
      </c>
      <c r="D254" t="s">
        <v>44</v>
      </c>
      <c r="E254" t="s">
        <v>49</v>
      </c>
    </row>
    <row r="255" spans="1:6" x14ac:dyDescent="0.2">
      <c r="A255">
        <v>187</v>
      </c>
      <c r="B255" t="s">
        <v>47</v>
      </c>
      <c r="C255" t="s">
        <v>113</v>
      </c>
      <c r="D255" t="s">
        <v>44</v>
      </c>
      <c r="E255" t="s">
        <v>49</v>
      </c>
    </row>
    <row r="256" spans="1:6" x14ac:dyDescent="0.2">
      <c r="A256">
        <v>188</v>
      </c>
      <c r="B256" t="s">
        <v>47</v>
      </c>
      <c r="C256" t="s">
        <v>114</v>
      </c>
      <c r="D256" t="s">
        <v>44</v>
      </c>
      <c r="E256" t="s">
        <v>49</v>
      </c>
    </row>
    <row r="257" spans="1:6" x14ac:dyDescent="0.2">
      <c r="A257">
        <v>189</v>
      </c>
      <c r="B257" t="s">
        <v>47</v>
      </c>
      <c r="C257" t="s">
        <v>115</v>
      </c>
      <c r="D257" t="s">
        <v>44</v>
      </c>
      <c r="E257" t="s">
        <v>49</v>
      </c>
    </row>
    <row r="258" spans="1:6" x14ac:dyDescent="0.2">
      <c r="A258">
        <v>190</v>
      </c>
      <c r="B258" t="s">
        <v>47</v>
      </c>
      <c r="C258" t="s">
        <v>116</v>
      </c>
      <c r="D258" t="s">
        <v>44</v>
      </c>
      <c r="E258" t="s">
        <v>49</v>
      </c>
    </row>
    <row r="259" spans="1:6" x14ac:dyDescent="0.2">
      <c r="A259">
        <v>191</v>
      </c>
      <c r="B259" t="s">
        <v>47</v>
      </c>
      <c r="C259" t="s">
        <v>117</v>
      </c>
      <c r="D259" t="s">
        <v>44</v>
      </c>
      <c r="E259" t="s">
        <v>49</v>
      </c>
    </row>
    <row r="261" spans="1:6" x14ac:dyDescent="0.2">
      <c r="B261" t="s">
        <v>21</v>
      </c>
      <c r="D261" t="s">
        <v>22</v>
      </c>
      <c r="F261" t="s">
        <v>23</v>
      </c>
    </row>
    <row r="262" spans="1:6" x14ac:dyDescent="0.2">
      <c r="A262" t="s">
        <v>2</v>
      </c>
      <c r="B262" t="s">
        <v>3</v>
      </c>
      <c r="C262" t="s">
        <v>24</v>
      </c>
      <c r="D262" s="8" t="s">
        <v>31</v>
      </c>
      <c r="E262" t="s">
        <v>26</v>
      </c>
      <c r="F262" s="8">
        <v>1</v>
      </c>
    </row>
    <row r="263" spans="1:6" x14ac:dyDescent="0.2">
      <c r="A263" t="s">
        <v>5</v>
      </c>
      <c r="B263" t="s">
        <v>6</v>
      </c>
      <c r="C263" t="s">
        <v>28</v>
      </c>
      <c r="D263" s="8">
        <v>3</v>
      </c>
      <c r="E263" t="s">
        <v>28</v>
      </c>
      <c r="F263" s="8">
        <v>2</v>
      </c>
    </row>
    <row r="264" spans="1:6" x14ac:dyDescent="0.2">
      <c r="A264" t="s">
        <v>8</v>
      </c>
      <c r="B264" t="s">
        <v>10</v>
      </c>
      <c r="C264" t="s">
        <v>30</v>
      </c>
      <c r="D264" s="8">
        <v>1</v>
      </c>
      <c r="E264" t="s">
        <v>32</v>
      </c>
      <c r="F264" s="8" t="s">
        <v>71</v>
      </c>
    </row>
    <row r="265" spans="1:6" x14ac:dyDescent="0.2">
      <c r="A265" t="s">
        <v>11</v>
      </c>
      <c r="B265" t="s">
        <v>12</v>
      </c>
      <c r="C265" t="s">
        <v>34</v>
      </c>
      <c r="D265" s="8" t="s">
        <v>101</v>
      </c>
      <c r="E265" t="s">
        <v>16</v>
      </c>
      <c r="F265" s="8" t="s">
        <v>44</v>
      </c>
    </row>
    <row r="266" spans="1:6" x14ac:dyDescent="0.2">
      <c r="A266" t="s">
        <v>14</v>
      </c>
      <c r="B266" t="s">
        <v>15</v>
      </c>
      <c r="C266" t="s">
        <v>37</v>
      </c>
      <c r="D266" s="8" t="s">
        <v>36</v>
      </c>
      <c r="E266" t="s">
        <v>38</v>
      </c>
      <c r="F266" s="8" t="s">
        <v>72</v>
      </c>
    </row>
    <row r="267" spans="1:6" x14ac:dyDescent="0.2">
      <c r="A267" t="s">
        <v>16</v>
      </c>
      <c r="B267" t="s">
        <v>15</v>
      </c>
      <c r="C267" t="s">
        <v>42</v>
      </c>
      <c r="D267" s="8">
        <v>0</v>
      </c>
      <c r="E267" t="s">
        <v>63</v>
      </c>
      <c r="F267" s="8" t="s">
        <v>5</v>
      </c>
    </row>
    <row r="268" spans="1:6" x14ac:dyDescent="0.2">
      <c r="A268" t="s">
        <v>17</v>
      </c>
      <c r="B268" t="s">
        <v>15</v>
      </c>
      <c r="C268" t="s">
        <v>38</v>
      </c>
      <c r="D268" s="8" t="s">
        <v>72</v>
      </c>
    </row>
    <row r="269" spans="1:6" x14ac:dyDescent="0.2">
      <c r="A269" t="s">
        <v>18</v>
      </c>
      <c r="B269" t="s">
        <v>15</v>
      </c>
      <c r="C269" t="s">
        <v>40</v>
      </c>
      <c r="D269" s="8">
        <v>0</v>
      </c>
    </row>
    <row r="270" spans="1:6" x14ac:dyDescent="0.2">
      <c r="A270" t="s">
        <v>19</v>
      </c>
      <c r="B270" t="s">
        <v>20</v>
      </c>
      <c r="C270" t="s">
        <v>45</v>
      </c>
      <c r="D270" t="s">
        <v>46</v>
      </c>
    </row>
    <row r="271" spans="1:6" x14ac:dyDescent="0.2">
      <c r="A271" s="1">
        <v>192</v>
      </c>
      <c r="B271" t="s">
        <v>50</v>
      </c>
      <c r="C271" t="s">
        <v>75</v>
      </c>
      <c r="D271" t="s">
        <v>96</v>
      </c>
      <c r="E271" t="s">
        <v>49</v>
      </c>
    </row>
    <row r="272" spans="1:6" x14ac:dyDescent="0.2">
      <c r="A272" s="1">
        <v>193</v>
      </c>
      <c r="B272" t="s">
        <v>50</v>
      </c>
      <c r="C272" t="s">
        <v>78</v>
      </c>
      <c r="D272" t="s">
        <v>96</v>
      </c>
      <c r="E272" t="s">
        <v>49</v>
      </c>
    </row>
    <row r="273" spans="1:6" x14ac:dyDescent="0.2">
      <c r="A273" s="1">
        <v>194</v>
      </c>
      <c r="B273" t="s">
        <v>50</v>
      </c>
      <c r="C273" t="s">
        <v>79</v>
      </c>
      <c r="D273" t="s">
        <v>96</v>
      </c>
      <c r="E273" t="s">
        <v>49</v>
      </c>
    </row>
    <row r="274" spans="1:6" x14ac:dyDescent="0.2">
      <c r="A274" s="1">
        <v>195</v>
      </c>
      <c r="B274" t="s">
        <v>50</v>
      </c>
      <c r="C274" t="s">
        <v>118</v>
      </c>
      <c r="D274" t="s">
        <v>96</v>
      </c>
      <c r="E274" t="s">
        <v>49</v>
      </c>
    </row>
    <row r="275" spans="1:6" x14ac:dyDescent="0.2">
      <c r="A275" s="1">
        <v>196</v>
      </c>
      <c r="B275" t="s">
        <v>50</v>
      </c>
      <c r="C275" t="s">
        <v>75</v>
      </c>
      <c r="D275" t="s">
        <v>98</v>
      </c>
      <c r="E275" t="s">
        <v>49</v>
      </c>
    </row>
    <row r="276" spans="1:6" x14ac:dyDescent="0.2">
      <c r="A276" s="1">
        <v>197</v>
      </c>
      <c r="B276" t="s">
        <v>50</v>
      </c>
      <c r="C276" t="s">
        <v>78</v>
      </c>
      <c r="D276" t="s">
        <v>98</v>
      </c>
      <c r="E276" t="s">
        <v>49</v>
      </c>
    </row>
    <row r="277" spans="1:6" x14ac:dyDescent="0.2">
      <c r="A277" s="1">
        <v>198</v>
      </c>
      <c r="B277" t="s">
        <v>50</v>
      </c>
      <c r="C277" t="s">
        <v>79</v>
      </c>
      <c r="D277" t="s">
        <v>98</v>
      </c>
      <c r="E277" t="s">
        <v>49</v>
      </c>
    </row>
    <row r="278" spans="1:6" x14ac:dyDescent="0.2">
      <c r="A278" s="1">
        <v>199</v>
      </c>
      <c r="B278" t="s">
        <v>50</v>
      </c>
      <c r="C278" t="s">
        <v>118</v>
      </c>
      <c r="D278" t="s">
        <v>98</v>
      </c>
      <c r="E278" t="s">
        <v>49</v>
      </c>
    </row>
    <row r="279" spans="1:6" x14ac:dyDescent="0.2">
      <c r="A279" s="1">
        <v>200</v>
      </c>
      <c r="B279" t="s">
        <v>50</v>
      </c>
      <c r="C279" t="s">
        <v>75</v>
      </c>
      <c r="D279" t="s">
        <v>51</v>
      </c>
      <c r="E279" t="s">
        <v>49</v>
      </c>
    </row>
    <row r="280" spans="1:6" x14ac:dyDescent="0.2">
      <c r="A280" s="1">
        <v>201</v>
      </c>
      <c r="B280" t="s">
        <v>50</v>
      </c>
      <c r="C280" t="s">
        <v>78</v>
      </c>
      <c r="D280" t="s">
        <v>51</v>
      </c>
      <c r="E280" t="s">
        <v>49</v>
      </c>
    </row>
    <row r="281" spans="1:6" x14ac:dyDescent="0.2">
      <c r="A281" s="1">
        <v>202</v>
      </c>
      <c r="B281" t="s">
        <v>50</v>
      </c>
      <c r="C281" t="s">
        <v>79</v>
      </c>
      <c r="D281" t="s">
        <v>51</v>
      </c>
      <c r="E281" t="s">
        <v>49</v>
      </c>
    </row>
    <row r="282" spans="1:6" x14ac:dyDescent="0.2">
      <c r="A282" s="1">
        <v>203</v>
      </c>
      <c r="B282" t="s">
        <v>50</v>
      </c>
      <c r="C282" t="s">
        <v>118</v>
      </c>
      <c r="D282" t="s">
        <v>51</v>
      </c>
      <c r="E282" t="s">
        <v>49</v>
      </c>
    </row>
    <row r="283" spans="1:6" x14ac:dyDescent="0.2">
      <c r="A283" s="1">
        <v>204</v>
      </c>
      <c r="B283" t="s">
        <v>50</v>
      </c>
      <c r="C283" t="s">
        <v>75</v>
      </c>
      <c r="D283" t="s">
        <v>55</v>
      </c>
      <c r="E283" t="s">
        <v>49</v>
      </c>
    </row>
    <row r="284" spans="1:6" x14ac:dyDescent="0.2">
      <c r="A284" s="1">
        <v>205</v>
      </c>
      <c r="B284" t="s">
        <v>50</v>
      </c>
      <c r="C284" t="s">
        <v>78</v>
      </c>
      <c r="D284" t="s">
        <v>55</v>
      </c>
      <c r="E284" t="s">
        <v>49</v>
      </c>
    </row>
    <row r="285" spans="1:6" x14ac:dyDescent="0.2">
      <c r="A285" s="1">
        <v>206</v>
      </c>
      <c r="B285" t="s">
        <v>50</v>
      </c>
      <c r="C285" t="s">
        <v>79</v>
      </c>
      <c r="D285" t="s">
        <v>55</v>
      </c>
      <c r="E285" t="s">
        <v>49</v>
      </c>
    </row>
    <row r="286" spans="1:6" x14ac:dyDescent="0.2">
      <c r="A286" s="1">
        <v>207</v>
      </c>
      <c r="B286" t="s">
        <v>50</v>
      </c>
      <c r="C286" t="s">
        <v>118</v>
      </c>
      <c r="D286" t="s">
        <v>55</v>
      </c>
      <c r="E286" t="s">
        <v>49</v>
      </c>
    </row>
    <row r="288" spans="1:6" x14ac:dyDescent="0.2">
      <c r="B288" t="s">
        <v>21</v>
      </c>
      <c r="D288" t="s">
        <v>22</v>
      </c>
      <c r="F288" t="s">
        <v>23</v>
      </c>
    </row>
    <row r="289" spans="1:6" x14ac:dyDescent="0.2">
      <c r="A289" t="s">
        <v>2</v>
      </c>
      <c r="B289" t="s">
        <v>3</v>
      </c>
      <c r="C289" s="8" t="s">
        <v>24</v>
      </c>
      <c r="D289" s="8">
        <v>1</v>
      </c>
      <c r="E289" s="8" t="s">
        <v>26</v>
      </c>
      <c r="F289" s="8">
        <v>1</v>
      </c>
    </row>
    <row r="290" spans="1:6" x14ac:dyDescent="0.2">
      <c r="A290" t="s">
        <v>5</v>
      </c>
      <c r="B290" t="s">
        <v>6</v>
      </c>
      <c r="C290" s="8" t="s">
        <v>28</v>
      </c>
      <c r="D290" s="8">
        <v>3</v>
      </c>
      <c r="E290" s="8" t="s">
        <v>28</v>
      </c>
      <c r="F290" s="8">
        <v>2</v>
      </c>
    </row>
    <row r="291" spans="1:6" x14ac:dyDescent="0.2">
      <c r="A291" t="s">
        <v>8</v>
      </c>
      <c r="B291" t="s">
        <v>10</v>
      </c>
      <c r="C291" s="8" t="s">
        <v>30</v>
      </c>
      <c r="D291" s="8">
        <v>1</v>
      </c>
      <c r="E291" s="8" t="s">
        <v>32</v>
      </c>
      <c r="F291" s="8" t="s">
        <v>71</v>
      </c>
    </row>
    <row r="292" spans="1:6" x14ac:dyDescent="0.2">
      <c r="A292" t="s">
        <v>11</v>
      </c>
      <c r="B292" t="s">
        <v>12</v>
      </c>
      <c r="C292" s="8" t="s">
        <v>34</v>
      </c>
      <c r="D292" s="8" t="s">
        <v>35</v>
      </c>
      <c r="E292" s="8" t="s">
        <v>16</v>
      </c>
      <c r="F292" s="8" t="s">
        <v>44</v>
      </c>
    </row>
    <row r="293" spans="1:6" x14ac:dyDescent="0.2">
      <c r="A293" t="s">
        <v>14</v>
      </c>
      <c r="B293" t="s">
        <v>15</v>
      </c>
      <c r="C293" s="8" t="s">
        <v>37</v>
      </c>
      <c r="D293" s="8" t="s">
        <v>36</v>
      </c>
      <c r="E293" s="8" t="s">
        <v>38</v>
      </c>
      <c r="F293" s="8" t="s">
        <v>72</v>
      </c>
    </row>
    <row r="294" spans="1:6" x14ac:dyDescent="0.2">
      <c r="A294" t="s">
        <v>16</v>
      </c>
      <c r="B294" t="s">
        <v>15</v>
      </c>
      <c r="C294" s="8" t="s">
        <v>42</v>
      </c>
      <c r="D294" s="8">
        <v>0</v>
      </c>
      <c r="E294" s="8" t="s">
        <v>63</v>
      </c>
      <c r="F294" s="8" t="s">
        <v>5</v>
      </c>
    </row>
    <row r="295" spans="1:6" x14ac:dyDescent="0.2">
      <c r="A295" t="s">
        <v>17</v>
      </c>
      <c r="B295" t="s">
        <v>15</v>
      </c>
      <c r="C295" s="8" t="s">
        <v>38</v>
      </c>
      <c r="D295" s="8" t="s">
        <v>93</v>
      </c>
      <c r="E295" s="8" t="s">
        <v>43</v>
      </c>
      <c r="F295" s="8" t="s">
        <v>36</v>
      </c>
    </row>
    <row r="296" spans="1:6" x14ac:dyDescent="0.2">
      <c r="A296" t="s">
        <v>18</v>
      </c>
      <c r="B296" t="s">
        <v>15</v>
      </c>
      <c r="C296" s="8" t="s">
        <v>43</v>
      </c>
      <c r="D296" s="8" t="s">
        <v>36</v>
      </c>
      <c r="E296" s="8"/>
      <c r="F296" s="8"/>
    </row>
    <row r="297" spans="1:6" x14ac:dyDescent="0.2">
      <c r="A297" t="s">
        <v>19</v>
      </c>
      <c r="B297" t="s">
        <v>20</v>
      </c>
      <c r="C297" s="8" t="s">
        <v>40</v>
      </c>
      <c r="D297" s="8">
        <v>400000</v>
      </c>
    </row>
    <row r="298" spans="1:6" x14ac:dyDescent="0.2">
      <c r="C298" s="8" t="s">
        <v>45</v>
      </c>
      <c r="D298" s="8" t="s">
        <v>46</v>
      </c>
    </row>
    <row r="299" spans="1:6" x14ac:dyDescent="0.2">
      <c r="A299">
        <v>208</v>
      </c>
      <c r="B299" t="s">
        <v>50</v>
      </c>
      <c r="C299" t="s">
        <v>119</v>
      </c>
      <c r="D299" t="s">
        <v>95</v>
      </c>
      <c r="E299" t="s">
        <v>65</v>
      </c>
    </row>
    <row r="300" spans="1:6" x14ac:dyDescent="0.2">
      <c r="A300">
        <v>209</v>
      </c>
      <c r="B300" t="s">
        <v>50</v>
      </c>
      <c r="C300" t="s">
        <v>119</v>
      </c>
      <c r="D300" t="s">
        <v>96</v>
      </c>
      <c r="E300" t="s">
        <v>65</v>
      </c>
    </row>
    <row r="301" spans="1:6" x14ac:dyDescent="0.2">
      <c r="A301">
        <v>210</v>
      </c>
      <c r="B301" t="s">
        <v>50</v>
      </c>
      <c r="C301" t="s">
        <v>119</v>
      </c>
      <c r="D301" t="s">
        <v>51</v>
      </c>
      <c r="E301" t="s">
        <v>65</v>
      </c>
    </row>
    <row r="302" spans="1:6" x14ac:dyDescent="0.2">
      <c r="A302">
        <v>211</v>
      </c>
      <c r="B302" t="s">
        <v>50</v>
      </c>
      <c r="C302" t="s">
        <v>119</v>
      </c>
      <c r="D302" t="s">
        <v>97</v>
      </c>
      <c r="E302" t="s">
        <v>65</v>
      </c>
    </row>
    <row r="303" spans="1:6" x14ac:dyDescent="0.2">
      <c r="A303">
        <v>212</v>
      </c>
      <c r="B303" t="s">
        <v>50</v>
      </c>
      <c r="C303" t="s">
        <v>119</v>
      </c>
      <c r="D303" t="s">
        <v>98</v>
      </c>
      <c r="E303" t="s">
        <v>65</v>
      </c>
    </row>
    <row r="304" spans="1:6" x14ac:dyDescent="0.2">
      <c r="A304">
        <v>213</v>
      </c>
      <c r="B304" t="s">
        <v>50</v>
      </c>
      <c r="C304" t="s">
        <v>119</v>
      </c>
      <c r="D304" t="s">
        <v>55</v>
      </c>
      <c r="E304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topLeftCell="A8" workbookViewId="0">
      <selection activeCell="B31" sqref="B31"/>
    </sheetView>
  </sheetViews>
  <sheetFormatPr baseColWidth="10" defaultColWidth="11" defaultRowHeight="16" x14ac:dyDescent="0.2"/>
  <cols>
    <col min="1" max="1" width="18.1640625" bestFit="1" customWidth="1"/>
  </cols>
  <sheetData>
    <row r="1" spans="1:13" x14ac:dyDescent="0.2">
      <c r="A1" t="s">
        <v>94</v>
      </c>
      <c r="B1" s="2" t="s">
        <v>120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  <c r="K1" s="2" t="s">
        <v>129</v>
      </c>
      <c r="L1" s="2" t="s">
        <v>45</v>
      </c>
      <c r="M1" s="2" t="s">
        <v>130</v>
      </c>
    </row>
    <row r="2" spans="1:13" x14ac:dyDescent="0.2">
      <c r="B2">
        <v>132</v>
      </c>
      <c r="C2" s="2" t="s">
        <v>131</v>
      </c>
      <c r="D2" s="4">
        <v>0.14049600000000001</v>
      </c>
      <c r="E2" s="4">
        <v>0</v>
      </c>
      <c r="F2" s="4">
        <v>1.983471</v>
      </c>
      <c r="G2" s="4">
        <v>0</v>
      </c>
      <c r="H2" s="4">
        <v>0.71074400000000004</v>
      </c>
      <c r="I2" s="4">
        <v>0</v>
      </c>
      <c r="J2" s="4">
        <v>0</v>
      </c>
      <c r="K2" s="4">
        <v>1.6528999999999999E-2</v>
      </c>
      <c r="L2" s="4">
        <v>97.148759999999996</v>
      </c>
      <c r="M2" s="4">
        <f>SUM(D2:I2)</f>
        <v>2.834711</v>
      </c>
    </row>
    <row r="3" spans="1:13" x14ac:dyDescent="0.2">
      <c r="A3" s="13" t="s">
        <v>132</v>
      </c>
      <c r="B3">
        <v>134</v>
      </c>
      <c r="C3" s="2" t="s">
        <v>133</v>
      </c>
      <c r="D3" s="4">
        <v>17.429752000000001</v>
      </c>
      <c r="E3" s="4">
        <v>0</v>
      </c>
      <c r="F3" s="4">
        <v>51.991736000000003</v>
      </c>
      <c r="G3" s="4">
        <v>0</v>
      </c>
      <c r="H3" s="4">
        <v>4.4297519999999997</v>
      </c>
      <c r="I3" s="4">
        <v>0</v>
      </c>
      <c r="J3" s="4">
        <v>9.0743799999999997</v>
      </c>
      <c r="K3" s="4">
        <v>1.6528999999999999E-2</v>
      </c>
      <c r="L3" s="4">
        <v>26.033058</v>
      </c>
      <c r="M3" s="4">
        <f t="shared" ref="M3:M5" si="0">SUM(D3:I3)</f>
        <v>73.851240000000004</v>
      </c>
    </row>
    <row r="4" spans="1:13" x14ac:dyDescent="0.2">
      <c r="A4" s="13"/>
      <c r="B4">
        <v>135</v>
      </c>
      <c r="C4" s="2" t="s">
        <v>134</v>
      </c>
      <c r="D4" s="4">
        <v>6.2644630000000001</v>
      </c>
      <c r="E4" s="4">
        <v>0</v>
      </c>
      <c r="F4" s="4">
        <v>87.537189999999995</v>
      </c>
      <c r="G4" s="4">
        <v>0</v>
      </c>
      <c r="H4" s="4">
        <v>4.7355369999999999</v>
      </c>
      <c r="I4" s="4">
        <v>0</v>
      </c>
      <c r="J4" s="4">
        <v>6.2479339999999999</v>
      </c>
      <c r="K4" s="4">
        <v>0</v>
      </c>
      <c r="L4" s="4">
        <v>1.4628099999999999</v>
      </c>
      <c r="M4" s="4">
        <f t="shared" si="0"/>
        <v>98.537189999999995</v>
      </c>
    </row>
    <row r="5" spans="1:13" x14ac:dyDescent="0.2">
      <c r="A5" s="13"/>
      <c r="B5">
        <v>136</v>
      </c>
      <c r="C5" s="2" t="s">
        <v>135</v>
      </c>
      <c r="D5" s="4">
        <v>5.1404959999999997</v>
      </c>
      <c r="E5" s="4">
        <v>0</v>
      </c>
      <c r="F5" s="4">
        <v>93.933884000000006</v>
      </c>
      <c r="G5" s="4">
        <v>0</v>
      </c>
      <c r="H5" s="4">
        <v>0</v>
      </c>
      <c r="I5" s="4">
        <v>0</v>
      </c>
      <c r="J5" s="4">
        <v>5.1239670000000004</v>
      </c>
      <c r="K5" s="4">
        <v>0</v>
      </c>
      <c r="L5" s="4">
        <v>0.92562</v>
      </c>
      <c r="M5" s="4">
        <f t="shared" si="0"/>
        <v>99.074380000000005</v>
      </c>
    </row>
    <row r="7" spans="1:13" x14ac:dyDescent="0.2">
      <c r="A7" t="s">
        <v>99</v>
      </c>
      <c r="B7" t="s">
        <v>120</v>
      </c>
      <c r="C7" t="s">
        <v>121</v>
      </c>
      <c r="D7" s="4" t="s">
        <v>122</v>
      </c>
      <c r="E7" s="4" t="s">
        <v>123</v>
      </c>
      <c r="F7" s="4" t="s">
        <v>124</v>
      </c>
      <c r="G7" s="4" t="s">
        <v>125</v>
      </c>
      <c r="H7" s="4" t="s">
        <v>126</v>
      </c>
      <c r="I7" s="4" t="s">
        <v>127</v>
      </c>
      <c r="J7" s="4" t="s">
        <v>128</v>
      </c>
      <c r="K7" s="4" t="s">
        <v>129</v>
      </c>
      <c r="L7" s="4" t="s">
        <v>45</v>
      </c>
      <c r="M7" s="4" t="s">
        <v>130</v>
      </c>
    </row>
    <row r="8" spans="1:13" x14ac:dyDescent="0.2">
      <c r="B8">
        <v>132</v>
      </c>
      <c r="C8" s="2" t="s">
        <v>131</v>
      </c>
      <c r="D8" s="4">
        <v>0.14000000000000001</v>
      </c>
      <c r="E8" s="4">
        <v>0</v>
      </c>
      <c r="F8" s="4">
        <v>1.98</v>
      </c>
      <c r="G8" s="4">
        <v>0</v>
      </c>
      <c r="H8" s="4">
        <v>0.71</v>
      </c>
      <c r="I8" s="4">
        <v>0</v>
      </c>
      <c r="J8" s="4">
        <v>0</v>
      </c>
      <c r="K8" s="4">
        <v>0.02</v>
      </c>
      <c r="L8" s="4">
        <v>97.15</v>
      </c>
      <c r="M8" s="4">
        <v>2.83</v>
      </c>
    </row>
    <row r="9" spans="1:13" x14ac:dyDescent="0.2">
      <c r="A9" s="13" t="s">
        <v>132</v>
      </c>
      <c r="B9">
        <v>140</v>
      </c>
      <c r="C9" s="2" t="s">
        <v>133</v>
      </c>
      <c r="D9" s="4">
        <v>21.578512</v>
      </c>
      <c r="E9" s="4">
        <v>0</v>
      </c>
      <c r="F9" s="4">
        <v>18.132231000000001</v>
      </c>
      <c r="G9" s="4">
        <v>0</v>
      </c>
      <c r="H9" s="4">
        <v>2.487603</v>
      </c>
      <c r="I9" s="4">
        <v>0</v>
      </c>
      <c r="J9" s="4">
        <v>10.933884000000001</v>
      </c>
      <c r="K9" s="4">
        <v>2.4792999999999999E-2</v>
      </c>
      <c r="L9" s="4">
        <v>57.694215</v>
      </c>
      <c r="M9" s="4">
        <f>SUM(D9:I9)</f>
        <v>42.198346000000001</v>
      </c>
    </row>
    <row r="10" spans="1:13" x14ac:dyDescent="0.2">
      <c r="A10" s="13"/>
      <c r="B10">
        <v>141</v>
      </c>
      <c r="C10" s="2" t="s">
        <v>134</v>
      </c>
      <c r="D10" s="4">
        <v>11.545455</v>
      </c>
      <c r="E10" s="4">
        <v>0</v>
      </c>
      <c r="F10" s="4">
        <v>13.380165</v>
      </c>
      <c r="G10" s="4">
        <v>0</v>
      </c>
      <c r="H10" s="4">
        <v>3.3966940000000001</v>
      </c>
      <c r="I10" s="4">
        <v>0</v>
      </c>
      <c r="J10" s="4">
        <v>11.504132</v>
      </c>
      <c r="K10" s="4">
        <v>4.1321999999999998E-2</v>
      </c>
      <c r="L10" s="4">
        <v>71.371900999999994</v>
      </c>
      <c r="M10" s="4">
        <f t="shared" ref="M10:M11" si="1">SUM(D10:I10)</f>
        <v>28.322314000000002</v>
      </c>
    </row>
    <row r="11" spans="1:13" x14ac:dyDescent="0.2">
      <c r="A11" s="13"/>
      <c r="B11">
        <v>142</v>
      </c>
      <c r="C11" s="2" t="s">
        <v>135</v>
      </c>
      <c r="D11" s="4">
        <v>12.677686</v>
      </c>
      <c r="E11" s="4">
        <v>0</v>
      </c>
      <c r="F11" s="4">
        <v>8.3057850000000002</v>
      </c>
      <c r="G11" s="4">
        <v>0</v>
      </c>
      <c r="H11" s="4">
        <v>0</v>
      </c>
      <c r="I11" s="4">
        <v>0</v>
      </c>
      <c r="J11" s="4">
        <v>12.619835</v>
      </c>
      <c r="K11" s="4">
        <v>4.9586999999999999E-2</v>
      </c>
      <c r="L11" s="4">
        <v>79.016529000000006</v>
      </c>
      <c r="M11" s="4">
        <f t="shared" si="1"/>
        <v>20.983471000000002</v>
      </c>
    </row>
    <row r="13" spans="1:13" x14ac:dyDescent="0.2">
      <c r="A13" s="2" t="s">
        <v>99</v>
      </c>
      <c r="B13" s="2" t="s">
        <v>120</v>
      </c>
      <c r="C13" s="2" t="s">
        <v>121</v>
      </c>
      <c r="D13" s="2" t="s">
        <v>122</v>
      </c>
      <c r="E13" s="2" t="s">
        <v>123</v>
      </c>
      <c r="F13" s="2" t="s">
        <v>124</v>
      </c>
      <c r="G13" s="2" t="s">
        <v>125</v>
      </c>
      <c r="H13" t="s">
        <v>126</v>
      </c>
      <c r="I13" t="s">
        <v>127</v>
      </c>
      <c r="J13" t="s">
        <v>128</v>
      </c>
      <c r="K13" t="s">
        <v>129</v>
      </c>
      <c r="L13" t="s">
        <v>45</v>
      </c>
    </row>
    <row r="14" spans="1:13" x14ac:dyDescent="0.2">
      <c r="A14" s="13" t="s">
        <v>132</v>
      </c>
      <c r="B14" s="2">
        <v>132</v>
      </c>
      <c r="C14" s="2" t="s">
        <v>131</v>
      </c>
      <c r="D14" s="2">
        <v>0.14049600000000001</v>
      </c>
      <c r="E14" s="2">
        <v>0</v>
      </c>
      <c r="F14" s="2">
        <v>1.983471</v>
      </c>
      <c r="G14" s="2">
        <v>0</v>
      </c>
      <c r="H14">
        <v>0.71074400000000004</v>
      </c>
      <c r="I14">
        <v>0</v>
      </c>
      <c r="J14">
        <v>0</v>
      </c>
      <c r="K14">
        <v>1.6528999999999999E-2</v>
      </c>
      <c r="L14">
        <v>97.148759999999996</v>
      </c>
    </row>
    <row r="15" spans="1:13" x14ac:dyDescent="0.2">
      <c r="A15" s="13"/>
      <c r="B15" s="5">
        <v>140</v>
      </c>
      <c r="C15" s="2" t="s">
        <v>136</v>
      </c>
      <c r="D15" s="3">
        <v>21.578512</v>
      </c>
      <c r="E15" s="3">
        <v>0</v>
      </c>
      <c r="F15" s="3">
        <v>18.132231000000001</v>
      </c>
      <c r="G15" s="3">
        <v>0</v>
      </c>
      <c r="H15">
        <v>2.487603</v>
      </c>
      <c r="I15">
        <v>0</v>
      </c>
      <c r="J15">
        <v>10.933884000000001</v>
      </c>
      <c r="K15">
        <v>2.4792999999999999E-2</v>
      </c>
      <c r="L15">
        <v>57.694215</v>
      </c>
    </row>
    <row r="16" spans="1:13" x14ac:dyDescent="0.2">
      <c r="A16" s="13"/>
      <c r="B16" s="5">
        <v>141</v>
      </c>
      <c r="C16" s="2" t="s">
        <v>137</v>
      </c>
      <c r="D16" s="3">
        <v>11.545455</v>
      </c>
      <c r="E16" s="3">
        <v>0</v>
      </c>
      <c r="F16" s="3">
        <v>13.380165</v>
      </c>
      <c r="G16" s="3">
        <v>0</v>
      </c>
      <c r="H16">
        <v>3.3966940000000001</v>
      </c>
      <c r="I16">
        <v>0</v>
      </c>
      <c r="J16">
        <v>11.504132</v>
      </c>
      <c r="K16">
        <v>4.1321999999999998E-2</v>
      </c>
      <c r="L16">
        <v>71.371900999999994</v>
      </c>
    </row>
    <row r="17" spans="1:19" x14ac:dyDescent="0.2">
      <c r="A17" s="13"/>
      <c r="B17" s="5">
        <v>142</v>
      </c>
      <c r="C17" s="2" t="s">
        <v>138</v>
      </c>
      <c r="D17" s="3">
        <v>12.677686</v>
      </c>
      <c r="E17" s="3">
        <v>0</v>
      </c>
      <c r="F17" s="3">
        <v>8.3057850000000002</v>
      </c>
      <c r="G17" s="3">
        <v>0</v>
      </c>
      <c r="H17">
        <v>0</v>
      </c>
      <c r="I17">
        <v>0</v>
      </c>
      <c r="J17">
        <v>12.619835</v>
      </c>
      <c r="K17">
        <v>4.9586999999999999E-2</v>
      </c>
      <c r="L17">
        <v>79.016529000000006</v>
      </c>
    </row>
    <row r="18" spans="1:19" x14ac:dyDescent="0.2">
      <c r="D18" s="3"/>
      <c r="E18" s="3"/>
      <c r="F18" s="3"/>
      <c r="G18" s="3"/>
    </row>
    <row r="19" spans="1:19" x14ac:dyDescent="0.2">
      <c r="D19" s="3"/>
      <c r="E19" s="3"/>
      <c r="F19" s="3"/>
      <c r="G19" s="3"/>
    </row>
    <row r="20" spans="1:19" x14ac:dyDescent="0.2">
      <c r="A20" s="2" t="s">
        <v>99</v>
      </c>
      <c r="B20" s="2" t="s">
        <v>120</v>
      </c>
      <c r="C20" s="2" t="s">
        <v>121</v>
      </c>
      <c r="D20" s="2" t="s">
        <v>122</v>
      </c>
      <c r="E20" s="2" t="s">
        <v>123</v>
      </c>
      <c r="F20" s="2" t="s">
        <v>124</v>
      </c>
      <c r="G20" s="2" t="s">
        <v>125</v>
      </c>
      <c r="H20" t="s">
        <v>126</v>
      </c>
      <c r="I20" t="s">
        <v>127</v>
      </c>
      <c r="J20" t="s">
        <v>128</v>
      </c>
      <c r="K20" t="s">
        <v>129</v>
      </c>
      <c r="L20" t="s">
        <v>45</v>
      </c>
    </row>
    <row r="21" spans="1:19" x14ac:dyDescent="0.2">
      <c r="A21" s="14" t="s">
        <v>139</v>
      </c>
      <c r="B21">
        <v>133</v>
      </c>
      <c r="C21" t="s">
        <v>131</v>
      </c>
      <c r="D21">
        <v>3.3057999999999997E-2</v>
      </c>
      <c r="E21">
        <v>0</v>
      </c>
      <c r="F21">
        <v>1.033058</v>
      </c>
      <c r="G21">
        <v>0</v>
      </c>
      <c r="H21">
        <v>0.30578499999999997</v>
      </c>
      <c r="I21">
        <v>0</v>
      </c>
      <c r="J21">
        <v>0</v>
      </c>
      <c r="K21">
        <v>1.6528999999999999E-2</v>
      </c>
      <c r="L21">
        <v>98.61157</v>
      </c>
    </row>
    <row r="22" spans="1:19" x14ac:dyDescent="0.2">
      <c r="A22" s="14"/>
      <c r="B22" s="5">
        <v>143</v>
      </c>
      <c r="C22" s="2" t="s">
        <v>136</v>
      </c>
      <c r="D22">
        <v>81.842974999999996</v>
      </c>
      <c r="E22">
        <v>0</v>
      </c>
      <c r="F22">
        <v>11.834711</v>
      </c>
      <c r="G22">
        <v>0</v>
      </c>
      <c r="H22">
        <v>6.3223140000000004</v>
      </c>
      <c r="I22">
        <v>0</v>
      </c>
      <c r="J22">
        <v>75.264463000000006</v>
      </c>
      <c r="K22">
        <v>0</v>
      </c>
      <c r="L22">
        <v>0</v>
      </c>
    </row>
    <row r="23" spans="1:19" x14ac:dyDescent="0.2">
      <c r="A23" s="14"/>
      <c r="B23" s="5">
        <v>144</v>
      </c>
      <c r="C23" s="2" t="s">
        <v>137</v>
      </c>
      <c r="D23">
        <v>88.966942000000003</v>
      </c>
      <c r="E23">
        <v>0</v>
      </c>
      <c r="F23">
        <v>6.2644630000000001</v>
      </c>
      <c r="G23">
        <v>0</v>
      </c>
      <c r="H23">
        <v>4.7685950000000004</v>
      </c>
      <c r="I23">
        <v>0</v>
      </c>
      <c r="J23">
        <v>88.950412999999998</v>
      </c>
      <c r="K23">
        <v>0</v>
      </c>
      <c r="L23">
        <v>0</v>
      </c>
    </row>
    <row r="24" spans="1:19" x14ac:dyDescent="0.2">
      <c r="A24" s="14"/>
      <c r="B24" s="5">
        <v>145</v>
      </c>
      <c r="C24" s="2" t="s">
        <v>138</v>
      </c>
      <c r="D24">
        <v>98.553719000000001</v>
      </c>
      <c r="E24">
        <v>0</v>
      </c>
      <c r="F24">
        <v>1.4462809999999999</v>
      </c>
      <c r="G24">
        <v>0</v>
      </c>
      <c r="H24">
        <v>0</v>
      </c>
      <c r="I24">
        <v>0</v>
      </c>
      <c r="J24">
        <v>98.479338999999996</v>
      </c>
      <c r="K24">
        <v>0</v>
      </c>
      <c r="L24">
        <v>0</v>
      </c>
    </row>
    <row r="26" spans="1:19" x14ac:dyDescent="0.2">
      <c r="A26" s="2"/>
      <c r="B26" t="s">
        <v>120</v>
      </c>
      <c r="C26" t="s">
        <v>121</v>
      </c>
      <c r="D26" t="s">
        <v>140</v>
      </c>
      <c r="G26" s="2"/>
      <c r="H26" t="s">
        <v>120</v>
      </c>
      <c r="I26" t="s">
        <v>121</v>
      </c>
      <c r="J26" t="s">
        <v>141</v>
      </c>
      <c r="K26" t="s">
        <v>122</v>
      </c>
      <c r="L26" t="s">
        <v>123</v>
      </c>
      <c r="M26" t="s">
        <v>124</v>
      </c>
      <c r="N26" t="s">
        <v>125</v>
      </c>
      <c r="O26" t="s">
        <v>126</v>
      </c>
      <c r="P26" t="s">
        <v>127</v>
      </c>
      <c r="Q26" t="s">
        <v>128</v>
      </c>
      <c r="R26" t="s">
        <v>129</v>
      </c>
      <c r="S26" t="s">
        <v>45</v>
      </c>
    </row>
    <row r="27" spans="1:19" x14ac:dyDescent="0.2">
      <c r="A27" s="6" t="s">
        <v>132</v>
      </c>
      <c r="B27">
        <v>160</v>
      </c>
      <c r="C27" t="s">
        <v>131</v>
      </c>
      <c r="D27">
        <v>942</v>
      </c>
      <c r="G27" s="6" t="s">
        <v>132</v>
      </c>
      <c r="H27">
        <v>160</v>
      </c>
      <c r="I27" t="s">
        <v>131</v>
      </c>
      <c r="J27">
        <v>1</v>
      </c>
      <c r="K27" s="4">
        <v>0.18181800000000001</v>
      </c>
      <c r="L27" s="4">
        <v>0</v>
      </c>
      <c r="M27" s="4">
        <v>2.834711</v>
      </c>
      <c r="N27" s="4">
        <v>0</v>
      </c>
      <c r="O27" s="4">
        <v>0.70247899999999996</v>
      </c>
      <c r="P27" s="4">
        <v>0</v>
      </c>
      <c r="Q27" s="4">
        <v>0</v>
      </c>
      <c r="R27" s="4">
        <v>2.4792999999999999E-2</v>
      </c>
      <c r="S27" s="4">
        <v>96.247934000000001</v>
      </c>
    </row>
    <row r="28" spans="1:19" x14ac:dyDescent="0.2">
      <c r="A28" s="7" t="s">
        <v>139</v>
      </c>
      <c r="B28">
        <v>161</v>
      </c>
      <c r="C28" t="s">
        <v>131</v>
      </c>
      <c r="D28">
        <v>942</v>
      </c>
      <c r="G28" s="7" t="s">
        <v>139</v>
      </c>
      <c r="H28">
        <v>161</v>
      </c>
      <c r="I28" t="s">
        <v>131</v>
      </c>
      <c r="J28">
        <v>1</v>
      </c>
      <c r="K28" s="4">
        <v>0.13223099999999999</v>
      </c>
      <c r="L28" s="4">
        <v>0</v>
      </c>
      <c r="M28" s="4">
        <v>1.140496</v>
      </c>
      <c r="N28" s="4">
        <v>0</v>
      </c>
      <c r="O28" s="4">
        <v>0.21487600000000001</v>
      </c>
      <c r="P28" s="4">
        <v>0</v>
      </c>
      <c r="Q28" s="4">
        <v>0</v>
      </c>
      <c r="R28" s="4">
        <v>1.6528999999999999E-2</v>
      </c>
      <c r="S28" s="4">
        <v>98.495868000000002</v>
      </c>
    </row>
    <row r="29" spans="1:19" x14ac:dyDescent="0.2">
      <c r="K29" s="4"/>
      <c r="L29" s="4"/>
      <c r="M29" s="4"/>
      <c r="N29" s="4"/>
      <c r="O29" s="4"/>
      <c r="P29" s="4"/>
      <c r="Q29" s="4"/>
      <c r="R29" s="4"/>
      <c r="S29" s="4"/>
    </row>
    <row r="30" spans="1:19" x14ac:dyDescent="0.2">
      <c r="K30" s="4"/>
      <c r="L30" s="4"/>
      <c r="M30" s="4"/>
      <c r="N30" s="4"/>
      <c r="O30" s="4"/>
      <c r="P30" s="4"/>
      <c r="Q30" s="4"/>
      <c r="R30" s="4"/>
      <c r="S30" s="4"/>
    </row>
    <row r="31" spans="1:19" x14ac:dyDescent="0.2">
      <c r="A31" s="2" t="s">
        <v>100</v>
      </c>
      <c r="B31" s="2" t="s">
        <v>120</v>
      </c>
      <c r="C31" s="2" t="s">
        <v>121</v>
      </c>
      <c r="D31" s="2" t="s">
        <v>140</v>
      </c>
      <c r="G31" t="s">
        <v>100</v>
      </c>
      <c r="H31" t="s">
        <v>120</v>
      </c>
      <c r="I31" t="s">
        <v>121</v>
      </c>
      <c r="J31" t="s">
        <v>141</v>
      </c>
      <c r="K31" s="4" t="s">
        <v>122</v>
      </c>
      <c r="L31" s="4" t="s">
        <v>123</v>
      </c>
      <c r="M31" s="4" t="s">
        <v>124</v>
      </c>
      <c r="N31" s="4" t="s">
        <v>125</v>
      </c>
      <c r="O31" s="4" t="s">
        <v>126</v>
      </c>
      <c r="P31" s="4" t="s">
        <v>127</v>
      </c>
      <c r="Q31" s="4" t="s">
        <v>128</v>
      </c>
      <c r="R31" s="4" t="s">
        <v>129</v>
      </c>
      <c r="S31" s="4" t="s">
        <v>45</v>
      </c>
    </row>
    <row r="32" spans="1:19" x14ac:dyDescent="0.2">
      <c r="A32" s="13" t="s">
        <v>132</v>
      </c>
      <c r="B32" s="5">
        <v>162</v>
      </c>
      <c r="C32" s="2" t="s">
        <v>136</v>
      </c>
      <c r="D32">
        <v>942</v>
      </c>
      <c r="G32" s="9" t="s">
        <v>132</v>
      </c>
      <c r="H32">
        <v>162</v>
      </c>
      <c r="I32" t="s">
        <v>136</v>
      </c>
      <c r="J32">
        <v>1</v>
      </c>
      <c r="K32" s="4">
        <v>17.016528999999998</v>
      </c>
      <c r="L32" s="4">
        <v>0</v>
      </c>
      <c r="M32" s="4">
        <v>55.619835000000002</v>
      </c>
      <c r="N32" s="4">
        <v>0</v>
      </c>
      <c r="O32" s="4">
        <v>5.2148760000000003</v>
      </c>
      <c r="P32" s="4">
        <v>0</v>
      </c>
      <c r="Q32" s="4">
        <v>8.4545449999999995</v>
      </c>
      <c r="R32" s="4">
        <v>1.6528999999999999E-2</v>
      </c>
      <c r="S32" s="4">
        <v>22.041322000000001</v>
      </c>
    </row>
    <row r="33" spans="1:19" x14ac:dyDescent="0.2">
      <c r="A33" s="13"/>
      <c r="B33" s="5">
        <v>163</v>
      </c>
      <c r="C33" s="2" t="s">
        <v>137</v>
      </c>
      <c r="D33">
        <v>942</v>
      </c>
      <c r="G33" s="9"/>
      <c r="H33">
        <v>163</v>
      </c>
      <c r="I33" t="s">
        <v>137</v>
      </c>
      <c r="J33">
        <v>1</v>
      </c>
      <c r="K33" s="4">
        <v>11.115702000000001</v>
      </c>
      <c r="L33" s="4">
        <v>0</v>
      </c>
      <c r="M33" s="4">
        <v>27.504131999999998</v>
      </c>
      <c r="N33" s="4">
        <v>0</v>
      </c>
      <c r="O33" s="4">
        <v>5.6363640000000004</v>
      </c>
      <c r="P33" s="4">
        <v>0</v>
      </c>
      <c r="Q33" s="4">
        <v>11.024793000000001</v>
      </c>
      <c r="R33" s="4">
        <v>3.3057999999999997E-2</v>
      </c>
      <c r="S33" s="4">
        <v>55.669421</v>
      </c>
    </row>
    <row r="34" spans="1:19" x14ac:dyDescent="0.2">
      <c r="A34" s="13"/>
      <c r="B34" s="5">
        <v>164</v>
      </c>
      <c r="C34" s="2" t="s">
        <v>138</v>
      </c>
      <c r="D34" s="2">
        <v>941</v>
      </c>
      <c r="G34" s="9"/>
      <c r="H34">
        <v>164</v>
      </c>
      <c r="I34" t="s">
        <v>138</v>
      </c>
      <c r="J34">
        <v>1</v>
      </c>
      <c r="K34" s="4">
        <v>4.9338839999999999</v>
      </c>
      <c r="L34" s="4">
        <v>0</v>
      </c>
      <c r="M34" s="4">
        <v>93.785123999999996</v>
      </c>
      <c r="N34" s="4">
        <v>0</v>
      </c>
      <c r="O34" s="4">
        <v>0</v>
      </c>
      <c r="P34" s="4">
        <v>0</v>
      </c>
      <c r="Q34" s="4">
        <v>4.9008260000000003</v>
      </c>
      <c r="R34" s="4">
        <v>0</v>
      </c>
      <c r="S34" s="4">
        <v>1.2809919999999999</v>
      </c>
    </row>
    <row r="35" spans="1:19" x14ac:dyDescent="0.2">
      <c r="K35" s="4"/>
      <c r="L35" s="4"/>
      <c r="M35" s="4"/>
      <c r="N35" s="4"/>
      <c r="O35" s="4"/>
      <c r="P35" s="4"/>
      <c r="Q35" s="4"/>
      <c r="R35" s="4"/>
      <c r="S35" s="4"/>
    </row>
    <row r="36" spans="1:19" x14ac:dyDescent="0.2">
      <c r="K36" s="4"/>
      <c r="L36" s="4"/>
      <c r="M36" s="4"/>
      <c r="N36" s="4"/>
      <c r="O36" s="4"/>
      <c r="P36" s="4"/>
      <c r="Q36" s="4"/>
      <c r="R36" s="4"/>
      <c r="S36" s="4"/>
    </row>
    <row r="37" spans="1:19" x14ac:dyDescent="0.2">
      <c r="A37" s="2" t="s">
        <v>100</v>
      </c>
      <c r="B37" s="2" t="s">
        <v>120</v>
      </c>
      <c r="C37" s="2" t="s">
        <v>121</v>
      </c>
      <c r="D37" s="2" t="s">
        <v>140</v>
      </c>
      <c r="G37" t="s">
        <v>100</v>
      </c>
      <c r="H37" t="s">
        <v>120</v>
      </c>
      <c r="I37" t="s">
        <v>121</v>
      </c>
      <c r="J37" t="s">
        <v>141</v>
      </c>
      <c r="K37" s="4" t="s">
        <v>122</v>
      </c>
      <c r="L37" s="4" t="s">
        <v>123</v>
      </c>
      <c r="M37" s="4" t="s">
        <v>124</v>
      </c>
      <c r="N37" s="4" t="s">
        <v>125</v>
      </c>
      <c r="O37" s="4" t="s">
        <v>126</v>
      </c>
      <c r="P37" s="4" t="s">
        <v>127</v>
      </c>
      <c r="Q37" s="4" t="s">
        <v>128</v>
      </c>
      <c r="R37" s="4" t="s">
        <v>129</v>
      </c>
      <c r="S37" s="4" t="s">
        <v>45</v>
      </c>
    </row>
    <row r="38" spans="1:19" x14ac:dyDescent="0.2">
      <c r="A38" s="14" t="s">
        <v>139</v>
      </c>
      <c r="B38">
        <v>165</v>
      </c>
      <c r="C38" s="2" t="s">
        <v>136</v>
      </c>
      <c r="D38">
        <v>942</v>
      </c>
      <c r="G38" s="10" t="s">
        <v>139</v>
      </c>
      <c r="H38">
        <v>165</v>
      </c>
      <c r="I38" t="s">
        <v>136</v>
      </c>
      <c r="J38">
        <v>1</v>
      </c>
      <c r="K38" s="4">
        <v>82.776859999999999</v>
      </c>
      <c r="L38" s="4">
        <v>0</v>
      </c>
      <c r="M38" s="4">
        <v>11.140496000000001</v>
      </c>
      <c r="N38" s="4">
        <v>0</v>
      </c>
      <c r="O38" s="4">
        <v>6.0826450000000003</v>
      </c>
      <c r="P38" s="4">
        <v>0</v>
      </c>
      <c r="Q38" s="4">
        <v>76.991736000000003</v>
      </c>
      <c r="R38" s="4">
        <v>0</v>
      </c>
      <c r="S38" s="4">
        <v>0</v>
      </c>
    </row>
    <row r="39" spans="1:19" x14ac:dyDescent="0.2">
      <c r="A39" s="14"/>
      <c r="B39">
        <v>166</v>
      </c>
      <c r="C39" s="2" t="s">
        <v>137</v>
      </c>
      <c r="D39">
        <v>942</v>
      </c>
      <c r="G39" s="10"/>
      <c r="H39">
        <v>166</v>
      </c>
      <c r="I39" t="s">
        <v>137</v>
      </c>
      <c r="J39">
        <v>1</v>
      </c>
      <c r="K39" s="4">
        <v>88.818181999999993</v>
      </c>
      <c r="L39" s="4">
        <v>0</v>
      </c>
      <c r="M39" s="4">
        <v>5.9421489999999997</v>
      </c>
      <c r="N39" s="4">
        <v>0</v>
      </c>
      <c r="O39" s="4">
        <v>5.2396690000000001</v>
      </c>
      <c r="P39" s="4">
        <v>0</v>
      </c>
      <c r="Q39" s="4">
        <v>88.809916999999999</v>
      </c>
      <c r="R39" s="4">
        <v>0</v>
      </c>
      <c r="S39" s="4">
        <v>0</v>
      </c>
    </row>
    <row r="40" spans="1:19" x14ac:dyDescent="0.2">
      <c r="A40" s="14"/>
      <c r="B40">
        <v>167</v>
      </c>
      <c r="C40" s="2" t="s">
        <v>138</v>
      </c>
      <c r="D40" s="2">
        <v>941</v>
      </c>
      <c r="G40" s="10"/>
      <c r="H40">
        <v>167</v>
      </c>
      <c r="I40" t="s">
        <v>138</v>
      </c>
      <c r="J40">
        <v>1</v>
      </c>
      <c r="K40" s="4">
        <v>98.867768999999996</v>
      </c>
      <c r="L40" s="4">
        <v>0</v>
      </c>
      <c r="M40" s="4">
        <v>1.132231</v>
      </c>
      <c r="N40" s="4">
        <v>0</v>
      </c>
      <c r="O40" s="4">
        <v>0</v>
      </c>
      <c r="P40" s="4">
        <v>0</v>
      </c>
      <c r="Q40" s="4">
        <v>98.826446000000004</v>
      </c>
      <c r="R40" s="4">
        <v>0</v>
      </c>
      <c r="S40" s="4">
        <v>0</v>
      </c>
    </row>
    <row r="41" spans="1:19" x14ac:dyDescent="0.2">
      <c r="K41" s="4"/>
      <c r="L41" s="4"/>
      <c r="M41" s="4"/>
      <c r="N41" s="4"/>
      <c r="O41" s="4"/>
      <c r="P41" s="4"/>
      <c r="Q41" s="4"/>
      <c r="R41" s="4"/>
      <c r="S41" s="4"/>
    </row>
    <row r="42" spans="1:19" x14ac:dyDescent="0.2">
      <c r="K42" s="4"/>
      <c r="L42" s="4"/>
      <c r="M42" s="4"/>
      <c r="N42" s="4"/>
      <c r="O42" s="4"/>
      <c r="P42" s="4"/>
      <c r="Q42" s="4"/>
      <c r="R42" s="4"/>
      <c r="S42" s="4"/>
    </row>
    <row r="43" spans="1:19" x14ac:dyDescent="0.2">
      <c r="A43" s="2" t="s">
        <v>99</v>
      </c>
      <c r="B43" s="2" t="s">
        <v>120</v>
      </c>
      <c r="C43" s="2" t="s">
        <v>121</v>
      </c>
      <c r="D43" s="2" t="s">
        <v>140</v>
      </c>
      <c r="G43" t="s">
        <v>99</v>
      </c>
      <c r="H43" t="s">
        <v>120</v>
      </c>
      <c r="I43" t="s">
        <v>121</v>
      </c>
      <c r="J43" t="s">
        <v>141</v>
      </c>
      <c r="K43" s="4" t="s">
        <v>122</v>
      </c>
      <c r="L43" s="4" t="s">
        <v>123</v>
      </c>
      <c r="M43" s="4" t="s">
        <v>124</v>
      </c>
      <c r="N43" s="4" t="s">
        <v>125</v>
      </c>
      <c r="O43" s="4" t="s">
        <v>126</v>
      </c>
      <c r="P43" s="4" t="s">
        <v>127</v>
      </c>
      <c r="Q43" s="4" t="s">
        <v>128</v>
      </c>
      <c r="R43" s="4" t="s">
        <v>129</v>
      </c>
      <c r="S43" s="4" t="s">
        <v>45</v>
      </c>
    </row>
    <row r="44" spans="1:19" x14ac:dyDescent="0.2">
      <c r="A44" s="13" t="s">
        <v>132</v>
      </c>
      <c r="B44">
        <v>168</v>
      </c>
      <c r="C44" s="2" t="s">
        <v>136</v>
      </c>
      <c r="D44">
        <v>942</v>
      </c>
      <c r="G44" s="9" t="s">
        <v>132</v>
      </c>
      <c r="H44">
        <v>168</v>
      </c>
      <c r="I44" t="s">
        <v>136</v>
      </c>
      <c r="J44">
        <v>1</v>
      </c>
      <c r="K44" s="4">
        <v>24.008264</v>
      </c>
      <c r="L44" s="4">
        <v>0</v>
      </c>
      <c r="M44" s="4">
        <v>19.272727</v>
      </c>
      <c r="N44" s="4">
        <v>0</v>
      </c>
      <c r="O44" s="4">
        <v>5.7190079999999996</v>
      </c>
      <c r="P44" s="4">
        <v>0</v>
      </c>
      <c r="Q44" s="4">
        <v>12.438017</v>
      </c>
      <c r="R44" s="4">
        <v>3.3057999999999997E-2</v>
      </c>
      <c r="S44" s="4">
        <v>50.768594999999998</v>
      </c>
    </row>
    <row r="45" spans="1:19" x14ac:dyDescent="0.2">
      <c r="A45" s="13"/>
      <c r="B45">
        <v>169</v>
      </c>
      <c r="C45" s="2" t="s">
        <v>137</v>
      </c>
      <c r="D45">
        <v>942</v>
      </c>
      <c r="G45" s="9"/>
      <c r="H45">
        <v>169</v>
      </c>
      <c r="I45" t="s">
        <v>137</v>
      </c>
      <c r="J45">
        <v>1</v>
      </c>
      <c r="K45" s="4">
        <v>13.683332999999999</v>
      </c>
      <c r="L45" s="4">
        <v>0</v>
      </c>
      <c r="M45" s="4">
        <v>14.733333</v>
      </c>
      <c r="N45" s="4">
        <v>0</v>
      </c>
      <c r="O45" s="4">
        <v>5.75</v>
      </c>
      <c r="P45" s="4">
        <v>0</v>
      </c>
      <c r="Q45" s="4">
        <v>13.558332999999999</v>
      </c>
      <c r="R45" s="4">
        <v>0.05</v>
      </c>
      <c r="S45" s="4">
        <v>65.674999999999997</v>
      </c>
    </row>
    <row r="46" spans="1:19" x14ac:dyDescent="0.2">
      <c r="A46" s="13"/>
      <c r="B46">
        <v>170</v>
      </c>
      <c r="C46" s="2" t="s">
        <v>138</v>
      </c>
      <c r="D46">
        <v>942</v>
      </c>
      <c r="G46" s="9"/>
      <c r="H46">
        <v>170</v>
      </c>
      <c r="I46" t="s">
        <v>138</v>
      </c>
      <c r="J46">
        <v>1</v>
      </c>
      <c r="K46" s="4">
        <v>14.710744</v>
      </c>
      <c r="L46" s="4">
        <v>0</v>
      </c>
      <c r="M46" s="4">
        <v>9.1404960000000006</v>
      </c>
      <c r="N46" s="4">
        <v>0</v>
      </c>
      <c r="O46" s="4">
        <v>0</v>
      </c>
      <c r="P46" s="4">
        <v>0</v>
      </c>
      <c r="Q46" s="4">
        <v>14.619835</v>
      </c>
      <c r="R46" s="4">
        <v>4.9586999999999999E-2</v>
      </c>
      <c r="S46" s="4">
        <v>76.165289000000001</v>
      </c>
    </row>
    <row r="47" spans="1:19" x14ac:dyDescent="0.2">
      <c r="K47" s="4"/>
      <c r="L47" s="4"/>
      <c r="M47" s="4"/>
      <c r="N47" s="4"/>
      <c r="O47" s="4"/>
      <c r="P47" s="4"/>
      <c r="Q47" s="4"/>
      <c r="R47" s="4"/>
      <c r="S47" s="4"/>
    </row>
    <row r="48" spans="1:19" x14ac:dyDescent="0.2">
      <c r="K48" s="4"/>
      <c r="L48" s="4"/>
      <c r="M48" s="4"/>
      <c r="N48" s="4"/>
      <c r="O48" s="4"/>
      <c r="P48" s="4"/>
      <c r="Q48" s="4"/>
      <c r="R48" s="4"/>
      <c r="S48" s="4"/>
    </row>
    <row r="49" spans="1:19" x14ac:dyDescent="0.2">
      <c r="A49" s="2" t="s">
        <v>99</v>
      </c>
      <c r="B49" s="2" t="s">
        <v>120</v>
      </c>
      <c r="C49" s="2" t="s">
        <v>121</v>
      </c>
      <c r="D49" s="2" t="s">
        <v>140</v>
      </c>
      <c r="G49" t="s">
        <v>99</v>
      </c>
      <c r="H49" t="s">
        <v>120</v>
      </c>
      <c r="I49" t="s">
        <v>121</v>
      </c>
      <c r="J49" t="s">
        <v>141</v>
      </c>
      <c r="K49" s="4" t="s">
        <v>122</v>
      </c>
      <c r="L49" s="4" t="s">
        <v>123</v>
      </c>
      <c r="M49" s="4" t="s">
        <v>124</v>
      </c>
      <c r="N49" s="4" t="s">
        <v>125</v>
      </c>
      <c r="O49" s="4" t="s">
        <v>126</v>
      </c>
      <c r="P49" s="4" t="s">
        <v>127</v>
      </c>
      <c r="Q49" s="4" t="s">
        <v>128</v>
      </c>
      <c r="R49" s="4" t="s">
        <v>129</v>
      </c>
      <c r="S49" s="4" t="s">
        <v>45</v>
      </c>
    </row>
    <row r="50" spans="1:19" x14ac:dyDescent="0.2">
      <c r="A50" s="14" t="s">
        <v>139</v>
      </c>
      <c r="B50">
        <v>171</v>
      </c>
      <c r="C50" s="2" t="s">
        <v>136</v>
      </c>
      <c r="D50">
        <v>942</v>
      </c>
      <c r="G50" s="10" t="s">
        <v>139</v>
      </c>
      <c r="H50">
        <v>171</v>
      </c>
      <c r="I50" t="s">
        <v>136</v>
      </c>
      <c r="J50">
        <v>1</v>
      </c>
      <c r="K50" s="4">
        <v>83.537189999999995</v>
      </c>
      <c r="L50" s="4">
        <v>0</v>
      </c>
      <c r="M50" s="4">
        <v>10.619835</v>
      </c>
      <c r="N50" s="4">
        <v>0</v>
      </c>
      <c r="O50" s="4">
        <v>5.842975</v>
      </c>
      <c r="P50" s="4">
        <v>0</v>
      </c>
      <c r="Q50" s="4">
        <v>78.132231000000004</v>
      </c>
      <c r="R50" s="4">
        <v>0</v>
      </c>
      <c r="S50" s="4">
        <v>0</v>
      </c>
    </row>
    <row r="51" spans="1:19" x14ac:dyDescent="0.2">
      <c r="A51" s="14"/>
      <c r="B51">
        <v>172</v>
      </c>
      <c r="C51" s="2" t="s">
        <v>137</v>
      </c>
      <c r="D51">
        <v>942</v>
      </c>
      <c r="G51" s="10"/>
      <c r="H51">
        <v>172</v>
      </c>
      <c r="I51" t="s">
        <v>137</v>
      </c>
      <c r="J51">
        <v>1</v>
      </c>
      <c r="K51" s="4">
        <v>88.619834999999995</v>
      </c>
      <c r="L51" s="4">
        <v>0</v>
      </c>
      <c r="M51" s="4">
        <v>6.4214880000000001</v>
      </c>
      <c r="N51" s="4">
        <v>0</v>
      </c>
      <c r="O51" s="4">
        <v>4.9586779999999999</v>
      </c>
      <c r="P51" s="4">
        <v>0</v>
      </c>
      <c r="Q51" s="4">
        <v>88.586776999999998</v>
      </c>
      <c r="R51" s="4">
        <v>0</v>
      </c>
      <c r="S51" s="4">
        <v>0</v>
      </c>
    </row>
    <row r="52" spans="1:19" x14ac:dyDescent="0.2">
      <c r="A52" s="14"/>
      <c r="B52">
        <v>173</v>
      </c>
      <c r="C52" s="2" t="s">
        <v>138</v>
      </c>
      <c r="D52" s="2">
        <v>941</v>
      </c>
      <c r="G52" s="10"/>
      <c r="H52">
        <v>173</v>
      </c>
      <c r="I52" t="s">
        <v>138</v>
      </c>
      <c r="J52">
        <v>1</v>
      </c>
      <c r="K52" s="4">
        <v>98.851240000000004</v>
      </c>
      <c r="L52" s="4">
        <v>0</v>
      </c>
      <c r="M52" s="4">
        <v>1.14876</v>
      </c>
      <c r="N52" s="4">
        <v>0</v>
      </c>
      <c r="O52" s="4">
        <v>0</v>
      </c>
      <c r="P52" s="4">
        <v>0</v>
      </c>
      <c r="Q52" s="4">
        <v>98.834710999999999</v>
      </c>
      <c r="R52" s="4">
        <v>0</v>
      </c>
      <c r="S52" s="4">
        <v>0</v>
      </c>
    </row>
    <row r="54" spans="1:19" x14ac:dyDescent="0.2">
      <c r="A54" s="2"/>
      <c r="B54" s="2" t="s">
        <v>120</v>
      </c>
      <c r="C54" s="2" t="s">
        <v>121</v>
      </c>
      <c r="D54" s="2" t="s">
        <v>141</v>
      </c>
      <c r="E54" s="2" t="s">
        <v>122</v>
      </c>
      <c r="F54" s="2" t="s">
        <v>123</v>
      </c>
      <c r="G54" s="2" t="s">
        <v>124</v>
      </c>
      <c r="H54" s="2" t="s">
        <v>125</v>
      </c>
      <c r="I54" s="2" t="s">
        <v>126</v>
      </c>
      <c r="J54" s="2" t="s">
        <v>127</v>
      </c>
      <c r="K54" s="2" t="s">
        <v>128</v>
      </c>
      <c r="L54" s="2" t="s">
        <v>129</v>
      </c>
      <c r="M54" s="2" t="s">
        <v>45</v>
      </c>
      <c r="N54" s="2" t="s">
        <v>142</v>
      </c>
      <c r="O54" s="2" t="s">
        <v>130</v>
      </c>
    </row>
    <row r="55" spans="1:19" x14ac:dyDescent="0.2">
      <c r="A55" s="11" t="s">
        <v>132</v>
      </c>
      <c r="B55" s="2">
        <v>184</v>
      </c>
      <c r="C55" s="2" t="s">
        <v>131</v>
      </c>
      <c r="D55" s="2">
        <v>1</v>
      </c>
      <c r="E55" s="3">
        <v>0.18181800000000001</v>
      </c>
      <c r="F55" s="3">
        <v>0</v>
      </c>
      <c r="G55" s="3">
        <v>2.3140499999999999</v>
      </c>
      <c r="H55" s="3">
        <v>0</v>
      </c>
      <c r="I55" s="3">
        <v>0.70247899999999996</v>
      </c>
      <c r="J55" s="3">
        <v>0</v>
      </c>
      <c r="K55" s="3">
        <v>0</v>
      </c>
      <c r="L55" s="3">
        <v>8.2640000000000005E-3</v>
      </c>
      <c r="M55" s="3">
        <v>96.793387999999993</v>
      </c>
      <c r="N55" s="4">
        <f>SUM(E55:M55)</f>
        <v>99.999998999999988</v>
      </c>
      <c r="O55" s="4">
        <f>SUM(E55:J55)</f>
        <v>3.1983469999999996</v>
      </c>
    </row>
    <row r="56" spans="1:19" x14ac:dyDescent="0.2">
      <c r="A56" s="11"/>
      <c r="B56" s="2">
        <v>185</v>
      </c>
      <c r="C56" s="2" t="s">
        <v>131</v>
      </c>
      <c r="D56" s="2">
        <v>2</v>
      </c>
      <c r="E56" s="3">
        <v>0.15</v>
      </c>
      <c r="F56" s="3">
        <v>0</v>
      </c>
      <c r="G56" s="3">
        <v>2.266667</v>
      </c>
      <c r="H56" s="3">
        <v>0</v>
      </c>
      <c r="I56" s="3">
        <v>0.5</v>
      </c>
      <c r="J56" s="3">
        <v>0</v>
      </c>
      <c r="K56" s="3">
        <v>0</v>
      </c>
      <c r="L56" s="3">
        <v>3.3333000000000002E-2</v>
      </c>
      <c r="M56" s="3">
        <v>197.05</v>
      </c>
      <c r="N56" s="4">
        <f t="shared" ref="N56:N62" si="2">SUM(E56:M56)</f>
        <v>200</v>
      </c>
      <c r="O56" s="4">
        <f t="shared" ref="O56:O62" si="3">SUM(E56:J56)</f>
        <v>2.9166669999999999</v>
      </c>
    </row>
    <row r="57" spans="1:19" x14ac:dyDescent="0.2">
      <c r="A57" s="11"/>
      <c r="B57" s="2">
        <v>186</v>
      </c>
      <c r="C57" s="2" t="s">
        <v>131</v>
      </c>
      <c r="D57" s="2">
        <v>4</v>
      </c>
      <c r="E57" s="3">
        <v>0.16666700000000001</v>
      </c>
      <c r="F57" s="3">
        <v>0</v>
      </c>
      <c r="G57" s="3">
        <v>1.7083330000000001</v>
      </c>
      <c r="H57" s="3">
        <v>0</v>
      </c>
      <c r="I57" s="3">
        <v>0.191667</v>
      </c>
      <c r="J57" s="3">
        <v>0</v>
      </c>
      <c r="K57" s="3">
        <v>0</v>
      </c>
      <c r="L57" s="3">
        <v>8.3330000000000001E-3</v>
      </c>
      <c r="M57" s="3">
        <v>397.92500000000001</v>
      </c>
      <c r="N57" s="4">
        <f t="shared" si="2"/>
        <v>400</v>
      </c>
      <c r="O57" s="4">
        <f t="shared" si="3"/>
        <v>2.0666669999999998</v>
      </c>
    </row>
    <row r="58" spans="1:19" x14ac:dyDescent="0.2">
      <c r="A58" s="11"/>
      <c r="B58" s="2">
        <v>187</v>
      </c>
      <c r="C58" s="2" t="s">
        <v>131</v>
      </c>
      <c r="D58" s="2">
        <v>12</v>
      </c>
      <c r="E58" s="3">
        <v>0.16666700000000001</v>
      </c>
      <c r="F58" s="3">
        <v>0</v>
      </c>
      <c r="G58" s="3">
        <v>1.8333330000000001</v>
      </c>
      <c r="H58" s="3">
        <v>0</v>
      </c>
      <c r="I58" s="3">
        <v>2.5000000000000001E-2</v>
      </c>
      <c r="J58" s="3">
        <v>0</v>
      </c>
      <c r="K58" s="3">
        <v>0</v>
      </c>
      <c r="L58" s="3">
        <v>0</v>
      </c>
      <c r="M58" s="3">
        <v>1197.9749999999999</v>
      </c>
      <c r="N58" s="4">
        <f t="shared" si="2"/>
        <v>1200</v>
      </c>
      <c r="O58" s="4">
        <f t="shared" si="3"/>
        <v>2.0249999999999999</v>
      </c>
    </row>
    <row r="59" spans="1:19" x14ac:dyDescent="0.2">
      <c r="A59" s="12" t="s">
        <v>143</v>
      </c>
      <c r="B59" s="2">
        <v>188</v>
      </c>
      <c r="C59" s="2" t="s">
        <v>131</v>
      </c>
      <c r="D59" s="2">
        <v>1</v>
      </c>
      <c r="E59" s="4">
        <v>3.3057999999999997E-2</v>
      </c>
      <c r="F59" s="4">
        <v>0</v>
      </c>
      <c r="G59" s="4">
        <v>0.97520700000000005</v>
      </c>
      <c r="H59" s="4">
        <v>0</v>
      </c>
      <c r="I59" s="4">
        <v>0.28925600000000001</v>
      </c>
      <c r="J59" s="4">
        <v>0</v>
      </c>
      <c r="K59" s="4">
        <v>0</v>
      </c>
      <c r="L59" s="4">
        <v>8.2640000000000005E-3</v>
      </c>
      <c r="M59" s="4">
        <v>98.694215</v>
      </c>
      <c r="N59" s="4">
        <f t="shared" si="2"/>
        <v>100</v>
      </c>
      <c r="O59" s="4">
        <f t="shared" si="3"/>
        <v>1.2975209999999999</v>
      </c>
    </row>
    <row r="60" spans="1:19" x14ac:dyDescent="0.2">
      <c r="A60" s="12"/>
      <c r="B60" s="2">
        <v>189</v>
      </c>
      <c r="C60" s="2" t="s">
        <v>131</v>
      </c>
      <c r="D60" s="2">
        <v>2</v>
      </c>
      <c r="E60" s="4">
        <v>2.5000000000000001E-2</v>
      </c>
      <c r="F60" s="4">
        <v>0</v>
      </c>
      <c r="G60" s="4">
        <v>1.0249999999999999</v>
      </c>
      <c r="H60" s="4">
        <v>0</v>
      </c>
      <c r="I60" s="4">
        <v>0.1</v>
      </c>
      <c r="J60" s="4">
        <v>0</v>
      </c>
      <c r="K60" s="4">
        <v>0</v>
      </c>
      <c r="L60" s="4">
        <v>1.6667000000000001E-2</v>
      </c>
      <c r="M60" s="4">
        <v>198.83333300000001</v>
      </c>
      <c r="N60" s="4">
        <f t="shared" si="2"/>
        <v>200</v>
      </c>
      <c r="O60" s="4">
        <f t="shared" si="3"/>
        <v>1.1499999999999999</v>
      </c>
    </row>
    <row r="61" spans="1:19" x14ac:dyDescent="0.2">
      <c r="A61" s="12"/>
      <c r="B61" s="2">
        <v>190</v>
      </c>
      <c r="C61" s="2" t="s">
        <v>131</v>
      </c>
      <c r="D61" s="2">
        <v>4</v>
      </c>
      <c r="E61" s="4">
        <v>8.3333000000000004E-2</v>
      </c>
      <c r="F61" s="4">
        <v>0</v>
      </c>
      <c r="G61" s="4">
        <v>1.175</v>
      </c>
      <c r="H61" s="4">
        <v>0</v>
      </c>
      <c r="I61" s="4">
        <v>6.6667000000000004E-2</v>
      </c>
      <c r="J61" s="4">
        <v>0</v>
      </c>
      <c r="K61" s="4">
        <v>0</v>
      </c>
      <c r="L61" s="4">
        <v>8.3330000000000001E-3</v>
      </c>
      <c r="M61" s="4">
        <v>398.66666700000002</v>
      </c>
      <c r="N61" s="4">
        <f t="shared" si="2"/>
        <v>400</v>
      </c>
      <c r="O61" s="4">
        <f t="shared" si="3"/>
        <v>1.3250000000000002</v>
      </c>
    </row>
    <row r="62" spans="1:19" x14ac:dyDescent="0.2">
      <c r="A62" s="12"/>
      <c r="B62" s="2">
        <v>191</v>
      </c>
      <c r="C62" s="2" t="s">
        <v>131</v>
      </c>
      <c r="D62" s="2">
        <v>12</v>
      </c>
      <c r="E62" s="4">
        <v>9.1666999999999998E-2</v>
      </c>
      <c r="F62" s="4">
        <v>0</v>
      </c>
      <c r="G62" s="4">
        <v>1.2916669999999999</v>
      </c>
      <c r="H62" s="4">
        <v>0</v>
      </c>
      <c r="I62" s="4">
        <v>8.3330000000000001E-3</v>
      </c>
      <c r="J62" s="4">
        <v>0</v>
      </c>
      <c r="K62" s="4">
        <v>0</v>
      </c>
      <c r="L62" s="4">
        <v>0</v>
      </c>
      <c r="M62" s="4">
        <v>1198.6083329999999</v>
      </c>
      <c r="N62" s="4">
        <f t="shared" si="2"/>
        <v>1200</v>
      </c>
      <c r="O62" s="4">
        <f t="shared" si="3"/>
        <v>1.3916669999999998</v>
      </c>
    </row>
    <row r="65" spans="1:15" x14ac:dyDescent="0.2">
      <c r="B65" s="2" t="s">
        <v>120</v>
      </c>
      <c r="C65" s="2" t="s">
        <v>121</v>
      </c>
      <c r="D65" s="2" t="s">
        <v>141</v>
      </c>
      <c r="E65" s="2" t="s">
        <v>122</v>
      </c>
      <c r="F65" s="2" t="s">
        <v>123</v>
      </c>
      <c r="G65" s="2" t="s">
        <v>124</v>
      </c>
      <c r="H65" s="2" t="s">
        <v>125</v>
      </c>
      <c r="I65" s="2" t="s">
        <v>126</v>
      </c>
      <c r="J65" s="2" t="s">
        <v>127</v>
      </c>
      <c r="K65" s="2" t="s">
        <v>128</v>
      </c>
      <c r="L65" s="2" t="s">
        <v>129</v>
      </c>
      <c r="M65" s="2" t="s">
        <v>45</v>
      </c>
      <c r="N65" s="2" t="s">
        <v>142</v>
      </c>
      <c r="O65" s="2" t="s">
        <v>130</v>
      </c>
    </row>
    <row r="66" spans="1:15" x14ac:dyDescent="0.2">
      <c r="A66" s="11" t="s">
        <v>132</v>
      </c>
      <c r="B66">
        <v>192</v>
      </c>
      <c r="C66" s="2" t="s">
        <v>50</v>
      </c>
      <c r="D66">
        <v>1</v>
      </c>
      <c r="E66" s="4">
        <v>10.735537000000001</v>
      </c>
      <c r="F66" s="4">
        <v>0</v>
      </c>
      <c r="G66" s="4">
        <v>12.512397</v>
      </c>
      <c r="H66" s="4">
        <v>0</v>
      </c>
      <c r="I66" s="4">
        <v>1.4214880000000001</v>
      </c>
      <c r="J66" s="4">
        <v>0</v>
      </c>
      <c r="K66" s="4">
        <v>10.652893000000001</v>
      </c>
      <c r="L66" s="4">
        <v>4.9586999999999999E-2</v>
      </c>
      <c r="M66" s="4">
        <v>75.305785</v>
      </c>
      <c r="N66" s="4">
        <f>SUM(E66:J66,L66:M66)</f>
        <v>100.024794</v>
      </c>
      <c r="O66" s="4">
        <f>SUM(E66:J66)</f>
        <v>24.669422000000001</v>
      </c>
    </row>
    <row r="67" spans="1:15" x14ac:dyDescent="0.2">
      <c r="A67" s="11"/>
      <c r="B67">
        <v>193</v>
      </c>
      <c r="C67" s="2" t="s">
        <v>50</v>
      </c>
      <c r="D67">
        <v>2</v>
      </c>
      <c r="E67" s="4">
        <v>11.558332999999999</v>
      </c>
      <c r="F67" s="4">
        <v>0</v>
      </c>
      <c r="G67" s="4">
        <v>11.916667</v>
      </c>
      <c r="H67" s="4">
        <v>0</v>
      </c>
      <c r="I67" s="4">
        <v>1.0333330000000001</v>
      </c>
      <c r="J67" s="4">
        <v>0</v>
      </c>
      <c r="K67" s="4">
        <v>11.45</v>
      </c>
      <c r="L67" s="4">
        <v>0</v>
      </c>
      <c r="M67" s="4">
        <v>175.32499999999999</v>
      </c>
      <c r="N67" s="4">
        <f t="shared" ref="N67:N73" si="4">SUM(E67:J67,L67:M67)</f>
        <v>199.83333299999998</v>
      </c>
      <c r="O67" s="4">
        <f t="shared" ref="O67:O73" si="5">SUM(E67:J67)</f>
        <v>24.508333</v>
      </c>
    </row>
    <row r="68" spans="1:15" x14ac:dyDescent="0.2">
      <c r="A68" s="11"/>
      <c r="B68">
        <v>194</v>
      </c>
      <c r="C68" s="2" t="s">
        <v>50</v>
      </c>
      <c r="D68">
        <v>4</v>
      </c>
      <c r="E68" s="4">
        <v>8.875</v>
      </c>
      <c r="F68" s="4">
        <v>0</v>
      </c>
      <c r="G68" s="4">
        <v>8.5833329999999997</v>
      </c>
      <c r="H68" s="4">
        <v>0</v>
      </c>
      <c r="I68" s="4">
        <v>0.23333300000000001</v>
      </c>
      <c r="J68" s="4">
        <v>0</v>
      </c>
      <c r="K68" s="4">
        <v>8.7750000000000004</v>
      </c>
      <c r="L68" s="4">
        <v>0</v>
      </c>
      <c r="M68" s="4">
        <v>382.183333</v>
      </c>
      <c r="N68" s="4">
        <f t="shared" si="4"/>
        <v>399.874999</v>
      </c>
      <c r="O68" s="4">
        <f t="shared" si="5"/>
        <v>17.691665999999998</v>
      </c>
    </row>
    <row r="69" spans="1:15" x14ac:dyDescent="0.2">
      <c r="A69" s="11"/>
      <c r="B69">
        <v>195</v>
      </c>
      <c r="C69" s="2" t="s">
        <v>50</v>
      </c>
      <c r="D69">
        <v>12</v>
      </c>
      <c r="E69" s="4">
        <v>8.4166670000000003</v>
      </c>
      <c r="F69" s="4">
        <v>0</v>
      </c>
      <c r="G69" s="4">
        <v>8.108333</v>
      </c>
      <c r="H69" s="4">
        <v>0</v>
      </c>
      <c r="I69" s="4">
        <v>0.16666700000000001</v>
      </c>
      <c r="J69" s="4">
        <v>0</v>
      </c>
      <c r="K69" s="4">
        <v>8.35</v>
      </c>
      <c r="L69" s="4">
        <v>8.3330000000000001E-3</v>
      </c>
      <c r="M69" s="4">
        <v>1183.1916670000001</v>
      </c>
      <c r="N69" s="4">
        <f t="shared" si="4"/>
        <v>1199.8916670000001</v>
      </c>
      <c r="O69" s="4">
        <f t="shared" si="5"/>
        <v>16.691666999999999</v>
      </c>
    </row>
    <row r="70" spans="1:15" x14ac:dyDescent="0.2">
      <c r="A70" s="12" t="s">
        <v>139</v>
      </c>
      <c r="B70">
        <v>196</v>
      </c>
      <c r="C70" s="2" t="s">
        <v>50</v>
      </c>
      <c r="D70">
        <v>1</v>
      </c>
      <c r="E70" s="4">
        <v>89.735536999999994</v>
      </c>
      <c r="F70" s="4">
        <v>0</v>
      </c>
      <c r="G70" s="4">
        <v>7.157025</v>
      </c>
      <c r="H70" s="4">
        <v>0</v>
      </c>
      <c r="I70" s="4">
        <v>3.1074380000000001</v>
      </c>
      <c r="J70" s="4">
        <v>0</v>
      </c>
      <c r="K70" s="4">
        <v>89.727272999999997</v>
      </c>
      <c r="L70" s="4">
        <v>0</v>
      </c>
      <c r="M70" s="4">
        <v>0</v>
      </c>
      <c r="N70" s="4">
        <f t="shared" si="4"/>
        <v>100</v>
      </c>
      <c r="O70" s="4">
        <f t="shared" si="5"/>
        <v>100</v>
      </c>
    </row>
    <row r="71" spans="1:15" x14ac:dyDescent="0.2">
      <c r="A71" s="12"/>
      <c r="B71">
        <v>197</v>
      </c>
      <c r="C71" s="2" t="s">
        <v>50</v>
      </c>
      <c r="D71">
        <v>2</v>
      </c>
      <c r="E71" s="4">
        <v>98.165289000000001</v>
      </c>
      <c r="F71" s="4">
        <v>0</v>
      </c>
      <c r="G71" s="4">
        <v>2.842975</v>
      </c>
      <c r="H71" s="4">
        <v>0</v>
      </c>
      <c r="I71" s="4">
        <v>1.4132229999999999</v>
      </c>
      <c r="J71" s="4">
        <v>0</v>
      </c>
      <c r="K71" s="4">
        <v>98.165289000000001</v>
      </c>
      <c r="L71" s="4">
        <v>0</v>
      </c>
      <c r="M71" s="4">
        <v>97.578512000000003</v>
      </c>
      <c r="N71" s="4">
        <f t="shared" si="4"/>
        <v>199.999999</v>
      </c>
      <c r="O71" s="4">
        <f t="shared" si="5"/>
        <v>102.421487</v>
      </c>
    </row>
    <row r="72" spans="1:15" x14ac:dyDescent="0.2">
      <c r="A72" s="12"/>
      <c r="B72">
        <v>198</v>
      </c>
      <c r="C72" s="2" t="s">
        <v>50</v>
      </c>
      <c r="D72">
        <v>4</v>
      </c>
      <c r="E72" s="4">
        <v>97.041667000000004</v>
      </c>
      <c r="F72" s="4">
        <v>0</v>
      </c>
      <c r="G72" s="4">
        <v>4.2249999999999996</v>
      </c>
      <c r="H72" s="4">
        <v>0</v>
      </c>
      <c r="I72" s="4">
        <v>2.1833330000000002</v>
      </c>
      <c r="J72" s="4">
        <v>0</v>
      </c>
      <c r="K72" s="4">
        <v>96.966667000000001</v>
      </c>
      <c r="L72" s="4">
        <v>8.3330000000000001E-3</v>
      </c>
      <c r="M72" s="4">
        <v>296.54166700000002</v>
      </c>
      <c r="N72" s="4">
        <f t="shared" si="4"/>
        <v>400</v>
      </c>
      <c r="O72" s="4">
        <f t="shared" si="5"/>
        <v>103.45</v>
      </c>
    </row>
    <row r="73" spans="1:15" x14ac:dyDescent="0.2">
      <c r="A73" s="12"/>
      <c r="B73">
        <v>199</v>
      </c>
      <c r="C73" s="2" t="s">
        <v>50</v>
      </c>
      <c r="D73">
        <v>12</v>
      </c>
      <c r="E73" s="4">
        <v>99.55</v>
      </c>
      <c r="F73" s="4">
        <v>0</v>
      </c>
      <c r="G73" s="4">
        <v>3.5583330000000002</v>
      </c>
      <c r="H73" s="4">
        <v>0</v>
      </c>
      <c r="I73" s="4">
        <v>1.6667000000000001E-2</v>
      </c>
      <c r="J73" s="4">
        <v>0</v>
      </c>
      <c r="K73" s="4">
        <v>99.441666999999995</v>
      </c>
      <c r="L73" s="4">
        <v>0</v>
      </c>
      <c r="M73" s="4">
        <v>1096.875</v>
      </c>
      <c r="N73" s="4">
        <f t="shared" si="4"/>
        <v>1200</v>
      </c>
      <c r="O73" s="4">
        <f t="shared" si="5"/>
        <v>103.125</v>
      </c>
    </row>
  </sheetData>
  <mergeCells count="12">
    <mergeCell ref="A55:A58"/>
    <mergeCell ref="A59:A62"/>
    <mergeCell ref="A66:A69"/>
    <mergeCell ref="A70:A73"/>
    <mergeCell ref="A3:A5"/>
    <mergeCell ref="A50:A52"/>
    <mergeCell ref="A9:A11"/>
    <mergeCell ref="A14:A17"/>
    <mergeCell ref="A21:A24"/>
    <mergeCell ref="A32:A34"/>
    <mergeCell ref="A38:A40"/>
    <mergeCell ref="A44:A46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zoomScale="110" zoomScaleNormal="110" workbookViewId="0">
      <selection activeCell="G45" sqref="G45:I45"/>
    </sheetView>
  </sheetViews>
  <sheetFormatPr baseColWidth="10" defaultColWidth="11" defaultRowHeight="15" x14ac:dyDescent="0.2"/>
  <cols>
    <col min="1" max="1" width="19.6640625" style="16" bestFit="1" customWidth="1"/>
    <col min="2" max="2" width="8.6640625" style="16" bestFit="1" customWidth="1"/>
    <col min="3" max="3" width="8.83203125" style="16" bestFit="1" customWidth="1"/>
    <col min="4" max="4" width="6.1640625" style="16" bestFit="1" customWidth="1"/>
    <col min="5" max="5" width="11" style="16"/>
    <col min="6" max="6" width="19.6640625" style="16" bestFit="1" customWidth="1"/>
    <col min="7" max="16384" width="11" style="16"/>
  </cols>
  <sheetData>
    <row r="1" spans="1:9" x14ac:dyDescent="0.2">
      <c r="A1" s="15" t="s">
        <v>152</v>
      </c>
      <c r="F1" s="15" t="s">
        <v>152</v>
      </c>
    </row>
    <row r="2" spans="1:9" x14ac:dyDescent="0.2">
      <c r="A2" s="15" t="s">
        <v>99</v>
      </c>
      <c r="B2" s="16" t="s">
        <v>136</v>
      </c>
      <c r="C2" s="16" t="s">
        <v>137</v>
      </c>
      <c r="D2" s="16" t="s">
        <v>138</v>
      </c>
      <c r="F2" s="15" t="s">
        <v>99</v>
      </c>
      <c r="G2" s="16" t="s">
        <v>136</v>
      </c>
      <c r="H2" s="16" t="s">
        <v>137</v>
      </c>
      <c r="I2" s="16" t="s">
        <v>138</v>
      </c>
    </row>
    <row r="3" spans="1:9" x14ac:dyDescent="0.2">
      <c r="A3" s="16" t="s">
        <v>153</v>
      </c>
      <c r="B3" s="16">
        <v>0.01</v>
      </c>
      <c r="C3" s="16">
        <v>0.02</v>
      </c>
      <c r="D3" s="16">
        <v>0</v>
      </c>
      <c r="F3" s="16" t="s">
        <v>153</v>
      </c>
      <c r="G3" s="18">
        <f>$G$11*B3/100</f>
        <v>109.1161</v>
      </c>
      <c r="H3" s="18">
        <f>C3*$H$11/100</f>
        <v>208.15880000000001</v>
      </c>
      <c r="I3" s="18">
        <f>D3*$I$11/100</f>
        <v>0</v>
      </c>
    </row>
    <row r="4" spans="1:9" x14ac:dyDescent="0.2">
      <c r="A4" s="16" t="s">
        <v>144</v>
      </c>
      <c r="B4" s="16">
        <v>0.14000000000000001</v>
      </c>
      <c r="C4" s="16">
        <v>0.02</v>
      </c>
      <c r="D4" s="16">
        <v>0.05</v>
      </c>
      <c r="F4" s="16" t="s">
        <v>144</v>
      </c>
      <c r="G4" s="18">
        <f t="shared" ref="G4:G10" si="0">$G$11*B4/100</f>
        <v>1527.6254000000001</v>
      </c>
      <c r="H4" s="18">
        <f t="shared" ref="H4:H10" si="1">C4*$H$11/100</f>
        <v>208.15880000000001</v>
      </c>
      <c r="I4" s="18">
        <f t="shared" ref="I4:I10" si="2">D4*$I$11/100</f>
        <v>665.82900000000006</v>
      </c>
    </row>
    <row r="5" spans="1:9" x14ac:dyDescent="0.2">
      <c r="A5" s="16" t="s">
        <v>145</v>
      </c>
      <c r="B5" s="16">
        <v>7.53</v>
      </c>
      <c r="C5" s="16">
        <v>9.52</v>
      </c>
      <c r="D5" s="16">
        <v>9.11</v>
      </c>
      <c r="F5" s="16" t="s">
        <v>145</v>
      </c>
      <c r="G5" s="18">
        <f t="shared" si="0"/>
        <v>82164.423299999995</v>
      </c>
      <c r="H5" s="18">
        <f t="shared" si="1"/>
        <v>99083.588799999983</v>
      </c>
      <c r="I5" s="18">
        <f t="shared" si="2"/>
        <v>121314.04379999998</v>
      </c>
    </row>
    <row r="6" spans="1:9" x14ac:dyDescent="0.2">
      <c r="A6" s="16" t="s">
        <v>146</v>
      </c>
      <c r="B6" s="16">
        <v>69.61</v>
      </c>
      <c r="C6" s="16">
        <v>63.06</v>
      </c>
      <c r="D6" s="16">
        <v>85.71</v>
      </c>
      <c r="F6" s="16" t="s">
        <v>146</v>
      </c>
      <c r="G6" s="18">
        <f t="shared" si="0"/>
        <v>759557.17209999997</v>
      </c>
      <c r="H6" s="18">
        <f t="shared" si="1"/>
        <v>656324.69640000002</v>
      </c>
      <c r="I6" s="18">
        <f t="shared" si="2"/>
        <v>1141364.0718</v>
      </c>
    </row>
    <row r="7" spans="1:9" x14ac:dyDescent="0.2">
      <c r="A7" s="16" t="s">
        <v>147</v>
      </c>
      <c r="B7" s="16">
        <v>17.29</v>
      </c>
      <c r="C7" s="16">
        <v>21.48</v>
      </c>
      <c r="D7" s="16">
        <v>0.2</v>
      </c>
      <c r="F7" s="16" t="s">
        <v>147</v>
      </c>
      <c r="G7" s="18">
        <f t="shared" si="0"/>
        <v>188661.73689999999</v>
      </c>
      <c r="H7" s="18">
        <f t="shared" si="1"/>
        <v>223562.55120000002</v>
      </c>
      <c r="I7" s="18">
        <f t="shared" si="2"/>
        <v>2663.3160000000003</v>
      </c>
    </row>
    <row r="8" spans="1:9" x14ac:dyDescent="0.2">
      <c r="A8" s="16" t="s">
        <v>148</v>
      </c>
      <c r="B8" s="16">
        <v>5.3</v>
      </c>
      <c r="C8" s="16">
        <v>5.62</v>
      </c>
      <c r="D8" s="16">
        <v>4.59</v>
      </c>
      <c r="F8" s="16" t="s">
        <v>148</v>
      </c>
      <c r="G8" s="18">
        <f t="shared" si="0"/>
        <v>57831.532999999996</v>
      </c>
      <c r="H8" s="18">
        <f t="shared" si="1"/>
        <v>58492.622800000005</v>
      </c>
      <c r="I8" s="18">
        <f t="shared" si="2"/>
        <v>61123.102199999994</v>
      </c>
    </row>
    <row r="9" spans="1:9" x14ac:dyDescent="0.2">
      <c r="A9" s="16" t="s">
        <v>149</v>
      </c>
      <c r="B9" s="16">
        <v>0.02</v>
      </c>
      <c r="C9" s="16">
        <v>0.04</v>
      </c>
      <c r="D9" s="16">
        <v>0</v>
      </c>
      <c r="F9" s="16" t="s">
        <v>149</v>
      </c>
      <c r="G9" s="18">
        <f t="shared" si="0"/>
        <v>218.23220000000001</v>
      </c>
      <c r="H9" s="18">
        <f t="shared" si="1"/>
        <v>416.31760000000003</v>
      </c>
      <c r="I9" s="18">
        <f t="shared" si="2"/>
        <v>0</v>
      </c>
    </row>
    <row r="10" spans="1:9" x14ac:dyDescent="0.2">
      <c r="A10" s="16" t="s">
        <v>150</v>
      </c>
      <c r="B10" s="16">
        <v>0.18</v>
      </c>
      <c r="C10" s="16">
        <v>0.3</v>
      </c>
      <c r="D10" s="16">
        <v>0.16</v>
      </c>
      <c r="F10" s="16" t="s">
        <v>150</v>
      </c>
      <c r="G10" s="18">
        <f t="shared" si="0"/>
        <v>1964.0897999999997</v>
      </c>
      <c r="H10" s="18">
        <f t="shared" si="1"/>
        <v>3122.3820000000001</v>
      </c>
      <c r="I10" s="18">
        <f t="shared" si="2"/>
        <v>2130.6527999999998</v>
      </c>
    </row>
    <row r="11" spans="1:9" x14ac:dyDescent="0.2">
      <c r="A11" s="16" t="s">
        <v>151</v>
      </c>
      <c r="B11" s="16">
        <f>SUM(B3:B10)</f>
        <v>100.08000000000001</v>
      </c>
      <c r="C11" s="16">
        <f t="shared" ref="C11:D11" si="3">SUM(C3:C10)</f>
        <v>100.06000000000002</v>
      </c>
      <c r="D11" s="16">
        <f t="shared" si="3"/>
        <v>99.82</v>
      </c>
      <c r="F11" s="16" t="s">
        <v>151</v>
      </c>
      <c r="G11" s="16">
        <v>1091161</v>
      </c>
      <c r="H11" s="16">
        <v>1040794</v>
      </c>
      <c r="I11" s="16">
        <v>1331658</v>
      </c>
    </row>
    <row r="12" spans="1:9" x14ac:dyDescent="0.2">
      <c r="G12" s="18"/>
      <c r="H12" s="18"/>
      <c r="I12" s="18"/>
    </row>
    <row r="13" spans="1:9" x14ac:dyDescent="0.2">
      <c r="A13" s="17" t="s">
        <v>154</v>
      </c>
      <c r="F13" s="17" t="s">
        <v>154</v>
      </c>
    </row>
    <row r="14" spans="1:9" x14ac:dyDescent="0.2">
      <c r="A14" s="17" t="s">
        <v>99</v>
      </c>
      <c r="B14" s="16" t="s">
        <v>136</v>
      </c>
      <c r="C14" s="16" t="s">
        <v>137</v>
      </c>
      <c r="D14" s="16" t="s">
        <v>138</v>
      </c>
      <c r="F14" s="17" t="s">
        <v>99</v>
      </c>
      <c r="G14" s="16" t="s">
        <v>136</v>
      </c>
      <c r="H14" s="16" t="s">
        <v>137</v>
      </c>
      <c r="I14" s="16" t="s">
        <v>138</v>
      </c>
    </row>
    <row r="15" spans="1:9" x14ac:dyDescent="0.2">
      <c r="A15" s="16" t="s">
        <v>144</v>
      </c>
      <c r="B15" s="16">
        <v>0</v>
      </c>
      <c r="C15" s="16">
        <v>0</v>
      </c>
      <c r="D15" s="16">
        <v>0.05</v>
      </c>
      <c r="F15" s="16" t="s">
        <v>144</v>
      </c>
      <c r="G15" s="18">
        <f>B15*$G$22/100</f>
        <v>0</v>
      </c>
      <c r="H15" s="18">
        <f>C15*$H$22/100</f>
        <v>0</v>
      </c>
      <c r="I15" s="18">
        <f>D15*$I$22/100</f>
        <v>725.82100000000003</v>
      </c>
    </row>
    <row r="16" spans="1:9" x14ac:dyDescent="0.2">
      <c r="A16" s="16" t="s">
        <v>155</v>
      </c>
      <c r="B16" s="16">
        <v>0</v>
      </c>
      <c r="C16" s="16">
        <v>0.01</v>
      </c>
      <c r="D16" s="16">
        <v>0</v>
      </c>
      <c r="F16" s="16" t="s">
        <v>155</v>
      </c>
      <c r="G16" s="18">
        <f t="shared" ref="G16:G21" si="4">B16*$G$22/100</f>
        <v>0</v>
      </c>
      <c r="H16" s="18">
        <f t="shared" ref="H16:H21" si="5">C16*$H$22/100</f>
        <v>540.84090000000003</v>
      </c>
      <c r="I16" s="18">
        <f t="shared" ref="I16:I21" si="6">D16*$I$22/100</f>
        <v>0</v>
      </c>
    </row>
    <row r="17" spans="1:9" x14ac:dyDescent="0.2">
      <c r="A17" s="16" t="s">
        <v>145</v>
      </c>
      <c r="B17" s="16">
        <v>29.27</v>
      </c>
      <c r="C17" s="16">
        <v>22.39</v>
      </c>
      <c r="D17" s="16">
        <v>95.02</v>
      </c>
      <c r="F17" s="16" t="s">
        <v>145</v>
      </c>
      <c r="G17" s="18">
        <f t="shared" si="4"/>
        <v>1422006.2626</v>
      </c>
      <c r="H17" s="18">
        <f t="shared" si="5"/>
        <v>1210942.7751</v>
      </c>
      <c r="I17" s="18">
        <f t="shared" si="6"/>
        <v>1379350.2284000001</v>
      </c>
    </row>
    <row r="18" spans="1:9" x14ac:dyDescent="0.2">
      <c r="A18" s="16" t="s">
        <v>147</v>
      </c>
      <c r="B18" s="16">
        <v>5.0999999999999996</v>
      </c>
      <c r="C18" s="16">
        <v>4.3</v>
      </c>
      <c r="D18" s="16">
        <v>0.08</v>
      </c>
      <c r="F18" s="16" t="s">
        <v>147</v>
      </c>
      <c r="G18" s="18">
        <f t="shared" si="4"/>
        <v>247770.13799999998</v>
      </c>
      <c r="H18" s="18">
        <f t="shared" si="5"/>
        <v>232561.587</v>
      </c>
      <c r="I18" s="18">
        <f t="shared" si="6"/>
        <v>1161.3136</v>
      </c>
    </row>
    <row r="19" spans="1:9" x14ac:dyDescent="0.2">
      <c r="A19" s="16" t="s">
        <v>148</v>
      </c>
      <c r="B19" s="16">
        <v>1.1100000000000001</v>
      </c>
      <c r="C19" s="16">
        <v>1.1299999999999999</v>
      </c>
      <c r="D19" s="16">
        <v>3.35</v>
      </c>
      <c r="F19" s="16" t="s">
        <v>148</v>
      </c>
      <c r="G19" s="18">
        <f t="shared" si="4"/>
        <v>53926.441800000008</v>
      </c>
      <c r="H19" s="18">
        <f t="shared" si="5"/>
        <v>61115.02169999999</v>
      </c>
      <c r="I19" s="18">
        <f t="shared" si="6"/>
        <v>48630.007000000005</v>
      </c>
    </row>
    <row r="20" spans="1:9" x14ac:dyDescent="0.2">
      <c r="A20" s="16" t="s">
        <v>149</v>
      </c>
      <c r="B20" s="16">
        <v>64.39</v>
      </c>
      <c r="C20" s="16">
        <v>71.959999999999994</v>
      </c>
      <c r="D20" s="16">
        <v>0.95</v>
      </c>
      <c r="F20" s="16" t="s">
        <v>149</v>
      </c>
      <c r="G20" s="18">
        <f t="shared" si="4"/>
        <v>3128219.4482</v>
      </c>
      <c r="H20" s="18">
        <f t="shared" si="5"/>
        <v>3891891.1163999997</v>
      </c>
      <c r="I20" s="18">
        <f t="shared" si="6"/>
        <v>13790.598999999998</v>
      </c>
    </row>
    <row r="21" spans="1:9" x14ac:dyDescent="0.2">
      <c r="A21" s="16" t="s">
        <v>150</v>
      </c>
      <c r="B21" s="16">
        <v>0.34</v>
      </c>
      <c r="C21" s="16">
        <v>0.34</v>
      </c>
      <c r="D21" s="16">
        <v>0.71</v>
      </c>
      <c r="F21" s="16" t="s">
        <v>150</v>
      </c>
      <c r="G21" s="18">
        <f t="shared" si="4"/>
        <v>16518.0092</v>
      </c>
      <c r="H21" s="18">
        <f t="shared" si="5"/>
        <v>18388.5906</v>
      </c>
      <c r="I21" s="18">
        <f t="shared" si="6"/>
        <v>10306.6582</v>
      </c>
    </row>
    <row r="22" spans="1:9" x14ac:dyDescent="0.2">
      <c r="A22" s="16" t="s">
        <v>151</v>
      </c>
      <c r="B22" s="16">
        <f>SUM(B15:B21)</f>
        <v>100.21000000000001</v>
      </c>
      <c r="C22" s="16">
        <f t="shared" ref="C22:D22" si="7">SUM(C15:C21)</f>
        <v>100.13</v>
      </c>
      <c r="D22" s="16">
        <f t="shared" si="7"/>
        <v>100.15999999999998</v>
      </c>
      <c r="F22" s="16" t="s">
        <v>151</v>
      </c>
      <c r="G22" s="16">
        <v>4858238</v>
      </c>
      <c r="H22" s="16">
        <v>5408409</v>
      </c>
      <c r="I22" s="16">
        <v>1451642</v>
      </c>
    </row>
    <row r="23" spans="1:9" x14ac:dyDescent="0.2">
      <c r="G23" s="18"/>
      <c r="H23" s="18"/>
      <c r="I23" s="18"/>
    </row>
    <row r="24" spans="1:9" x14ac:dyDescent="0.2">
      <c r="A24" s="15" t="s">
        <v>156</v>
      </c>
      <c r="F24" s="15" t="s">
        <v>156</v>
      </c>
    </row>
    <row r="25" spans="1:9" x14ac:dyDescent="0.2">
      <c r="A25" s="15" t="s">
        <v>94</v>
      </c>
      <c r="B25" s="16" t="s">
        <v>136</v>
      </c>
      <c r="C25" s="16" t="s">
        <v>137</v>
      </c>
      <c r="D25" s="16" t="s">
        <v>138</v>
      </c>
      <c r="F25" s="15" t="s">
        <v>94</v>
      </c>
      <c r="G25" s="16" t="s">
        <v>136</v>
      </c>
      <c r="H25" s="16" t="s">
        <v>137</v>
      </c>
      <c r="I25" s="16" t="s">
        <v>138</v>
      </c>
    </row>
    <row r="26" spans="1:9" x14ac:dyDescent="0.2">
      <c r="A26" s="16" t="s">
        <v>153</v>
      </c>
      <c r="B26" s="16">
        <v>0.01</v>
      </c>
      <c r="C26" s="16">
        <v>0</v>
      </c>
      <c r="D26" s="16">
        <v>0.01</v>
      </c>
      <c r="F26" s="16" t="s">
        <v>153</v>
      </c>
      <c r="G26" s="18">
        <f>B26*$G$34/100</f>
        <v>105.31309999999999</v>
      </c>
      <c r="H26" s="18">
        <f>C26*$H$34/100</f>
        <v>0</v>
      </c>
      <c r="I26" s="18">
        <f>D26*$I$34/100</f>
        <v>141.4803</v>
      </c>
    </row>
    <row r="27" spans="1:9" x14ac:dyDescent="0.2">
      <c r="A27" s="16" t="s">
        <v>144</v>
      </c>
      <c r="B27" s="16">
        <v>0.28000000000000003</v>
      </c>
      <c r="C27" s="16">
        <v>0.25</v>
      </c>
      <c r="D27" s="16">
        <v>0.06</v>
      </c>
      <c r="F27" s="16" t="s">
        <v>144</v>
      </c>
      <c r="G27" s="18">
        <f t="shared" ref="G27:G33" si="8">B27*$G$34/100</f>
        <v>2948.7668000000003</v>
      </c>
      <c r="H27" s="18">
        <f t="shared" ref="H27:H33" si="9">C27*$H$34/100</f>
        <v>2710.79</v>
      </c>
      <c r="I27" s="18">
        <f t="shared" ref="I27:I33" si="10">D27*$I$34/100</f>
        <v>848.88179999999988</v>
      </c>
    </row>
    <row r="28" spans="1:9" x14ac:dyDescent="0.2">
      <c r="A28" s="16" t="s">
        <v>145</v>
      </c>
      <c r="B28" s="16">
        <v>7.75</v>
      </c>
      <c r="C28" s="16">
        <v>3.26</v>
      </c>
      <c r="D28" s="16">
        <v>2.59</v>
      </c>
      <c r="F28" s="16" t="s">
        <v>145</v>
      </c>
      <c r="G28" s="18">
        <f t="shared" si="8"/>
        <v>81617.652499999997</v>
      </c>
      <c r="H28" s="18">
        <f t="shared" si="9"/>
        <v>35348.7016</v>
      </c>
      <c r="I28" s="18">
        <f t="shared" si="10"/>
        <v>36643.397700000001</v>
      </c>
    </row>
    <row r="29" spans="1:9" x14ac:dyDescent="0.2">
      <c r="A29" s="16" t="s">
        <v>146</v>
      </c>
      <c r="B29" s="16">
        <v>64.150000000000006</v>
      </c>
      <c r="C29" s="16">
        <v>77.900000000000006</v>
      </c>
      <c r="D29" s="16">
        <v>93.74</v>
      </c>
      <c r="F29" s="16" t="s">
        <v>146</v>
      </c>
      <c r="G29" s="18">
        <f t="shared" si="8"/>
        <v>675583.53650000005</v>
      </c>
      <c r="H29" s="18">
        <f t="shared" si="9"/>
        <v>844682.16400000011</v>
      </c>
      <c r="I29" s="18">
        <f t="shared" si="10"/>
        <v>1326236.3322000001</v>
      </c>
    </row>
    <row r="30" spans="1:9" x14ac:dyDescent="0.2">
      <c r="A30" s="16" t="s">
        <v>147</v>
      </c>
      <c r="B30" s="16">
        <v>21.86</v>
      </c>
      <c r="C30" s="16">
        <v>14.57</v>
      </c>
      <c r="D30" s="16">
        <v>0.16</v>
      </c>
      <c r="F30" s="16" t="s">
        <v>147</v>
      </c>
      <c r="G30" s="18">
        <f t="shared" si="8"/>
        <v>230214.43660000002</v>
      </c>
      <c r="H30" s="18">
        <f t="shared" si="9"/>
        <v>157984.84120000002</v>
      </c>
      <c r="I30" s="18">
        <f t="shared" si="10"/>
        <v>2263.6848</v>
      </c>
    </row>
    <row r="31" spans="1:9" x14ac:dyDescent="0.2">
      <c r="A31" s="16" t="s">
        <v>148</v>
      </c>
      <c r="B31" s="16">
        <v>5.85</v>
      </c>
      <c r="C31" s="16">
        <v>3.84</v>
      </c>
      <c r="D31" s="16">
        <v>3.61</v>
      </c>
      <c r="F31" s="16" t="s">
        <v>148</v>
      </c>
      <c r="G31" s="18">
        <f t="shared" si="8"/>
        <v>61608.163499999995</v>
      </c>
      <c r="H31" s="18">
        <f t="shared" si="9"/>
        <v>41637.734400000001</v>
      </c>
      <c r="I31" s="18">
        <f t="shared" si="10"/>
        <v>51074.388299999999</v>
      </c>
    </row>
    <row r="32" spans="1:9" x14ac:dyDescent="0.2">
      <c r="A32" s="16" t="s">
        <v>149</v>
      </c>
      <c r="B32" s="16">
        <v>0.01</v>
      </c>
      <c r="C32" s="16">
        <v>0.04</v>
      </c>
      <c r="D32" s="16">
        <v>0.02</v>
      </c>
      <c r="F32" s="16" t="s">
        <v>149</v>
      </c>
      <c r="G32" s="18">
        <f t="shared" si="8"/>
        <v>105.31309999999999</v>
      </c>
      <c r="H32" s="18">
        <f t="shared" si="9"/>
        <v>433.72640000000001</v>
      </c>
      <c r="I32" s="18">
        <f t="shared" si="10"/>
        <v>282.9606</v>
      </c>
    </row>
    <row r="33" spans="1:9" x14ac:dyDescent="0.2">
      <c r="A33" s="16" t="s">
        <v>150</v>
      </c>
      <c r="B33" s="16">
        <v>0.21</v>
      </c>
      <c r="C33" s="16">
        <v>0.17</v>
      </c>
      <c r="D33" s="16">
        <v>0.06</v>
      </c>
      <c r="F33" s="16" t="s">
        <v>150</v>
      </c>
      <c r="G33" s="18">
        <f t="shared" si="8"/>
        <v>2211.5751</v>
      </c>
      <c r="H33" s="18">
        <f t="shared" si="9"/>
        <v>1843.3371999999999</v>
      </c>
      <c r="I33" s="18">
        <f t="shared" si="10"/>
        <v>848.88179999999988</v>
      </c>
    </row>
    <row r="34" spans="1:9" x14ac:dyDescent="0.2">
      <c r="A34" s="16" t="s">
        <v>151</v>
      </c>
      <c r="B34" s="16">
        <f>SUM(B26:B33)</f>
        <v>100.11999999999999</v>
      </c>
      <c r="C34" s="16">
        <f t="shared" ref="C34:D34" si="11">SUM(C26:C33)</f>
        <v>100.03000000000003</v>
      </c>
      <c r="D34" s="16">
        <f t="shared" si="11"/>
        <v>100.24999999999999</v>
      </c>
      <c r="F34" s="16" t="s">
        <v>151</v>
      </c>
      <c r="G34" s="16">
        <v>1053131</v>
      </c>
      <c r="H34" s="16">
        <v>1084316</v>
      </c>
      <c r="I34" s="16">
        <v>1414803</v>
      </c>
    </row>
    <row r="35" spans="1:9" x14ac:dyDescent="0.2">
      <c r="G35" s="18"/>
      <c r="H35" s="18"/>
      <c r="I35" s="18"/>
    </row>
    <row r="36" spans="1:9" x14ac:dyDescent="0.2">
      <c r="A36" s="17" t="s">
        <v>157</v>
      </c>
      <c r="F36" s="17" t="s">
        <v>157</v>
      </c>
    </row>
    <row r="37" spans="1:9" x14ac:dyDescent="0.2">
      <c r="A37" s="17" t="s">
        <v>94</v>
      </c>
      <c r="B37" s="16" t="s">
        <v>136</v>
      </c>
      <c r="C37" s="16" t="s">
        <v>137</v>
      </c>
      <c r="D37" s="16" t="s">
        <v>138</v>
      </c>
      <c r="F37" s="17" t="s">
        <v>94</v>
      </c>
      <c r="G37" s="16" t="s">
        <v>136</v>
      </c>
      <c r="H37" s="16" t="s">
        <v>137</v>
      </c>
      <c r="I37" s="16" t="s">
        <v>138</v>
      </c>
    </row>
    <row r="38" spans="1:9" x14ac:dyDescent="0.2">
      <c r="A38" s="16" t="s">
        <v>144</v>
      </c>
      <c r="B38" s="16">
        <v>0.15</v>
      </c>
      <c r="C38" s="16">
        <v>0.01</v>
      </c>
      <c r="D38" s="16">
        <v>0.02</v>
      </c>
      <c r="F38" s="16" t="s">
        <v>144</v>
      </c>
      <c r="G38" s="18">
        <f>B38*$G$44/100</f>
        <v>7244.3144999999995</v>
      </c>
      <c r="H38" s="18">
        <f>C38*$H$44/100</f>
        <v>542.53790000000004</v>
      </c>
      <c r="I38" s="18">
        <f>D38*$I$44/100</f>
        <v>291.80779999999999</v>
      </c>
    </row>
    <row r="39" spans="1:9" x14ac:dyDescent="0.2">
      <c r="A39" s="16" t="s">
        <v>145</v>
      </c>
      <c r="B39" s="16">
        <v>22.41</v>
      </c>
      <c r="C39" s="16">
        <v>28.63</v>
      </c>
      <c r="D39" s="16">
        <v>94.66</v>
      </c>
      <c r="F39" s="16" t="s">
        <v>145</v>
      </c>
      <c r="G39" s="18">
        <f t="shared" ref="G39:G43" si="12">B39*$G$44/100</f>
        <v>1082300.5862999998</v>
      </c>
      <c r="H39" s="18">
        <f t="shared" ref="H39:H43" si="13">C39*$H$44/100</f>
        <v>1553286.0076999997</v>
      </c>
      <c r="I39" s="18">
        <f t="shared" ref="I39:I43" si="14">D39*$I$44/100</f>
        <v>1381126.3174000001</v>
      </c>
    </row>
    <row r="40" spans="1:9" x14ac:dyDescent="0.2">
      <c r="A40" s="16" t="s">
        <v>147</v>
      </c>
      <c r="B40" s="16">
        <v>5.0199999999999996</v>
      </c>
      <c r="C40" s="16">
        <v>4.0599999999999996</v>
      </c>
      <c r="D40" s="16">
        <v>0.09</v>
      </c>
      <c r="F40" s="16" t="s">
        <v>147</v>
      </c>
      <c r="G40" s="18">
        <f t="shared" si="12"/>
        <v>242443.05859999999</v>
      </c>
      <c r="H40" s="18">
        <f t="shared" si="13"/>
        <v>220270.38739999998</v>
      </c>
      <c r="I40" s="18">
        <f t="shared" si="14"/>
        <v>1313.1351000000002</v>
      </c>
    </row>
    <row r="41" spans="1:9" x14ac:dyDescent="0.2">
      <c r="A41" s="16" t="s">
        <v>148</v>
      </c>
      <c r="B41" s="16">
        <v>1.26</v>
      </c>
      <c r="C41" s="16">
        <v>1.07</v>
      </c>
      <c r="D41" s="16">
        <v>3.33</v>
      </c>
      <c r="F41" s="16" t="s">
        <v>148</v>
      </c>
      <c r="G41" s="18">
        <f t="shared" si="12"/>
        <v>60852.241799999996</v>
      </c>
      <c r="H41" s="18">
        <f t="shared" si="13"/>
        <v>58051.5553</v>
      </c>
      <c r="I41" s="18">
        <f t="shared" si="14"/>
        <v>48585.998700000004</v>
      </c>
    </row>
    <row r="42" spans="1:9" x14ac:dyDescent="0.2">
      <c r="A42" s="16" t="s">
        <v>149</v>
      </c>
      <c r="B42" s="16">
        <v>71.05</v>
      </c>
      <c r="C42" s="16">
        <v>66.09</v>
      </c>
      <c r="D42" s="16">
        <v>1.17</v>
      </c>
      <c r="F42" s="16" t="s">
        <v>149</v>
      </c>
      <c r="G42" s="18">
        <f t="shared" si="12"/>
        <v>3431390.3014999996</v>
      </c>
      <c r="H42" s="18">
        <f t="shared" si="13"/>
        <v>3585632.9811</v>
      </c>
      <c r="I42" s="18">
        <f t="shared" si="14"/>
        <v>17070.756299999997</v>
      </c>
    </row>
    <row r="43" spans="1:9" x14ac:dyDescent="0.2">
      <c r="A43" s="16" t="s">
        <v>150</v>
      </c>
      <c r="B43" s="16">
        <v>0.33</v>
      </c>
      <c r="C43" s="16">
        <v>0.24</v>
      </c>
      <c r="D43" s="16">
        <v>0.89</v>
      </c>
      <c r="F43" s="16" t="s">
        <v>150</v>
      </c>
      <c r="G43" s="18">
        <f t="shared" si="12"/>
        <v>15937.491900000001</v>
      </c>
      <c r="H43" s="18">
        <f t="shared" si="13"/>
        <v>13020.909599999999</v>
      </c>
      <c r="I43" s="18">
        <f t="shared" si="14"/>
        <v>12985.447099999999</v>
      </c>
    </row>
    <row r="44" spans="1:9" x14ac:dyDescent="0.2">
      <c r="A44" s="16" t="s">
        <v>151</v>
      </c>
      <c r="B44" s="16">
        <f>SUM(B38:B43)</f>
        <v>100.22</v>
      </c>
      <c r="C44" s="16">
        <f t="shared" ref="C44:D44" si="15">SUM(C38:C43)</f>
        <v>100.10000000000001</v>
      </c>
      <c r="D44" s="16">
        <f t="shared" si="15"/>
        <v>100.16</v>
      </c>
      <c r="F44" s="16" t="s">
        <v>151</v>
      </c>
      <c r="G44" s="16">
        <v>4829543</v>
      </c>
      <c r="H44" s="16">
        <v>5425379</v>
      </c>
      <c r="I44" s="16">
        <v>1459039</v>
      </c>
    </row>
    <row r="45" spans="1:9" x14ac:dyDescent="0.2">
      <c r="G45" s="18"/>
      <c r="H45" s="18"/>
      <c r="I45" s="18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software</vt:lpstr>
      <vt:lpstr>experiments</vt:lpstr>
      <vt:lpstr>performance</vt:lpstr>
      <vt:lpstr>vm_exits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>477</cp:revision>
  <dcterms:created xsi:type="dcterms:W3CDTF">2017-10-14T01:06:15Z</dcterms:created>
  <dcterms:modified xsi:type="dcterms:W3CDTF">2017-12-19T02:06:48Z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