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171" documentId="2B3EBBA0B9E1F4CC8C370CB670F064852B87F0AD" xr6:coauthVersionLast="28" xr6:coauthVersionMax="28" xr10:uidLastSave="{060F4ECD-5465-4D0A-AAD8-644956346952}"/>
  <bookViews>
    <workbookView xWindow="0" yWindow="460" windowWidth="22520" windowHeight="15860" tabRatio="993" firstSheet="1" activeTab="3" xr2:uid="{00000000-000D-0000-FFFF-FFFF00000000}"/>
  </bookViews>
  <sheets>
    <sheet name="software" sheetId="9" r:id="rId1"/>
    <sheet name="experiments" sheetId="11" r:id="rId2"/>
    <sheet name="performance" sheetId="14" r:id="rId3"/>
    <sheet name="vm_exits" sheetId="15" r:id="rId4"/>
  </sheets>
  <calcPr calcId="171026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2" i="15" l="1"/>
  <c r="I73" i="15"/>
  <c r="I74" i="15"/>
  <c r="I75" i="15"/>
  <c r="I76" i="15"/>
  <c r="I71" i="15"/>
  <c r="H72" i="15"/>
  <c r="H73" i="15"/>
  <c r="H74" i="15"/>
  <c r="H75" i="15"/>
  <c r="H76" i="15"/>
  <c r="H71" i="15"/>
  <c r="G72" i="15"/>
  <c r="G73" i="15"/>
  <c r="G74" i="15"/>
  <c r="G75" i="15"/>
  <c r="G76" i="15"/>
  <c r="G71" i="15"/>
  <c r="D77" i="15"/>
  <c r="C77" i="15"/>
  <c r="B77" i="15"/>
  <c r="I60" i="15"/>
  <c r="I61" i="15"/>
  <c r="I62" i="15"/>
  <c r="I63" i="15"/>
  <c r="I64" i="15"/>
  <c r="I65" i="15"/>
  <c r="I59" i="15"/>
  <c r="H60" i="15"/>
  <c r="H61" i="15"/>
  <c r="H62" i="15"/>
  <c r="H63" i="15"/>
  <c r="H64" i="15"/>
  <c r="H65" i="15"/>
  <c r="H59" i="15"/>
  <c r="G60" i="15"/>
  <c r="G61" i="15"/>
  <c r="G62" i="15"/>
  <c r="G63" i="15"/>
  <c r="G64" i="15"/>
  <c r="G65" i="15"/>
  <c r="G59" i="15"/>
  <c r="B66" i="15"/>
  <c r="C66" i="15"/>
  <c r="D66" i="15"/>
  <c r="I49" i="15"/>
  <c r="I50" i="15"/>
  <c r="I51" i="15"/>
  <c r="I52" i="15"/>
  <c r="I53" i="15"/>
  <c r="I54" i="15"/>
  <c r="I48" i="15"/>
  <c r="H49" i="15"/>
  <c r="H50" i="15"/>
  <c r="H51" i="15"/>
  <c r="H52" i="15"/>
  <c r="H53" i="15"/>
  <c r="H54" i="15"/>
  <c r="H48" i="15"/>
  <c r="G49" i="15"/>
  <c r="G50" i="15"/>
  <c r="G51" i="15"/>
  <c r="G52" i="15"/>
  <c r="G53" i="15"/>
  <c r="G54" i="15"/>
  <c r="G48" i="15"/>
  <c r="C55" i="15"/>
  <c r="D55" i="15"/>
  <c r="B55" i="15"/>
  <c r="I39" i="15"/>
  <c r="I40" i="15"/>
  <c r="I41" i="15"/>
  <c r="I42" i="15"/>
  <c r="I43" i="15"/>
  <c r="I38" i="15"/>
  <c r="H39" i="15"/>
  <c r="H40" i="15"/>
  <c r="H41" i="15"/>
  <c r="H42" i="15"/>
  <c r="H43" i="15"/>
  <c r="H38" i="15"/>
  <c r="G39" i="15"/>
  <c r="G40" i="15"/>
  <c r="G41" i="15"/>
  <c r="G42" i="15"/>
  <c r="G43" i="15"/>
  <c r="G38" i="15"/>
  <c r="I27" i="15"/>
  <c r="I28" i="15"/>
  <c r="I29" i="15"/>
  <c r="I30" i="15"/>
  <c r="I31" i="15"/>
  <c r="I32" i="15"/>
  <c r="I33" i="15"/>
  <c r="I26" i="15"/>
  <c r="H27" i="15"/>
  <c r="H28" i="15"/>
  <c r="H29" i="15"/>
  <c r="H30" i="15"/>
  <c r="H31" i="15"/>
  <c r="H32" i="15"/>
  <c r="H33" i="15"/>
  <c r="H26" i="15"/>
  <c r="G27" i="15"/>
  <c r="G28" i="15"/>
  <c r="G29" i="15"/>
  <c r="G30" i="15"/>
  <c r="G31" i="15"/>
  <c r="G32" i="15"/>
  <c r="G33" i="15"/>
  <c r="G26" i="15"/>
  <c r="I16" i="15"/>
  <c r="I17" i="15"/>
  <c r="I18" i="15"/>
  <c r="I19" i="15"/>
  <c r="I20" i="15"/>
  <c r="I21" i="15"/>
  <c r="I15" i="15"/>
  <c r="H16" i="15"/>
  <c r="H17" i="15"/>
  <c r="H18" i="15"/>
  <c r="H19" i="15"/>
  <c r="H20" i="15"/>
  <c r="H21" i="15"/>
  <c r="H15" i="15"/>
  <c r="G16" i="15"/>
  <c r="G17" i="15"/>
  <c r="G18" i="15"/>
  <c r="G19" i="15"/>
  <c r="G20" i="15"/>
  <c r="G21" i="15"/>
  <c r="G15" i="15"/>
  <c r="I4" i="15"/>
  <c r="I5" i="15"/>
  <c r="I6" i="15"/>
  <c r="I7" i="15"/>
  <c r="I8" i="15"/>
  <c r="I9" i="15"/>
  <c r="I10" i="15"/>
  <c r="I3" i="15"/>
  <c r="H4" i="15"/>
  <c r="H5" i="15"/>
  <c r="H6" i="15"/>
  <c r="H7" i="15"/>
  <c r="H8" i="15"/>
  <c r="H9" i="15"/>
  <c r="H10" i="15"/>
  <c r="H3" i="15"/>
  <c r="G4" i="15"/>
  <c r="G5" i="15"/>
  <c r="G6" i="15"/>
  <c r="G7" i="15"/>
  <c r="G8" i="15"/>
  <c r="G9" i="15"/>
  <c r="G10" i="15"/>
  <c r="G3" i="15"/>
  <c r="C22" i="15"/>
  <c r="D22" i="15"/>
  <c r="B22" i="15"/>
  <c r="C11" i="15"/>
  <c r="D11" i="15"/>
  <c r="B11" i="15"/>
  <c r="C44" i="15"/>
  <c r="D44" i="15"/>
  <c r="B44" i="15"/>
  <c r="C34" i="15"/>
  <c r="D34" i="15"/>
  <c r="B34" i="15"/>
  <c r="M11" i="14"/>
  <c r="M10" i="14"/>
  <c r="M9" i="14"/>
  <c r="M5" i="14"/>
  <c r="M4" i="14"/>
  <c r="M3" i="14"/>
  <c r="M2" i="14"/>
  <c r="O73" i="14"/>
  <c r="N73" i="14"/>
  <c r="O72" i="14"/>
  <c r="N72" i="14"/>
  <c r="O71" i="14"/>
  <c r="N71" i="14"/>
  <c r="O70" i="14"/>
  <c r="N70" i="14"/>
  <c r="O69" i="14"/>
  <c r="N69" i="14"/>
  <c r="O68" i="14"/>
  <c r="N68" i="14"/>
  <c r="O67" i="14"/>
  <c r="N67" i="14"/>
  <c r="O66" i="14"/>
  <c r="N66" i="14"/>
  <c r="O62" i="14"/>
  <c r="N62" i="14"/>
  <c r="O61" i="14"/>
  <c r="N61" i="14"/>
  <c r="O60" i="14"/>
  <c r="N60" i="14"/>
  <c r="O59" i="14"/>
  <c r="N59" i="14"/>
  <c r="O58" i="14"/>
  <c r="N58" i="14"/>
  <c r="O57" i="14"/>
  <c r="N57" i="14"/>
  <c r="O56" i="14"/>
  <c r="N56" i="14"/>
  <c r="O55" i="14"/>
  <c r="N55" i="14"/>
</calcChain>
</file>

<file path=xl/sharedStrings.xml><?xml version="1.0" encoding="utf-8"?>
<sst xmlns="http://schemas.openxmlformats.org/spreadsheetml/2006/main" count="1940" uniqueCount="166">
  <si>
    <t>previous</t>
  </si>
  <si>
    <t>now</t>
  </si>
  <si>
    <t>perf</t>
  </si>
  <si>
    <t>4.10.17</t>
  </si>
  <si>
    <t>4.14.3</t>
  </si>
  <si>
    <t>iperf</t>
  </si>
  <si>
    <t>2.0.5</t>
  </si>
  <si>
    <t>3.1.1</t>
  </si>
  <si>
    <t>atopsar</t>
  </si>
  <si>
    <t>1.26.0</t>
  </si>
  <si>
    <t>2.3.0</t>
  </si>
  <si>
    <t>qemu</t>
  </si>
  <si>
    <t>2.5.0</t>
  </si>
  <si>
    <t>2.10.1</t>
  </si>
  <si>
    <t>kernel</t>
  </si>
  <si>
    <t>4.10.0-40</t>
  </si>
  <si>
    <t>kvm</t>
  </si>
  <si>
    <t>vhost</t>
  </si>
  <si>
    <t>virtio</t>
  </si>
  <si>
    <t>ubuntu</t>
  </si>
  <si>
    <t>16.04.3</t>
  </si>
  <si>
    <t>version</t>
  </si>
  <si>
    <t>host</t>
  </si>
  <si>
    <t>vm</t>
  </si>
  <si>
    <t>pcpu</t>
  </si>
  <si>
    <t>p</t>
  </si>
  <si>
    <t>vcpu</t>
  </si>
  <si>
    <t>v</t>
  </si>
  <si>
    <t>ram</t>
  </si>
  <si>
    <t>r</t>
  </si>
  <si>
    <t>nic</t>
  </si>
  <si>
    <t>n</t>
  </si>
  <si>
    <t>disk</t>
  </si>
  <si>
    <t>emulated</t>
  </si>
  <si>
    <t>power</t>
  </si>
  <si>
    <t>balance</t>
  </si>
  <si>
    <t>yes</t>
  </si>
  <si>
    <t>VT-d</t>
  </si>
  <si>
    <t>rsyslog</t>
  </si>
  <si>
    <t>enable</t>
  </si>
  <si>
    <t>halt_poll_ns</t>
  </si>
  <si>
    <t>nowarmup</t>
  </si>
  <si>
    <t>numa</t>
  </si>
  <si>
    <t>ramdisk</t>
  </si>
  <si>
    <t>no</t>
  </si>
  <si>
    <t>idle</t>
  </si>
  <si>
    <t>hlt</t>
  </si>
  <si>
    <t>host to host</t>
  </si>
  <si>
    <t>pcpu=1, ram=3gb, nic=2</t>
  </si>
  <si>
    <t>bandwidth, cpu</t>
  </si>
  <si>
    <t>vm to host</t>
  </si>
  <si>
    <t>VFIO nic, idle=hlt</t>
  </si>
  <si>
    <t>bandwidth, system profile</t>
  </si>
  <si>
    <t>bandwidth, kvm profile</t>
  </si>
  <si>
    <t>bandwidth, kvm event counters</t>
  </si>
  <si>
    <t>VFIO nic, idle=poll</t>
  </si>
  <si>
    <t>pci-assign nic, idle=hlt</t>
  </si>
  <si>
    <t>pci-assign nic, idle=poll</t>
  </si>
  <si>
    <t>pcpu=12, ram=125gb, nic=2</t>
  </si>
  <si>
    <t>pcpu=2, ram=125gb, nic=2</t>
  </si>
  <si>
    <t>pcpu=4, ram=125gb, nic=2</t>
  </si>
  <si>
    <t>pcpu=6, ram=125gb, nic=2</t>
  </si>
  <si>
    <t>vcpu=2, VFIO nic, pcpu02, pcpu03, pcpu04, pcpu05, idle=hlt</t>
  </si>
  <si>
    <t>warmup</t>
  </si>
  <si>
    <t>system profile</t>
  </si>
  <si>
    <t>kvm profile</t>
  </si>
  <si>
    <t>kvm event counters</t>
  </si>
  <si>
    <t>interrupts, soft irqs in the vm</t>
  </si>
  <si>
    <t>system profile in the host</t>
  </si>
  <si>
    <t>system profile in the vm</t>
  </si>
  <si>
    <t>interrupts, soft irqs in the vm and host</t>
  </si>
  <si>
    <t>virtio-blk</t>
  </si>
  <si>
    <t>disable</t>
  </si>
  <si>
    <t>virtio-net, idle=hlt, disk-io=yes</t>
  </si>
  <si>
    <t>VFIO nic, idle=hlt, disk-io=yes</t>
  </si>
  <si>
    <t>pcpu=1</t>
  </si>
  <si>
    <t>virtio-net, idle=poll, disk-io=yes</t>
  </si>
  <si>
    <t>VFIO nic, idle=poll, disk-io=yes</t>
  </si>
  <si>
    <t>pcpu=2</t>
  </si>
  <si>
    <t>pcpu=4</t>
  </si>
  <si>
    <t>vhost-net, idle=poll, disk-io=yes</t>
  </si>
  <si>
    <t>no automatic tester</t>
  </si>
  <si>
    <t>virtio-disk</t>
  </si>
  <si>
    <t>idle=hlt</t>
  </si>
  <si>
    <t>vhost-net, idle=hlt, disk-io=yes</t>
  </si>
  <si>
    <t>virtio-net, idle=hlt, ramdisk</t>
  </si>
  <si>
    <t>vhost-net, idle=hlt, ramdisk</t>
  </si>
  <si>
    <t>VFIO nic, idle=hlt, ramdisk</t>
  </si>
  <si>
    <t>virtio-net, idle=poll, ramdisk</t>
  </si>
  <si>
    <t>vhost-net, idle=poll, ramdisk</t>
  </si>
  <si>
    <t>VFIO nic, idle=poll, ramdisk</t>
  </si>
  <si>
    <t>kvm=no, idle=hlt</t>
  </si>
  <si>
    <t>kvm=no, idle=poll</t>
  </si>
  <si>
    <t>dislable</t>
  </si>
  <si>
    <t>halt_poll_ns=400000</t>
  </si>
  <si>
    <t>virtio-net, idle=hlt</t>
  </si>
  <si>
    <t>vhost-net, idle=hlt</t>
  </si>
  <si>
    <t>virtio-net, idle=poll</t>
  </si>
  <si>
    <t>vhost-net, idle=poll</t>
  </si>
  <si>
    <t>halt_poll_ns=0</t>
  </si>
  <si>
    <t>halt_poll_ns=200000</t>
  </si>
  <si>
    <t>max performance</t>
  </si>
  <si>
    <t>VT-d=yes, halt_poll_ns=200000</t>
  </si>
  <si>
    <t>virtio disk, idle=poll</t>
  </si>
  <si>
    <t>VT-d=yes, halt_poll_ns=0</t>
  </si>
  <si>
    <t>kvm=no, VT-d=no, idle=hlt</t>
  </si>
  <si>
    <t>kvm=no, VT-d=no, idle=poll</t>
  </si>
  <si>
    <t>VT-d=no, halt_poll_ns=0</t>
  </si>
  <si>
    <t>virtio-net, dle=poll</t>
  </si>
  <si>
    <t>VT-d=no, halt_poll_ns=200000</t>
  </si>
  <si>
    <t>pcpu=1, idle=hlt, br=no</t>
  </si>
  <si>
    <t>pcpu=2, idle=hlt, br=no</t>
  </si>
  <si>
    <t>pcpu=4, idle=hlt, br=no</t>
  </si>
  <si>
    <t>pcpu=12, idle=hlt, br=no</t>
  </si>
  <si>
    <t>pcpu=1, idle=poll, br=no</t>
  </si>
  <si>
    <t>pcpu=2, idle=poll, br=no</t>
  </si>
  <si>
    <t>pcpu=4, idle=poll, br=no</t>
  </si>
  <si>
    <t>pcpu=12, idle=poll, br=no</t>
  </si>
  <si>
    <t>pcpu=12</t>
  </si>
  <si>
    <t>above</t>
  </si>
  <si>
    <t>new kernel installation</t>
  </si>
  <si>
    <t>4.10.0-42</t>
  </si>
  <si>
    <t>hlt_exiting</t>
  </si>
  <si>
    <t>bandwidth, cpu, vm controls</t>
  </si>
  <si>
    <t>id</t>
  </si>
  <si>
    <t>experiment</t>
  </si>
  <si>
    <t>usr</t>
  </si>
  <si>
    <t>nice</t>
  </si>
  <si>
    <t>sys</t>
  </si>
  <si>
    <t>irq</t>
  </si>
  <si>
    <t>softirq</t>
  </si>
  <si>
    <t>steal</t>
  </si>
  <si>
    <t>guest</t>
  </si>
  <si>
    <t>wait</t>
  </si>
  <si>
    <t>active</t>
  </si>
  <si>
    <t>baremetal</t>
  </si>
  <si>
    <t>IDLE=HLT</t>
  </si>
  <si>
    <t>VIRTIO</t>
  </si>
  <si>
    <t>VHOST</t>
  </si>
  <si>
    <t>VFIO</t>
  </si>
  <si>
    <t>virtio-net</t>
  </si>
  <si>
    <t>vhost-net</t>
  </si>
  <si>
    <t>vfio</t>
  </si>
  <si>
    <t>IDLE=POLL</t>
  </si>
  <si>
    <t>bandwidth (Mbps)</t>
  </si>
  <si>
    <t>ncpus</t>
  </si>
  <si>
    <t>total</t>
  </si>
  <si>
    <t>IDL=POLL</t>
  </si>
  <si>
    <t>disable HLT</t>
  </si>
  <si>
    <t>IDLE=HLT, 154 - 156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</si>
  <si>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</si>
  <si>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</si>
  <si>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</si>
  <si>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</si>
  <si>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</si>
  <si>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</si>
  <si>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</si>
  <si>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</si>
  <si>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</si>
  <si>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IDLE=POLL, 157- 159</t>
  </si>
  <si>
    <t>EXCEPTION_NMI</t>
  </si>
  <si>
    <t>IDLE=HLT, 208-210</t>
  </si>
  <si>
    <t>IDLE=POLL, 211-213</t>
  </si>
  <si>
    <t>IDLE=HLT, 234,238,230</t>
  </si>
  <si>
    <t>IDLE=POLL, 235,239,231</t>
  </si>
  <si>
    <t>IDLE=HLT, 243,245,247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</si>
</sst>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2" borderId="0" xfId="0" applyFill="1"/>
    <xf numFmtId="0" fontId="4" fillId="3" borderId="0" xfId="0" applyFont="1" applyFill="1"/>
    <xf numFmtId="0" fontId="4" fillId="0" borderId="0" xfId="0" applyFont="1"/>
    <xf numFmtId="0" fontId="4" fillId="2" borderId="0" xfId="0" applyFont="1" applyFill="1"/>
    <xf numFmtId="1" fontId="4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Fill="1"/>
    <xf numFmtId="1" fontId="4" fillId="0" borderId="0" xfId="0" applyNumberFormat="1" applyFont="1" applyFill="1"/>
  </cellXfs>
  <cellStyles count="61">
    <cellStyle name="Followed Hyperlink" xfId="6" builtinId="9" hidden="1"/>
    <cellStyle name="Followed Hyperlink" xfId="32" builtinId="9" hidden="1"/>
    <cellStyle name="Followed Hyperlink" xfId="38" builtinId="9" hidden="1"/>
    <cellStyle name="Followed Hyperlink" xfId="4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48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50" builtinId="9" hidden="1"/>
    <cellStyle name="Followed Hyperlink" xfId="28" builtinId="9" hidden="1"/>
    <cellStyle name="Followed Hyperlink" xfId="52" builtinId="9" hidden="1"/>
    <cellStyle name="Followed Hyperlink" xfId="44" builtinId="9" hidden="1"/>
    <cellStyle name="Followed Hyperlink" xfId="56" builtinId="9" hidden="1"/>
    <cellStyle name="Followed Hyperlink" xfId="36" builtinId="9" hidden="1"/>
    <cellStyle name="Followed Hyperlink" xfId="60" builtinId="9" hidden="1"/>
    <cellStyle name="Followed Hyperlink" xfId="26" builtinId="9" hidden="1"/>
    <cellStyle name="Followed Hyperlink" xfId="22" builtinId="9" hidden="1"/>
    <cellStyle name="Followed Hyperlink" xfId="42" builtinId="9" hidden="1"/>
    <cellStyle name="Followed Hyperlink" xfId="46" builtinId="9" hidden="1"/>
    <cellStyle name="Followed Hyperlink" xfId="18" builtinId="9" hidden="1"/>
    <cellStyle name="Followed Hyperlink" xfId="4" builtinId="9" hidden="1"/>
    <cellStyle name="Followed Hyperlink" xfId="10" builtinId="9" hidden="1"/>
    <cellStyle name="Followed Hyperlink" xfId="54" builtinId="9" hidden="1"/>
    <cellStyle name="Followed Hyperlink" xfId="58" builtinId="9" hidden="1"/>
    <cellStyle name="Followed Hyperlink" xfId="20" builtinId="9" hidden="1"/>
    <cellStyle name="Followed Hyperlink" xfId="2" builtinId="9" hidden="1"/>
    <cellStyle name="Followed Hyperlink" xfId="8" builtinId="9" hidden="1"/>
    <cellStyle name="Hyperlink" xfId="29" builtinId="8" hidden="1"/>
    <cellStyle name="Hyperlink" xfId="37" builtinId="8" hidden="1"/>
    <cellStyle name="Hyperlink" xfId="11" builtinId="8" hidden="1"/>
    <cellStyle name="Hyperlink" xfId="13" builtinId="8" hidden="1"/>
    <cellStyle name="Hyperlink" xfId="53" builtinId="8" hidden="1"/>
    <cellStyle name="Hyperlink" xfId="9" builtinId="8" hidden="1"/>
    <cellStyle name="Hyperlink" xfId="47" builtinId="8" hidden="1"/>
    <cellStyle name="Hyperlink" xfId="59" builtinId="8" hidden="1"/>
    <cellStyle name="Hyperlink" xfId="49" builtinId="8" hidden="1"/>
    <cellStyle name="Hyperlink" xfId="3" builtinId="8" hidden="1"/>
    <cellStyle name="Hyperlink" xfId="33" builtinId="8" hidden="1"/>
    <cellStyle name="Hyperlink" xfId="5" builtinId="8" hidden="1"/>
    <cellStyle name="Hyperlink" xfId="45" builtinId="8" hidden="1"/>
    <cellStyle name="Hyperlink" xfId="51" builtinId="8" hidden="1"/>
    <cellStyle name="Hyperlink" xfId="19" builtinId="8" hidden="1"/>
    <cellStyle name="Hyperlink" xfId="7" builtinId="8" hidden="1"/>
    <cellStyle name="Hyperlink" xfId="27" builtinId="8" hidden="1"/>
    <cellStyle name="Hyperlink" xfId="39" builtinId="8" hidden="1"/>
    <cellStyle name="Hyperlink" xfId="57" builtinId="8" hidden="1"/>
    <cellStyle name="Hyperlink" xfId="21" builtinId="8" hidden="1"/>
    <cellStyle name="Hyperlink" xfId="43" builtinId="8" hidden="1"/>
    <cellStyle name="Hyperlink" xfId="31" builtinId="8" hidden="1"/>
    <cellStyle name="Hyperlink" xfId="35" builtinId="8" hidden="1"/>
    <cellStyle name="Hyperlink" xfId="1" builtinId="8" hidden="1"/>
    <cellStyle name="Hyperlink" xfId="23" builtinId="8" hidden="1"/>
    <cellStyle name="Hyperlink" xfId="55" builtinId="8" hidden="1"/>
    <cellStyle name="Hyperlink" xfId="15" builtinId="8" hidden="1"/>
    <cellStyle name="Hyperlink" xfId="17" builtinId="8" hidden="1"/>
    <cellStyle name="Hyperlink" xfId="25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 xr3:uid="{AEA406A1-0E4B-5B11-9CD5-51D6E497D94C}">
      <selection sqref="A1:B10"/>
    </sheetView>
  </sheetViews>
  <sheetFormatPr defaultColWidth="8.875" defaultRowHeight="15.95"/>
  <cols>
    <col min="1" max="1" width="10.37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4</v>
      </c>
    </row>
    <row r="7" spans="1:3">
      <c r="A7" t="s">
        <v>16</v>
      </c>
      <c r="B7" t="s">
        <v>15</v>
      </c>
      <c r="C7" t="s">
        <v>4</v>
      </c>
    </row>
    <row r="8" spans="1:3">
      <c r="A8" t="s">
        <v>17</v>
      </c>
      <c r="B8" t="s">
        <v>15</v>
      </c>
      <c r="C8" t="s">
        <v>4</v>
      </c>
    </row>
    <row r="9" spans="1:3">
      <c r="A9" t="s">
        <v>18</v>
      </c>
      <c r="B9" t="s">
        <v>15</v>
      </c>
      <c r="C9" t="s">
        <v>4</v>
      </c>
    </row>
    <row r="10" spans="1:3">
      <c r="A10" t="s">
        <v>19</v>
      </c>
      <c r="B10" t="s">
        <v>20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3"/>
  <sheetViews>
    <sheetView topLeftCell="A324" workbookViewId="0" xr3:uid="{958C4451-9541-5A59-BF78-D2F731DF1C81}">
      <selection activeCell="D332" sqref="D332"/>
    </sheetView>
  </sheetViews>
  <sheetFormatPr defaultColWidth="11" defaultRowHeight="15.95"/>
  <cols>
    <col min="1" max="1" width="10.875" style="11" customWidth="1"/>
    <col min="2" max="2" width="11" style="11"/>
    <col min="3" max="3" width="30.625" style="11" bestFit="1" customWidth="1"/>
    <col min="4" max="4" width="49.5" style="11" bestFit="1" customWidth="1"/>
    <col min="5" max="5" width="26.875" style="11" bestFit="1" customWidth="1"/>
    <col min="6" max="6" width="11" style="11" bestFit="1" customWidth="1"/>
    <col min="7" max="11" width="11" style="11"/>
    <col min="12" max="12" width="10.875" style="11" customWidth="1"/>
    <col min="13" max="16384" width="11" style="11"/>
  </cols>
  <sheetData>
    <row r="1" spans="1:6">
      <c r="B1" s="11" t="s">
        <v>21</v>
      </c>
      <c r="D1" s="11" t="s">
        <v>22</v>
      </c>
      <c r="F1" s="11" t="s">
        <v>23</v>
      </c>
    </row>
    <row r="2" spans="1:6">
      <c r="A2" s="11" t="s">
        <v>2</v>
      </c>
      <c r="B2" s="11" t="s">
        <v>3</v>
      </c>
      <c r="C2" s="11" t="s">
        <v>24</v>
      </c>
      <c r="D2" s="12" t="s">
        <v>25</v>
      </c>
      <c r="E2" s="12" t="s">
        <v>26</v>
      </c>
      <c r="F2" s="12" t="s">
        <v>27</v>
      </c>
    </row>
    <row r="3" spans="1:6">
      <c r="A3" s="11" t="s">
        <v>5</v>
      </c>
      <c r="B3" s="11" t="s">
        <v>6</v>
      </c>
      <c r="C3" s="11" t="s">
        <v>28</v>
      </c>
      <c r="D3" s="12" t="s">
        <v>29</v>
      </c>
      <c r="E3" s="12" t="s">
        <v>28</v>
      </c>
      <c r="F3" s="12">
        <v>2</v>
      </c>
    </row>
    <row r="4" spans="1:6">
      <c r="A4" s="11" t="s">
        <v>8</v>
      </c>
      <c r="B4" s="11" t="s">
        <v>9</v>
      </c>
      <c r="C4" s="11" t="s">
        <v>30</v>
      </c>
      <c r="D4" s="11" t="s">
        <v>31</v>
      </c>
      <c r="E4" s="12" t="s">
        <v>32</v>
      </c>
      <c r="F4" s="12" t="s">
        <v>33</v>
      </c>
    </row>
    <row r="5" spans="1:6">
      <c r="A5" s="11" t="s">
        <v>11</v>
      </c>
      <c r="B5" s="11" t="s">
        <v>12</v>
      </c>
      <c r="C5" s="11" t="s">
        <v>34</v>
      </c>
      <c r="D5" s="12" t="s">
        <v>35</v>
      </c>
      <c r="E5" s="12" t="s">
        <v>16</v>
      </c>
      <c r="F5" s="12" t="s">
        <v>36</v>
      </c>
    </row>
    <row r="6" spans="1:6">
      <c r="A6" s="11" t="s">
        <v>14</v>
      </c>
      <c r="B6" s="11" t="s">
        <v>15</v>
      </c>
      <c r="C6" s="11" t="s">
        <v>37</v>
      </c>
      <c r="D6" s="12" t="s">
        <v>36</v>
      </c>
      <c r="E6" s="12" t="s">
        <v>38</v>
      </c>
      <c r="F6" s="12" t="s">
        <v>39</v>
      </c>
    </row>
    <row r="7" spans="1:6">
      <c r="A7" s="11" t="s">
        <v>16</v>
      </c>
      <c r="B7" s="11" t="s">
        <v>15</v>
      </c>
      <c r="C7" s="11" t="s">
        <v>40</v>
      </c>
      <c r="D7" s="12">
        <v>400000</v>
      </c>
      <c r="E7" s="12" t="s">
        <v>5</v>
      </c>
      <c r="F7" s="12" t="s">
        <v>41</v>
      </c>
    </row>
    <row r="8" spans="1:6">
      <c r="A8" s="11" t="s">
        <v>17</v>
      </c>
      <c r="B8" s="11" t="s">
        <v>15</v>
      </c>
      <c r="C8" s="11" t="s">
        <v>42</v>
      </c>
      <c r="D8" s="12">
        <v>0</v>
      </c>
      <c r="E8" s="12"/>
      <c r="F8" s="12"/>
    </row>
    <row r="9" spans="1:6">
      <c r="A9" s="11" t="s">
        <v>18</v>
      </c>
      <c r="B9" s="11" t="s">
        <v>15</v>
      </c>
      <c r="C9" s="11" t="s">
        <v>38</v>
      </c>
      <c r="D9" s="12" t="s">
        <v>39</v>
      </c>
      <c r="E9" s="12"/>
      <c r="F9" s="12"/>
    </row>
    <row r="10" spans="1:6">
      <c r="A10" s="11" t="s">
        <v>19</v>
      </c>
      <c r="B10" s="11" t="s">
        <v>20</v>
      </c>
      <c r="C10" s="11" t="s">
        <v>43</v>
      </c>
      <c r="D10" s="12" t="s">
        <v>44</v>
      </c>
      <c r="E10" s="12"/>
      <c r="F10" s="12"/>
    </row>
    <row r="11" spans="1:6">
      <c r="C11" s="11" t="s">
        <v>45</v>
      </c>
      <c r="D11" s="12" t="s">
        <v>46</v>
      </c>
      <c r="E11" s="12"/>
      <c r="F11" s="12"/>
    </row>
    <row r="12" spans="1:6">
      <c r="A12" s="11">
        <v>25</v>
      </c>
      <c r="B12" s="11" t="s">
        <v>47</v>
      </c>
      <c r="C12" s="11" t="s">
        <v>48</v>
      </c>
      <c r="D12" s="11" t="s">
        <v>44</v>
      </c>
      <c r="E12" s="11" t="s">
        <v>49</v>
      </c>
    </row>
    <row r="13" spans="1:6">
      <c r="A13" s="11">
        <v>26</v>
      </c>
      <c r="B13" s="11" t="s">
        <v>50</v>
      </c>
      <c r="C13" s="11" t="s">
        <v>48</v>
      </c>
      <c r="D13" s="11" t="s">
        <v>51</v>
      </c>
      <c r="E13" s="11" t="s">
        <v>49</v>
      </c>
    </row>
    <row r="14" spans="1:6">
      <c r="A14" s="11">
        <v>27</v>
      </c>
      <c r="B14" s="11" t="s">
        <v>50</v>
      </c>
      <c r="C14" s="11" t="s">
        <v>48</v>
      </c>
      <c r="D14" s="11" t="s">
        <v>51</v>
      </c>
      <c r="E14" s="11" t="s">
        <v>52</v>
      </c>
    </row>
    <row r="15" spans="1:6">
      <c r="A15" s="11">
        <v>28</v>
      </c>
      <c r="B15" s="11" t="s">
        <v>50</v>
      </c>
      <c r="C15" s="11" t="s">
        <v>48</v>
      </c>
      <c r="D15" s="11" t="s">
        <v>51</v>
      </c>
      <c r="E15" s="11" t="s">
        <v>53</v>
      </c>
    </row>
    <row r="16" spans="1:6">
      <c r="A16" s="11">
        <v>29</v>
      </c>
      <c r="B16" s="11" t="s">
        <v>50</v>
      </c>
      <c r="C16" s="11" t="s">
        <v>48</v>
      </c>
      <c r="D16" s="11" t="s">
        <v>51</v>
      </c>
      <c r="E16" s="11" t="s">
        <v>54</v>
      </c>
    </row>
    <row r="17" spans="1:5">
      <c r="A17" s="11">
        <v>30</v>
      </c>
      <c r="B17" s="11" t="s">
        <v>47</v>
      </c>
      <c r="C17" s="11" t="s">
        <v>48</v>
      </c>
      <c r="D17" s="11" t="s">
        <v>44</v>
      </c>
      <c r="E17" s="11" t="s">
        <v>49</v>
      </c>
    </row>
    <row r="18" spans="1:5">
      <c r="A18" s="11">
        <v>31</v>
      </c>
      <c r="B18" s="11" t="s">
        <v>50</v>
      </c>
      <c r="C18" s="11" t="s">
        <v>48</v>
      </c>
      <c r="D18" s="11" t="s">
        <v>55</v>
      </c>
      <c r="E18" s="11" t="s">
        <v>49</v>
      </c>
    </row>
    <row r="19" spans="1:5">
      <c r="A19" s="11">
        <v>32</v>
      </c>
      <c r="B19" s="11" t="s">
        <v>50</v>
      </c>
      <c r="C19" s="11" t="s">
        <v>48</v>
      </c>
      <c r="D19" s="11" t="s">
        <v>55</v>
      </c>
      <c r="E19" s="11" t="s">
        <v>52</v>
      </c>
    </row>
    <row r="20" spans="1:5">
      <c r="A20" s="11">
        <v>33</v>
      </c>
      <c r="B20" s="11" t="s">
        <v>50</v>
      </c>
      <c r="C20" s="11" t="s">
        <v>48</v>
      </c>
      <c r="D20" s="11" t="s">
        <v>55</v>
      </c>
      <c r="E20" s="11" t="s">
        <v>53</v>
      </c>
    </row>
    <row r="21" spans="1:5">
      <c r="A21" s="11">
        <v>34</v>
      </c>
      <c r="B21" s="11" t="s">
        <v>50</v>
      </c>
      <c r="C21" s="11" t="s">
        <v>48</v>
      </c>
      <c r="D21" s="11" t="s">
        <v>55</v>
      </c>
      <c r="E21" s="11" t="s">
        <v>54</v>
      </c>
    </row>
    <row r="22" spans="1:5">
      <c r="A22" s="11">
        <v>35</v>
      </c>
      <c r="B22" s="11" t="s">
        <v>47</v>
      </c>
      <c r="C22" s="11" t="s">
        <v>48</v>
      </c>
      <c r="D22" s="11" t="s">
        <v>44</v>
      </c>
      <c r="E22" s="11" t="s">
        <v>49</v>
      </c>
    </row>
    <row r="23" spans="1:5">
      <c r="A23" s="11">
        <v>36</v>
      </c>
      <c r="B23" s="11" t="s">
        <v>50</v>
      </c>
      <c r="C23" s="11" t="s">
        <v>48</v>
      </c>
      <c r="D23" s="11" t="s">
        <v>56</v>
      </c>
      <c r="E23" s="11" t="s">
        <v>49</v>
      </c>
    </row>
    <row r="24" spans="1:5">
      <c r="A24" s="11">
        <v>37</v>
      </c>
      <c r="B24" s="11" t="s">
        <v>50</v>
      </c>
      <c r="C24" s="11" t="s">
        <v>48</v>
      </c>
      <c r="D24" s="11" t="s">
        <v>56</v>
      </c>
      <c r="E24" s="11" t="s">
        <v>52</v>
      </c>
    </row>
    <row r="25" spans="1:5">
      <c r="A25" s="11">
        <v>38</v>
      </c>
      <c r="B25" s="11" t="s">
        <v>50</v>
      </c>
      <c r="C25" s="11" t="s">
        <v>48</v>
      </c>
      <c r="D25" s="11" t="s">
        <v>56</v>
      </c>
      <c r="E25" s="11" t="s">
        <v>53</v>
      </c>
    </row>
    <row r="26" spans="1:5">
      <c r="A26" s="11">
        <v>39</v>
      </c>
      <c r="B26" s="11" t="s">
        <v>50</v>
      </c>
      <c r="C26" s="11" t="s">
        <v>48</v>
      </c>
      <c r="D26" s="11" t="s">
        <v>56</v>
      </c>
      <c r="E26" s="11" t="s">
        <v>54</v>
      </c>
    </row>
    <row r="27" spans="1:5">
      <c r="A27" s="11">
        <v>40</v>
      </c>
      <c r="B27" s="11" t="s">
        <v>47</v>
      </c>
      <c r="C27" s="11" t="s">
        <v>48</v>
      </c>
      <c r="D27" s="11" t="s">
        <v>44</v>
      </c>
      <c r="E27" s="11" t="s">
        <v>49</v>
      </c>
    </row>
    <row r="28" spans="1:5">
      <c r="A28" s="11">
        <v>41</v>
      </c>
      <c r="B28" s="11" t="s">
        <v>50</v>
      </c>
      <c r="C28" s="11" t="s">
        <v>48</v>
      </c>
      <c r="D28" s="11" t="s">
        <v>57</v>
      </c>
      <c r="E28" s="11" t="s">
        <v>49</v>
      </c>
    </row>
    <row r="29" spans="1:5">
      <c r="A29" s="11">
        <v>42</v>
      </c>
      <c r="B29" s="11" t="s">
        <v>50</v>
      </c>
      <c r="C29" s="11" t="s">
        <v>48</v>
      </c>
      <c r="D29" s="11" t="s">
        <v>57</v>
      </c>
      <c r="E29" s="11" t="s">
        <v>52</v>
      </c>
    </row>
    <row r="30" spans="1:5">
      <c r="A30" s="11">
        <v>43</v>
      </c>
      <c r="B30" s="11" t="s">
        <v>50</v>
      </c>
      <c r="C30" s="11" t="s">
        <v>48</v>
      </c>
      <c r="D30" s="11" t="s">
        <v>57</v>
      </c>
      <c r="E30" s="11" t="s">
        <v>53</v>
      </c>
    </row>
    <row r="31" spans="1:5">
      <c r="A31" s="11">
        <v>44</v>
      </c>
      <c r="B31" s="11" t="s">
        <v>50</v>
      </c>
      <c r="C31" s="11" t="s">
        <v>48</v>
      </c>
      <c r="D31" s="11" t="s">
        <v>57</v>
      </c>
      <c r="E31" s="11" t="s">
        <v>54</v>
      </c>
    </row>
    <row r="32" spans="1:5">
      <c r="A32" s="11">
        <v>45</v>
      </c>
      <c r="B32" s="11" t="s">
        <v>47</v>
      </c>
      <c r="C32" s="11" t="s">
        <v>58</v>
      </c>
      <c r="D32" s="11" t="s">
        <v>44</v>
      </c>
      <c r="E32" s="11" t="s">
        <v>49</v>
      </c>
    </row>
    <row r="33" spans="1:5">
      <c r="A33" s="11">
        <v>46</v>
      </c>
      <c r="B33" s="11" t="s">
        <v>50</v>
      </c>
      <c r="C33" s="11" t="s">
        <v>58</v>
      </c>
      <c r="D33" s="11" t="s">
        <v>51</v>
      </c>
      <c r="E33" s="11" t="s">
        <v>49</v>
      </c>
    </row>
    <row r="34" spans="1:5">
      <c r="A34" s="11">
        <v>47</v>
      </c>
      <c r="B34" s="11" t="s">
        <v>50</v>
      </c>
      <c r="C34" s="11" t="s">
        <v>58</v>
      </c>
      <c r="D34" s="11" t="s">
        <v>51</v>
      </c>
      <c r="E34" s="11" t="s">
        <v>52</v>
      </c>
    </row>
    <row r="35" spans="1:5">
      <c r="A35" s="11">
        <v>48</v>
      </c>
      <c r="B35" s="11" t="s">
        <v>50</v>
      </c>
      <c r="C35" s="11" t="s">
        <v>58</v>
      </c>
      <c r="D35" s="11" t="s">
        <v>51</v>
      </c>
      <c r="E35" s="11" t="s">
        <v>53</v>
      </c>
    </row>
    <row r="36" spans="1:5">
      <c r="A36" s="11">
        <v>49</v>
      </c>
      <c r="B36" s="11" t="s">
        <v>50</v>
      </c>
      <c r="C36" s="11" t="s">
        <v>58</v>
      </c>
      <c r="D36" s="11" t="s">
        <v>51</v>
      </c>
      <c r="E36" s="11" t="s">
        <v>54</v>
      </c>
    </row>
    <row r="37" spans="1:5">
      <c r="A37" s="11">
        <v>50</v>
      </c>
      <c r="B37" s="11" t="s">
        <v>47</v>
      </c>
      <c r="C37" s="11" t="s">
        <v>58</v>
      </c>
      <c r="D37" s="11" t="s">
        <v>44</v>
      </c>
      <c r="E37" s="11" t="s">
        <v>49</v>
      </c>
    </row>
    <row r="38" spans="1:5">
      <c r="A38" s="11">
        <v>51</v>
      </c>
      <c r="B38" s="11" t="s">
        <v>50</v>
      </c>
      <c r="C38" s="11" t="s">
        <v>58</v>
      </c>
      <c r="D38" s="11" t="s">
        <v>55</v>
      </c>
      <c r="E38" s="11" t="s">
        <v>49</v>
      </c>
    </row>
    <row r="39" spans="1:5">
      <c r="A39" s="11">
        <v>52</v>
      </c>
      <c r="B39" s="11" t="s">
        <v>50</v>
      </c>
      <c r="C39" s="11" t="s">
        <v>58</v>
      </c>
      <c r="D39" s="11" t="s">
        <v>55</v>
      </c>
      <c r="E39" s="11" t="s">
        <v>52</v>
      </c>
    </row>
    <row r="40" spans="1:5">
      <c r="A40" s="11">
        <v>53</v>
      </c>
      <c r="B40" s="11" t="s">
        <v>50</v>
      </c>
      <c r="C40" s="11" t="s">
        <v>58</v>
      </c>
      <c r="D40" s="11" t="s">
        <v>55</v>
      </c>
      <c r="E40" s="11" t="s">
        <v>53</v>
      </c>
    </row>
    <row r="41" spans="1:5">
      <c r="A41" s="11">
        <v>54</v>
      </c>
      <c r="B41" s="11" t="s">
        <v>50</v>
      </c>
      <c r="C41" s="11" t="s">
        <v>58</v>
      </c>
      <c r="D41" s="11" t="s">
        <v>55</v>
      </c>
      <c r="E41" s="11" t="s">
        <v>54</v>
      </c>
    </row>
    <row r="42" spans="1:5">
      <c r="A42" s="11">
        <v>55</v>
      </c>
      <c r="B42" s="11" t="s">
        <v>50</v>
      </c>
      <c r="C42" s="11" t="s">
        <v>59</v>
      </c>
      <c r="D42" s="11" t="s">
        <v>51</v>
      </c>
      <c r="E42" s="11" t="s">
        <v>49</v>
      </c>
    </row>
    <row r="43" spans="1:5">
      <c r="A43" s="11">
        <v>56</v>
      </c>
      <c r="B43" s="11" t="s">
        <v>50</v>
      </c>
      <c r="C43" s="11" t="s">
        <v>60</v>
      </c>
      <c r="D43" s="11" t="s">
        <v>51</v>
      </c>
      <c r="E43" s="11" t="s">
        <v>49</v>
      </c>
    </row>
    <row r="44" spans="1:5">
      <c r="A44" s="11">
        <v>57</v>
      </c>
      <c r="B44" s="11" t="s">
        <v>50</v>
      </c>
      <c r="C44" s="11" t="s">
        <v>61</v>
      </c>
      <c r="D44" s="11" t="s">
        <v>62</v>
      </c>
      <c r="E44" s="11" t="s">
        <v>49</v>
      </c>
    </row>
    <row r="45" spans="1:5">
      <c r="A45" s="11">
        <v>60</v>
      </c>
      <c r="B45" s="11" t="s">
        <v>50</v>
      </c>
      <c r="C45" s="11" t="s">
        <v>59</v>
      </c>
      <c r="D45" s="11" t="s">
        <v>51</v>
      </c>
      <c r="E45" s="11" t="s">
        <v>49</v>
      </c>
    </row>
    <row r="46" spans="1:5">
      <c r="A46" s="11">
        <v>61</v>
      </c>
      <c r="B46" s="11" t="s">
        <v>50</v>
      </c>
      <c r="C46" s="11" t="s">
        <v>60</v>
      </c>
      <c r="D46" s="11" t="s">
        <v>51</v>
      </c>
      <c r="E46" s="11" t="s">
        <v>49</v>
      </c>
    </row>
    <row r="47" spans="1:5">
      <c r="A47" s="11">
        <v>62</v>
      </c>
      <c r="B47" s="11" t="s">
        <v>50</v>
      </c>
      <c r="C47" s="11" t="s">
        <v>61</v>
      </c>
      <c r="D47" s="11" t="s">
        <v>62</v>
      </c>
      <c r="E47" s="11" t="s">
        <v>49</v>
      </c>
    </row>
    <row r="49" spans="1:6">
      <c r="B49" s="11" t="s">
        <v>21</v>
      </c>
      <c r="D49" s="11" t="s">
        <v>22</v>
      </c>
      <c r="F49" s="11" t="s">
        <v>23</v>
      </c>
    </row>
    <row r="50" spans="1:6">
      <c r="A50" s="11" t="s">
        <v>2</v>
      </c>
      <c r="B50" s="11" t="s">
        <v>3</v>
      </c>
      <c r="C50" s="11" t="s">
        <v>24</v>
      </c>
      <c r="D50" s="12">
        <v>1</v>
      </c>
      <c r="E50" s="12" t="s">
        <v>26</v>
      </c>
      <c r="F50" s="12">
        <v>1</v>
      </c>
    </row>
    <row r="51" spans="1:6">
      <c r="A51" s="11" t="s">
        <v>5</v>
      </c>
      <c r="B51" s="11" t="s">
        <v>6</v>
      </c>
      <c r="C51" s="11" t="s">
        <v>28</v>
      </c>
      <c r="D51" s="12">
        <v>3</v>
      </c>
      <c r="E51" s="12" t="s">
        <v>28</v>
      </c>
      <c r="F51" s="12">
        <v>2</v>
      </c>
    </row>
    <row r="52" spans="1:6">
      <c r="A52" s="11" t="s">
        <v>8</v>
      </c>
      <c r="B52" s="11" t="s">
        <v>9</v>
      </c>
      <c r="C52" s="11" t="s">
        <v>30</v>
      </c>
      <c r="D52" s="12">
        <v>1</v>
      </c>
      <c r="E52" s="12" t="s">
        <v>32</v>
      </c>
      <c r="F52" s="12" t="s">
        <v>33</v>
      </c>
    </row>
    <row r="53" spans="1:6">
      <c r="A53" s="11" t="s">
        <v>11</v>
      </c>
      <c r="B53" s="11" t="s">
        <v>12</v>
      </c>
      <c r="C53" s="11" t="s">
        <v>34</v>
      </c>
      <c r="D53" s="12" t="s">
        <v>35</v>
      </c>
      <c r="E53" s="12" t="s">
        <v>16</v>
      </c>
      <c r="F53" s="12" t="s">
        <v>44</v>
      </c>
    </row>
    <row r="54" spans="1:6">
      <c r="A54" s="11" t="s">
        <v>14</v>
      </c>
      <c r="B54" s="11" t="s">
        <v>15</v>
      </c>
      <c r="C54" s="11" t="s">
        <v>37</v>
      </c>
      <c r="D54" s="12" t="s">
        <v>36</v>
      </c>
      <c r="E54" s="12" t="s">
        <v>38</v>
      </c>
      <c r="F54" s="12" t="s">
        <v>39</v>
      </c>
    </row>
    <row r="55" spans="1:6">
      <c r="A55" s="11" t="s">
        <v>16</v>
      </c>
      <c r="B55" s="11" t="s">
        <v>15</v>
      </c>
      <c r="C55" s="11" t="s">
        <v>40</v>
      </c>
      <c r="D55" s="12">
        <v>400000</v>
      </c>
      <c r="E55" s="12" t="s">
        <v>63</v>
      </c>
      <c r="F55" s="12" t="s">
        <v>44</v>
      </c>
    </row>
    <row r="56" spans="1:6">
      <c r="A56" s="11" t="s">
        <v>17</v>
      </c>
      <c r="B56" s="11" t="s">
        <v>15</v>
      </c>
      <c r="C56" s="11" t="s">
        <v>42</v>
      </c>
      <c r="D56" s="12">
        <v>0</v>
      </c>
      <c r="E56" s="12"/>
      <c r="F56" s="12"/>
    </row>
    <row r="57" spans="1:6">
      <c r="A57" s="11" t="s">
        <v>18</v>
      </c>
      <c r="B57" s="11" t="s">
        <v>15</v>
      </c>
      <c r="C57" s="11" t="s">
        <v>38</v>
      </c>
      <c r="D57" s="12" t="s">
        <v>39</v>
      </c>
      <c r="E57" s="12"/>
      <c r="F57" s="12"/>
    </row>
    <row r="58" spans="1:6">
      <c r="A58" s="11" t="s">
        <v>19</v>
      </c>
      <c r="B58" s="11" t="s">
        <v>20</v>
      </c>
      <c r="C58" s="11" t="s">
        <v>43</v>
      </c>
      <c r="D58" s="12" t="s">
        <v>44</v>
      </c>
      <c r="E58" s="12"/>
      <c r="F58" s="12"/>
    </row>
    <row r="59" spans="1:6">
      <c r="C59" s="11" t="s">
        <v>45</v>
      </c>
      <c r="D59" s="12" t="s">
        <v>46</v>
      </c>
      <c r="E59" s="12"/>
      <c r="F59" s="12"/>
    </row>
    <row r="60" spans="1:6">
      <c r="A60" s="11">
        <v>63</v>
      </c>
      <c r="B60" s="11" t="s">
        <v>47</v>
      </c>
      <c r="C60" s="11" t="s">
        <v>44</v>
      </c>
      <c r="D60" s="11" t="s">
        <v>49</v>
      </c>
    </row>
    <row r="61" spans="1:6">
      <c r="A61" s="11">
        <v>64</v>
      </c>
      <c r="B61" s="11" t="s">
        <v>50</v>
      </c>
      <c r="C61" s="11" t="s">
        <v>51</v>
      </c>
      <c r="D61" s="11" t="s">
        <v>49</v>
      </c>
    </row>
    <row r="62" spans="1:6">
      <c r="A62" s="11">
        <v>65</v>
      </c>
      <c r="B62" s="11" t="s">
        <v>50</v>
      </c>
      <c r="C62" s="11" t="s">
        <v>51</v>
      </c>
      <c r="D62" s="11" t="s">
        <v>64</v>
      </c>
    </row>
    <row r="63" spans="1:6">
      <c r="A63" s="11">
        <v>66</v>
      </c>
      <c r="B63" s="11" t="s">
        <v>50</v>
      </c>
      <c r="C63" s="11" t="s">
        <v>51</v>
      </c>
      <c r="D63" s="11" t="s">
        <v>65</v>
      </c>
    </row>
    <row r="64" spans="1:6">
      <c r="A64" s="11">
        <v>67</v>
      </c>
      <c r="B64" s="11" t="s">
        <v>50</v>
      </c>
      <c r="C64" s="11" t="s">
        <v>51</v>
      </c>
      <c r="D64" s="11" t="s">
        <v>66</v>
      </c>
    </row>
    <row r="65" spans="1:6">
      <c r="A65" s="11">
        <v>68</v>
      </c>
      <c r="B65" s="11" t="s">
        <v>47</v>
      </c>
      <c r="C65" s="11" t="s">
        <v>44</v>
      </c>
      <c r="D65" s="11" t="s">
        <v>49</v>
      </c>
    </row>
    <row r="66" spans="1:6">
      <c r="A66" s="11">
        <v>69</v>
      </c>
      <c r="B66" s="11" t="s">
        <v>50</v>
      </c>
      <c r="C66" s="11" t="s">
        <v>55</v>
      </c>
      <c r="D66" s="11" t="s">
        <v>49</v>
      </c>
    </row>
    <row r="67" spans="1:6">
      <c r="A67" s="11">
        <v>70</v>
      </c>
      <c r="B67" s="11" t="s">
        <v>50</v>
      </c>
      <c r="C67" s="11" t="s">
        <v>55</v>
      </c>
      <c r="D67" s="11" t="s">
        <v>64</v>
      </c>
    </row>
    <row r="68" spans="1:6">
      <c r="A68" s="11">
        <v>71</v>
      </c>
      <c r="B68" s="11" t="s">
        <v>50</v>
      </c>
      <c r="C68" s="11" t="s">
        <v>55</v>
      </c>
      <c r="D68" s="11" t="s">
        <v>65</v>
      </c>
    </row>
    <row r="69" spans="1:6">
      <c r="A69" s="11">
        <v>72</v>
      </c>
      <c r="B69" s="11" t="s">
        <v>50</v>
      </c>
      <c r="C69" s="11" t="s">
        <v>55</v>
      </c>
      <c r="D69" s="11" t="s">
        <v>66</v>
      </c>
    </row>
    <row r="70" spans="1:6">
      <c r="A70" s="11">
        <v>73</v>
      </c>
      <c r="B70" s="11" t="s">
        <v>50</v>
      </c>
      <c r="C70" s="11" t="s">
        <v>51</v>
      </c>
      <c r="D70" s="11" t="s">
        <v>67</v>
      </c>
    </row>
    <row r="71" spans="1:6">
      <c r="A71" s="11">
        <v>74</v>
      </c>
      <c r="B71" s="11" t="s">
        <v>50</v>
      </c>
      <c r="C71" s="11" t="s">
        <v>55</v>
      </c>
      <c r="D71" s="11" t="s">
        <v>67</v>
      </c>
    </row>
    <row r="72" spans="1:6">
      <c r="A72" s="11">
        <v>75</v>
      </c>
      <c r="B72" s="11" t="s">
        <v>47</v>
      </c>
      <c r="C72" s="11" t="s">
        <v>44</v>
      </c>
      <c r="D72" s="11" t="s">
        <v>68</v>
      </c>
    </row>
    <row r="73" spans="1:6">
      <c r="A73" s="11">
        <v>76</v>
      </c>
      <c r="B73" s="11" t="s">
        <v>50</v>
      </c>
      <c r="C73" s="11" t="s">
        <v>51</v>
      </c>
      <c r="D73" s="11" t="s">
        <v>69</v>
      </c>
    </row>
    <row r="74" spans="1:6">
      <c r="A74" s="11">
        <v>77</v>
      </c>
      <c r="B74" s="11" t="s">
        <v>50</v>
      </c>
      <c r="C74" s="11" t="s">
        <v>55</v>
      </c>
      <c r="D74" s="11" t="s">
        <v>69</v>
      </c>
    </row>
    <row r="75" spans="1:6">
      <c r="A75" s="11">
        <v>78</v>
      </c>
      <c r="B75" s="11" t="s">
        <v>50</v>
      </c>
      <c r="C75" s="11" t="s">
        <v>51</v>
      </c>
      <c r="D75" s="11" t="s">
        <v>70</v>
      </c>
    </row>
    <row r="76" spans="1:6">
      <c r="A76" s="11">
        <v>79</v>
      </c>
      <c r="B76" s="11" t="s">
        <v>50</v>
      </c>
      <c r="C76" s="11" t="s">
        <v>55</v>
      </c>
      <c r="D76" s="11" t="s">
        <v>70</v>
      </c>
    </row>
    <row r="80" spans="1:6">
      <c r="B80" s="11" t="s">
        <v>21</v>
      </c>
      <c r="D80" s="11" t="s">
        <v>22</v>
      </c>
      <c r="F80" s="11" t="s">
        <v>23</v>
      </c>
    </row>
    <row r="81" spans="1:6">
      <c r="A81" s="11" t="s">
        <v>2</v>
      </c>
      <c r="B81" s="11" t="s">
        <v>3</v>
      </c>
      <c r="C81" s="11" t="s">
        <v>24</v>
      </c>
      <c r="D81" s="12">
        <v>1</v>
      </c>
      <c r="E81" s="12" t="s">
        <v>26</v>
      </c>
      <c r="F81" s="12">
        <v>1</v>
      </c>
    </row>
    <row r="82" spans="1:6">
      <c r="A82" s="11" t="s">
        <v>5</v>
      </c>
      <c r="B82" s="11" t="s">
        <v>6</v>
      </c>
      <c r="C82" s="11" t="s">
        <v>28</v>
      </c>
      <c r="D82" s="12">
        <v>3</v>
      </c>
      <c r="E82" s="12" t="s">
        <v>28</v>
      </c>
      <c r="F82" s="12">
        <v>2</v>
      </c>
    </row>
    <row r="83" spans="1:6">
      <c r="A83" s="11" t="s">
        <v>8</v>
      </c>
      <c r="B83" s="11" t="s">
        <v>9</v>
      </c>
      <c r="C83" s="11" t="s">
        <v>30</v>
      </c>
      <c r="D83" s="12">
        <v>1</v>
      </c>
      <c r="E83" s="12" t="s">
        <v>32</v>
      </c>
      <c r="F83" s="12" t="s">
        <v>71</v>
      </c>
    </row>
    <row r="84" spans="1:6">
      <c r="A84" s="11" t="s">
        <v>11</v>
      </c>
      <c r="B84" s="11" t="s">
        <v>12</v>
      </c>
      <c r="C84" s="11" t="s">
        <v>34</v>
      </c>
      <c r="D84" s="12" t="s">
        <v>35</v>
      </c>
      <c r="E84" s="12" t="s">
        <v>16</v>
      </c>
      <c r="F84" s="12" t="s">
        <v>16</v>
      </c>
    </row>
    <row r="85" spans="1:6">
      <c r="A85" s="11" t="s">
        <v>14</v>
      </c>
      <c r="B85" s="11" t="s">
        <v>15</v>
      </c>
      <c r="C85" s="11" t="s">
        <v>37</v>
      </c>
      <c r="D85" s="12" t="s">
        <v>36</v>
      </c>
      <c r="E85" s="12" t="s">
        <v>38</v>
      </c>
      <c r="F85" s="12" t="s">
        <v>72</v>
      </c>
    </row>
    <row r="86" spans="1:6">
      <c r="A86" s="11" t="s">
        <v>16</v>
      </c>
      <c r="B86" s="11" t="s">
        <v>15</v>
      </c>
      <c r="C86" s="11" t="s">
        <v>40</v>
      </c>
      <c r="D86" s="12">
        <v>400000</v>
      </c>
      <c r="E86" s="12" t="s">
        <v>63</v>
      </c>
      <c r="F86" s="12" t="s">
        <v>5</v>
      </c>
    </row>
    <row r="87" spans="1:6">
      <c r="A87" s="11" t="s">
        <v>17</v>
      </c>
      <c r="B87" s="11" t="s">
        <v>15</v>
      </c>
      <c r="C87" s="11" t="s">
        <v>42</v>
      </c>
      <c r="D87" s="12">
        <v>0</v>
      </c>
      <c r="E87" s="12"/>
      <c r="F87" s="12"/>
    </row>
    <row r="88" spans="1:6">
      <c r="A88" s="11" t="s">
        <v>18</v>
      </c>
      <c r="B88" s="11" t="s">
        <v>15</v>
      </c>
      <c r="C88" s="11" t="s">
        <v>38</v>
      </c>
      <c r="D88" s="12" t="s">
        <v>39</v>
      </c>
      <c r="E88" s="12"/>
      <c r="F88" s="12"/>
    </row>
    <row r="89" spans="1:6">
      <c r="A89" s="11" t="s">
        <v>19</v>
      </c>
      <c r="B89" s="11" t="s">
        <v>20</v>
      </c>
      <c r="C89" s="11" t="s">
        <v>43</v>
      </c>
      <c r="D89" s="12" t="s">
        <v>44</v>
      </c>
      <c r="E89" s="12"/>
      <c r="F89" s="12"/>
    </row>
    <row r="90" spans="1:6">
      <c r="C90" s="11" t="s">
        <v>45</v>
      </c>
      <c r="D90" s="12" t="s">
        <v>46</v>
      </c>
      <c r="E90" s="12"/>
      <c r="F90" s="12"/>
    </row>
    <row r="91" spans="1:6">
      <c r="A91" s="13">
        <v>80</v>
      </c>
      <c r="B91" s="11" t="s">
        <v>47</v>
      </c>
      <c r="C91" s="11" t="s">
        <v>44</v>
      </c>
      <c r="D91" s="11" t="s">
        <v>49</v>
      </c>
    </row>
    <row r="92" spans="1:6">
      <c r="A92" s="11">
        <v>81</v>
      </c>
      <c r="B92" s="11" t="s">
        <v>50</v>
      </c>
      <c r="C92" s="11" t="s">
        <v>73</v>
      </c>
      <c r="D92" s="11" t="s">
        <v>49</v>
      </c>
    </row>
    <row r="93" spans="1:6">
      <c r="A93" s="11">
        <v>82</v>
      </c>
      <c r="B93" s="11" t="s">
        <v>50</v>
      </c>
      <c r="C93" s="11" t="s">
        <v>73</v>
      </c>
      <c r="D93" s="11" t="s">
        <v>64</v>
      </c>
    </row>
    <row r="94" spans="1:6">
      <c r="A94" s="11">
        <v>83</v>
      </c>
      <c r="B94" s="11" t="s">
        <v>50</v>
      </c>
      <c r="C94" s="11" t="s">
        <v>73</v>
      </c>
      <c r="D94" s="11" t="s">
        <v>65</v>
      </c>
    </row>
    <row r="95" spans="1:6">
      <c r="A95" s="11">
        <v>84</v>
      </c>
      <c r="B95" s="11" t="s">
        <v>50</v>
      </c>
      <c r="C95" s="11" t="s">
        <v>74</v>
      </c>
      <c r="D95" s="11" t="s">
        <v>49</v>
      </c>
    </row>
    <row r="96" spans="1:6">
      <c r="A96" s="11">
        <v>85</v>
      </c>
      <c r="B96" s="11" t="s">
        <v>50</v>
      </c>
      <c r="C96" s="11" t="s">
        <v>74</v>
      </c>
      <c r="D96" s="11" t="s">
        <v>64</v>
      </c>
    </row>
    <row r="97" spans="1:6">
      <c r="A97" s="11">
        <v>86</v>
      </c>
      <c r="B97" s="11" t="s">
        <v>50</v>
      </c>
      <c r="C97" s="11" t="s">
        <v>74</v>
      </c>
      <c r="D97" s="11" t="s">
        <v>65</v>
      </c>
    </row>
    <row r="98" spans="1:6">
      <c r="A98" s="11">
        <v>87</v>
      </c>
      <c r="B98" s="11" t="s">
        <v>50</v>
      </c>
      <c r="C98" s="11" t="s">
        <v>73</v>
      </c>
      <c r="D98" s="11" t="s">
        <v>49</v>
      </c>
    </row>
    <row r="99" spans="1:6">
      <c r="A99" s="11">
        <v>88</v>
      </c>
      <c r="B99" s="11" t="s">
        <v>50</v>
      </c>
      <c r="C99" s="11" t="s">
        <v>73</v>
      </c>
      <c r="D99" s="11" t="s">
        <v>65</v>
      </c>
    </row>
    <row r="100" spans="1:6">
      <c r="A100" s="11">
        <v>89</v>
      </c>
      <c r="B100" s="11" t="s">
        <v>50</v>
      </c>
      <c r="C100" s="11" t="s">
        <v>74</v>
      </c>
      <c r="D100" s="11" t="s">
        <v>49</v>
      </c>
    </row>
    <row r="101" spans="1:6">
      <c r="A101" s="11">
        <v>90</v>
      </c>
      <c r="B101" s="11" t="s">
        <v>50</v>
      </c>
      <c r="C101" s="11" t="s">
        <v>74</v>
      </c>
      <c r="D101" s="11" t="s">
        <v>65</v>
      </c>
    </row>
    <row r="103" spans="1:6">
      <c r="B103" s="11" t="s">
        <v>21</v>
      </c>
      <c r="D103" s="11" t="s">
        <v>22</v>
      </c>
      <c r="F103" s="11" t="s">
        <v>23</v>
      </c>
    </row>
    <row r="104" spans="1:6">
      <c r="A104" s="11" t="s">
        <v>2</v>
      </c>
      <c r="B104" s="11" t="s">
        <v>3</v>
      </c>
      <c r="C104" s="11" t="s">
        <v>24</v>
      </c>
      <c r="D104" s="12">
        <v>1</v>
      </c>
      <c r="E104" s="12" t="s">
        <v>26</v>
      </c>
      <c r="F104" s="12">
        <v>1</v>
      </c>
    </row>
    <row r="105" spans="1:6">
      <c r="A105" s="11" t="s">
        <v>5</v>
      </c>
      <c r="B105" s="11" t="s">
        <v>6</v>
      </c>
      <c r="C105" s="11" t="s">
        <v>28</v>
      </c>
      <c r="D105" s="12">
        <v>3</v>
      </c>
      <c r="E105" s="12" t="s">
        <v>28</v>
      </c>
      <c r="F105" s="12">
        <v>2</v>
      </c>
    </row>
    <row r="106" spans="1:6">
      <c r="A106" s="11" t="s">
        <v>8</v>
      </c>
      <c r="B106" s="11" t="s">
        <v>9</v>
      </c>
      <c r="C106" s="11" t="s">
        <v>30</v>
      </c>
      <c r="D106" s="12">
        <v>1</v>
      </c>
      <c r="E106" s="12" t="s">
        <v>32</v>
      </c>
      <c r="F106" s="12" t="s">
        <v>71</v>
      </c>
    </row>
    <row r="107" spans="1:6">
      <c r="A107" s="11" t="s">
        <v>11</v>
      </c>
      <c r="B107" s="11" t="s">
        <v>12</v>
      </c>
      <c r="C107" s="11" t="s">
        <v>34</v>
      </c>
      <c r="D107" s="12" t="s">
        <v>35</v>
      </c>
      <c r="E107" s="12" t="s">
        <v>16</v>
      </c>
      <c r="F107" s="12" t="s">
        <v>16</v>
      </c>
    </row>
    <row r="108" spans="1:6">
      <c r="A108" s="11" t="s">
        <v>14</v>
      </c>
      <c r="B108" s="11" t="s">
        <v>15</v>
      </c>
      <c r="C108" s="11" t="s">
        <v>37</v>
      </c>
      <c r="D108" s="12" t="s">
        <v>36</v>
      </c>
      <c r="E108" s="12" t="s">
        <v>38</v>
      </c>
      <c r="F108" s="12" t="s">
        <v>72</v>
      </c>
    </row>
    <row r="109" spans="1:6">
      <c r="A109" s="11" t="s">
        <v>16</v>
      </c>
      <c r="B109" s="11" t="s">
        <v>15</v>
      </c>
      <c r="C109" s="11" t="s">
        <v>40</v>
      </c>
      <c r="D109" s="12">
        <v>400000</v>
      </c>
      <c r="E109" s="12" t="s">
        <v>63</v>
      </c>
      <c r="F109" s="12" t="s">
        <v>5</v>
      </c>
    </row>
    <row r="110" spans="1:6">
      <c r="A110" s="11" t="s">
        <v>17</v>
      </c>
      <c r="B110" s="11" t="s">
        <v>15</v>
      </c>
      <c r="C110" s="11" t="s">
        <v>42</v>
      </c>
      <c r="D110" s="12">
        <v>0</v>
      </c>
      <c r="E110" s="12"/>
      <c r="F110" s="12"/>
    </row>
    <row r="111" spans="1:6">
      <c r="A111" s="11" t="s">
        <v>18</v>
      </c>
      <c r="B111" s="11" t="s">
        <v>15</v>
      </c>
      <c r="C111" s="11" t="s">
        <v>38</v>
      </c>
      <c r="D111" s="12" t="s">
        <v>39</v>
      </c>
      <c r="E111" s="12"/>
      <c r="F111" s="12"/>
    </row>
    <row r="112" spans="1:6">
      <c r="A112" s="11" t="s">
        <v>19</v>
      </c>
      <c r="B112" s="11" t="s">
        <v>20</v>
      </c>
      <c r="C112" s="11" t="s">
        <v>43</v>
      </c>
      <c r="D112" s="12" t="s">
        <v>44</v>
      </c>
      <c r="E112" s="12"/>
      <c r="F112" s="12"/>
    </row>
    <row r="113" spans="1:6">
      <c r="C113" s="11" t="s">
        <v>45</v>
      </c>
      <c r="D113" s="12" t="s">
        <v>46</v>
      </c>
      <c r="E113" s="12"/>
      <c r="F113" s="12"/>
    </row>
    <row r="114" spans="1:6">
      <c r="A114" s="11">
        <v>91</v>
      </c>
      <c r="B114" s="11" t="s">
        <v>47</v>
      </c>
      <c r="C114" s="11" t="s">
        <v>75</v>
      </c>
      <c r="D114" s="11" t="s">
        <v>44</v>
      </c>
      <c r="E114" s="11" t="s">
        <v>49</v>
      </c>
    </row>
    <row r="115" spans="1:6">
      <c r="A115" s="11">
        <v>92</v>
      </c>
      <c r="B115" s="11" t="s">
        <v>50</v>
      </c>
      <c r="C115" s="11" t="s">
        <v>75</v>
      </c>
      <c r="D115" s="11" t="s">
        <v>76</v>
      </c>
      <c r="E115" s="11" t="s">
        <v>49</v>
      </c>
    </row>
    <row r="116" spans="1:6">
      <c r="A116" s="11">
        <v>93</v>
      </c>
      <c r="B116" s="11" t="s">
        <v>50</v>
      </c>
      <c r="C116" s="11" t="s">
        <v>75</v>
      </c>
      <c r="D116" s="11" t="s">
        <v>76</v>
      </c>
      <c r="E116" s="11" t="s">
        <v>65</v>
      </c>
    </row>
    <row r="117" spans="1:6">
      <c r="A117" s="11">
        <v>94</v>
      </c>
      <c r="B117" s="11" t="s">
        <v>50</v>
      </c>
      <c r="C117" s="11" t="s">
        <v>75</v>
      </c>
      <c r="D117" s="11" t="s">
        <v>77</v>
      </c>
      <c r="E117" s="11" t="s">
        <v>49</v>
      </c>
    </row>
    <row r="118" spans="1:6">
      <c r="A118" s="11">
        <v>95</v>
      </c>
      <c r="B118" s="11" t="s">
        <v>50</v>
      </c>
      <c r="C118" s="11" t="s">
        <v>75</v>
      </c>
      <c r="D118" s="11" t="s">
        <v>77</v>
      </c>
      <c r="E118" s="11" t="s">
        <v>65</v>
      </c>
    </row>
    <row r="119" spans="1:6">
      <c r="A119" s="11">
        <v>96</v>
      </c>
      <c r="B119" s="11" t="s">
        <v>50</v>
      </c>
      <c r="C119" s="11" t="s">
        <v>78</v>
      </c>
      <c r="D119" s="11" t="s">
        <v>77</v>
      </c>
      <c r="E119" s="11" t="s">
        <v>49</v>
      </c>
    </row>
    <row r="120" spans="1:6">
      <c r="A120" s="11">
        <v>97</v>
      </c>
      <c r="B120" s="11" t="s">
        <v>50</v>
      </c>
      <c r="C120" s="11" t="s">
        <v>78</v>
      </c>
      <c r="D120" s="11" t="s">
        <v>77</v>
      </c>
      <c r="E120" s="11" t="s">
        <v>65</v>
      </c>
    </row>
    <row r="121" spans="1:6">
      <c r="A121" s="11">
        <v>98</v>
      </c>
      <c r="B121" s="11" t="s">
        <v>50</v>
      </c>
      <c r="C121" s="11" t="s">
        <v>79</v>
      </c>
      <c r="D121" s="11" t="s">
        <v>77</v>
      </c>
      <c r="E121" s="11" t="s">
        <v>49</v>
      </c>
    </row>
    <row r="122" spans="1:6">
      <c r="A122" s="11">
        <v>99</v>
      </c>
      <c r="B122" s="11" t="s">
        <v>50</v>
      </c>
      <c r="C122" s="11" t="s">
        <v>79</v>
      </c>
      <c r="D122" s="11" t="s">
        <v>77</v>
      </c>
      <c r="E122" s="11" t="s">
        <v>65</v>
      </c>
    </row>
    <row r="123" spans="1:6">
      <c r="A123" s="11">
        <v>100</v>
      </c>
      <c r="B123" s="11" t="s">
        <v>50</v>
      </c>
      <c r="C123" s="11" t="s">
        <v>75</v>
      </c>
      <c r="D123" s="11" t="s">
        <v>73</v>
      </c>
      <c r="E123" s="11" t="s">
        <v>49</v>
      </c>
    </row>
    <row r="124" spans="1:6">
      <c r="A124" s="11">
        <v>101</v>
      </c>
      <c r="B124" s="11" t="s">
        <v>50</v>
      </c>
      <c r="C124" s="11" t="s">
        <v>75</v>
      </c>
      <c r="D124" s="11" t="s">
        <v>73</v>
      </c>
      <c r="E124" s="11" t="s">
        <v>65</v>
      </c>
    </row>
    <row r="125" spans="1:6">
      <c r="A125" s="11">
        <v>102</v>
      </c>
      <c r="B125" s="11" t="s">
        <v>50</v>
      </c>
      <c r="C125" s="11" t="s">
        <v>75</v>
      </c>
      <c r="D125" s="11" t="s">
        <v>73</v>
      </c>
      <c r="E125" s="11" t="s">
        <v>49</v>
      </c>
    </row>
    <row r="126" spans="1:6">
      <c r="A126" s="11">
        <v>103</v>
      </c>
      <c r="B126" s="11" t="s">
        <v>50</v>
      </c>
      <c r="C126" s="11" t="s">
        <v>75</v>
      </c>
      <c r="D126" s="11" t="s">
        <v>73</v>
      </c>
      <c r="E126" s="11" t="s">
        <v>65</v>
      </c>
    </row>
    <row r="127" spans="1:6">
      <c r="A127" s="11">
        <v>104</v>
      </c>
      <c r="B127" s="11" t="s">
        <v>50</v>
      </c>
      <c r="C127" s="11" t="s">
        <v>75</v>
      </c>
      <c r="D127" s="11" t="s">
        <v>74</v>
      </c>
      <c r="E127" s="11" t="s">
        <v>49</v>
      </c>
    </row>
    <row r="128" spans="1:6">
      <c r="A128" s="11">
        <v>105</v>
      </c>
      <c r="B128" s="11" t="s">
        <v>50</v>
      </c>
      <c r="C128" s="11" t="s">
        <v>75</v>
      </c>
      <c r="D128" s="11" t="s">
        <v>77</v>
      </c>
      <c r="E128" s="11" t="s">
        <v>65</v>
      </c>
    </row>
    <row r="129" spans="1:6">
      <c r="A129" s="11">
        <v>106</v>
      </c>
      <c r="B129" s="11" t="s">
        <v>50</v>
      </c>
      <c r="C129" s="11" t="s">
        <v>75</v>
      </c>
      <c r="D129" s="11" t="s">
        <v>76</v>
      </c>
      <c r="E129" s="11" t="s">
        <v>49</v>
      </c>
    </row>
    <row r="130" spans="1:6">
      <c r="A130" s="11">
        <v>107</v>
      </c>
      <c r="B130" s="11" t="s">
        <v>50</v>
      </c>
      <c r="C130" s="11" t="s">
        <v>75</v>
      </c>
      <c r="D130" s="11" t="s">
        <v>76</v>
      </c>
      <c r="E130" s="11" t="s">
        <v>65</v>
      </c>
    </row>
    <row r="131" spans="1:6">
      <c r="A131" s="11">
        <v>108</v>
      </c>
      <c r="B131" s="11" t="s">
        <v>50</v>
      </c>
      <c r="C131" s="11" t="s">
        <v>75</v>
      </c>
      <c r="D131" s="11" t="s">
        <v>80</v>
      </c>
      <c r="E131" s="11" t="s">
        <v>49</v>
      </c>
    </row>
    <row r="132" spans="1:6">
      <c r="A132" s="11">
        <v>109</v>
      </c>
      <c r="B132" s="11" t="s">
        <v>50</v>
      </c>
      <c r="C132" s="11" t="s">
        <v>75</v>
      </c>
      <c r="D132" s="11" t="s">
        <v>80</v>
      </c>
      <c r="E132" s="11" t="s">
        <v>65</v>
      </c>
    </row>
    <row r="133" spans="1:6">
      <c r="A133" s="11">
        <v>110</v>
      </c>
      <c r="B133" s="11" t="s">
        <v>50</v>
      </c>
      <c r="C133" s="11" t="s">
        <v>75</v>
      </c>
      <c r="D133" s="11" t="s">
        <v>77</v>
      </c>
      <c r="E133" s="11" t="s">
        <v>49</v>
      </c>
    </row>
    <row r="134" spans="1:6">
      <c r="A134" s="11">
        <v>111</v>
      </c>
      <c r="B134" s="11" t="s">
        <v>50</v>
      </c>
      <c r="C134" s="11" t="s">
        <v>75</v>
      </c>
      <c r="D134" s="11" t="s">
        <v>77</v>
      </c>
      <c r="E134" s="11" t="s">
        <v>65</v>
      </c>
    </row>
    <row r="136" spans="1:6">
      <c r="A136" s="14" t="s">
        <v>81</v>
      </c>
    </row>
    <row r="137" spans="1:6">
      <c r="B137" s="11" t="s">
        <v>21</v>
      </c>
      <c r="D137" s="11" t="s">
        <v>22</v>
      </c>
      <c r="F137" s="11" t="s">
        <v>23</v>
      </c>
    </row>
    <row r="138" spans="1:6">
      <c r="A138" s="11" t="s">
        <v>2</v>
      </c>
      <c r="B138" s="11" t="s">
        <v>3</v>
      </c>
      <c r="C138" s="11" t="s">
        <v>24</v>
      </c>
      <c r="D138" s="12">
        <v>1</v>
      </c>
      <c r="E138" s="12" t="s">
        <v>26</v>
      </c>
      <c r="F138" s="12">
        <v>1</v>
      </c>
    </row>
    <row r="139" spans="1:6">
      <c r="A139" s="11" t="s">
        <v>5</v>
      </c>
      <c r="B139" s="11" t="s">
        <v>6</v>
      </c>
      <c r="C139" s="11" t="s">
        <v>28</v>
      </c>
      <c r="D139" s="12">
        <v>3</v>
      </c>
      <c r="E139" s="12" t="s">
        <v>28</v>
      </c>
      <c r="F139" s="12">
        <v>2</v>
      </c>
    </row>
    <row r="140" spans="1:6">
      <c r="A140" s="11" t="s">
        <v>8</v>
      </c>
      <c r="B140" s="11" t="s">
        <v>10</v>
      </c>
      <c r="C140" s="11" t="s">
        <v>30</v>
      </c>
      <c r="D140" s="12">
        <v>1</v>
      </c>
      <c r="E140" s="12" t="s">
        <v>32</v>
      </c>
      <c r="F140" s="12" t="s">
        <v>82</v>
      </c>
    </row>
    <row r="141" spans="1:6">
      <c r="A141" s="11" t="s">
        <v>11</v>
      </c>
      <c r="B141" s="11" t="s">
        <v>12</v>
      </c>
      <c r="C141" s="11" t="s">
        <v>34</v>
      </c>
      <c r="D141" s="12" t="s">
        <v>35</v>
      </c>
      <c r="E141" s="12" t="s">
        <v>16</v>
      </c>
      <c r="F141" s="12" t="s">
        <v>44</v>
      </c>
    </row>
    <row r="142" spans="1:6">
      <c r="A142" s="11" t="s">
        <v>14</v>
      </c>
      <c r="B142" s="11" t="s">
        <v>15</v>
      </c>
      <c r="C142" s="11" t="s">
        <v>37</v>
      </c>
      <c r="D142" s="12" t="s">
        <v>36</v>
      </c>
      <c r="E142" s="12" t="s">
        <v>38</v>
      </c>
      <c r="F142" s="12" t="s">
        <v>72</v>
      </c>
    </row>
    <row r="143" spans="1:6">
      <c r="A143" s="11" t="s">
        <v>16</v>
      </c>
      <c r="B143" s="11" t="s">
        <v>15</v>
      </c>
      <c r="C143" s="11" t="s">
        <v>40</v>
      </c>
      <c r="D143" s="12">
        <v>400000</v>
      </c>
      <c r="E143" s="12" t="s">
        <v>63</v>
      </c>
      <c r="F143" s="12" t="s">
        <v>5</v>
      </c>
    </row>
    <row r="144" spans="1:6">
      <c r="A144" s="11" t="s">
        <v>17</v>
      </c>
      <c r="B144" s="11" t="s">
        <v>15</v>
      </c>
      <c r="C144" s="11" t="s">
        <v>42</v>
      </c>
      <c r="D144" s="12">
        <v>0</v>
      </c>
      <c r="E144" s="12"/>
      <c r="F144" s="12"/>
    </row>
    <row r="145" spans="1:6">
      <c r="A145" s="11" t="s">
        <v>18</v>
      </c>
      <c r="B145" s="11" t="s">
        <v>15</v>
      </c>
      <c r="C145" s="11" t="s">
        <v>38</v>
      </c>
      <c r="D145" s="12" t="s">
        <v>39</v>
      </c>
      <c r="E145" s="12"/>
      <c r="F145" s="12"/>
    </row>
    <row r="146" spans="1:6">
      <c r="A146" s="11" t="s">
        <v>19</v>
      </c>
      <c r="B146" s="11" t="s">
        <v>20</v>
      </c>
      <c r="D146" s="12"/>
      <c r="E146" s="12"/>
      <c r="F146" s="12"/>
    </row>
    <row r="147" spans="1:6">
      <c r="A147" s="11">
        <v>112</v>
      </c>
      <c r="B147" s="11" t="s">
        <v>50</v>
      </c>
      <c r="C147" s="11" t="s">
        <v>83</v>
      </c>
      <c r="D147" s="11" t="s">
        <v>73</v>
      </c>
      <c r="E147" s="11" t="s">
        <v>49</v>
      </c>
    </row>
    <row r="148" spans="1:6">
      <c r="A148" s="11">
        <v>113</v>
      </c>
      <c r="B148" s="11" t="s">
        <v>50</v>
      </c>
      <c r="C148" s="11" t="s">
        <v>83</v>
      </c>
      <c r="D148" s="11" t="s">
        <v>73</v>
      </c>
      <c r="E148" s="11" t="s">
        <v>65</v>
      </c>
    </row>
    <row r="149" spans="1:6">
      <c r="A149" s="11">
        <v>114</v>
      </c>
      <c r="B149" s="11" t="s">
        <v>50</v>
      </c>
      <c r="C149" s="11" t="s">
        <v>83</v>
      </c>
      <c r="D149" s="11" t="s">
        <v>84</v>
      </c>
      <c r="E149" s="11" t="s">
        <v>49</v>
      </c>
    </row>
    <row r="150" spans="1:6">
      <c r="A150" s="11">
        <v>115</v>
      </c>
      <c r="B150" s="11" t="s">
        <v>50</v>
      </c>
      <c r="C150" s="11" t="s">
        <v>83</v>
      </c>
      <c r="D150" s="11" t="s">
        <v>84</v>
      </c>
      <c r="E150" s="11" t="s">
        <v>65</v>
      </c>
    </row>
    <row r="151" spans="1:6">
      <c r="A151" s="11">
        <v>116</v>
      </c>
      <c r="B151" s="11" t="s">
        <v>50</v>
      </c>
      <c r="C151" s="11" t="s">
        <v>83</v>
      </c>
      <c r="D151" s="11" t="s">
        <v>74</v>
      </c>
      <c r="E151" s="11" t="s">
        <v>49</v>
      </c>
    </row>
    <row r="152" spans="1:6">
      <c r="A152" s="11">
        <v>117</v>
      </c>
      <c r="B152" s="11" t="s">
        <v>50</v>
      </c>
      <c r="C152" s="11" t="s">
        <v>83</v>
      </c>
      <c r="D152" s="11" t="s">
        <v>74</v>
      </c>
      <c r="E152" s="11" t="s">
        <v>65</v>
      </c>
    </row>
    <row r="153" spans="1:6">
      <c r="A153" s="11">
        <v>118</v>
      </c>
      <c r="B153" s="11" t="s">
        <v>50</v>
      </c>
      <c r="C153" s="11" t="s">
        <v>83</v>
      </c>
      <c r="D153" s="11" t="s">
        <v>76</v>
      </c>
      <c r="E153" s="11" t="s">
        <v>49</v>
      </c>
    </row>
    <row r="154" spans="1:6">
      <c r="A154" s="11">
        <v>119</v>
      </c>
      <c r="B154" s="11" t="s">
        <v>50</v>
      </c>
      <c r="C154" s="11" t="s">
        <v>83</v>
      </c>
      <c r="D154" s="11" t="s">
        <v>76</v>
      </c>
      <c r="E154" s="11" t="s">
        <v>65</v>
      </c>
    </row>
    <row r="155" spans="1:6">
      <c r="A155" s="11">
        <v>120</v>
      </c>
      <c r="B155" s="11" t="s">
        <v>50</v>
      </c>
      <c r="C155" s="11" t="s">
        <v>83</v>
      </c>
      <c r="D155" s="11" t="s">
        <v>80</v>
      </c>
      <c r="E155" s="11" t="s">
        <v>49</v>
      </c>
    </row>
    <row r="156" spans="1:6">
      <c r="A156" s="11">
        <v>121</v>
      </c>
      <c r="B156" s="11" t="s">
        <v>50</v>
      </c>
      <c r="C156" s="11" t="s">
        <v>83</v>
      </c>
      <c r="D156" s="11" t="s">
        <v>80</v>
      </c>
      <c r="E156" s="11" t="s">
        <v>65</v>
      </c>
    </row>
    <row r="157" spans="1:6">
      <c r="A157" s="11">
        <v>122</v>
      </c>
      <c r="B157" s="11" t="s">
        <v>50</v>
      </c>
      <c r="C157" s="11" t="s">
        <v>83</v>
      </c>
      <c r="D157" s="11" t="s">
        <v>77</v>
      </c>
      <c r="E157" s="11" t="s">
        <v>49</v>
      </c>
    </row>
    <row r="158" spans="1:6">
      <c r="A158" s="11">
        <v>123</v>
      </c>
      <c r="B158" s="11" t="s">
        <v>50</v>
      </c>
      <c r="C158" s="11" t="s">
        <v>83</v>
      </c>
      <c r="D158" s="11" t="s">
        <v>77</v>
      </c>
      <c r="E158" s="11" t="s">
        <v>65</v>
      </c>
    </row>
    <row r="159" spans="1:6">
      <c r="A159" s="11">
        <v>124</v>
      </c>
      <c r="B159" s="11" t="s">
        <v>50</v>
      </c>
      <c r="C159" s="11" t="s">
        <v>83</v>
      </c>
      <c r="D159" s="11" t="s">
        <v>85</v>
      </c>
      <c r="E159" s="11" t="s">
        <v>49</v>
      </c>
    </row>
    <row r="160" spans="1:6">
      <c r="A160" s="11">
        <v>125</v>
      </c>
      <c r="B160" s="11" t="s">
        <v>50</v>
      </c>
      <c r="C160" s="11" t="s">
        <v>83</v>
      </c>
      <c r="D160" s="11" t="s">
        <v>86</v>
      </c>
      <c r="E160" s="11" t="s">
        <v>49</v>
      </c>
    </row>
    <row r="161" spans="1:6">
      <c r="A161" s="11">
        <v>126</v>
      </c>
      <c r="B161" s="11" t="s">
        <v>50</v>
      </c>
      <c r="C161" s="11" t="s">
        <v>83</v>
      </c>
      <c r="D161" s="11" t="s">
        <v>87</v>
      </c>
      <c r="E161" s="11" t="s">
        <v>49</v>
      </c>
    </row>
    <row r="162" spans="1:6">
      <c r="A162" s="11">
        <v>127</v>
      </c>
      <c r="B162" s="11" t="s">
        <v>50</v>
      </c>
      <c r="C162" s="11" t="s">
        <v>83</v>
      </c>
      <c r="D162" s="11" t="s">
        <v>88</v>
      </c>
      <c r="E162" s="11" t="s">
        <v>49</v>
      </c>
    </row>
    <row r="163" spans="1:6">
      <c r="A163" s="11">
        <v>128</v>
      </c>
      <c r="B163" s="11" t="s">
        <v>50</v>
      </c>
      <c r="C163" s="11" t="s">
        <v>83</v>
      </c>
      <c r="D163" s="11" t="s">
        <v>89</v>
      </c>
      <c r="E163" s="11" t="s">
        <v>49</v>
      </c>
    </row>
    <row r="164" spans="1:6">
      <c r="A164" s="11">
        <v>129</v>
      </c>
      <c r="B164" s="11" t="s">
        <v>50</v>
      </c>
      <c r="C164" s="11" t="s">
        <v>83</v>
      </c>
      <c r="D164" s="11" t="s">
        <v>90</v>
      </c>
      <c r="E164" s="11" t="s">
        <v>49</v>
      </c>
    </row>
    <row r="165" spans="1:6">
      <c r="A165" s="11">
        <v>130</v>
      </c>
      <c r="B165" s="11" t="s">
        <v>47</v>
      </c>
      <c r="C165" s="11" t="s">
        <v>91</v>
      </c>
      <c r="D165" s="11" t="s">
        <v>44</v>
      </c>
      <c r="E165" s="11" t="s">
        <v>49</v>
      </c>
    </row>
    <row r="166" spans="1:6">
      <c r="A166" s="11">
        <v>131</v>
      </c>
      <c r="B166" s="11" t="s">
        <v>47</v>
      </c>
      <c r="C166" s="11" t="s">
        <v>92</v>
      </c>
      <c r="D166" s="11" t="s">
        <v>44</v>
      </c>
      <c r="E166" s="11" t="s">
        <v>49</v>
      </c>
    </row>
    <row r="168" spans="1:6">
      <c r="B168" s="11" t="s">
        <v>21</v>
      </c>
      <c r="D168" s="11" t="s">
        <v>22</v>
      </c>
      <c r="F168" s="11" t="s">
        <v>23</v>
      </c>
    </row>
    <row r="169" spans="1:6">
      <c r="A169" s="11" t="s">
        <v>2</v>
      </c>
      <c r="B169" s="11" t="s">
        <v>3</v>
      </c>
      <c r="C169" s="11" t="s">
        <v>24</v>
      </c>
      <c r="D169" s="12">
        <v>1</v>
      </c>
      <c r="E169" s="12" t="s">
        <v>26</v>
      </c>
      <c r="F169" s="12">
        <v>1</v>
      </c>
    </row>
    <row r="170" spans="1:6">
      <c r="A170" s="11" t="s">
        <v>5</v>
      </c>
      <c r="B170" s="11" t="s">
        <v>6</v>
      </c>
      <c r="C170" s="11" t="s">
        <v>28</v>
      </c>
      <c r="D170" s="12">
        <v>3</v>
      </c>
      <c r="E170" s="12" t="s">
        <v>28</v>
      </c>
      <c r="F170" s="12">
        <v>2</v>
      </c>
    </row>
    <row r="171" spans="1:6">
      <c r="A171" s="11" t="s">
        <v>8</v>
      </c>
      <c r="B171" s="11" t="s">
        <v>10</v>
      </c>
      <c r="C171" s="11" t="s">
        <v>30</v>
      </c>
      <c r="D171" s="12">
        <v>1</v>
      </c>
      <c r="E171" s="12" t="s">
        <v>32</v>
      </c>
      <c r="F171" s="12" t="s">
        <v>71</v>
      </c>
    </row>
    <row r="172" spans="1:6">
      <c r="A172" s="11" t="s">
        <v>11</v>
      </c>
      <c r="B172" s="11" t="s">
        <v>12</v>
      </c>
      <c r="C172" s="11" t="s">
        <v>34</v>
      </c>
      <c r="D172" s="12" t="s">
        <v>35</v>
      </c>
      <c r="E172" s="12" t="s">
        <v>16</v>
      </c>
      <c r="F172" s="12" t="s">
        <v>44</v>
      </c>
    </row>
    <row r="173" spans="1:6">
      <c r="A173" s="11" t="s">
        <v>14</v>
      </c>
      <c r="B173" s="11" t="s">
        <v>15</v>
      </c>
      <c r="C173" s="11" t="s">
        <v>37</v>
      </c>
      <c r="D173" s="12" t="s">
        <v>36</v>
      </c>
      <c r="E173" s="12" t="s">
        <v>38</v>
      </c>
      <c r="F173" s="12" t="s">
        <v>72</v>
      </c>
    </row>
    <row r="174" spans="1:6">
      <c r="A174" s="11" t="s">
        <v>16</v>
      </c>
      <c r="B174" s="11" t="s">
        <v>15</v>
      </c>
      <c r="C174" s="11" t="s">
        <v>42</v>
      </c>
      <c r="D174" s="12">
        <v>0</v>
      </c>
      <c r="E174" s="12" t="s">
        <v>63</v>
      </c>
      <c r="F174" s="12" t="s">
        <v>5</v>
      </c>
    </row>
    <row r="175" spans="1:6">
      <c r="A175" s="11" t="s">
        <v>17</v>
      </c>
      <c r="B175" s="11" t="s">
        <v>15</v>
      </c>
      <c r="C175" s="11" t="s">
        <v>38</v>
      </c>
      <c r="D175" s="12" t="s">
        <v>93</v>
      </c>
      <c r="E175" s="12" t="s">
        <v>43</v>
      </c>
      <c r="F175" s="12" t="s">
        <v>36</v>
      </c>
    </row>
    <row r="176" spans="1:6">
      <c r="A176" s="11" t="s">
        <v>18</v>
      </c>
      <c r="B176" s="11" t="s">
        <v>15</v>
      </c>
      <c r="C176" s="11" t="s">
        <v>43</v>
      </c>
      <c r="D176" s="12" t="s">
        <v>36</v>
      </c>
      <c r="E176" s="12"/>
      <c r="F176" s="12"/>
    </row>
    <row r="177" spans="1:5">
      <c r="A177" s="11" t="s">
        <v>19</v>
      </c>
      <c r="B177" s="11" t="s">
        <v>20</v>
      </c>
      <c r="C177" s="11" t="s">
        <v>45</v>
      </c>
      <c r="D177" s="11" t="s">
        <v>46</v>
      </c>
    </row>
    <row r="178" spans="1:5">
      <c r="A178" s="11">
        <v>132</v>
      </c>
      <c r="B178" s="11" t="s">
        <v>47</v>
      </c>
      <c r="C178" s="11" t="s">
        <v>91</v>
      </c>
      <c r="D178" s="11" t="s">
        <v>44</v>
      </c>
      <c r="E178" s="11" t="s">
        <v>49</v>
      </c>
    </row>
    <row r="179" spans="1:5">
      <c r="A179" s="11">
        <v>133</v>
      </c>
      <c r="B179" s="11" t="s">
        <v>47</v>
      </c>
      <c r="C179" s="11" t="s">
        <v>92</v>
      </c>
      <c r="D179" s="11" t="s">
        <v>44</v>
      </c>
      <c r="E179" s="11" t="s">
        <v>49</v>
      </c>
    </row>
    <row r="180" spans="1:5">
      <c r="A180" s="11">
        <v>134</v>
      </c>
      <c r="B180" s="11" t="s">
        <v>50</v>
      </c>
      <c r="C180" s="11" t="s">
        <v>94</v>
      </c>
      <c r="D180" s="11" t="s">
        <v>95</v>
      </c>
      <c r="E180" s="11" t="s">
        <v>49</v>
      </c>
    </row>
    <row r="181" spans="1:5">
      <c r="A181" s="11">
        <v>135</v>
      </c>
      <c r="B181" s="11" t="s">
        <v>50</v>
      </c>
      <c r="C181" s="11" t="s">
        <v>94</v>
      </c>
      <c r="D181" s="11" t="s">
        <v>96</v>
      </c>
      <c r="E181" s="11" t="s">
        <v>49</v>
      </c>
    </row>
    <row r="182" spans="1:5">
      <c r="A182" s="11">
        <v>136</v>
      </c>
      <c r="B182" s="11" t="s">
        <v>50</v>
      </c>
      <c r="C182" s="11" t="s">
        <v>94</v>
      </c>
      <c r="D182" s="11" t="s">
        <v>51</v>
      </c>
      <c r="E182" s="11" t="s">
        <v>49</v>
      </c>
    </row>
    <row r="183" spans="1:5">
      <c r="A183" s="11">
        <v>137</v>
      </c>
      <c r="B183" s="11" t="s">
        <v>50</v>
      </c>
      <c r="C183" s="11" t="s">
        <v>94</v>
      </c>
      <c r="D183" s="11" t="s">
        <v>97</v>
      </c>
      <c r="E183" s="11" t="s">
        <v>49</v>
      </c>
    </row>
    <row r="184" spans="1:5">
      <c r="A184" s="11">
        <v>138</v>
      </c>
      <c r="B184" s="11" t="s">
        <v>50</v>
      </c>
      <c r="C184" s="11" t="s">
        <v>94</v>
      </c>
      <c r="D184" s="11" t="s">
        <v>98</v>
      </c>
      <c r="E184" s="11" t="s">
        <v>49</v>
      </c>
    </row>
    <row r="185" spans="1:5">
      <c r="A185" s="11">
        <v>139</v>
      </c>
      <c r="B185" s="11" t="s">
        <v>50</v>
      </c>
      <c r="C185" s="11" t="s">
        <v>94</v>
      </c>
      <c r="D185" s="11" t="s">
        <v>55</v>
      </c>
      <c r="E185" s="11" t="s">
        <v>49</v>
      </c>
    </row>
    <row r="186" spans="1:5">
      <c r="A186" s="11">
        <v>140</v>
      </c>
      <c r="B186" s="11" t="s">
        <v>50</v>
      </c>
      <c r="C186" s="11" t="s">
        <v>99</v>
      </c>
      <c r="D186" s="11" t="s">
        <v>95</v>
      </c>
      <c r="E186" s="11" t="s">
        <v>49</v>
      </c>
    </row>
    <row r="187" spans="1:5">
      <c r="A187" s="11">
        <v>141</v>
      </c>
      <c r="B187" s="11" t="s">
        <v>50</v>
      </c>
      <c r="C187" s="11" t="s">
        <v>99</v>
      </c>
      <c r="D187" s="11" t="s">
        <v>96</v>
      </c>
      <c r="E187" s="11" t="s">
        <v>49</v>
      </c>
    </row>
    <row r="188" spans="1:5">
      <c r="A188" s="11">
        <v>142</v>
      </c>
      <c r="B188" s="11" t="s">
        <v>50</v>
      </c>
      <c r="C188" s="11" t="s">
        <v>99</v>
      </c>
      <c r="D188" s="11" t="s">
        <v>51</v>
      </c>
      <c r="E188" s="11" t="s">
        <v>49</v>
      </c>
    </row>
    <row r="189" spans="1:5">
      <c r="A189" s="11">
        <v>143</v>
      </c>
      <c r="B189" s="11" t="s">
        <v>50</v>
      </c>
      <c r="C189" s="11" t="s">
        <v>99</v>
      </c>
      <c r="D189" s="11" t="s">
        <v>97</v>
      </c>
      <c r="E189" s="11" t="s">
        <v>49</v>
      </c>
    </row>
    <row r="190" spans="1:5">
      <c r="A190" s="11">
        <v>144</v>
      </c>
      <c r="B190" s="11" t="s">
        <v>50</v>
      </c>
      <c r="C190" s="11" t="s">
        <v>99</v>
      </c>
      <c r="D190" s="11" t="s">
        <v>98</v>
      </c>
      <c r="E190" s="11" t="s">
        <v>49</v>
      </c>
    </row>
    <row r="191" spans="1:5">
      <c r="A191" s="11">
        <v>145</v>
      </c>
      <c r="B191" s="11" t="s">
        <v>50</v>
      </c>
      <c r="C191" s="11" t="s">
        <v>99</v>
      </c>
      <c r="D191" s="11" t="s">
        <v>55</v>
      </c>
      <c r="E191" s="11" t="s">
        <v>49</v>
      </c>
    </row>
    <row r="192" spans="1:5">
      <c r="A192" s="11">
        <v>146</v>
      </c>
      <c r="B192" s="11" t="s">
        <v>50</v>
      </c>
      <c r="C192" s="11" t="s">
        <v>100</v>
      </c>
      <c r="D192" s="11" t="s">
        <v>95</v>
      </c>
      <c r="E192" s="11" t="s">
        <v>49</v>
      </c>
    </row>
    <row r="193" spans="1:6">
      <c r="A193" s="11">
        <v>147</v>
      </c>
      <c r="B193" s="11" t="s">
        <v>50</v>
      </c>
      <c r="C193" s="11" t="s">
        <v>100</v>
      </c>
      <c r="D193" s="11" t="s">
        <v>96</v>
      </c>
      <c r="E193" s="11" t="s">
        <v>49</v>
      </c>
    </row>
    <row r="194" spans="1:6">
      <c r="A194" s="11">
        <v>148</v>
      </c>
      <c r="B194" s="11" t="s">
        <v>50</v>
      </c>
      <c r="C194" s="11" t="s">
        <v>100</v>
      </c>
      <c r="D194" s="11" t="s">
        <v>51</v>
      </c>
      <c r="E194" s="11" t="s">
        <v>49</v>
      </c>
    </row>
    <row r="195" spans="1:6">
      <c r="A195" s="11">
        <v>149</v>
      </c>
      <c r="B195" s="11" t="s">
        <v>50</v>
      </c>
      <c r="C195" s="11" t="s">
        <v>100</v>
      </c>
      <c r="D195" s="11" t="s">
        <v>97</v>
      </c>
      <c r="E195" s="11" t="s">
        <v>49</v>
      </c>
    </row>
    <row r="196" spans="1:6">
      <c r="A196" s="11">
        <v>150</v>
      </c>
      <c r="B196" s="11" t="s">
        <v>50</v>
      </c>
      <c r="C196" s="11" t="s">
        <v>100</v>
      </c>
      <c r="D196" s="11" t="s">
        <v>98</v>
      </c>
      <c r="E196" s="11" t="s">
        <v>49</v>
      </c>
    </row>
    <row r="197" spans="1:6">
      <c r="A197" s="11">
        <v>151</v>
      </c>
      <c r="B197" s="11" t="s">
        <v>50</v>
      </c>
      <c r="C197" s="11" t="s">
        <v>100</v>
      </c>
      <c r="D197" s="11" t="s">
        <v>55</v>
      </c>
      <c r="E197" s="11" t="s">
        <v>49</v>
      </c>
    </row>
    <row r="198" spans="1:6">
      <c r="A198" s="11">
        <v>152</v>
      </c>
      <c r="B198" s="11" t="s">
        <v>50</v>
      </c>
      <c r="C198" s="11" t="s">
        <v>99</v>
      </c>
      <c r="D198" s="11" t="s">
        <v>96</v>
      </c>
      <c r="E198" s="11" t="s">
        <v>49</v>
      </c>
    </row>
    <row r="199" spans="1:6">
      <c r="A199" s="11">
        <v>153</v>
      </c>
      <c r="B199" s="11" t="s">
        <v>50</v>
      </c>
      <c r="C199" s="11" t="s">
        <v>99</v>
      </c>
      <c r="D199" s="11" t="s">
        <v>51</v>
      </c>
      <c r="E199" s="11" t="s">
        <v>49</v>
      </c>
    </row>
    <row r="200" spans="1:6">
      <c r="A200" s="11">
        <v>154</v>
      </c>
      <c r="B200" s="11" t="s">
        <v>50</v>
      </c>
      <c r="C200" s="11" t="s">
        <v>99</v>
      </c>
      <c r="D200" s="11" t="s">
        <v>95</v>
      </c>
      <c r="E200" s="11" t="s">
        <v>65</v>
      </c>
    </row>
    <row r="201" spans="1:6">
      <c r="A201" s="11">
        <v>155</v>
      </c>
      <c r="B201" s="11" t="s">
        <v>50</v>
      </c>
      <c r="C201" s="11" t="s">
        <v>99</v>
      </c>
      <c r="D201" s="11" t="s">
        <v>96</v>
      </c>
      <c r="E201" s="11" t="s">
        <v>65</v>
      </c>
    </row>
    <row r="202" spans="1:6">
      <c r="A202" s="11">
        <v>156</v>
      </c>
      <c r="B202" s="11" t="s">
        <v>50</v>
      </c>
      <c r="C202" s="11" t="s">
        <v>99</v>
      </c>
      <c r="D202" s="11" t="s">
        <v>51</v>
      </c>
      <c r="E202" s="11" t="s">
        <v>65</v>
      </c>
    </row>
    <row r="203" spans="1:6">
      <c r="A203" s="11">
        <v>157</v>
      </c>
      <c r="B203" s="11" t="s">
        <v>50</v>
      </c>
      <c r="C203" s="11" t="s">
        <v>99</v>
      </c>
      <c r="D203" s="11" t="s">
        <v>97</v>
      </c>
      <c r="E203" s="11" t="s">
        <v>65</v>
      </c>
    </row>
    <row r="204" spans="1:6">
      <c r="A204" s="11">
        <v>158</v>
      </c>
      <c r="B204" s="11" t="s">
        <v>50</v>
      </c>
      <c r="C204" s="11" t="s">
        <v>99</v>
      </c>
      <c r="D204" s="11" t="s">
        <v>98</v>
      </c>
      <c r="E204" s="11" t="s">
        <v>65</v>
      </c>
    </row>
    <row r="205" spans="1:6">
      <c r="A205" s="11">
        <v>159</v>
      </c>
      <c r="B205" s="11" t="s">
        <v>50</v>
      </c>
      <c r="C205" s="11" t="s">
        <v>99</v>
      </c>
      <c r="D205" s="11" t="s">
        <v>55</v>
      </c>
      <c r="E205" s="11" t="s">
        <v>65</v>
      </c>
    </row>
    <row r="207" spans="1:6">
      <c r="B207" s="11" t="s">
        <v>21</v>
      </c>
      <c r="D207" s="11" t="s">
        <v>22</v>
      </c>
      <c r="F207" s="11" t="s">
        <v>23</v>
      </c>
    </row>
    <row r="208" spans="1:6">
      <c r="A208" s="11" t="s">
        <v>2</v>
      </c>
      <c r="B208" s="11" t="s">
        <v>4</v>
      </c>
      <c r="C208" s="11" t="s">
        <v>24</v>
      </c>
      <c r="D208" s="12">
        <v>1</v>
      </c>
      <c r="E208" s="11" t="s">
        <v>26</v>
      </c>
      <c r="F208" s="12">
        <v>1</v>
      </c>
    </row>
    <row r="209" spans="1:6">
      <c r="A209" s="11" t="s">
        <v>5</v>
      </c>
      <c r="B209" s="11" t="s">
        <v>7</v>
      </c>
      <c r="C209" s="11" t="s">
        <v>28</v>
      </c>
      <c r="D209" s="12">
        <v>3</v>
      </c>
      <c r="E209" s="11" t="s">
        <v>28</v>
      </c>
      <c r="F209" s="12">
        <v>2</v>
      </c>
    </row>
    <row r="210" spans="1:6">
      <c r="A210" s="11" t="s">
        <v>8</v>
      </c>
      <c r="B210" s="11" t="s">
        <v>10</v>
      </c>
      <c r="C210" s="11" t="s">
        <v>30</v>
      </c>
      <c r="D210" s="12">
        <v>1</v>
      </c>
      <c r="E210" s="11" t="s">
        <v>32</v>
      </c>
      <c r="F210" s="12" t="s">
        <v>71</v>
      </c>
    </row>
    <row r="211" spans="1:6">
      <c r="A211" s="11" t="s">
        <v>11</v>
      </c>
      <c r="B211" s="11" t="s">
        <v>13</v>
      </c>
      <c r="C211" s="11" t="s">
        <v>34</v>
      </c>
      <c r="D211" s="12" t="s">
        <v>101</v>
      </c>
      <c r="E211" s="11" t="s">
        <v>16</v>
      </c>
      <c r="F211" s="12" t="s">
        <v>44</v>
      </c>
    </row>
    <row r="212" spans="1:6">
      <c r="A212" s="11" t="s">
        <v>14</v>
      </c>
      <c r="B212" s="11" t="s">
        <v>4</v>
      </c>
      <c r="C212" s="11" t="s">
        <v>42</v>
      </c>
      <c r="D212" s="12">
        <v>0</v>
      </c>
      <c r="E212" s="11" t="s">
        <v>38</v>
      </c>
      <c r="F212" s="12" t="s">
        <v>72</v>
      </c>
    </row>
    <row r="213" spans="1:6">
      <c r="A213" s="11" t="s">
        <v>16</v>
      </c>
      <c r="B213" s="11" t="s">
        <v>4</v>
      </c>
      <c r="C213" s="11" t="s">
        <v>38</v>
      </c>
      <c r="D213" s="12" t="s">
        <v>72</v>
      </c>
      <c r="E213" s="11" t="s">
        <v>63</v>
      </c>
      <c r="F213" s="12" t="s">
        <v>5</v>
      </c>
    </row>
    <row r="214" spans="1:6">
      <c r="A214" s="11" t="s">
        <v>17</v>
      </c>
      <c r="B214" s="11" t="s">
        <v>4</v>
      </c>
      <c r="C214" s="11" t="s">
        <v>43</v>
      </c>
      <c r="D214" s="12" t="s">
        <v>36</v>
      </c>
      <c r="E214" s="11" t="s">
        <v>43</v>
      </c>
      <c r="F214" s="11" t="s">
        <v>36</v>
      </c>
    </row>
    <row r="215" spans="1:6">
      <c r="A215" s="11" t="s">
        <v>18</v>
      </c>
      <c r="B215" s="11" t="s">
        <v>4</v>
      </c>
      <c r="C215" s="11" t="s">
        <v>45</v>
      </c>
      <c r="D215" s="11" t="s">
        <v>46</v>
      </c>
    </row>
    <row r="216" spans="1:6">
      <c r="A216" s="11" t="s">
        <v>19</v>
      </c>
      <c r="B216" s="11" t="s">
        <v>20</v>
      </c>
    </row>
    <row r="217" spans="1:6">
      <c r="A217" s="11">
        <v>160</v>
      </c>
      <c r="B217" s="11" t="s">
        <v>47</v>
      </c>
      <c r="C217" s="11" t="s">
        <v>91</v>
      </c>
      <c r="D217" s="11" t="s">
        <v>44</v>
      </c>
      <c r="E217" s="11" t="s">
        <v>49</v>
      </c>
    </row>
    <row r="218" spans="1:6">
      <c r="A218" s="11">
        <v>161</v>
      </c>
      <c r="B218" s="11" t="s">
        <v>47</v>
      </c>
      <c r="C218" s="11" t="s">
        <v>92</v>
      </c>
      <c r="D218" s="11" t="s">
        <v>44</v>
      </c>
      <c r="E218" s="11" t="s">
        <v>49</v>
      </c>
    </row>
    <row r="219" spans="1:6">
      <c r="A219" s="11">
        <v>162</v>
      </c>
      <c r="B219" s="11" t="s">
        <v>50</v>
      </c>
      <c r="C219" s="11" t="s">
        <v>102</v>
      </c>
      <c r="D219" s="11" t="s">
        <v>95</v>
      </c>
      <c r="E219" s="11" t="s">
        <v>49</v>
      </c>
    </row>
    <row r="220" spans="1:6">
      <c r="A220" s="11">
        <v>163</v>
      </c>
      <c r="B220" s="11" t="s">
        <v>50</v>
      </c>
      <c r="C220" s="11" t="s">
        <v>102</v>
      </c>
      <c r="D220" s="11" t="s">
        <v>96</v>
      </c>
      <c r="E220" s="11" t="s">
        <v>49</v>
      </c>
    </row>
    <row r="221" spans="1:6">
      <c r="A221" s="11">
        <v>164</v>
      </c>
      <c r="B221" s="11" t="s">
        <v>50</v>
      </c>
      <c r="C221" s="11" t="s">
        <v>102</v>
      </c>
      <c r="D221" s="11" t="s">
        <v>51</v>
      </c>
      <c r="E221" s="11" t="s">
        <v>49</v>
      </c>
    </row>
    <row r="222" spans="1:6">
      <c r="A222" s="11">
        <v>165</v>
      </c>
      <c r="B222" s="11" t="s">
        <v>50</v>
      </c>
      <c r="C222" s="11" t="s">
        <v>102</v>
      </c>
      <c r="D222" s="11" t="s">
        <v>97</v>
      </c>
      <c r="E222" s="11" t="s">
        <v>49</v>
      </c>
    </row>
    <row r="223" spans="1:6">
      <c r="A223" s="11">
        <v>166</v>
      </c>
      <c r="B223" s="11" t="s">
        <v>50</v>
      </c>
      <c r="C223" s="11" t="s">
        <v>102</v>
      </c>
      <c r="D223" s="11" t="s">
        <v>98</v>
      </c>
      <c r="E223" s="11" t="s">
        <v>49</v>
      </c>
    </row>
    <row r="224" spans="1:6">
      <c r="A224" s="11">
        <v>167</v>
      </c>
      <c r="B224" s="11" t="s">
        <v>50</v>
      </c>
      <c r="C224" s="11" t="s">
        <v>102</v>
      </c>
      <c r="D224" s="11" t="s">
        <v>103</v>
      </c>
      <c r="E224" s="11" t="s">
        <v>49</v>
      </c>
    </row>
    <row r="225" spans="1:5">
      <c r="A225" s="11">
        <v>168</v>
      </c>
      <c r="B225" s="11" t="s">
        <v>50</v>
      </c>
      <c r="C225" s="11" t="s">
        <v>104</v>
      </c>
      <c r="D225" s="11" t="s">
        <v>95</v>
      </c>
      <c r="E225" s="11" t="s">
        <v>49</v>
      </c>
    </row>
    <row r="226" spans="1:5">
      <c r="A226" s="11">
        <v>169</v>
      </c>
      <c r="B226" s="11" t="s">
        <v>50</v>
      </c>
      <c r="C226" s="11" t="s">
        <v>104</v>
      </c>
      <c r="D226" s="11" t="s">
        <v>96</v>
      </c>
      <c r="E226" s="11" t="s">
        <v>49</v>
      </c>
    </row>
    <row r="227" spans="1:5">
      <c r="A227" s="11">
        <v>170</v>
      </c>
      <c r="B227" s="11" t="s">
        <v>50</v>
      </c>
      <c r="C227" s="11" t="s">
        <v>104</v>
      </c>
      <c r="D227" s="11" t="s">
        <v>51</v>
      </c>
      <c r="E227" s="11" t="s">
        <v>49</v>
      </c>
    </row>
    <row r="228" spans="1:5">
      <c r="A228" s="11">
        <v>171</v>
      </c>
      <c r="B228" s="11" t="s">
        <v>50</v>
      </c>
      <c r="C228" s="11" t="s">
        <v>104</v>
      </c>
      <c r="D228" s="11" t="s">
        <v>97</v>
      </c>
      <c r="E228" s="11" t="s">
        <v>49</v>
      </c>
    </row>
    <row r="229" spans="1:5">
      <c r="A229" s="11">
        <v>172</v>
      </c>
      <c r="B229" s="11" t="s">
        <v>50</v>
      </c>
      <c r="C229" s="11" t="s">
        <v>104</v>
      </c>
      <c r="D229" s="11" t="s">
        <v>98</v>
      </c>
      <c r="E229" s="11" t="s">
        <v>49</v>
      </c>
    </row>
    <row r="230" spans="1:5">
      <c r="A230" s="11">
        <v>173</v>
      </c>
      <c r="B230" s="11" t="s">
        <v>50</v>
      </c>
      <c r="C230" s="11" t="s">
        <v>104</v>
      </c>
      <c r="D230" s="11" t="s">
        <v>55</v>
      </c>
      <c r="E230" s="11" t="s">
        <v>49</v>
      </c>
    </row>
    <row r="231" spans="1:5">
      <c r="A231" s="11">
        <v>174</v>
      </c>
      <c r="B231" s="11" t="s">
        <v>47</v>
      </c>
      <c r="C231" s="11" t="s">
        <v>105</v>
      </c>
      <c r="D231" s="11" t="s">
        <v>44</v>
      </c>
      <c r="E231" s="11" t="s">
        <v>49</v>
      </c>
    </row>
    <row r="232" spans="1:5">
      <c r="A232" s="11">
        <v>175</v>
      </c>
      <c r="B232" s="11" t="s">
        <v>47</v>
      </c>
      <c r="C232" s="11" t="s">
        <v>106</v>
      </c>
      <c r="D232" s="11" t="s">
        <v>44</v>
      </c>
      <c r="E232" s="11" t="s">
        <v>49</v>
      </c>
    </row>
    <row r="233" spans="1:5">
      <c r="A233" s="11">
        <v>176</v>
      </c>
      <c r="B233" s="11" t="s">
        <v>50</v>
      </c>
      <c r="C233" s="11" t="s">
        <v>107</v>
      </c>
      <c r="D233" s="11" t="s">
        <v>95</v>
      </c>
      <c r="E233" s="11" t="s">
        <v>49</v>
      </c>
    </row>
    <row r="234" spans="1:5">
      <c r="A234" s="11">
        <v>177</v>
      </c>
      <c r="B234" s="11" t="s">
        <v>50</v>
      </c>
      <c r="C234" s="11" t="s">
        <v>107</v>
      </c>
      <c r="D234" s="11" t="s">
        <v>96</v>
      </c>
      <c r="E234" s="11" t="s">
        <v>49</v>
      </c>
    </row>
    <row r="235" spans="1:5">
      <c r="A235" s="11">
        <v>178</v>
      </c>
      <c r="B235" s="11" t="s">
        <v>50</v>
      </c>
      <c r="C235" s="11" t="s">
        <v>107</v>
      </c>
      <c r="D235" s="11" t="s">
        <v>108</v>
      </c>
      <c r="E235" s="11" t="s">
        <v>49</v>
      </c>
    </row>
    <row r="236" spans="1:5">
      <c r="A236" s="11">
        <v>179</v>
      </c>
      <c r="B236" s="11" t="s">
        <v>50</v>
      </c>
      <c r="C236" s="11" t="s">
        <v>107</v>
      </c>
      <c r="D236" s="11" t="s">
        <v>98</v>
      </c>
      <c r="E236" s="11" t="s">
        <v>49</v>
      </c>
    </row>
    <row r="237" spans="1:5">
      <c r="A237" s="11">
        <v>180</v>
      </c>
      <c r="B237" s="11" t="s">
        <v>50</v>
      </c>
      <c r="C237" s="11" t="s">
        <v>109</v>
      </c>
      <c r="D237" s="11" t="s">
        <v>95</v>
      </c>
      <c r="E237" s="11" t="s">
        <v>49</v>
      </c>
    </row>
    <row r="238" spans="1:5">
      <c r="A238" s="11">
        <v>181</v>
      </c>
      <c r="B238" s="11" t="s">
        <v>50</v>
      </c>
      <c r="C238" s="11" t="s">
        <v>109</v>
      </c>
      <c r="D238" s="11" t="s">
        <v>96</v>
      </c>
      <c r="E238" s="11" t="s">
        <v>49</v>
      </c>
    </row>
    <row r="239" spans="1:5">
      <c r="A239" s="11">
        <v>182</v>
      </c>
      <c r="B239" s="11" t="s">
        <v>50</v>
      </c>
      <c r="C239" s="11" t="s">
        <v>109</v>
      </c>
      <c r="D239" s="11" t="s">
        <v>103</v>
      </c>
      <c r="E239" s="11" t="s">
        <v>49</v>
      </c>
    </row>
    <row r="240" spans="1:5">
      <c r="A240" s="11">
        <v>183</v>
      </c>
      <c r="B240" s="11" t="s">
        <v>50</v>
      </c>
      <c r="C240" s="11" t="s">
        <v>109</v>
      </c>
      <c r="D240" s="11" t="s">
        <v>98</v>
      </c>
      <c r="E240" s="11" t="s">
        <v>49</v>
      </c>
    </row>
    <row r="242" spans="1:6">
      <c r="B242" s="11" t="s">
        <v>21</v>
      </c>
      <c r="D242" s="11" t="s">
        <v>22</v>
      </c>
    </row>
    <row r="243" spans="1:6">
      <c r="A243" s="11" t="s">
        <v>2</v>
      </c>
      <c r="B243" s="11" t="s">
        <v>3</v>
      </c>
      <c r="C243" s="11" t="s">
        <v>24</v>
      </c>
      <c r="D243" s="12" t="s">
        <v>31</v>
      </c>
      <c r="F243" s="12"/>
    </row>
    <row r="244" spans="1:6">
      <c r="A244" s="11" t="s">
        <v>5</v>
      </c>
      <c r="B244" s="11" t="s">
        <v>6</v>
      </c>
      <c r="C244" s="11" t="s">
        <v>28</v>
      </c>
      <c r="D244" s="12">
        <v>3</v>
      </c>
      <c r="F244" s="12"/>
    </row>
    <row r="245" spans="1:6">
      <c r="A245" s="11" t="s">
        <v>8</v>
      </c>
      <c r="B245" s="11" t="s">
        <v>10</v>
      </c>
      <c r="C245" s="11" t="s">
        <v>30</v>
      </c>
      <c r="D245" s="12">
        <v>1</v>
      </c>
      <c r="F245" s="12"/>
    </row>
    <row r="246" spans="1:6">
      <c r="A246" s="11" t="s">
        <v>11</v>
      </c>
      <c r="B246" s="11" t="s">
        <v>12</v>
      </c>
      <c r="C246" s="11" t="s">
        <v>34</v>
      </c>
      <c r="D246" s="12" t="s">
        <v>101</v>
      </c>
      <c r="F246" s="12"/>
    </row>
    <row r="247" spans="1:6">
      <c r="A247" s="11" t="s">
        <v>14</v>
      </c>
      <c r="B247" s="11" t="s">
        <v>15</v>
      </c>
      <c r="C247" s="11" t="s">
        <v>37</v>
      </c>
      <c r="D247" s="12" t="s">
        <v>36</v>
      </c>
      <c r="F247" s="12"/>
    </row>
    <row r="248" spans="1:6">
      <c r="A248" s="11" t="s">
        <v>16</v>
      </c>
      <c r="B248" s="11" t="s">
        <v>15</v>
      </c>
      <c r="C248" s="11" t="s">
        <v>16</v>
      </c>
      <c r="D248" s="12" t="s">
        <v>44</v>
      </c>
      <c r="F248" s="12"/>
    </row>
    <row r="249" spans="1:6">
      <c r="A249" s="11" t="s">
        <v>17</v>
      </c>
      <c r="B249" s="11" t="s">
        <v>15</v>
      </c>
      <c r="C249" s="11" t="s">
        <v>42</v>
      </c>
      <c r="D249" s="12">
        <v>0</v>
      </c>
    </row>
    <row r="250" spans="1:6">
      <c r="A250" s="11" t="s">
        <v>18</v>
      </c>
      <c r="B250" s="11" t="s">
        <v>15</v>
      </c>
      <c r="C250" s="11" t="s">
        <v>38</v>
      </c>
      <c r="D250" s="12" t="s">
        <v>72</v>
      </c>
    </row>
    <row r="251" spans="1:6">
      <c r="A251" s="11" t="s">
        <v>19</v>
      </c>
      <c r="B251" s="11" t="s">
        <v>20</v>
      </c>
      <c r="C251" s="11" t="s">
        <v>43</v>
      </c>
      <c r="D251" s="12" t="s">
        <v>36</v>
      </c>
    </row>
    <row r="252" spans="1:6">
      <c r="A252" s="11">
        <v>184</v>
      </c>
      <c r="B252" s="11" t="s">
        <v>47</v>
      </c>
      <c r="C252" s="11" t="s">
        <v>110</v>
      </c>
      <c r="D252" s="11" t="s">
        <v>44</v>
      </c>
      <c r="E252" s="11" t="s">
        <v>49</v>
      </c>
    </row>
    <row r="253" spans="1:6">
      <c r="A253" s="11">
        <v>185</v>
      </c>
      <c r="B253" s="11" t="s">
        <v>47</v>
      </c>
      <c r="C253" s="11" t="s">
        <v>111</v>
      </c>
      <c r="D253" s="11" t="s">
        <v>44</v>
      </c>
      <c r="E253" s="11" t="s">
        <v>49</v>
      </c>
    </row>
    <row r="254" spans="1:6">
      <c r="A254" s="11">
        <v>186</v>
      </c>
      <c r="B254" s="11" t="s">
        <v>47</v>
      </c>
      <c r="C254" s="11" t="s">
        <v>112</v>
      </c>
      <c r="D254" s="11" t="s">
        <v>44</v>
      </c>
      <c r="E254" s="11" t="s">
        <v>49</v>
      </c>
    </row>
    <row r="255" spans="1:6">
      <c r="A255" s="11">
        <v>187</v>
      </c>
      <c r="B255" s="11" t="s">
        <v>47</v>
      </c>
      <c r="C255" s="11" t="s">
        <v>113</v>
      </c>
      <c r="D255" s="11" t="s">
        <v>44</v>
      </c>
      <c r="E255" s="11" t="s">
        <v>49</v>
      </c>
    </row>
    <row r="256" spans="1:6">
      <c r="A256" s="11">
        <v>188</v>
      </c>
      <c r="B256" s="11" t="s">
        <v>47</v>
      </c>
      <c r="C256" s="11" t="s">
        <v>114</v>
      </c>
      <c r="D256" s="11" t="s">
        <v>44</v>
      </c>
      <c r="E256" s="11" t="s">
        <v>49</v>
      </c>
    </row>
    <row r="257" spans="1:6">
      <c r="A257" s="11">
        <v>189</v>
      </c>
      <c r="B257" s="11" t="s">
        <v>47</v>
      </c>
      <c r="C257" s="11" t="s">
        <v>115</v>
      </c>
      <c r="D257" s="11" t="s">
        <v>44</v>
      </c>
      <c r="E257" s="11" t="s">
        <v>49</v>
      </c>
    </row>
    <row r="258" spans="1:6">
      <c r="A258" s="11">
        <v>190</v>
      </c>
      <c r="B258" s="11" t="s">
        <v>47</v>
      </c>
      <c r="C258" s="11" t="s">
        <v>116</v>
      </c>
      <c r="D258" s="11" t="s">
        <v>44</v>
      </c>
      <c r="E258" s="11" t="s">
        <v>49</v>
      </c>
    </row>
    <row r="259" spans="1:6">
      <c r="A259" s="11">
        <v>191</v>
      </c>
      <c r="B259" s="11" t="s">
        <v>47</v>
      </c>
      <c r="C259" s="11" t="s">
        <v>117</v>
      </c>
      <c r="D259" s="11" t="s">
        <v>44</v>
      </c>
      <c r="E259" s="11" t="s">
        <v>49</v>
      </c>
    </row>
    <row r="261" spans="1:6">
      <c r="B261" s="11" t="s">
        <v>21</v>
      </c>
      <c r="D261" s="11" t="s">
        <v>22</v>
      </c>
      <c r="F261" s="11" t="s">
        <v>23</v>
      </c>
    </row>
    <row r="262" spans="1:6">
      <c r="A262" s="11" t="s">
        <v>2</v>
      </c>
      <c r="B262" s="11" t="s">
        <v>3</v>
      </c>
      <c r="C262" s="11" t="s">
        <v>24</v>
      </c>
      <c r="D262" s="12" t="s">
        <v>31</v>
      </c>
      <c r="E262" s="11" t="s">
        <v>26</v>
      </c>
      <c r="F262" s="12">
        <v>1</v>
      </c>
    </row>
    <row r="263" spans="1:6">
      <c r="A263" s="11" t="s">
        <v>5</v>
      </c>
      <c r="B263" s="11" t="s">
        <v>6</v>
      </c>
      <c r="C263" s="11" t="s">
        <v>28</v>
      </c>
      <c r="D263" s="12">
        <v>3</v>
      </c>
      <c r="E263" s="11" t="s">
        <v>28</v>
      </c>
      <c r="F263" s="12">
        <v>2</v>
      </c>
    </row>
    <row r="264" spans="1:6">
      <c r="A264" s="11" t="s">
        <v>8</v>
      </c>
      <c r="B264" s="11" t="s">
        <v>10</v>
      </c>
      <c r="C264" s="11" t="s">
        <v>30</v>
      </c>
      <c r="D264" s="12">
        <v>1</v>
      </c>
      <c r="E264" s="11" t="s">
        <v>32</v>
      </c>
      <c r="F264" s="12" t="s">
        <v>71</v>
      </c>
    </row>
    <row r="265" spans="1:6">
      <c r="A265" s="11" t="s">
        <v>11</v>
      </c>
      <c r="B265" s="11" t="s">
        <v>12</v>
      </c>
      <c r="C265" s="11" t="s">
        <v>34</v>
      </c>
      <c r="D265" s="12" t="s">
        <v>101</v>
      </c>
      <c r="E265" s="11" t="s">
        <v>16</v>
      </c>
      <c r="F265" s="12" t="s">
        <v>44</v>
      </c>
    </row>
    <row r="266" spans="1:6">
      <c r="A266" s="11" t="s">
        <v>14</v>
      </c>
      <c r="B266" s="11" t="s">
        <v>15</v>
      </c>
      <c r="C266" s="11" t="s">
        <v>37</v>
      </c>
      <c r="D266" s="12" t="s">
        <v>36</v>
      </c>
      <c r="E266" s="11" t="s">
        <v>38</v>
      </c>
      <c r="F266" s="12" t="s">
        <v>72</v>
      </c>
    </row>
    <row r="267" spans="1:6">
      <c r="A267" s="11" t="s">
        <v>16</v>
      </c>
      <c r="B267" s="11" t="s">
        <v>15</v>
      </c>
      <c r="C267" s="11" t="s">
        <v>42</v>
      </c>
      <c r="D267" s="12">
        <v>0</v>
      </c>
      <c r="E267" s="11" t="s">
        <v>63</v>
      </c>
      <c r="F267" s="12" t="s">
        <v>5</v>
      </c>
    </row>
    <row r="268" spans="1:6">
      <c r="A268" s="11" t="s">
        <v>17</v>
      </c>
      <c r="B268" s="11" t="s">
        <v>15</v>
      </c>
      <c r="C268" s="11" t="s">
        <v>38</v>
      </c>
      <c r="D268" s="12" t="s">
        <v>72</v>
      </c>
    </row>
    <row r="269" spans="1:6">
      <c r="A269" s="11" t="s">
        <v>18</v>
      </c>
      <c r="B269" s="11" t="s">
        <v>15</v>
      </c>
      <c r="C269" s="11" t="s">
        <v>40</v>
      </c>
      <c r="D269" s="12">
        <v>0</v>
      </c>
    </row>
    <row r="270" spans="1:6">
      <c r="A270" s="11" t="s">
        <v>19</v>
      </c>
      <c r="B270" s="11" t="s">
        <v>20</v>
      </c>
      <c r="C270" s="11" t="s">
        <v>45</v>
      </c>
      <c r="D270" s="11" t="s">
        <v>46</v>
      </c>
    </row>
    <row r="271" spans="1:6">
      <c r="A271" s="13">
        <v>192</v>
      </c>
      <c r="B271" s="11" t="s">
        <v>50</v>
      </c>
      <c r="C271" s="11" t="s">
        <v>75</v>
      </c>
      <c r="D271" s="11" t="s">
        <v>96</v>
      </c>
      <c r="E271" s="11" t="s">
        <v>49</v>
      </c>
    </row>
    <row r="272" spans="1:6">
      <c r="A272" s="13">
        <v>193</v>
      </c>
      <c r="B272" s="11" t="s">
        <v>50</v>
      </c>
      <c r="C272" s="11" t="s">
        <v>78</v>
      </c>
      <c r="D272" s="11" t="s">
        <v>96</v>
      </c>
      <c r="E272" s="11" t="s">
        <v>49</v>
      </c>
    </row>
    <row r="273" spans="1:6">
      <c r="A273" s="13">
        <v>194</v>
      </c>
      <c r="B273" s="11" t="s">
        <v>50</v>
      </c>
      <c r="C273" s="11" t="s">
        <v>79</v>
      </c>
      <c r="D273" s="11" t="s">
        <v>96</v>
      </c>
      <c r="E273" s="11" t="s">
        <v>49</v>
      </c>
    </row>
    <row r="274" spans="1:6">
      <c r="A274" s="13">
        <v>195</v>
      </c>
      <c r="B274" s="11" t="s">
        <v>50</v>
      </c>
      <c r="C274" s="11" t="s">
        <v>118</v>
      </c>
      <c r="D274" s="11" t="s">
        <v>96</v>
      </c>
      <c r="E274" s="11" t="s">
        <v>49</v>
      </c>
    </row>
    <row r="275" spans="1:6">
      <c r="A275" s="13">
        <v>196</v>
      </c>
      <c r="B275" s="11" t="s">
        <v>50</v>
      </c>
      <c r="C275" s="11" t="s">
        <v>75</v>
      </c>
      <c r="D275" s="11" t="s">
        <v>98</v>
      </c>
      <c r="E275" s="11" t="s">
        <v>49</v>
      </c>
    </row>
    <row r="276" spans="1:6">
      <c r="A276" s="13">
        <v>197</v>
      </c>
      <c r="B276" s="11" t="s">
        <v>50</v>
      </c>
      <c r="C276" s="11" t="s">
        <v>78</v>
      </c>
      <c r="D276" s="11" t="s">
        <v>98</v>
      </c>
      <c r="E276" s="11" t="s">
        <v>49</v>
      </c>
    </row>
    <row r="277" spans="1:6">
      <c r="A277" s="13">
        <v>198</v>
      </c>
      <c r="B277" s="11" t="s">
        <v>50</v>
      </c>
      <c r="C277" s="11" t="s">
        <v>79</v>
      </c>
      <c r="D277" s="11" t="s">
        <v>98</v>
      </c>
      <c r="E277" s="11" t="s">
        <v>49</v>
      </c>
    </row>
    <row r="278" spans="1:6">
      <c r="A278" s="13">
        <v>199</v>
      </c>
      <c r="B278" s="11" t="s">
        <v>50</v>
      </c>
      <c r="C278" s="11" t="s">
        <v>118</v>
      </c>
      <c r="D278" s="11" t="s">
        <v>98</v>
      </c>
      <c r="E278" s="11" t="s">
        <v>49</v>
      </c>
    </row>
    <row r="279" spans="1:6">
      <c r="A279" s="13">
        <v>200</v>
      </c>
      <c r="B279" s="11" t="s">
        <v>50</v>
      </c>
      <c r="C279" s="11" t="s">
        <v>75</v>
      </c>
      <c r="D279" s="11" t="s">
        <v>51</v>
      </c>
      <c r="E279" s="11" t="s">
        <v>49</v>
      </c>
    </row>
    <row r="280" spans="1:6">
      <c r="A280" s="13">
        <v>201</v>
      </c>
      <c r="B280" s="11" t="s">
        <v>50</v>
      </c>
      <c r="C280" s="11" t="s">
        <v>78</v>
      </c>
      <c r="D280" s="11" t="s">
        <v>51</v>
      </c>
      <c r="E280" s="11" t="s">
        <v>49</v>
      </c>
    </row>
    <row r="281" spans="1:6">
      <c r="A281" s="13">
        <v>202</v>
      </c>
      <c r="B281" s="11" t="s">
        <v>50</v>
      </c>
      <c r="C281" s="11" t="s">
        <v>79</v>
      </c>
      <c r="D281" s="11" t="s">
        <v>51</v>
      </c>
      <c r="E281" s="11" t="s">
        <v>49</v>
      </c>
    </row>
    <row r="282" spans="1:6">
      <c r="A282" s="13">
        <v>203</v>
      </c>
      <c r="B282" s="11" t="s">
        <v>50</v>
      </c>
      <c r="C282" s="11" t="s">
        <v>118</v>
      </c>
      <c r="D282" s="11" t="s">
        <v>51</v>
      </c>
      <c r="E282" s="11" t="s">
        <v>49</v>
      </c>
    </row>
    <row r="283" spans="1:6">
      <c r="A283" s="13">
        <v>204</v>
      </c>
      <c r="B283" s="11" t="s">
        <v>50</v>
      </c>
      <c r="C283" s="11" t="s">
        <v>75</v>
      </c>
      <c r="D283" s="11" t="s">
        <v>55</v>
      </c>
      <c r="E283" s="11" t="s">
        <v>49</v>
      </c>
    </row>
    <row r="284" spans="1:6">
      <c r="A284" s="13">
        <v>205</v>
      </c>
      <c r="B284" s="11" t="s">
        <v>50</v>
      </c>
      <c r="C284" s="11" t="s">
        <v>78</v>
      </c>
      <c r="D284" s="11" t="s">
        <v>55</v>
      </c>
      <c r="E284" s="11" t="s">
        <v>49</v>
      </c>
    </row>
    <row r="285" spans="1:6">
      <c r="A285" s="13">
        <v>206</v>
      </c>
      <c r="B285" s="11" t="s">
        <v>50</v>
      </c>
      <c r="C285" s="11" t="s">
        <v>79</v>
      </c>
      <c r="D285" s="11" t="s">
        <v>55</v>
      </c>
      <c r="E285" s="11" t="s">
        <v>49</v>
      </c>
    </row>
    <row r="286" spans="1:6">
      <c r="A286" s="13">
        <v>207</v>
      </c>
      <c r="B286" s="11" t="s">
        <v>50</v>
      </c>
      <c r="C286" s="11" t="s">
        <v>118</v>
      </c>
      <c r="D286" s="11" t="s">
        <v>55</v>
      </c>
      <c r="E286" s="11" t="s">
        <v>49</v>
      </c>
    </row>
    <row r="288" spans="1:6">
      <c r="B288" s="11" t="s">
        <v>21</v>
      </c>
      <c r="D288" s="11" t="s">
        <v>22</v>
      </c>
      <c r="F288" s="11" t="s">
        <v>23</v>
      </c>
    </row>
    <row r="289" spans="1:6">
      <c r="A289" s="11" t="s">
        <v>2</v>
      </c>
      <c r="B289" s="11" t="s">
        <v>3</v>
      </c>
      <c r="C289" s="12" t="s">
        <v>24</v>
      </c>
      <c r="D289" s="12">
        <v>1</v>
      </c>
      <c r="E289" s="12" t="s">
        <v>26</v>
      </c>
      <c r="F289" s="12">
        <v>1</v>
      </c>
    </row>
    <row r="290" spans="1:6">
      <c r="A290" s="11" t="s">
        <v>5</v>
      </c>
      <c r="B290" s="11" t="s">
        <v>6</v>
      </c>
      <c r="C290" s="12" t="s">
        <v>28</v>
      </c>
      <c r="D290" s="12">
        <v>3</v>
      </c>
      <c r="E290" s="12" t="s">
        <v>28</v>
      </c>
      <c r="F290" s="12">
        <v>2</v>
      </c>
    </row>
    <row r="291" spans="1:6">
      <c r="A291" s="11" t="s">
        <v>8</v>
      </c>
      <c r="B291" s="11" t="s">
        <v>10</v>
      </c>
      <c r="C291" s="12" t="s">
        <v>30</v>
      </c>
      <c r="D291" s="12">
        <v>1</v>
      </c>
      <c r="E291" s="12" t="s">
        <v>32</v>
      </c>
      <c r="F291" s="12" t="s">
        <v>71</v>
      </c>
    </row>
    <row r="292" spans="1:6">
      <c r="A292" s="11" t="s">
        <v>11</v>
      </c>
      <c r="B292" s="11" t="s">
        <v>12</v>
      </c>
      <c r="C292" s="12" t="s">
        <v>34</v>
      </c>
      <c r="D292" s="12" t="s">
        <v>35</v>
      </c>
      <c r="E292" s="12" t="s">
        <v>16</v>
      </c>
      <c r="F292" s="12" t="s">
        <v>44</v>
      </c>
    </row>
    <row r="293" spans="1:6">
      <c r="A293" s="11" t="s">
        <v>14</v>
      </c>
      <c r="B293" s="11" t="s">
        <v>15</v>
      </c>
      <c r="C293" s="12" t="s">
        <v>37</v>
      </c>
      <c r="D293" s="12" t="s">
        <v>36</v>
      </c>
      <c r="E293" s="12" t="s">
        <v>38</v>
      </c>
      <c r="F293" s="12" t="s">
        <v>72</v>
      </c>
    </row>
    <row r="294" spans="1:6">
      <c r="A294" s="11" t="s">
        <v>16</v>
      </c>
      <c r="B294" s="11" t="s">
        <v>15</v>
      </c>
      <c r="C294" s="12" t="s">
        <v>42</v>
      </c>
      <c r="D294" s="12">
        <v>0</v>
      </c>
      <c r="E294" s="12" t="s">
        <v>63</v>
      </c>
      <c r="F294" s="12" t="s">
        <v>5</v>
      </c>
    </row>
    <row r="295" spans="1:6">
      <c r="A295" s="11" t="s">
        <v>17</v>
      </c>
      <c r="B295" s="11" t="s">
        <v>15</v>
      </c>
      <c r="C295" s="12" t="s">
        <v>38</v>
      </c>
      <c r="D295" s="12" t="s">
        <v>93</v>
      </c>
      <c r="E295" s="12" t="s">
        <v>43</v>
      </c>
      <c r="F295" s="12" t="s">
        <v>36</v>
      </c>
    </row>
    <row r="296" spans="1:6">
      <c r="A296" s="11" t="s">
        <v>18</v>
      </c>
      <c r="B296" s="11" t="s">
        <v>15</v>
      </c>
      <c r="C296" s="12" t="s">
        <v>43</v>
      </c>
      <c r="D296" s="12" t="s">
        <v>36</v>
      </c>
      <c r="E296" s="12"/>
      <c r="F296" s="12"/>
    </row>
    <row r="297" spans="1:6">
      <c r="A297" s="11" t="s">
        <v>19</v>
      </c>
      <c r="B297" s="11" t="s">
        <v>20</v>
      </c>
      <c r="C297" s="12" t="s">
        <v>40</v>
      </c>
      <c r="D297" s="12">
        <v>400000</v>
      </c>
    </row>
    <row r="298" spans="1:6">
      <c r="C298" s="12" t="s">
        <v>45</v>
      </c>
      <c r="D298" s="12" t="s">
        <v>46</v>
      </c>
    </row>
    <row r="299" spans="1:6">
      <c r="A299" s="11">
        <v>208</v>
      </c>
      <c r="B299" s="11" t="s">
        <v>50</v>
      </c>
      <c r="C299" s="11" t="s">
        <v>119</v>
      </c>
      <c r="D299" s="11" t="s">
        <v>95</v>
      </c>
      <c r="E299" s="11" t="s">
        <v>65</v>
      </c>
    </row>
    <row r="300" spans="1:6">
      <c r="A300" s="11">
        <v>209</v>
      </c>
      <c r="B300" s="11" t="s">
        <v>50</v>
      </c>
      <c r="C300" s="11" t="s">
        <v>119</v>
      </c>
      <c r="D300" s="11" t="s">
        <v>96</v>
      </c>
      <c r="E300" s="11" t="s">
        <v>65</v>
      </c>
    </row>
    <row r="301" spans="1:6">
      <c r="A301" s="11">
        <v>210</v>
      </c>
      <c r="B301" s="11" t="s">
        <v>50</v>
      </c>
      <c r="C301" s="11" t="s">
        <v>119</v>
      </c>
      <c r="D301" s="11" t="s">
        <v>51</v>
      </c>
      <c r="E301" s="11" t="s">
        <v>65</v>
      </c>
    </row>
    <row r="302" spans="1:6">
      <c r="A302" s="11">
        <v>211</v>
      </c>
      <c r="B302" s="11" t="s">
        <v>50</v>
      </c>
      <c r="C302" s="11" t="s">
        <v>119</v>
      </c>
      <c r="D302" s="11" t="s">
        <v>97</v>
      </c>
      <c r="E302" s="11" t="s">
        <v>65</v>
      </c>
    </row>
    <row r="303" spans="1:6">
      <c r="A303" s="11">
        <v>212</v>
      </c>
      <c r="B303" s="11" t="s">
        <v>50</v>
      </c>
      <c r="C303" s="11" t="s">
        <v>119</v>
      </c>
      <c r="D303" s="11" t="s">
        <v>98</v>
      </c>
      <c r="E303" s="11" t="s">
        <v>65</v>
      </c>
    </row>
    <row r="304" spans="1:6">
      <c r="A304" s="11">
        <v>213</v>
      </c>
      <c r="B304" s="11" t="s">
        <v>50</v>
      </c>
      <c r="C304" s="11" t="s">
        <v>119</v>
      </c>
      <c r="D304" s="11" t="s">
        <v>55</v>
      </c>
      <c r="E304" s="11" t="s">
        <v>65</v>
      </c>
    </row>
    <row r="306" spans="1:6">
      <c r="A306" s="11" t="s">
        <v>120</v>
      </c>
    </row>
    <row r="307" spans="1:6">
      <c r="B307" s="11" t="s">
        <v>21</v>
      </c>
      <c r="D307" s="11" t="s">
        <v>22</v>
      </c>
      <c r="F307" s="11" t="s">
        <v>23</v>
      </c>
    </row>
    <row r="308" spans="1:6">
      <c r="A308" s="11" t="s">
        <v>2</v>
      </c>
      <c r="B308" s="11" t="s">
        <v>3</v>
      </c>
      <c r="C308" s="12" t="s">
        <v>24</v>
      </c>
      <c r="D308" s="12">
        <v>1</v>
      </c>
      <c r="E308" s="12" t="s">
        <v>26</v>
      </c>
      <c r="F308" s="12">
        <v>1</v>
      </c>
    </row>
    <row r="309" spans="1:6">
      <c r="A309" s="11" t="s">
        <v>5</v>
      </c>
      <c r="B309" s="11" t="s">
        <v>6</v>
      </c>
      <c r="C309" s="12" t="s">
        <v>28</v>
      </c>
      <c r="D309" s="12">
        <v>3</v>
      </c>
      <c r="E309" s="12" t="s">
        <v>28</v>
      </c>
      <c r="F309" s="12">
        <v>2</v>
      </c>
    </row>
    <row r="310" spans="1:6">
      <c r="A310" s="11" t="s">
        <v>8</v>
      </c>
      <c r="B310" s="11" t="s">
        <v>10</v>
      </c>
      <c r="C310" s="12" t="s">
        <v>30</v>
      </c>
      <c r="D310" s="12">
        <v>1</v>
      </c>
      <c r="E310" s="12" t="s">
        <v>32</v>
      </c>
      <c r="F310" s="12" t="s">
        <v>71</v>
      </c>
    </row>
    <row r="311" spans="1:6">
      <c r="A311" s="11" t="s">
        <v>11</v>
      </c>
      <c r="B311" s="11" t="s">
        <v>12</v>
      </c>
      <c r="C311" s="12" t="s">
        <v>34</v>
      </c>
      <c r="D311" s="12" t="s">
        <v>35</v>
      </c>
      <c r="E311" s="12" t="s">
        <v>16</v>
      </c>
      <c r="F311" s="12" t="s">
        <v>44</v>
      </c>
    </row>
    <row r="312" spans="1:6">
      <c r="A312" s="11" t="s">
        <v>14</v>
      </c>
      <c r="B312" s="11" t="s">
        <v>121</v>
      </c>
      <c r="C312" s="12" t="s">
        <v>37</v>
      </c>
      <c r="D312" s="12" t="s">
        <v>36</v>
      </c>
      <c r="E312" s="12" t="s">
        <v>38</v>
      </c>
      <c r="F312" s="12" t="s">
        <v>72</v>
      </c>
    </row>
    <row r="313" spans="1:6">
      <c r="A313" s="11" t="s">
        <v>16</v>
      </c>
      <c r="B313" s="11" t="s">
        <v>121</v>
      </c>
      <c r="C313" s="12" t="s">
        <v>42</v>
      </c>
      <c r="D313" s="12">
        <v>0</v>
      </c>
      <c r="E313" s="12" t="s">
        <v>63</v>
      </c>
      <c r="F313" s="12" t="s">
        <v>5</v>
      </c>
    </row>
    <row r="314" spans="1:6">
      <c r="A314" s="11" t="s">
        <v>17</v>
      </c>
      <c r="B314" s="11" t="s">
        <v>121</v>
      </c>
      <c r="C314" s="12" t="s">
        <v>38</v>
      </c>
      <c r="D314" s="12" t="s">
        <v>93</v>
      </c>
      <c r="E314" s="12" t="s">
        <v>43</v>
      </c>
      <c r="F314" s="12" t="s">
        <v>36</v>
      </c>
    </row>
    <row r="315" spans="1:6">
      <c r="A315" s="11" t="s">
        <v>18</v>
      </c>
      <c r="B315" s="11" t="s">
        <v>121</v>
      </c>
      <c r="C315" s="12" t="s">
        <v>43</v>
      </c>
      <c r="D315" s="12" t="s">
        <v>36</v>
      </c>
      <c r="E315" s="12"/>
    </row>
    <row r="316" spans="1:6">
      <c r="A316" s="11" t="s">
        <v>19</v>
      </c>
      <c r="B316" s="11" t="s">
        <v>20</v>
      </c>
      <c r="C316" s="12"/>
      <c r="D316" s="12"/>
    </row>
    <row r="317" spans="1:6">
      <c r="C317" s="12"/>
      <c r="D317" s="12"/>
    </row>
    <row r="318" spans="1:6">
      <c r="A318" s="11">
        <v>214</v>
      </c>
      <c r="B318" s="11" t="s">
        <v>47</v>
      </c>
      <c r="C318" s="11" t="s">
        <v>91</v>
      </c>
      <c r="D318" s="11" t="s">
        <v>44</v>
      </c>
      <c r="E318" s="11" t="s">
        <v>49</v>
      </c>
    </row>
    <row r="319" spans="1:6">
      <c r="A319" s="11">
        <v>215</v>
      </c>
      <c r="B319" s="11" t="s">
        <v>47</v>
      </c>
      <c r="C319" s="11" t="s">
        <v>92</v>
      </c>
      <c r="D319" s="11" t="s">
        <v>44</v>
      </c>
      <c r="E319" s="11" t="s">
        <v>49</v>
      </c>
    </row>
    <row r="320" spans="1:6">
      <c r="A320" s="11">
        <v>216</v>
      </c>
      <c r="B320" s="11" t="s">
        <v>50</v>
      </c>
      <c r="C320" s="11" t="s">
        <v>94</v>
      </c>
      <c r="D320" s="11" t="s">
        <v>95</v>
      </c>
      <c r="E320" s="11" t="s">
        <v>49</v>
      </c>
    </row>
    <row r="321" spans="1:5">
      <c r="A321" s="11">
        <v>217</v>
      </c>
      <c r="B321" s="11" t="s">
        <v>50</v>
      </c>
      <c r="C321" s="11" t="s">
        <v>94</v>
      </c>
      <c r="D321" s="11" t="s">
        <v>96</v>
      </c>
      <c r="E321" s="11" t="s">
        <v>49</v>
      </c>
    </row>
    <row r="322" spans="1:5">
      <c r="A322" s="13">
        <v>218</v>
      </c>
      <c r="B322" s="11" t="s">
        <v>50</v>
      </c>
      <c r="C322" s="11" t="s">
        <v>94</v>
      </c>
      <c r="D322" s="11" t="s">
        <v>51</v>
      </c>
      <c r="E322" s="11" t="s">
        <v>49</v>
      </c>
    </row>
    <row r="323" spans="1:5">
      <c r="A323" s="11">
        <v>219</v>
      </c>
      <c r="B323" s="11" t="s">
        <v>50</v>
      </c>
      <c r="C323" s="11" t="s">
        <v>94</v>
      </c>
      <c r="D323" s="11" t="s">
        <v>97</v>
      </c>
      <c r="E323" s="11" t="s">
        <v>49</v>
      </c>
    </row>
    <row r="324" spans="1:5">
      <c r="A324" s="11">
        <v>220</v>
      </c>
      <c r="B324" s="11" t="s">
        <v>50</v>
      </c>
      <c r="C324" s="11" t="s">
        <v>94</v>
      </c>
      <c r="D324" s="11" t="s">
        <v>98</v>
      </c>
      <c r="E324" s="11" t="s">
        <v>49</v>
      </c>
    </row>
    <row r="325" spans="1:5">
      <c r="A325" s="13">
        <v>221</v>
      </c>
      <c r="B325" s="11" t="s">
        <v>50</v>
      </c>
      <c r="C325" s="11" t="s">
        <v>94</v>
      </c>
      <c r="D325" s="11" t="s">
        <v>55</v>
      </c>
      <c r="E325" s="11" t="s">
        <v>49</v>
      </c>
    </row>
    <row r="326" spans="1:5">
      <c r="A326" s="11">
        <v>222</v>
      </c>
      <c r="B326" s="11" t="s">
        <v>50</v>
      </c>
      <c r="C326" s="11" t="s">
        <v>99</v>
      </c>
      <c r="D326" s="11" t="s">
        <v>95</v>
      </c>
      <c r="E326" s="11" t="s">
        <v>49</v>
      </c>
    </row>
    <row r="327" spans="1:5">
      <c r="A327" s="11">
        <v>223</v>
      </c>
      <c r="B327" s="11" t="s">
        <v>50</v>
      </c>
      <c r="C327" s="11" t="s">
        <v>99</v>
      </c>
      <c r="D327" s="11" t="s">
        <v>96</v>
      </c>
      <c r="E327" s="11" t="s">
        <v>49</v>
      </c>
    </row>
    <row r="328" spans="1:5">
      <c r="A328" s="13">
        <v>224</v>
      </c>
      <c r="B328" s="11" t="s">
        <v>50</v>
      </c>
      <c r="C328" s="11" t="s">
        <v>99</v>
      </c>
      <c r="D328" s="11" t="s">
        <v>51</v>
      </c>
      <c r="E328" s="11" t="s">
        <v>49</v>
      </c>
    </row>
    <row r="329" spans="1:5">
      <c r="A329" s="11">
        <v>225</v>
      </c>
      <c r="B329" s="11" t="s">
        <v>50</v>
      </c>
      <c r="C329" s="11" t="s">
        <v>99</v>
      </c>
      <c r="D329" s="11" t="s">
        <v>97</v>
      </c>
      <c r="E329" s="11" t="s">
        <v>49</v>
      </c>
    </row>
    <row r="330" spans="1:5">
      <c r="A330" s="11">
        <v>226</v>
      </c>
      <c r="B330" s="11" t="s">
        <v>50</v>
      </c>
      <c r="C330" s="11" t="s">
        <v>99</v>
      </c>
      <c r="D330" s="11" t="s">
        <v>98</v>
      </c>
      <c r="E330" s="11" t="s">
        <v>49</v>
      </c>
    </row>
    <row r="331" spans="1:5">
      <c r="A331" s="13">
        <v>227</v>
      </c>
      <c r="B331" s="11" t="s">
        <v>50</v>
      </c>
      <c r="C331" s="11" t="s">
        <v>99</v>
      </c>
      <c r="D331" s="11" t="s">
        <v>55</v>
      </c>
      <c r="E331" s="11" t="s">
        <v>49</v>
      </c>
    </row>
    <row r="332" spans="1:5">
      <c r="A332" s="11">
        <v>228</v>
      </c>
      <c r="B332" s="11" t="s">
        <v>50</v>
      </c>
      <c r="C332" s="11" t="s">
        <v>94</v>
      </c>
      <c r="D332" s="11" t="s">
        <v>51</v>
      </c>
      <c r="E332" s="11" t="s">
        <v>65</v>
      </c>
    </row>
    <row r="333" spans="1:5">
      <c r="A333" s="11">
        <v>229</v>
      </c>
      <c r="B333" s="11" t="s">
        <v>50</v>
      </c>
      <c r="C333" s="11" t="s">
        <v>94</v>
      </c>
      <c r="D333" s="11" t="s">
        <v>55</v>
      </c>
      <c r="E333" s="11" t="s">
        <v>65</v>
      </c>
    </row>
    <row r="334" spans="1:5">
      <c r="A334" s="11">
        <v>230</v>
      </c>
      <c r="B334" s="11" t="s">
        <v>50</v>
      </c>
      <c r="C334" s="11" t="s">
        <v>99</v>
      </c>
      <c r="D334" s="11" t="s">
        <v>51</v>
      </c>
      <c r="E334" s="11" t="s">
        <v>65</v>
      </c>
    </row>
    <row r="335" spans="1:5">
      <c r="A335" s="11">
        <v>231</v>
      </c>
      <c r="B335" s="11" t="s">
        <v>50</v>
      </c>
      <c r="C335" s="11" t="s">
        <v>99</v>
      </c>
      <c r="D335" s="11" t="s">
        <v>55</v>
      </c>
      <c r="E335" s="11" t="s">
        <v>65</v>
      </c>
    </row>
    <row r="336" spans="1:5">
      <c r="A336" s="11">
        <v>232</v>
      </c>
      <c r="B336" s="11" t="s">
        <v>50</v>
      </c>
      <c r="C336" s="11" t="s">
        <v>94</v>
      </c>
      <c r="D336" s="11" t="s">
        <v>95</v>
      </c>
      <c r="E336" s="11" t="s">
        <v>65</v>
      </c>
    </row>
    <row r="337" spans="1:6">
      <c r="A337" s="11">
        <v>233</v>
      </c>
      <c r="B337" s="11" t="s">
        <v>50</v>
      </c>
      <c r="C337" s="11" t="s">
        <v>94</v>
      </c>
      <c r="D337" s="11" t="s">
        <v>97</v>
      </c>
      <c r="E337" s="11" t="s">
        <v>65</v>
      </c>
    </row>
    <row r="338" spans="1:6">
      <c r="A338" s="11">
        <v>234</v>
      </c>
      <c r="B338" s="11" t="s">
        <v>50</v>
      </c>
      <c r="C338" s="11" t="s">
        <v>99</v>
      </c>
      <c r="D338" s="11" t="s">
        <v>95</v>
      </c>
      <c r="E338" s="11" t="s">
        <v>65</v>
      </c>
    </row>
    <row r="339" spans="1:6">
      <c r="A339" s="11">
        <v>235</v>
      </c>
      <c r="B339" s="11" t="s">
        <v>50</v>
      </c>
      <c r="C339" s="11" t="s">
        <v>99</v>
      </c>
      <c r="D339" s="11" t="s">
        <v>97</v>
      </c>
      <c r="E339" s="11" t="s">
        <v>65</v>
      </c>
    </row>
    <row r="340" spans="1:6">
      <c r="A340" s="11">
        <v>236</v>
      </c>
      <c r="B340" s="11" t="s">
        <v>50</v>
      </c>
      <c r="C340" s="11" t="s">
        <v>94</v>
      </c>
      <c r="D340" s="11" t="s">
        <v>96</v>
      </c>
      <c r="E340" s="11" t="s">
        <v>65</v>
      </c>
    </row>
    <row r="341" spans="1:6">
      <c r="A341" s="11">
        <v>237</v>
      </c>
      <c r="B341" s="11" t="s">
        <v>50</v>
      </c>
      <c r="C341" s="11" t="s">
        <v>94</v>
      </c>
      <c r="D341" s="11" t="s">
        <v>98</v>
      </c>
      <c r="E341" s="11" t="s">
        <v>65</v>
      </c>
    </row>
    <row r="342" spans="1:6">
      <c r="A342" s="11">
        <v>238</v>
      </c>
      <c r="B342" s="11" t="s">
        <v>50</v>
      </c>
      <c r="C342" s="11" t="s">
        <v>99</v>
      </c>
      <c r="D342" s="11" t="s">
        <v>96</v>
      </c>
      <c r="E342" s="11" t="s">
        <v>65</v>
      </c>
    </row>
    <row r="343" spans="1:6">
      <c r="A343" s="11">
        <v>239</v>
      </c>
      <c r="B343" s="11" t="s">
        <v>50</v>
      </c>
      <c r="C343" s="11" t="s">
        <v>99</v>
      </c>
      <c r="D343" s="11" t="s">
        <v>98</v>
      </c>
      <c r="E343" s="11" t="s">
        <v>65</v>
      </c>
    </row>
    <row r="345" spans="1:6">
      <c r="B345" s="11" t="s">
        <v>21</v>
      </c>
      <c r="D345" s="11" t="s">
        <v>22</v>
      </c>
      <c r="F345" s="11" t="s">
        <v>23</v>
      </c>
    </row>
    <row r="346" spans="1:6">
      <c r="A346" s="11" t="s">
        <v>2</v>
      </c>
      <c r="B346" s="11" t="s">
        <v>3</v>
      </c>
      <c r="C346" s="12" t="s">
        <v>24</v>
      </c>
      <c r="D346" s="12">
        <v>1</v>
      </c>
      <c r="E346" s="12" t="s">
        <v>26</v>
      </c>
      <c r="F346" s="15">
        <v>1</v>
      </c>
    </row>
    <row r="347" spans="1:6">
      <c r="A347" s="11" t="s">
        <v>5</v>
      </c>
      <c r="B347" s="11" t="s">
        <v>6</v>
      </c>
      <c r="C347" s="12" t="s">
        <v>28</v>
      </c>
      <c r="D347" s="12">
        <v>3</v>
      </c>
      <c r="E347" s="12" t="s">
        <v>28</v>
      </c>
      <c r="F347" s="15">
        <v>2</v>
      </c>
    </row>
    <row r="348" spans="1:6">
      <c r="A348" s="11" t="s">
        <v>8</v>
      </c>
      <c r="B348" s="11" t="s">
        <v>10</v>
      </c>
      <c r="C348" s="12" t="s">
        <v>30</v>
      </c>
      <c r="D348" s="12">
        <v>1</v>
      </c>
      <c r="E348" s="12" t="s">
        <v>32</v>
      </c>
      <c r="F348" s="15" t="s">
        <v>71</v>
      </c>
    </row>
    <row r="349" spans="1:6">
      <c r="A349" s="11" t="s">
        <v>11</v>
      </c>
      <c r="B349" s="11" t="s">
        <v>12</v>
      </c>
      <c r="C349" s="12" t="s">
        <v>34</v>
      </c>
      <c r="D349" s="12" t="s">
        <v>35</v>
      </c>
      <c r="E349" s="12" t="s">
        <v>16</v>
      </c>
      <c r="F349" s="15" t="s">
        <v>44</v>
      </c>
    </row>
    <row r="350" spans="1:6">
      <c r="A350" s="11" t="s">
        <v>14</v>
      </c>
      <c r="B350" s="11" t="s">
        <v>121</v>
      </c>
      <c r="C350" s="12" t="s">
        <v>37</v>
      </c>
      <c r="D350" s="12" t="s">
        <v>36</v>
      </c>
      <c r="E350" s="12" t="s">
        <v>38</v>
      </c>
      <c r="F350" s="15" t="s">
        <v>72</v>
      </c>
    </row>
    <row r="351" spans="1:6">
      <c r="A351" s="11" t="s">
        <v>16</v>
      </c>
      <c r="B351" s="11" t="s">
        <v>121</v>
      </c>
      <c r="C351" s="12" t="s">
        <v>42</v>
      </c>
      <c r="D351" s="12">
        <v>0</v>
      </c>
      <c r="E351" s="12" t="s">
        <v>63</v>
      </c>
      <c r="F351" s="15" t="s">
        <v>5</v>
      </c>
    </row>
    <row r="352" spans="1:6">
      <c r="A352" s="11" t="s">
        <v>17</v>
      </c>
      <c r="B352" s="11" t="s">
        <v>121</v>
      </c>
      <c r="C352" s="12" t="s">
        <v>38</v>
      </c>
      <c r="D352" s="12" t="s">
        <v>93</v>
      </c>
      <c r="E352" s="12" t="s">
        <v>43</v>
      </c>
      <c r="F352" s="15" t="s">
        <v>36</v>
      </c>
    </row>
    <row r="353" spans="1:6">
      <c r="A353" s="11" t="s">
        <v>18</v>
      </c>
      <c r="B353" s="11" t="s">
        <v>121</v>
      </c>
      <c r="C353" s="12" t="s">
        <v>43</v>
      </c>
      <c r="D353" s="12" t="s">
        <v>36</v>
      </c>
      <c r="E353" s="12" t="s">
        <v>122</v>
      </c>
      <c r="F353" s="12" t="s">
        <v>72</v>
      </c>
    </row>
    <row r="354" spans="1:6">
      <c r="A354" s="11" t="s">
        <v>19</v>
      </c>
      <c r="B354" s="11" t="s">
        <v>20</v>
      </c>
      <c r="C354" s="12"/>
      <c r="D354" s="12"/>
    </row>
    <row r="356" spans="1:6">
      <c r="A356" s="11">
        <v>240</v>
      </c>
      <c r="B356" s="11" t="s">
        <v>47</v>
      </c>
      <c r="C356" s="11" t="s">
        <v>91</v>
      </c>
      <c r="D356" s="11" t="s">
        <v>44</v>
      </c>
      <c r="E356" s="11" t="s">
        <v>123</v>
      </c>
    </row>
    <row r="357" spans="1:6">
      <c r="A357" s="11">
        <v>241</v>
      </c>
      <c r="B357" s="11" t="s">
        <v>47</v>
      </c>
      <c r="C357" s="11" t="s">
        <v>92</v>
      </c>
      <c r="D357" s="11" t="s">
        <v>44</v>
      </c>
      <c r="E357" s="11" t="s">
        <v>49</v>
      </c>
    </row>
    <row r="358" spans="1:6">
      <c r="A358" s="11">
        <v>242</v>
      </c>
      <c r="B358" s="11" t="s">
        <v>50</v>
      </c>
      <c r="C358" s="11" t="s">
        <v>99</v>
      </c>
      <c r="D358" s="11" t="s">
        <v>95</v>
      </c>
      <c r="E358" s="11" t="s">
        <v>123</v>
      </c>
    </row>
    <row r="359" spans="1:6">
      <c r="A359" s="11">
        <v>243</v>
      </c>
      <c r="B359" s="11" t="s">
        <v>50</v>
      </c>
      <c r="C359" s="11" t="s">
        <v>99</v>
      </c>
      <c r="D359" s="11" t="s">
        <v>95</v>
      </c>
      <c r="E359" s="11" t="s">
        <v>65</v>
      </c>
    </row>
    <row r="360" spans="1:6">
      <c r="A360" s="11">
        <v>244</v>
      </c>
      <c r="B360" s="11" t="s">
        <v>50</v>
      </c>
      <c r="C360" s="11" t="s">
        <v>99</v>
      </c>
      <c r="D360" s="11" t="s">
        <v>96</v>
      </c>
      <c r="E360" s="11" t="s">
        <v>123</v>
      </c>
    </row>
    <row r="361" spans="1:6">
      <c r="A361" s="11">
        <v>245</v>
      </c>
      <c r="B361" s="11" t="s">
        <v>50</v>
      </c>
      <c r="C361" s="11" t="s">
        <v>99</v>
      </c>
      <c r="D361" s="11" t="s">
        <v>96</v>
      </c>
      <c r="E361" s="11" t="s">
        <v>65</v>
      </c>
    </row>
    <row r="362" spans="1:6">
      <c r="A362" s="11">
        <v>246</v>
      </c>
      <c r="B362" s="11" t="s">
        <v>50</v>
      </c>
      <c r="C362" s="11" t="s">
        <v>99</v>
      </c>
      <c r="D362" s="11" t="s">
        <v>51</v>
      </c>
      <c r="E362" s="11" t="s">
        <v>123</v>
      </c>
    </row>
    <row r="363" spans="1:6">
      <c r="A363" s="11">
        <v>247</v>
      </c>
      <c r="B363" s="11" t="s">
        <v>50</v>
      </c>
      <c r="C363" s="11" t="s">
        <v>99</v>
      </c>
      <c r="D363" s="11" t="s">
        <v>51</v>
      </c>
      <c r="E363" s="1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6"/>
  <sheetViews>
    <sheetView topLeftCell="A84" workbookViewId="0" xr3:uid="{842E5F09-E766-5B8D-85AF-A39847EA96FD}">
      <selection activeCell="B105" sqref="B105"/>
    </sheetView>
  </sheetViews>
  <sheetFormatPr defaultColWidth="11" defaultRowHeight="15.95"/>
  <cols>
    <col min="1" max="1" width="18.125" bestFit="1" customWidth="1"/>
  </cols>
  <sheetData>
    <row r="1" spans="1:13">
      <c r="A1" t="s">
        <v>94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45</v>
      </c>
      <c r="M1" s="1" t="s">
        <v>134</v>
      </c>
    </row>
    <row r="2" spans="1:13">
      <c r="B2">
        <v>132</v>
      </c>
      <c r="C2" s="1" t="s">
        <v>135</v>
      </c>
      <c r="D2" s="3">
        <v>0.14049600000000001</v>
      </c>
      <c r="E2" s="3">
        <v>0</v>
      </c>
      <c r="F2" s="3">
        <v>1.983471</v>
      </c>
      <c r="G2" s="3">
        <v>0</v>
      </c>
      <c r="H2" s="3">
        <v>0.71074400000000004</v>
      </c>
      <c r="I2" s="3">
        <v>0</v>
      </c>
      <c r="J2" s="3">
        <v>0</v>
      </c>
      <c r="K2" s="3">
        <v>1.6528999999999999E-2</v>
      </c>
      <c r="L2" s="3">
        <v>97.148759999999996</v>
      </c>
      <c r="M2" s="3">
        <f>SUM(D2:I2)</f>
        <v>2.834711</v>
      </c>
    </row>
    <row r="3" spans="1:13">
      <c r="A3" s="19" t="s">
        <v>136</v>
      </c>
      <c r="B3">
        <v>134</v>
      </c>
      <c r="C3" s="1" t="s">
        <v>137</v>
      </c>
      <c r="D3" s="3">
        <v>17.429752000000001</v>
      </c>
      <c r="E3" s="3">
        <v>0</v>
      </c>
      <c r="F3" s="3">
        <v>51.991736000000003</v>
      </c>
      <c r="G3" s="3">
        <v>0</v>
      </c>
      <c r="H3" s="3">
        <v>4.4297519999999997</v>
      </c>
      <c r="I3" s="3">
        <v>0</v>
      </c>
      <c r="J3" s="3">
        <v>9.0743799999999997</v>
      </c>
      <c r="K3" s="3">
        <v>1.6528999999999999E-2</v>
      </c>
      <c r="L3" s="3">
        <v>26.033058</v>
      </c>
      <c r="M3" s="3">
        <f t="shared" ref="M3:M5" si="0">SUM(D3:I3)</f>
        <v>73.851240000000004</v>
      </c>
    </row>
    <row r="4" spans="1:13">
      <c r="A4" s="19"/>
      <c r="B4">
        <v>135</v>
      </c>
      <c r="C4" s="1" t="s">
        <v>138</v>
      </c>
      <c r="D4" s="3">
        <v>6.2644630000000001</v>
      </c>
      <c r="E4" s="3">
        <v>0</v>
      </c>
      <c r="F4" s="3">
        <v>87.537189999999995</v>
      </c>
      <c r="G4" s="3">
        <v>0</v>
      </c>
      <c r="H4" s="3">
        <v>4.7355369999999999</v>
      </c>
      <c r="I4" s="3">
        <v>0</v>
      </c>
      <c r="J4" s="3">
        <v>6.2479339999999999</v>
      </c>
      <c r="K4" s="3">
        <v>0</v>
      </c>
      <c r="L4" s="3">
        <v>1.4628099999999999</v>
      </c>
      <c r="M4" s="3">
        <f t="shared" si="0"/>
        <v>98.537189999999995</v>
      </c>
    </row>
    <row r="5" spans="1:13">
      <c r="A5" s="19"/>
      <c r="B5">
        <v>136</v>
      </c>
      <c r="C5" s="1" t="s">
        <v>139</v>
      </c>
      <c r="D5" s="3">
        <v>5.1404959999999997</v>
      </c>
      <c r="E5" s="3">
        <v>0</v>
      </c>
      <c r="F5" s="3">
        <v>93.933884000000006</v>
      </c>
      <c r="G5" s="3">
        <v>0</v>
      </c>
      <c r="H5" s="3">
        <v>0</v>
      </c>
      <c r="I5" s="3">
        <v>0</v>
      </c>
      <c r="J5" s="3">
        <v>5.1239670000000004</v>
      </c>
      <c r="K5" s="3">
        <v>0</v>
      </c>
      <c r="L5" s="3">
        <v>0.92562</v>
      </c>
      <c r="M5" s="3">
        <f t="shared" si="0"/>
        <v>99.074380000000005</v>
      </c>
    </row>
    <row r="7" spans="1:13">
      <c r="A7" t="s">
        <v>99</v>
      </c>
      <c r="B7" t="s">
        <v>124</v>
      </c>
      <c r="C7" t="s">
        <v>125</v>
      </c>
      <c r="D7" s="3" t="s">
        <v>126</v>
      </c>
      <c r="E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132</v>
      </c>
      <c r="K7" s="3" t="s">
        <v>133</v>
      </c>
      <c r="L7" s="3" t="s">
        <v>45</v>
      </c>
      <c r="M7" s="3" t="s">
        <v>134</v>
      </c>
    </row>
    <row r="8" spans="1:13">
      <c r="B8">
        <v>132</v>
      </c>
      <c r="C8" s="1" t="s">
        <v>135</v>
      </c>
      <c r="D8" s="3">
        <v>0.14000000000000001</v>
      </c>
      <c r="E8" s="3">
        <v>0</v>
      </c>
      <c r="F8" s="3">
        <v>1.98</v>
      </c>
      <c r="G8" s="3">
        <v>0</v>
      </c>
      <c r="H8" s="3">
        <v>0.71</v>
      </c>
      <c r="I8" s="3">
        <v>0</v>
      </c>
      <c r="J8" s="3">
        <v>0</v>
      </c>
      <c r="K8" s="3">
        <v>0.02</v>
      </c>
      <c r="L8" s="3">
        <v>97.15</v>
      </c>
      <c r="M8" s="3">
        <v>2.83</v>
      </c>
    </row>
    <row r="9" spans="1:13">
      <c r="A9" s="19" t="s">
        <v>136</v>
      </c>
      <c r="B9">
        <v>140</v>
      </c>
      <c r="C9" s="1" t="s">
        <v>137</v>
      </c>
      <c r="D9" s="3">
        <v>21.578512</v>
      </c>
      <c r="E9" s="3">
        <v>0</v>
      </c>
      <c r="F9" s="3">
        <v>18.132231000000001</v>
      </c>
      <c r="G9" s="3">
        <v>0</v>
      </c>
      <c r="H9" s="3">
        <v>2.487603</v>
      </c>
      <c r="I9" s="3">
        <v>0</v>
      </c>
      <c r="J9" s="3">
        <v>10.933884000000001</v>
      </c>
      <c r="K9" s="3">
        <v>2.4792999999999999E-2</v>
      </c>
      <c r="L9" s="3">
        <v>57.694215</v>
      </c>
      <c r="M9" s="3">
        <f>SUM(D9:I9)</f>
        <v>42.198346000000001</v>
      </c>
    </row>
    <row r="10" spans="1:13">
      <c r="A10" s="19"/>
      <c r="B10">
        <v>141</v>
      </c>
      <c r="C10" s="1" t="s">
        <v>138</v>
      </c>
      <c r="D10" s="3">
        <v>11.545455</v>
      </c>
      <c r="E10" s="3">
        <v>0</v>
      </c>
      <c r="F10" s="3">
        <v>13.380165</v>
      </c>
      <c r="G10" s="3">
        <v>0</v>
      </c>
      <c r="H10" s="3">
        <v>3.3966940000000001</v>
      </c>
      <c r="I10" s="3">
        <v>0</v>
      </c>
      <c r="J10" s="3">
        <v>11.504132</v>
      </c>
      <c r="K10" s="3">
        <v>4.1321999999999998E-2</v>
      </c>
      <c r="L10" s="3">
        <v>71.371900999999994</v>
      </c>
      <c r="M10" s="3">
        <f t="shared" ref="M10:M11" si="1">SUM(D10:I10)</f>
        <v>28.322314000000002</v>
      </c>
    </row>
    <row r="11" spans="1:13">
      <c r="A11" s="19"/>
      <c r="B11">
        <v>142</v>
      </c>
      <c r="C11" s="1" t="s">
        <v>139</v>
      </c>
      <c r="D11" s="3">
        <v>12.677686</v>
      </c>
      <c r="E11" s="3">
        <v>0</v>
      </c>
      <c r="F11" s="3">
        <v>8.3057850000000002</v>
      </c>
      <c r="G11" s="3">
        <v>0</v>
      </c>
      <c r="H11" s="3">
        <v>0</v>
      </c>
      <c r="I11" s="3">
        <v>0</v>
      </c>
      <c r="J11" s="3">
        <v>12.619835</v>
      </c>
      <c r="K11" s="3">
        <v>4.9586999999999999E-2</v>
      </c>
      <c r="L11" s="3">
        <v>79.016529000000006</v>
      </c>
      <c r="M11" s="3">
        <f t="shared" si="1"/>
        <v>20.983471000000002</v>
      </c>
    </row>
    <row r="13" spans="1:13">
      <c r="A13" s="1" t="s">
        <v>99</v>
      </c>
      <c r="B13" s="1" t="s">
        <v>124</v>
      </c>
      <c r="C13" s="1" t="s">
        <v>125</v>
      </c>
      <c r="D13" s="1" t="s">
        <v>126</v>
      </c>
      <c r="E13" s="1" t="s">
        <v>127</v>
      </c>
      <c r="F13" s="1" t="s">
        <v>128</v>
      </c>
      <c r="G13" s="1" t="s">
        <v>129</v>
      </c>
      <c r="H13" t="s">
        <v>130</v>
      </c>
      <c r="I13" t="s">
        <v>131</v>
      </c>
      <c r="J13" t="s">
        <v>132</v>
      </c>
      <c r="K13" t="s">
        <v>133</v>
      </c>
      <c r="L13" t="s">
        <v>45</v>
      </c>
    </row>
    <row r="14" spans="1:13">
      <c r="A14" s="19" t="s">
        <v>136</v>
      </c>
      <c r="B14" s="1">
        <v>132</v>
      </c>
      <c r="C14" s="1" t="s">
        <v>135</v>
      </c>
      <c r="D14" s="2">
        <v>0.14049600000000001</v>
      </c>
      <c r="E14" s="2">
        <v>0</v>
      </c>
      <c r="F14" s="2">
        <v>1.983471</v>
      </c>
      <c r="G14" s="2">
        <v>0</v>
      </c>
      <c r="H14" s="3">
        <v>0.71074400000000004</v>
      </c>
      <c r="I14" s="3">
        <v>0</v>
      </c>
      <c r="J14" s="3">
        <v>0</v>
      </c>
      <c r="K14" s="3">
        <v>1.6528999999999999E-2</v>
      </c>
      <c r="L14" s="3">
        <v>97.148759999999996</v>
      </c>
    </row>
    <row r="15" spans="1:13">
      <c r="A15" s="19"/>
      <c r="B15" s="4">
        <v>140</v>
      </c>
      <c r="C15" s="1" t="s">
        <v>140</v>
      </c>
      <c r="D15" s="2">
        <v>21.578512</v>
      </c>
      <c r="E15" s="2">
        <v>0</v>
      </c>
      <c r="F15" s="2">
        <v>18.132231000000001</v>
      </c>
      <c r="G15" s="2">
        <v>0</v>
      </c>
      <c r="H15" s="3">
        <v>2.487603</v>
      </c>
      <c r="I15" s="3">
        <v>0</v>
      </c>
      <c r="J15" s="3">
        <v>10.933884000000001</v>
      </c>
      <c r="K15" s="3">
        <v>2.4792999999999999E-2</v>
      </c>
      <c r="L15" s="3">
        <v>57.694215</v>
      </c>
    </row>
    <row r="16" spans="1:13">
      <c r="A16" s="19"/>
      <c r="B16" s="4">
        <v>141</v>
      </c>
      <c r="C16" s="1" t="s">
        <v>141</v>
      </c>
      <c r="D16" s="2">
        <v>11.545455</v>
      </c>
      <c r="E16" s="2">
        <v>0</v>
      </c>
      <c r="F16" s="2">
        <v>13.380165</v>
      </c>
      <c r="G16" s="2">
        <v>0</v>
      </c>
      <c r="H16" s="3">
        <v>3.3966940000000001</v>
      </c>
      <c r="I16" s="3">
        <v>0</v>
      </c>
      <c r="J16" s="3">
        <v>11.504132</v>
      </c>
      <c r="K16" s="3">
        <v>4.1321999999999998E-2</v>
      </c>
      <c r="L16" s="3">
        <v>71.371900999999994</v>
      </c>
    </row>
    <row r="17" spans="1:19">
      <c r="A17" s="19"/>
      <c r="B17" s="4">
        <v>142</v>
      </c>
      <c r="C17" s="1" t="s">
        <v>142</v>
      </c>
      <c r="D17" s="2">
        <v>12.677686</v>
      </c>
      <c r="E17" s="2">
        <v>0</v>
      </c>
      <c r="F17" s="2">
        <v>8.3057850000000002</v>
      </c>
      <c r="G17" s="2">
        <v>0</v>
      </c>
      <c r="H17" s="3">
        <v>0</v>
      </c>
      <c r="I17" s="3">
        <v>0</v>
      </c>
      <c r="J17" s="3">
        <v>12.619835</v>
      </c>
      <c r="K17" s="3">
        <v>4.9586999999999999E-2</v>
      </c>
      <c r="L17" s="3">
        <v>79.016529000000006</v>
      </c>
    </row>
    <row r="18" spans="1:19">
      <c r="D18" s="2"/>
      <c r="E18" s="2"/>
      <c r="F18" s="2"/>
      <c r="G18" s="2"/>
      <c r="H18" s="3"/>
      <c r="I18" s="3"/>
      <c r="J18" s="3"/>
      <c r="K18" s="3"/>
      <c r="L18" s="3"/>
    </row>
    <row r="19" spans="1:19">
      <c r="D19" s="2"/>
      <c r="E19" s="2"/>
      <c r="F19" s="2"/>
      <c r="G19" s="2"/>
    </row>
    <row r="20" spans="1:19">
      <c r="A20" s="1" t="s">
        <v>99</v>
      </c>
      <c r="B20" s="1" t="s">
        <v>124</v>
      </c>
      <c r="C20" s="1" t="s">
        <v>125</v>
      </c>
      <c r="D20" s="1" t="s">
        <v>126</v>
      </c>
      <c r="E20" s="1" t="s">
        <v>127</v>
      </c>
      <c r="F20" s="1" t="s">
        <v>128</v>
      </c>
      <c r="G20" s="1" t="s">
        <v>129</v>
      </c>
      <c r="H20" t="s">
        <v>130</v>
      </c>
      <c r="I20" t="s">
        <v>131</v>
      </c>
      <c r="J20" t="s">
        <v>132</v>
      </c>
      <c r="K20" t="s">
        <v>133</v>
      </c>
      <c r="L20" t="s">
        <v>45</v>
      </c>
    </row>
    <row r="21" spans="1:19">
      <c r="A21" s="20" t="s">
        <v>143</v>
      </c>
      <c r="B21">
        <v>133</v>
      </c>
      <c r="C21" t="s">
        <v>135</v>
      </c>
      <c r="D21" s="3">
        <v>3.3057999999999997E-2</v>
      </c>
      <c r="E21" s="3">
        <v>0</v>
      </c>
      <c r="F21" s="3">
        <v>1.033058</v>
      </c>
      <c r="G21" s="3">
        <v>0</v>
      </c>
      <c r="H21" s="3">
        <v>0.30578499999999997</v>
      </c>
      <c r="I21" s="3">
        <v>0</v>
      </c>
      <c r="J21" s="3">
        <v>0</v>
      </c>
      <c r="K21" s="3">
        <v>1.6528999999999999E-2</v>
      </c>
      <c r="L21" s="3">
        <v>98.61157</v>
      </c>
    </row>
    <row r="22" spans="1:19">
      <c r="A22" s="20"/>
      <c r="B22" s="4">
        <v>143</v>
      </c>
      <c r="C22" s="1" t="s">
        <v>140</v>
      </c>
      <c r="D22" s="3">
        <v>81.842974999999996</v>
      </c>
      <c r="E22" s="3">
        <v>0</v>
      </c>
      <c r="F22" s="3">
        <v>11.834711</v>
      </c>
      <c r="G22" s="3">
        <v>0</v>
      </c>
      <c r="H22" s="3">
        <v>6.3223140000000004</v>
      </c>
      <c r="I22" s="3">
        <v>0</v>
      </c>
      <c r="J22" s="3">
        <v>75.264463000000006</v>
      </c>
      <c r="K22" s="3">
        <v>0</v>
      </c>
      <c r="L22" s="3">
        <v>0</v>
      </c>
    </row>
    <row r="23" spans="1:19">
      <c r="A23" s="20"/>
      <c r="B23" s="4">
        <v>144</v>
      </c>
      <c r="C23" s="1" t="s">
        <v>141</v>
      </c>
      <c r="D23" s="3">
        <v>88.966942000000003</v>
      </c>
      <c r="E23" s="3">
        <v>0</v>
      </c>
      <c r="F23" s="3">
        <v>6.2644630000000001</v>
      </c>
      <c r="G23" s="3">
        <v>0</v>
      </c>
      <c r="H23" s="3">
        <v>4.7685950000000004</v>
      </c>
      <c r="I23" s="3">
        <v>0</v>
      </c>
      <c r="J23" s="3">
        <v>88.950412999999998</v>
      </c>
      <c r="K23" s="3">
        <v>0</v>
      </c>
      <c r="L23" s="3">
        <v>0</v>
      </c>
    </row>
    <row r="24" spans="1:19">
      <c r="A24" s="20"/>
      <c r="B24" s="4">
        <v>145</v>
      </c>
      <c r="C24" s="1" t="s">
        <v>142</v>
      </c>
      <c r="D24" s="3">
        <v>98.553719000000001</v>
      </c>
      <c r="E24" s="3">
        <v>0</v>
      </c>
      <c r="F24" s="3">
        <v>1.4462809999999999</v>
      </c>
      <c r="G24" s="3">
        <v>0</v>
      </c>
      <c r="H24" s="3">
        <v>0</v>
      </c>
      <c r="I24" s="3">
        <v>0</v>
      </c>
      <c r="J24" s="3">
        <v>98.479338999999996</v>
      </c>
      <c r="K24" s="3">
        <v>0</v>
      </c>
      <c r="L24" s="3">
        <v>0</v>
      </c>
    </row>
    <row r="26" spans="1:19">
      <c r="A26" s="1"/>
      <c r="B26" t="s">
        <v>124</v>
      </c>
      <c r="C26" t="s">
        <v>125</v>
      </c>
      <c r="D26" t="s">
        <v>144</v>
      </c>
      <c r="G26" s="1"/>
      <c r="H26" t="s">
        <v>124</v>
      </c>
      <c r="I26" t="s">
        <v>125</v>
      </c>
      <c r="J26" t="s">
        <v>145</v>
      </c>
      <c r="K26" t="s">
        <v>126</v>
      </c>
      <c r="L26" t="s">
        <v>127</v>
      </c>
      <c r="M26" t="s">
        <v>128</v>
      </c>
      <c r="N26" t="s">
        <v>129</v>
      </c>
      <c r="O26" t="s">
        <v>130</v>
      </c>
      <c r="P26" t="s">
        <v>131</v>
      </c>
      <c r="Q26" t="s">
        <v>132</v>
      </c>
      <c r="R26" t="s">
        <v>133</v>
      </c>
      <c r="S26" t="s">
        <v>45</v>
      </c>
    </row>
    <row r="27" spans="1:19">
      <c r="A27" s="5" t="s">
        <v>136</v>
      </c>
      <c r="B27">
        <v>160</v>
      </c>
      <c r="C27" t="s">
        <v>135</v>
      </c>
      <c r="D27">
        <v>942</v>
      </c>
      <c r="G27" s="5" t="s">
        <v>136</v>
      </c>
      <c r="H27">
        <v>160</v>
      </c>
      <c r="I27" t="s">
        <v>135</v>
      </c>
      <c r="J27">
        <v>1</v>
      </c>
      <c r="K27" s="3">
        <v>0.18181800000000001</v>
      </c>
      <c r="L27" s="3">
        <v>0</v>
      </c>
      <c r="M27" s="3">
        <v>2.834711</v>
      </c>
      <c r="N27" s="3">
        <v>0</v>
      </c>
      <c r="O27" s="3">
        <v>0.70247899999999996</v>
      </c>
      <c r="P27" s="3">
        <v>0</v>
      </c>
      <c r="Q27" s="3">
        <v>0</v>
      </c>
      <c r="R27" s="3">
        <v>2.4792999999999999E-2</v>
      </c>
      <c r="S27" s="3">
        <v>96.247934000000001</v>
      </c>
    </row>
    <row r="28" spans="1:19">
      <c r="A28" s="6" t="s">
        <v>143</v>
      </c>
      <c r="B28">
        <v>161</v>
      </c>
      <c r="C28" t="s">
        <v>135</v>
      </c>
      <c r="D28">
        <v>942</v>
      </c>
      <c r="G28" s="6" t="s">
        <v>143</v>
      </c>
      <c r="H28">
        <v>161</v>
      </c>
      <c r="I28" t="s">
        <v>135</v>
      </c>
      <c r="J28">
        <v>1</v>
      </c>
      <c r="K28" s="3">
        <v>0.13223099999999999</v>
      </c>
      <c r="L28" s="3">
        <v>0</v>
      </c>
      <c r="M28" s="3">
        <v>1.140496</v>
      </c>
      <c r="N28" s="3">
        <v>0</v>
      </c>
      <c r="O28" s="3">
        <v>0.21487600000000001</v>
      </c>
      <c r="P28" s="3">
        <v>0</v>
      </c>
      <c r="Q28" s="3">
        <v>0</v>
      </c>
      <c r="R28" s="3">
        <v>1.6528999999999999E-2</v>
      </c>
      <c r="S28" s="3">
        <v>98.495868000000002</v>
      </c>
    </row>
    <row r="29" spans="1:19"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1" t="s">
        <v>100</v>
      </c>
      <c r="B31" s="1" t="s">
        <v>124</v>
      </c>
      <c r="C31" s="1" t="s">
        <v>125</v>
      </c>
      <c r="D31" s="1" t="s">
        <v>144</v>
      </c>
      <c r="G31" t="s">
        <v>100</v>
      </c>
      <c r="H31" t="s">
        <v>124</v>
      </c>
      <c r="I31" t="s">
        <v>125</v>
      </c>
      <c r="J31" t="s">
        <v>145</v>
      </c>
      <c r="K31" s="3" t="s">
        <v>126</v>
      </c>
      <c r="L31" s="3" t="s">
        <v>127</v>
      </c>
      <c r="M31" s="3" t="s">
        <v>128</v>
      </c>
      <c r="N31" s="3" t="s">
        <v>129</v>
      </c>
      <c r="O31" s="3" t="s">
        <v>130</v>
      </c>
      <c r="P31" s="3" t="s">
        <v>131</v>
      </c>
      <c r="Q31" s="3" t="s">
        <v>132</v>
      </c>
      <c r="R31" s="3" t="s">
        <v>133</v>
      </c>
      <c r="S31" s="3" t="s">
        <v>45</v>
      </c>
    </row>
    <row r="32" spans="1:19">
      <c r="A32" s="19" t="s">
        <v>136</v>
      </c>
      <c r="B32" s="4">
        <v>162</v>
      </c>
      <c r="C32" s="1" t="s">
        <v>140</v>
      </c>
      <c r="D32">
        <v>942</v>
      </c>
      <c r="G32" s="17" t="s">
        <v>136</v>
      </c>
      <c r="H32">
        <v>162</v>
      </c>
      <c r="I32" t="s">
        <v>140</v>
      </c>
      <c r="J32">
        <v>1</v>
      </c>
      <c r="K32" s="3">
        <v>17.016528999999998</v>
      </c>
      <c r="L32" s="3">
        <v>0</v>
      </c>
      <c r="M32" s="3">
        <v>55.619835000000002</v>
      </c>
      <c r="N32" s="3">
        <v>0</v>
      </c>
      <c r="O32" s="3">
        <v>5.2148760000000003</v>
      </c>
      <c r="P32" s="3">
        <v>0</v>
      </c>
      <c r="Q32" s="3">
        <v>8.4545449999999995</v>
      </c>
      <c r="R32" s="3">
        <v>1.6528999999999999E-2</v>
      </c>
      <c r="S32" s="3">
        <v>22.041322000000001</v>
      </c>
    </row>
    <row r="33" spans="1:19">
      <c r="A33" s="19"/>
      <c r="B33" s="4">
        <v>163</v>
      </c>
      <c r="C33" s="1" t="s">
        <v>141</v>
      </c>
      <c r="D33">
        <v>942</v>
      </c>
      <c r="G33" s="17"/>
      <c r="H33">
        <v>163</v>
      </c>
      <c r="I33" t="s">
        <v>141</v>
      </c>
      <c r="J33">
        <v>1</v>
      </c>
      <c r="K33" s="3">
        <v>11.115702000000001</v>
      </c>
      <c r="L33" s="3">
        <v>0</v>
      </c>
      <c r="M33" s="3">
        <v>27.504131999999998</v>
      </c>
      <c r="N33" s="3">
        <v>0</v>
      </c>
      <c r="O33" s="3">
        <v>5.6363640000000004</v>
      </c>
      <c r="P33" s="3">
        <v>0</v>
      </c>
      <c r="Q33" s="3">
        <v>11.024793000000001</v>
      </c>
      <c r="R33" s="3">
        <v>3.3057999999999997E-2</v>
      </c>
      <c r="S33" s="3">
        <v>55.669421</v>
      </c>
    </row>
    <row r="34" spans="1:19">
      <c r="A34" s="19"/>
      <c r="B34" s="4">
        <v>164</v>
      </c>
      <c r="C34" s="1" t="s">
        <v>142</v>
      </c>
      <c r="D34" s="1">
        <v>941</v>
      </c>
      <c r="G34" s="17"/>
      <c r="H34">
        <v>164</v>
      </c>
      <c r="I34" t="s">
        <v>142</v>
      </c>
      <c r="J34">
        <v>1</v>
      </c>
      <c r="K34" s="3">
        <v>4.9338839999999999</v>
      </c>
      <c r="L34" s="3">
        <v>0</v>
      </c>
      <c r="M34" s="3">
        <v>93.785123999999996</v>
      </c>
      <c r="N34" s="3">
        <v>0</v>
      </c>
      <c r="O34" s="3">
        <v>0</v>
      </c>
      <c r="P34" s="3">
        <v>0</v>
      </c>
      <c r="Q34" s="3">
        <v>4.9008260000000003</v>
      </c>
      <c r="R34" s="3">
        <v>0</v>
      </c>
      <c r="S34" s="3">
        <v>1.2809919999999999</v>
      </c>
    </row>
    <row r="35" spans="1:19"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1" t="s">
        <v>100</v>
      </c>
      <c r="B37" s="1" t="s">
        <v>124</v>
      </c>
      <c r="C37" s="1" t="s">
        <v>125</v>
      </c>
      <c r="D37" s="1" t="s">
        <v>144</v>
      </c>
      <c r="G37" t="s">
        <v>100</v>
      </c>
      <c r="H37" t="s">
        <v>124</v>
      </c>
      <c r="I37" t="s">
        <v>125</v>
      </c>
      <c r="J37" t="s">
        <v>145</v>
      </c>
      <c r="K37" s="3" t="s">
        <v>126</v>
      </c>
      <c r="L37" s="3" t="s">
        <v>127</v>
      </c>
      <c r="M37" s="3" t="s">
        <v>128</v>
      </c>
      <c r="N37" s="3" t="s">
        <v>129</v>
      </c>
      <c r="O37" s="3" t="s">
        <v>130</v>
      </c>
      <c r="P37" s="3" t="s">
        <v>131</v>
      </c>
      <c r="Q37" s="3" t="s">
        <v>132</v>
      </c>
      <c r="R37" s="3" t="s">
        <v>133</v>
      </c>
      <c r="S37" s="3" t="s">
        <v>45</v>
      </c>
    </row>
    <row r="38" spans="1:19">
      <c r="A38" s="20" t="s">
        <v>143</v>
      </c>
      <c r="B38">
        <v>165</v>
      </c>
      <c r="C38" s="1" t="s">
        <v>140</v>
      </c>
      <c r="D38">
        <v>942</v>
      </c>
      <c r="G38" s="18" t="s">
        <v>143</v>
      </c>
      <c r="H38">
        <v>165</v>
      </c>
      <c r="I38" t="s">
        <v>140</v>
      </c>
      <c r="J38">
        <v>1</v>
      </c>
      <c r="K38" s="3">
        <v>82.776859999999999</v>
      </c>
      <c r="L38" s="3">
        <v>0</v>
      </c>
      <c r="M38" s="3">
        <v>11.140496000000001</v>
      </c>
      <c r="N38" s="3">
        <v>0</v>
      </c>
      <c r="O38" s="3">
        <v>6.0826450000000003</v>
      </c>
      <c r="P38" s="3">
        <v>0</v>
      </c>
      <c r="Q38" s="3">
        <v>76.991736000000003</v>
      </c>
      <c r="R38" s="3">
        <v>0</v>
      </c>
      <c r="S38" s="3">
        <v>0</v>
      </c>
    </row>
    <row r="39" spans="1:19">
      <c r="A39" s="20"/>
      <c r="B39">
        <v>166</v>
      </c>
      <c r="C39" s="1" t="s">
        <v>141</v>
      </c>
      <c r="D39">
        <v>942</v>
      </c>
      <c r="G39" s="18"/>
      <c r="H39">
        <v>166</v>
      </c>
      <c r="I39" t="s">
        <v>141</v>
      </c>
      <c r="J39">
        <v>1</v>
      </c>
      <c r="K39" s="3">
        <v>88.818181999999993</v>
      </c>
      <c r="L39" s="3">
        <v>0</v>
      </c>
      <c r="M39" s="3">
        <v>5.9421489999999997</v>
      </c>
      <c r="N39" s="3">
        <v>0</v>
      </c>
      <c r="O39" s="3">
        <v>5.2396690000000001</v>
      </c>
      <c r="P39" s="3">
        <v>0</v>
      </c>
      <c r="Q39" s="3">
        <v>88.809916999999999</v>
      </c>
      <c r="R39" s="3">
        <v>0</v>
      </c>
      <c r="S39" s="3">
        <v>0</v>
      </c>
    </row>
    <row r="40" spans="1:19">
      <c r="A40" s="20"/>
      <c r="B40">
        <v>167</v>
      </c>
      <c r="C40" s="1" t="s">
        <v>142</v>
      </c>
      <c r="D40" s="1">
        <v>941</v>
      </c>
      <c r="G40" s="18"/>
      <c r="H40">
        <v>167</v>
      </c>
      <c r="I40" t="s">
        <v>142</v>
      </c>
      <c r="J40">
        <v>1</v>
      </c>
      <c r="K40" s="3">
        <v>98.867768999999996</v>
      </c>
      <c r="L40" s="3">
        <v>0</v>
      </c>
      <c r="M40" s="3">
        <v>1.132231</v>
      </c>
      <c r="N40" s="3">
        <v>0</v>
      </c>
      <c r="O40" s="3">
        <v>0</v>
      </c>
      <c r="P40" s="3">
        <v>0</v>
      </c>
      <c r="Q40" s="3">
        <v>98.826446000000004</v>
      </c>
      <c r="R40" s="3">
        <v>0</v>
      </c>
      <c r="S40" s="3">
        <v>0</v>
      </c>
    </row>
    <row r="41" spans="1:19"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1" t="s">
        <v>99</v>
      </c>
      <c r="B43" s="1" t="s">
        <v>124</v>
      </c>
      <c r="C43" s="1" t="s">
        <v>125</v>
      </c>
      <c r="D43" s="1" t="s">
        <v>144</v>
      </c>
      <c r="G43" t="s">
        <v>99</v>
      </c>
      <c r="H43" t="s">
        <v>124</v>
      </c>
      <c r="I43" t="s">
        <v>125</v>
      </c>
      <c r="J43" t="s">
        <v>145</v>
      </c>
      <c r="K43" s="3" t="s">
        <v>126</v>
      </c>
      <c r="L43" s="3" t="s">
        <v>127</v>
      </c>
      <c r="M43" s="3" t="s">
        <v>128</v>
      </c>
      <c r="N43" s="3" t="s">
        <v>129</v>
      </c>
      <c r="O43" s="3" t="s">
        <v>130</v>
      </c>
      <c r="P43" s="3" t="s">
        <v>131</v>
      </c>
      <c r="Q43" s="3" t="s">
        <v>132</v>
      </c>
      <c r="R43" s="3" t="s">
        <v>133</v>
      </c>
      <c r="S43" s="3" t="s">
        <v>45</v>
      </c>
    </row>
    <row r="44" spans="1:19">
      <c r="A44" s="19" t="s">
        <v>136</v>
      </c>
      <c r="B44">
        <v>168</v>
      </c>
      <c r="C44" s="1" t="s">
        <v>140</v>
      </c>
      <c r="D44">
        <v>942</v>
      </c>
      <c r="G44" s="17" t="s">
        <v>136</v>
      </c>
      <c r="H44">
        <v>168</v>
      </c>
      <c r="I44" t="s">
        <v>140</v>
      </c>
      <c r="J44">
        <v>1</v>
      </c>
      <c r="K44" s="3">
        <v>24.008264</v>
      </c>
      <c r="L44" s="3">
        <v>0</v>
      </c>
      <c r="M44" s="3">
        <v>19.272727</v>
      </c>
      <c r="N44" s="3">
        <v>0</v>
      </c>
      <c r="O44" s="3">
        <v>5.7190079999999996</v>
      </c>
      <c r="P44" s="3">
        <v>0</v>
      </c>
      <c r="Q44" s="3">
        <v>12.438017</v>
      </c>
      <c r="R44" s="3">
        <v>3.3057999999999997E-2</v>
      </c>
      <c r="S44" s="3">
        <v>50.768594999999998</v>
      </c>
    </row>
    <row r="45" spans="1:19">
      <c r="A45" s="19"/>
      <c r="B45">
        <v>169</v>
      </c>
      <c r="C45" s="1" t="s">
        <v>141</v>
      </c>
      <c r="D45">
        <v>942</v>
      </c>
      <c r="G45" s="17"/>
      <c r="H45">
        <v>169</v>
      </c>
      <c r="I45" t="s">
        <v>141</v>
      </c>
      <c r="J45">
        <v>1</v>
      </c>
      <c r="K45" s="3">
        <v>13.683332999999999</v>
      </c>
      <c r="L45" s="3">
        <v>0</v>
      </c>
      <c r="M45" s="3">
        <v>14.733333</v>
      </c>
      <c r="N45" s="3">
        <v>0</v>
      </c>
      <c r="O45" s="3">
        <v>5.75</v>
      </c>
      <c r="P45" s="3">
        <v>0</v>
      </c>
      <c r="Q45" s="3">
        <v>13.558332999999999</v>
      </c>
      <c r="R45" s="3">
        <v>0.05</v>
      </c>
      <c r="S45" s="3">
        <v>65.674999999999997</v>
      </c>
    </row>
    <row r="46" spans="1:19">
      <c r="A46" s="19"/>
      <c r="B46">
        <v>170</v>
      </c>
      <c r="C46" s="1" t="s">
        <v>142</v>
      </c>
      <c r="D46">
        <v>942</v>
      </c>
      <c r="G46" s="17"/>
      <c r="H46">
        <v>170</v>
      </c>
      <c r="I46" t="s">
        <v>142</v>
      </c>
      <c r="J46">
        <v>1</v>
      </c>
      <c r="K46" s="3">
        <v>14.710744</v>
      </c>
      <c r="L46" s="3">
        <v>0</v>
      </c>
      <c r="M46" s="3">
        <v>9.1404960000000006</v>
      </c>
      <c r="N46" s="3">
        <v>0</v>
      </c>
      <c r="O46" s="3">
        <v>0</v>
      </c>
      <c r="P46" s="3">
        <v>0</v>
      </c>
      <c r="Q46" s="3">
        <v>14.619835</v>
      </c>
      <c r="R46" s="3">
        <v>4.9586999999999999E-2</v>
      </c>
      <c r="S46" s="3">
        <v>76.165289000000001</v>
      </c>
    </row>
    <row r="47" spans="1:19"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1" t="s">
        <v>99</v>
      </c>
      <c r="B49" s="1" t="s">
        <v>124</v>
      </c>
      <c r="C49" s="1" t="s">
        <v>125</v>
      </c>
      <c r="D49" s="1" t="s">
        <v>144</v>
      </c>
      <c r="G49" t="s">
        <v>99</v>
      </c>
      <c r="H49" t="s">
        <v>124</v>
      </c>
      <c r="I49" t="s">
        <v>125</v>
      </c>
      <c r="J49" t="s">
        <v>145</v>
      </c>
      <c r="K49" s="3" t="s">
        <v>126</v>
      </c>
      <c r="L49" s="3" t="s">
        <v>127</v>
      </c>
      <c r="M49" s="3" t="s">
        <v>128</v>
      </c>
      <c r="N49" s="3" t="s">
        <v>129</v>
      </c>
      <c r="O49" s="3" t="s">
        <v>130</v>
      </c>
      <c r="P49" s="3" t="s">
        <v>131</v>
      </c>
      <c r="Q49" s="3" t="s">
        <v>132</v>
      </c>
      <c r="R49" s="3" t="s">
        <v>133</v>
      </c>
      <c r="S49" s="3" t="s">
        <v>45</v>
      </c>
    </row>
    <row r="50" spans="1:19">
      <c r="A50" s="20" t="s">
        <v>143</v>
      </c>
      <c r="B50">
        <v>171</v>
      </c>
      <c r="C50" s="1" t="s">
        <v>140</v>
      </c>
      <c r="D50">
        <v>942</v>
      </c>
      <c r="G50" s="18" t="s">
        <v>143</v>
      </c>
      <c r="H50">
        <v>171</v>
      </c>
      <c r="I50" t="s">
        <v>140</v>
      </c>
      <c r="J50">
        <v>1</v>
      </c>
      <c r="K50" s="3">
        <v>83.537189999999995</v>
      </c>
      <c r="L50" s="3">
        <v>0</v>
      </c>
      <c r="M50" s="3">
        <v>10.619835</v>
      </c>
      <c r="N50" s="3">
        <v>0</v>
      </c>
      <c r="O50" s="3">
        <v>5.842975</v>
      </c>
      <c r="P50" s="3">
        <v>0</v>
      </c>
      <c r="Q50" s="3">
        <v>78.132231000000004</v>
      </c>
      <c r="R50" s="3">
        <v>0</v>
      </c>
      <c r="S50" s="3">
        <v>0</v>
      </c>
    </row>
    <row r="51" spans="1:19">
      <c r="A51" s="20"/>
      <c r="B51">
        <v>172</v>
      </c>
      <c r="C51" s="1" t="s">
        <v>141</v>
      </c>
      <c r="D51">
        <v>942</v>
      </c>
      <c r="G51" s="18"/>
      <c r="H51">
        <v>172</v>
      </c>
      <c r="I51" t="s">
        <v>141</v>
      </c>
      <c r="J51">
        <v>1</v>
      </c>
      <c r="K51" s="3">
        <v>88.619834999999995</v>
      </c>
      <c r="L51" s="3">
        <v>0</v>
      </c>
      <c r="M51" s="3">
        <v>6.4214880000000001</v>
      </c>
      <c r="N51" s="3">
        <v>0</v>
      </c>
      <c r="O51" s="3">
        <v>4.9586779999999999</v>
      </c>
      <c r="P51" s="3">
        <v>0</v>
      </c>
      <c r="Q51" s="3">
        <v>88.586776999999998</v>
      </c>
      <c r="R51" s="3">
        <v>0</v>
      </c>
      <c r="S51" s="3">
        <v>0</v>
      </c>
    </row>
    <row r="52" spans="1:19">
      <c r="A52" s="20"/>
      <c r="B52">
        <v>173</v>
      </c>
      <c r="C52" s="1" t="s">
        <v>142</v>
      </c>
      <c r="D52" s="1">
        <v>941</v>
      </c>
      <c r="G52" s="18"/>
      <c r="H52">
        <v>173</v>
      </c>
      <c r="I52" t="s">
        <v>142</v>
      </c>
      <c r="J52">
        <v>1</v>
      </c>
      <c r="K52" s="3">
        <v>98.851240000000004</v>
      </c>
      <c r="L52" s="3">
        <v>0</v>
      </c>
      <c r="M52" s="3">
        <v>1.14876</v>
      </c>
      <c r="N52" s="3">
        <v>0</v>
      </c>
      <c r="O52" s="3">
        <v>0</v>
      </c>
      <c r="P52" s="3">
        <v>0</v>
      </c>
      <c r="Q52" s="3">
        <v>98.834710999999999</v>
      </c>
      <c r="R52" s="3">
        <v>0</v>
      </c>
      <c r="S52" s="3">
        <v>0</v>
      </c>
    </row>
    <row r="54" spans="1:19">
      <c r="A54" s="1"/>
      <c r="B54" s="1" t="s">
        <v>124</v>
      </c>
      <c r="C54" s="1" t="s">
        <v>125</v>
      </c>
      <c r="D54" s="1" t="s">
        <v>145</v>
      </c>
      <c r="E54" s="1" t="s">
        <v>126</v>
      </c>
      <c r="F54" s="1" t="s">
        <v>127</v>
      </c>
      <c r="G54" s="1" t="s">
        <v>128</v>
      </c>
      <c r="H54" s="1" t="s">
        <v>129</v>
      </c>
      <c r="I54" s="1" t="s">
        <v>130</v>
      </c>
      <c r="J54" s="1" t="s">
        <v>131</v>
      </c>
      <c r="K54" s="1" t="s">
        <v>132</v>
      </c>
      <c r="L54" s="1" t="s">
        <v>133</v>
      </c>
      <c r="M54" s="1" t="s">
        <v>45</v>
      </c>
      <c r="N54" s="1" t="s">
        <v>146</v>
      </c>
      <c r="O54" s="1" t="s">
        <v>134</v>
      </c>
    </row>
    <row r="55" spans="1:19">
      <c r="A55" s="21" t="s">
        <v>136</v>
      </c>
      <c r="B55" s="1">
        <v>184</v>
      </c>
      <c r="C55" s="1" t="s">
        <v>135</v>
      </c>
      <c r="D55" s="1">
        <v>1</v>
      </c>
      <c r="E55" s="2">
        <v>0.18181800000000001</v>
      </c>
      <c r="F55" s="2">
        <v>0</v>
      </c>
      <c r="G55" s="2">
        <v>2.3140499999999999</v>
      </c>
      <c r="H55" s="2">
        <v>0</v>
      </c>
      <c r="I55" s="2">
        <v>0.70247899999999996</v>
      </c>
      <c r="J55" s="2">
        <v>0</v>
      </c>
      <c r="K55" s="2">
        <v>0</v>
      </c>
      <c r="L55" s="2">
        <v>8.2640000000000005E-3</v>
      </c>
      <c r="M55" s="2">
        <v>96.793387999999993</v>
      </c>
      <c r="N55" s="3">
        <f>SUM(E55:M55)</f>
        <v>99.999998999999988</v>
      </c>
      <c r="O55" s="3">
        <f>SUM(E55:J55)</f>
        <v>3.1983469999999996</v>
      </c>
    </row>
    <row r="56" spans="1:19">
      <c r="A56" s="21"/>
      <c r="B56" s="1">
        <v>185</v>
      </c>
      <c r="C56" s="1" t="s">
        <v>135</v>
      </c>
      <c r="D56" s="1">
        <v>2</v>
      </c>
      <c r="E56" s="2">
        <v>0.15</v>
      </c>
      <c r="F56" s="2">
        <v>0</v>
      </c>
      <c r="G56" s="2">
        <v>2.266667</v>
      </c>
      <c r="H56" s="2">
        <v>0</v>
      </c>
      <c r="I56" s="2">
        <v>0.5</v>
      </c>
      <c r="J56" s="2">
        <v>0</v>
      </c>
      <c r="K56" s="2">
        <v>0</v>
      </c>
      <c r="L56" s="2">
        <v>3.3333000000000002E-2</v>
      </c>
      <c r="M56" s="2">
        <v>197.05</v>
      </c>
      <c r="N56" s="3">
        <f t="shared" ref="N56:N62" si="2">SUM(E56:M56)</f>
        <v>200</v>
      </c>
      <c r="O56" s="3">
        <f t="shared" ref="O56:O62" si="3">SUM(E56:J56)</f>
        <v>2.9166669999999999</v>
      </c>
    </row>
    <row r="57" spans="1:19">
      <c r="A57" s="21"/>
      <c r="B57" s="1">
        <v>186</v>
      </c>
      <c r="C57" s="1" t="s">
        <v>135</v>
      </c>
      <c r="D57" s="1">
        <v>4</v>
      </c>
      <c r="E57" s="2">
        <v>0.16666700000000001</v>
      </c>
      <c r="F57" s="2">
        <v>0</v>
      </c>
      <c r="G57" s="2">
        <v>1.7083330000000001</v>
      </c>
      <c r="H57" s="2">
        <v>0</v>
      </c>
      <c r="I57" s="2">
        <v>0.191667</v>
      </c>
      <c r="J57" s="2">
        <v>0</v>
      </c>
      <c r="K57" s="2">
        <v>0</v>
      </c>
      <c r="L57" s="2">
        <v>8.3330000000000001E-3</v>
      </c>
      <c r="M57" s="2">
        <v>397.92500000000001</v>
      </c>
      <c r="N57" s="3">
        <f t="shared" si="2"/>
        <v>400</v>
      </c>
      <c r="O57" s="3">
        <f t="shared" si="3"/>
        <v>2.0666669999999998</v>
      </c>
    </row>
    <row r="58" spans="1:19">
      <c r="A58" s="21"/>
      <c r="B58" s="1">
        <v>187</v>
      </c>
      <c r="C58" s="1" t="s">
        <v>135</v>
      </c>
      <c r="D58" s="1">
        <v>12</v>
      </c>
      <c r="E58" s="2">
        <v>0.16666700000000001</v>
      </c>
      <c r="F58" s="2">
        <v>0</v>
      </c>
      <c r="G58" s="2">
        <v>1.8333330000000001</v>
      </c>
      <c r="H58" s="2">
        <v>0</v>
      </c>
      <c r="I58" s="2">
        <v>2.5000000000000001E-2</v>
      </c>
      <c r="J58" s="2">
        <v>0</v>
      </c>
      <c r="K58" s="2">
        <v>0</v>
      </c>
      <c r="L58" s="2">
        <v>0</v>
      </c>
      <c r="M58" s="2">
        <v>1197.9749999999999</v>
      </c>
      <c r="N58" s="3">
        <f t="shared" si="2"/>
        <v>1200</v>
      </c>
      <c r="O58" s="3">
        <f t="shared" si="3"/>
        <v>2.0249999999999999</v>
      </c>
    </row>
    <row r="59" spans="1:19">
      <c r="A59" s="22" t="s">
        <v>147</v>
      </c>
      <c r="B59" s="1">
        <v>188</v>
      </c>
      <c r="C59" s="1" t="s">
        <v>135</v>
      </c>
      <c r="D59" s="1">
        <v>1</v>
      </c>
      <c r="E59" s="3">
        <v>3.3057999999999997E-2</v>
      </c>
      <c r="F59" s="3">
        <v>0</v>
      </c>
      <c r="G59" s="3">
        <v>0.97520700000000005</v>
      </c>
      <c r="H59" s="3">
        <v>0</v>
      </c>
      <c r="I59" s="3">
        <v>0.28925600000000001</v>
      </c>
      <c r="J59" s="3">
        <v>0</v>
      </c>
      <c r="K59" s="3">
        <v>0</v>
      </c>
      <c r="L59" s="3">
        <v>8.2640000000000005E-3</v>
      </c>
      <c r="M59" s="3">
        <v>98.694215</v>
      </c>
      <c r="N59" s="3">
        <f t="shared" si="2"/>
        <v>100</v>
      </c>
      <c r="O59" s="3">
        <f t="shared" si="3"/>
        <v>1.2975209999999999</v>
      </c>
    </row>
    <row r="60" spans="1:19">
      <c r="A60" s="22"/>
      <c r="B60" s="1">
        <v>189</v>
      </c>
      <c r="C60" s="1" t="s">
        <v>135</v>
      </c>
      <c r="D60" s="1">
        <v>2</v>
      </c>
      <c r="E60" s="3">
        <v>2.5000000000000001E-2</v>
      </c>
      <c r="F60" s="3">
        <v>0</v>
      </c>
      <c r="G60" s="3">
        <v>1.0249999999999999</v>
      </c>
      <c r="H60" s="3">
        <v>0</v>
      </c>
      <c r="I60" s="3">
        <v>0.1</v>
      </c>
      <c r="J60" s="3">
        <v>0</v>
      </c>
      <c r="K60" s="3">
        <v>0</v>
      </c>
      <c r="L60" s="3">
        <v>1.6667000000000001E-2</v>
      </c>
      <c r="M60" s="3">
        <v>198.83333300000001</v>
      </c>
      <c r="N60" s="3">
        <f t="shared" si="2"/>
        <v>200</v>
      </c>
      <c r="O60" s="3">
        <f t="shared" si="3"/>
        <v>1.1499999999999999</v>
      </c>
    </row>
    <row r="61" spans="1:19">
      <c r="A61" s="22"/>
      <c r="B61" s="1">
        <v>190</v>
      </c>
      <c r="C61" s="1" t="s">
        <v>135</v>
      </c>
      <c r="D61" s="1">
        <v>4</v>
      </c>
      <c r="E61" s="3">
        <v>8.3333000000000004E-2</v>
      </c>
      <c r="F61" s="3">
        <v>0</v>
      </c>
      <c r="G61" s="3">
        <v>1.175</v>
      </c>
      <c r="H61" s="3">
        <v>0</v>
      </c>
      <c r="I61" s="3">
        <v>6.6667000000000004E-2</v>
      </c>
      <c r="J61" s="3">
        <v>0</v>
      </c>
      <c r="K61" s="3">
        <v>0</v>
      </c>
      <c r="L61" s="3">
        <v>8.3330000000000001E-3</v>
      </c>
      <c r="M61" s="3">
        <v>398.66666700000002</v>
      </c>
      <c r="N61" s="3">
        <f t="shared" si="2"/>
        <v>400</v>
      </c>
      <c r="O61" s="3">
        <f t="shared" si="3"/>
        <v>1.3250000000000002</v>
      </c>
    </row>
    <row r="62" spans="1:19">
      <c r="A62" s="22"/>
      <c r="B62" s="1">
        <v>191</v>
      </c>
      <c r="C62" s="1" t="s">
        <v>135</v>
      </c>
      <c r="D62" s="1">
        <v>12</v>
      </c>
      <c r="E62" s="3">
        <v>9.1666999999999998E-2</v>
      </c>
      <c r="F62" s="3">
        <v>0</v>
      </c>
      <c r="G62" s="3">
        <v>1.2916669999999999</v>
      </c>
      <c r="H62" s="3">
        <v>0</v>
      </c>
      <c r="I62" s="3">
        <v>8.3330000000000001E-3</v>
      </c>
      <c r="J62" s="3">
        <v>0</v>
      </c>
      <c r="K62" s="3">
        <v>0</v>
      </c>
      <c r="L62" s="3">
        <v>0</v>
      </c>
      <c r="M62" s="3">
        <v>1198.6083329999999</v>
      </c>
      <c r="N62" s="3">
        <f t="shared" si="2"/>
        <v>1200</v>
      </c>
      <c r="O62" s="3">
        <f t="shared" si="3"/>
        <v>1.3916669999999998</v>
      </c>
    </row>
    <row r="65" spans="1:15">
      <c r="B65" s="1" t="s">
        <v>124</v>
      </c>
      <c r="C65" s="1" t="s">
        <v>125</v>
      </c>
      <c r="D65" s="1" t="s">
        <v>145</v>
      </c>
      <c r="E65" s="1" t="s">
        <v>126</v>
      </c>
      <c r="F65" s="1" t="s">
        <v>127</v>
      </c>
      <c r="G65" s="1" t="s">
        <v>128</v>
      </c>
      <c r="H65" s="1" t="s">
        <v>129</v>
      </c>
      <c r="I65" s="1" t="s">
        <v>130</v>
      </c>
      <c r="J65" s="1" t="s">
        <v>131</v>
      </c>
      <c r="K65" s="1" t="s">
        <v>132</v>
      </c>
      <c r="L65" s="1" t="s">
        <v>133</v>
      </c>
      <c r="M65" s="1" t="s">
        <v>45</v>
      </c>
      <c r="N65" s="1" t="s">
        <v>146</v>
      </c>
      <c r="O65" s="1" t="s">
        <v>134</v>
      </c>
    </row>
    <row r="66" spans="1:15">
      <c r="A66" s="21" t="s">
        <v>136</v>
      </c>
      <c r="B66">
        <v>192</v>
      </c>
      <c r="C66" s="1" t="s">
        <v>50</v>
      </c>
      <c r="D66">
        <v>1</v>
      </c>
      <c r="E66" s="3">
        <v>10.735537000000001</v>
      </c>
      <c r="F66" s="3">
        <v>0</v>
      </c>
      <c r="G66" s="3">
        <v>12.512397</v>
      </c>
      <c r="H66" s="3">
        <v>0</v>
      </c>
      <c r="I66" s="3">
        <v>1.4214880000000001</v>
      </c>
      <c r="J66" s="3">
        <v>0</v>
      </c>
      <c r="K66" s="3">
        <v>10.652893000000001</v>
      </c>
      <c r="L66" s="3">
        <v>4.9586999999999999E-2</v>
      </c>
      <c r="M66" s="3">
        <v>75.305785</v>
      </c>
      <c r="N66" s="3">
        <f>SUM(E66:J66,L66:M66)</f>
        <v>100.024794</v>
      </c>
      <c r="O66" s="3">
        <f>SUM(E66:J66)</f>
        <v>24.669422000000001</v>
      </c>
    </row>
    <row r="67" spans="1:15">
      <c r="A67" s="21"/>
      <c r="B67">
        <v>193</v>
      </c>
      <c r="C67" s="1" t="s">
        <v>50</v>
      </c>
      <c r="D67">
        <v>2</v>
      </c>
      <c r="E67" s="3">
        <v>11.558332999999999</v>
      </c>
      <c r="F67" s="3">
        <v>0</v>
      </c>
      <c r="G67" s="3">
        <v>11.916667</v>
      </c>
      <c r="H67" s="3">
        <v>0</v>
      </c>
      <c r="I67" s="3">
        <v>1.0333330000000001</v>
      </c>
      <c r="J67" s="3">
        <v>0</v>
      </c>
      <c r="K67" s="3">
        <v>11.45</v>
      </c>
      <c r="L67" s="3">
        <v>0</v>
      </c>
      <c r="M67" s="3">
        <v>175.32499999999999</v>
      </c>
      <c r="N67" s="3">
        <f t="shared" ref="N67:N73" si="4">SUM(E67:J67,L67:M67)</f>
        <v>199.83333299999998</v>
      </c>
      <c r="O67" s="3">
        <f t="shared" ref="O67:O73" si="5">SUM(E67:J67)</f>
        <v>24.508333</v>
      </c>
    </row>
    <row r="68" spans="1:15">
      <c r="A68" s="21"/>
      <c r="B68">
        <v>194</v>
      </c>
      <c r="C68" s="1" t="s">
        <v>50</v>
      </c>
      <c r="D68">
        <v>4</v>
      </c>
      <c r="E68" s="3">
        <v>8.875</v>
      </c>
      <c r="F68" s="3">
        <v>0</v>
      </c>
      <c r="G68" s="3">
        <v>8.5833329999999997</v>
      </c>
      <c r="H68" s="3">
        <v>0</v>
      </c>
      <c r="I68" s="3">
        <v>0.23333300000000001</v>
      </c>
      <c r="J68" s="3">
        <v>0</v>
      </c>
      <c r="K68" s="3">
        <v>8.7750000000000004</v>
      </c>
      <c r="L68" s="3">
        <v>0</v>
      </c>
      <c r="M68" s="3">
        <v>382.183333</v>
      </c>
      <c r="N68" s="3">
        <f t="shared" si="4"/>
        <v>399.874999</v>
      </c>
      <c r="O68" s="3">
        <f t="shared" si="5"/>
        <v>17.691665999999998</v>
      </c>
    </row>
    <row r="69" spans="1:15">
      <c r="A69" s="21"/>
      <c r="B69">
        <v>195</v>
      </c>
      <c r="C69" s="1" t="s">
        <v>50</v>
      </c>
      <c r="D69">
        <v>12</v>
      </c>
      <c r="E69" s="3">
        <v>8.4166670000000003</v>
      </c>
      <c r="F69" s="3">
        <v>0</v>
      </c>
      <c r="G69" s="3">
        <v>8.108333</v>
      </c>
      <c r="H69" s="3">
        <v>0</v>
      </c>
      <c r="I69" s="3">
        <v>0.16666700000000001</v>
      </c>
      <c r="J69" s="3">
        <v>0</v>
      </c>
      <c r="K69" s="3">
        <v>8.35</v>
      </c>
      <c r="L69" s="3">
        <v>8.3330000000000001E-3</v>
      </c>
      <c r="M69" s="3">
        <v>1183.1916670000001</v>
      </c>
      <c r="N69" s="3">
        <f t="shared" si="4"/>
        <v>1199.8916670000001</v>
      </c>
      <c r="O69" s="3">
        <f t="shared" si="5"/>
        <v>16.691666999999999</v>
      </c>
    </row>
    <row r="70" spans="1:15">
      <c r="A70" s="22" t="s">
        <v>143</v>
      </c>
      <c r="B70">
        <v>196</v>
      </c>
      <c r="C70" s="1" t="s">
        <v>50</v>
      </c>
      <c r="D70">
        <v>1</v>
      </c>
      <c r="E70" s="3">
        <v>89.735536999999994</v>
      </c>
      <c r="F70" s="3">
        <v>0</v>
      </c>
      <c r="G70" s="3">
        <v>7.157025</v>
      </c>
      <c r="H70" s="3">
        <v>0</v>
      </c>
      <c r="I70" s="3">
        <v>3.1074380000000001</v>
      </c>
      <c r="J70" s="3">
        <v>0</v>
      </c>
      <c r="K70" s="3">
        <v>89.727272999999997</v>
      </c>
      <c r="L70" s="3">
        <v>0</v>
      </c>
      <c r="M70" s="3">
        <v>0</v>
      </c>
      <c r="N70" s="3">
        <f t="shared" si="4"/>
        <v>100</v>
      </c>
      <c r="O70" s="3">
        <f t="shared" si="5"/>
        <v>100</v>
      </c>
    </row>
    <row r="71" spans="1:15">
      <c r="A71" s="22"/>
      <c r="B71">
        <v>197</v>
      </c>
      <c r="C71" s="1" t="s">
        <v>50</v>
      </c>
      <c r="D71">
        <v>2</v>
      </c>
      <c r="E71" s="3">
        <v>98.165289000000001</v>
      </c>
      <c r="F71" s="3">
        <v>0</v>
      </c>
      <c r="G71" s="3">
        <v>2.842975</v>
      </c>
      <c r="H71" s="3">
        <v>0</v>
      </c>
      <c r="I71" s="3">
        <v>1.4132229999999999</v>
      </c>
      <c r="J71" s="3">
        <v>0</v>
      </c>
      <c r="K71" s="3">
        <v>98.165289000000001</v>
      </c>
      <c r="L71" s="3">
        <v>0</v>
      </c>
      <c r="M71" s="3">
        <v>97.578512000000003</v>
      </c>
      <c r="N71" s="3">
        <f t="shared" si="4"/>
        <v>199.999999</v>
      </c>
      <c r="O71" s="3">
        <f t="shared" si="5"/>
        <v>102.421487</v>
      </c>
    </row>
    <row r="72" spans="1:15">
      <c r="A72" s="22"/>
      <c r="B72">
        <v>198</v>
      </c>
      <c r="C72" s="1" t="s">
        <v>50</v>
      </c>
      <c r="D72">
        <v>4</v>
      </c>
      <c r="E72" s="3">
        <v>97.041667000000004</v>
      </c>
      <c r="F72" s="3">
        <v>0</v>
      </c>
      <c r="G72" s="3">
        <v>4.2249999999999996</v>
      </c>
      <c r="H72" s="3">
        <v>0</v>
      </c>
      <c r="I72" s="3">
        <v>2.1833330000000002</v>
      </c>
      <c r="J72" s="3">
        <v>0</v>
      </c>
      <c r="K72" s="3">
        <v>96.966667000000001</v>
      </c>
      <c r="L72" s="3">
        <v>8.3330000000000001E-3</v>
      </c>
      <c r="M72" s="3">
        <v>296.54166700000002</v>
      </c>
      <c r="N72" s="3">
        <f t="shared" si="4"/>
        <v>400</v>
      </c>
      <c r="O72" s="3">
        <f t="shared" si="5"/>
        <v>103.45</v>
      </c>
    </row>
    <row r="73" spans="1:15">
      <c r="A73" s="22"/>
      <c r="B73">
        <v>199</v>
      </c>
      <c r="C73" s="1" t="s">
        <v>50</v>
      </c>
      <c r="D73">
        <v>12</v>
      </c>
      <c r="E73" s="3">
        <v>99.55</v>
      </c>
      <c r="F73" s="3">
        <v>0</v>
      </c>
      <c r="G73" s="3">
        <v>3.5583330000000002</v>
      </c>
      <c r="H73" s="3">
        <v>0</v>
      </c>
      <c r="I73" s="3">
        <v>1.6667000000000001E-2</v>
      </c>
      <c r="J73" s="3">
        <v>0</v>
      </c>
      <c r="K73" s="3">
        <v>99.441666999999995</v>
      </c>
      <c r="L73" s="3">
        <v>0</v>
      </c>
      <c r="M73" s="3">
        <v>1096.875</v>
      </c>
      <c r="N73" s="3">
        <f t="shared" si="4"/>
        <v>1200</v>
      </c>
      <c r="O73" s="3">
        <f t="shared" si="5"/>
        <v>103.125</v>
      </c>
    </row>
    <row r="76" spans="1:15">
      <c r="A76" t="s">
        <v>94</v>
      </c>
      <c r="B76" s="1" t="s">
        <v>124</v>
      </c>
      <c r="C76" s="1" t="s">
        <v>125</v>
      </c>
      <c r="D76" s="1" t="s">
        <v>126</v>
      </c>
      <c r="E76" s="1" t="s">
        <v>127</v>
      </c>
      <c r="F76" s="1" t="s">
        <v>128</v>
      </c>
      <c r="G76" s="1" t="s">
        <v>129</v>
      </c>
      <c r="H76" s="1" t="s">
        <v>130</v>
      </c>
      <c r="I76" s="1" t="s">
        <v>131</v>
      </c>
      <c r="J76" s="1" t="s">
        <v>132</v>
      </c>
      <c r="K76" s="1" t="s">
        <v>133</v>
      </c>
      <c r="L76" s="1" t="s">
        <v>45</v>
      </c>
      <c r="M76" s="1"/>
    </row>
    <row r="77" spans="1:15">
      <c r="B77">
        <v>214</v>
      </c>
      <c r="C77" s="1" t="s">
        <v>135</v>
      </c>
      <c r="D77" s="3">
        <v>0.12396699999999999</v>
      </c>
      <c r="E77" s="3">
        <v>0</v>
      </c>
      <c r="F77" s="3">
        <v>2.1157020000000002</v>
      </c>
      <c r="G77" s="3">
        <v>0</v>
      </c>
      <c r="H77" s="3">
        <v>2.1404960000000002</v>
      </c>
      <c r="I77" s="3">
        <v>0</v>
      </c>
      <c r="J77" s="3">
        <v>0</v>
      </c>
      <c r="K77" s="3">
        <v>0</v>
      </c>
      <c r="L77" s="3">
        <v>95.619834999999995</v>
      </c>
      <c r="M77" s="3"/>
    </row>
    <row r="78" spans="1:15">
      <c r="A78" s="19" t="s">
        <v>136</v>
      </c>
      <c r="B78">
        <v>216</v>
      </c>
      <c r="C78" s="1" t="s">
        <v>137</v>
      </c>
      <c r="D78" s="3">
        <v>16.239668999999999</v>
      </c>
      <c r="E78" s="3">
        <v>0</v>
      </c>
      <c r="F78" s="3">
        <v>71.471074000000002</v>
      </c>
      <c r="G78" s="3">
        <v>0</v>
      </c>
      <c r="H78" s="3">
        <v>4.9008260000000003</v>
      </c>
      <c r="I78" s="3">
        <v>0</v>
      </c>
      <c r="J78" s="3">
        <v>8.3884299999999996</v>
      </c>
      <c r="K78" s="3">
        <v>0</v>
      </c>
      <c r="L78" s="3">
        <v>7.3884299999999996</v>
      </c>
      <c r="M78" s="3"/>
    </row>
    <row r="79" spans="1:15">
      <c r="A79" s="19"/>
      <c r="B79">
        <v>217</v>
      </c>
      <c r="C79" s="1" t="s">
        <v>138</v>
      </c>
      <c r="D79" s="3">
        <v>6.0983609999999997</v>
      </c>
      <c r="E79" s="3">
        <v>0</v>
      </c>
      <c r="F79" s="3">
        <v>86.688524999999998</v>
      </c>
      <c r="G79" s="3">
        <v>0</v>
      </c>
      <c r="H79" s="3">
        <v>4.9016390000000003</v>
      </c>
      <c r="I79" s="3">
        <v>0</v>
      </c>
      <c r="J79" s="3">
        <v>5.9590160000000001</v>
      </c>
      <c r="K79" s="3">
        <v>0</v>
      </c>
      <c r="L79" s="3">
        <v>2.3114750000000002</v>
      </c>
      <c r="M79" s="3"/>
    </row>
    <row r="80" spans="1:15">
      <c r="A80" s="19"/>
      <c r="B80">
        <v>218</v>
      </c>
      <c r="C80" s="1" t="s">
        <v>139</v>
      </c>
      <c r="D80" s="3">
        <v>5.4214880000000001</v>
      </c>
      <c r="E80" s="3">
        <v>0</v>
      </c>
      <c r="F80" s="3">
        <v>93.661157000000003</v>
      </c>
      <c r="G80" s="3">
        <v>0</v>
      </c>
      <c r="H80" s="3">
        <v>0</v>
      </c>
      <c r="I80" s="3">
        <v>0</v>
      </c>
      <c r="J80" s="3">
        <v>5.3223140000000004</v>
      </c>
      <c r="K80" s="3">
        <v>0</v>
      </c>
      <c r="L80" s="3">
        <v>0.91735500000000003</v>
      </c>
      <c r="M80" s="3"/>
    </row>
    <row r="82" spans="1:13">
      <c r="A82" t="s">
        <v>99</v>
      </c>
      <c r="B82" t="s">
        <v>124</v>
      </c>
      <c r="C82" t="s">
        <v>125</v>
      </c>
      <c r="D82" s="3" t="s">
        <v>126</v>
      </c>
      <c r="E82" s="3" t="s">
        <v>127</v>
      </c>
      <c r="F82" s="3" t="s">
        <v>128</v>
      </c>
      <c r="G82" s="3" t="s">
        <v>129</v>
      </c>
      <c r="H82" s="3" t="s">
        <v>130</v>
      </c>
      <c r="I82" s="3" t="s">
        <v>131</v>
      </c>
      <c r="J82" s="3" t="s">
        <v>132</v>
      </c>
      <c r="K82" s="3" t="s">
        <v>133</v>
      </c>
      <c r="L82" s="3" t="s">
        <v>45</v>
      </c>
      <c r="M82" s="3"/>
    </row>
    <row r="83" spans="1:13">
      <c r="B83">
        <v>214</v>
      </c>
      <c r="C83" s="1" t="s">
        <v>135</v>
      </c>
      <c r="D83" s="3">
        <v>0.12396699999999999</v>
      </c>
      <c r="E83" s="3">
        <v>0</v>
      </c>
      <c r="F83" s="3">
        <v>2.1157020000000002</v>
      </c>
      <c r="G83" s="3">
        <v>0</v>
      </c>
      <c r="H83" s="3">
        <v>2.1404960000000002</v>
      </c>
      <c r="I83" s="3">
        <v>0</v>
      </c>
      <c r="J83" s="3">
        <v>0</v>
      </c>
      <c r="K83" s="3">
        <v>0</v>
      </c>
      <c r="L83" s="3">
        <v>95.619834999999995</v>
      </c>
      <c r="M83" s="3"/>
    </row>
    <row r="84" spans="1:13">
      <c r="A84" s="19" t="s">
        <v>136</v>
      </c>
      <c r="B84">
        <v>222</v>
      </c>
      <c r="C84" s="1" t="s">
        <v>137</v>
      </c>
      <c r="D84" s="3">
        <v>20.578512</v>
      </c>
      <c r="E84" s="3">
        <v>0</v>
      </c>
      <c r="F84" s="3">
        <v>17.314050000000002</v>
      </c>
      <c r="G84" s="3">
        <v>0</v>
      </c>
      <c r="H84" s="3">
        <v>2.8264459999999998</v>
      </c>
      <c r="I84" s="3">
        <v>0</v>
      </c>
      <c r="J84" s="3">
        <v>10.247934000000001</v>
      </c>
      <c r="K84" s="3">
        <v>3.3057999999999997E-2</v>
      </c>
      <c r="L84" s="3">
        <v>59.173554000000003</v>
      </c>
      <c r="M84" s="3"/>
    </row>
    <row r="85" spans="1:13">
      <c r="A85" s="19"/>
      <c r="B85">
        <v>223</v>
      </c>
      <c r="C85" s="1" t="s">
        <v>138</v>
      </c>
      <c r="D85" s="3">
        <v>12.652893000000001</v>
      </c>
      <c r="E85" s="3">
        <v>0</v>
      </c>
      <c r="F85" s="3">
        <v>12.975206999999999</v>
      </c>
      <c r="G85" s="3">
        <v>0</v>
      </c>
      <c r="H85" s="3">
        <v>2.479339</v>
      </c>
      <c r="I85" s="3">
        <v>0</v>
      </c>
      <c r="J85" s="3">
        <v>12.553718999999999</v>
      </c>
      <c r="K85" s="3">
        <v>4.1321999999999998E-2</v>
      </c>
      <c r="L85" s="3">
        <v>71.636364</v>
      </c>
      <c r="M85" s="3"/>
    </row>
    <row r="86" spans="1:13">
      <c r="A86" s="19"/>
      <c r="B86">
        <v>224</v>
      </c>
      <c r="C86" s="1" t="s">
        <v>139</v>
      </c>
      <c r="D86" s="3">
        <v>12.38843</v>
      </c>
      <c r="E86" s="3">
        <v>0</v>
      </c>
      <c r="F86" s="3">
        <v>7.9504130000000002</v>
      </c>
      <c r="G86" s="3">
        <v>0</v>
      </c>
      <c r="H86" s="3">
        <v>0</v>
      </c>
      <c r="I86" s="3">
        <v>0</v>
      </c>
      <c r="J86" s="3">
        <v>12.347106999999999</v>
      </c>
      <c r="K86" s="3">
        <v>5.7851E-2</v>
      </c>
      <c r="L86" s="3">
        <v>79.537189999999995</v>
      </c>
      <c r="M86" s="3"/>
    </row>
    <row r="88" spans="1:13">
      <c r="A88" t="s">
        <v>94</v>
      </c>
      <c r="B88" s="1" t="s">
        <v>124</v>
      </c>
      <c r="C88" s="1" t="s">
        <v>125</v>
      </c>
      <c r="D88" s="1" t="s">
        <v>126</v>
      </c>
      <c r="E88" s="1" t="s">
        <v>127</v>
      </c>
      <c r="F88" s="1" t="s">
        <v>128</v>
      </c>
      <c r="G88" s="1" t="s">
        <v>129</v>
      </c>
      <c r="H88" s="1" t="s">
        <v>130</v>
      </c>
      <c r="I88" s="1" t="s">
        <v>131</v>
      </c>
      <c r="J88" s="1" t="s">
        <v>132</v>
      </c>
      <c r="K88" s="1" t="s">
        <v>133</v>
      </c>
      <c r="L88" s="1" t="s">
        <v>45</v>
      </c>
      <c r="M88" s="1"/>
    </row>
    <row r="89" spans="1:13">
      <c r="B89">
        <v>215</v>
      </c>
      <c r="C89" s="1" t="s">
        <v>135</v>
      </c>
      <c r="D89" s="3">
        <v>4.1321999999999998E-2</v>
      </c>
      <c r="E89" s="3">
        <v>0</v>
      </c>
      <c r="F89" s="3">
        <v>0.92562</v>
      </c>
      <c r="G89" s="3">
        <v>0</v>
      </c>
      <c r="H89" s="3">
        <v>0.93388400000000005</v>
      </c>
      <c r="I89" s="3">
        <v>0</v>
      </c>
      <c r="J89" s="3">
        <v>0</v>
      </c>
      <c r="K89" s="3">
        <v>8.2640000000000005E-3</v>
      </c>
      <c r="L89" s="3">
        <v>98.090908999999996</v>
      </c>
      <c r="M89" s="3"/>
    </row>
    <row r="90" spans="1:13">
      <c r="A90" s="20" t="s">
        <v>143</v>
      </c>
      <c r="B90">
        <v>219</v>
      </c>
      <c r="C90" s="1" t="s">
        <v>137</v>
      </c>
      <c r="D90" s="3">
        <v>82.190083000000001</v>
      </c>
      <c r="E90" s="3">
        <v>0</v>
      </c>
      <c r="F90" s="3">
        <v>11.834711</v>
      </c>
      <c r="G90" s="3">
        <v>0</v>
      </c>
      <c r="H90" s="3">
        <v>5.9752070000000002</v>
      </c>
      <c r="I90" s="3">
        <v>0</v>
      </c>
      <c r="J90" s="3">
        <v>75.760330999999994</v>
      </c>
      <c r="K90" s="3">
        <v>0</v>
      </c>
      <c r="L90" s="3">
        <v>0</v>
      </c>
      <c r="M90" s="3"/>
    </row>
    <row r="91" spans="1:13">
      <c r="A91" s="20"/>
      <c r="B91">
        <v>220</v>
      </c>
      <c r="C91" s="1" t="s">
        <v>138</v>
      </c>
      <c r="D91" s="3">
        <v>87.975206999999997</v>
      </c>
      <c r="E91" s="3">
        <v>0</v>
      </c>
      <c r="F91" s="3">
        <v>7.0495869999999998</v>
      </c>
      <c r="G91" s="3">
        <v>0</v>
      </c>
      <c r="H91" s="3">
        <v>4.9752070000000002</v>
      </c>
      <c r="I91" s="3">
        <v>0</v>
      </c>
      <c r="J91" s="3">
        <v>87.933884000000006</v>
      </c>
      <c r="K91" s="3">
        <v>0</v>
      </c>
      <c r="L91" s="3">
        <v>0</v>
      </c>
      <c r="M91" s="3"/>
    </row>
    <row r="92" spans="1:13">
      <c r="A92" s="20"/>
      <c r="B92">
        <v>221</v>
      </c>
      <c r="C92" s="1" t="s">
        <v>139</v>
      </c>
      <c r="D92" s="3">
        <v>98.512397000000007</v>
      </c>
      <c r="E92" s="3">
        <v>0</v>
      </c>
      <c r="F92" s="3">
        <v>1.487603</v>
      </c>
      <c r="G92" s="3">
        <v>0</v>
      </c>
      <c r="H92" s="3">
        <v>0</v>
      </c>
      <c r="I92" s="3">
        <v>0</v>
      </c>
      <c r="J92" s="3">
        <v>98.446280999999999</v>
      </c>
      <c r="K92" s="3">
        <v>0</v>
      </c>
      <c r="L92" s="3">
        <v>0</v>
      </c>
      <c r="M92" s="3"/>
    </row>
    <row r="94" spans="1:13">
      <c r="A94" t="s">
        <v>99</v>
      </c>
      <c r="B94" t="s">
        <v>124</v>
      </c>
      <c r="C94" t="s">
        <v>125</v>
      </c>
      <c r="D94" s="3" t="s">
        <v>126</v>
      </c>
      <c r="E94" s="3" t="s">
        <v>127</v>
      </c>
      <c r="F94" s="3" t="s">
        <v>128</v>
      </c>
      <c r="G94" s="3" t="s">
        <v>129</v>
      </c>
      <c r="H94" s="3" t="s">
        <v>130</v>
      </c>
      <c r="I94" s="3" t="s">
        <v>131</v>
      </c>
      <c r="J94" s="3" t="s">
        <v>132</v>
      </c>
      <c r="K94" s="3" t="s">
        <v>133</v>
      </c>
      <c r="L94" s="3" t="s">
        <v>45</v>
      </c>
      <c r="M94" s="3"/>
    </row>
    <row r="95" spans="1:13">
      <c r="B95">
        <v>215</v>
      </c>
      <c r="C95" s="1" t="s">
        <v>135</v>
      </c>
      <c r="D95" s="3">
        <v>4.1321999999999998E-2</v>
      </c>
      <c r="E95" s="3">
        <v>0</v>
      </c>
      <c r="F95" s="3">
        <v>0.92562</v>
      </c>
      <c r="G95" s="3">
        <v>0</v>
      </c>
      <c r="H95" s="3">
        <v>0.93388400000000005</v>
      </c>
      <c r="I95" s="3">
        <v>0</v>
      </c>
      <c r="J95" s="3">
        <v>0</v>
      </c>
      <c r="K95" s="3">
        <v>8.2640000000000005E-3</v>
      </c>
      <c r="L95" s="3">
        <v>98.090908999999996</v>
      </c>
      <c r="M95" s="3"/>
    </row>
    <row r="96" spans="1:13">
      <c r="A96" s="20" t="s">
        <v>143</v>
      </c>
      <c r="B96">
        <v>225</v>
      </c>
      <c r="C96" s="1" t="s">
        <v>137</v>
      </c>
      <c r="D96" s="3">
        <v>81.900825999999995</v>
      </c>
      <c r="E96" s="3">
        <v>0</v>
      </c>
      <c r="F96" s="3">
        <v>11.677686</v>
      </c>
      <c r="G96" s="3">
        <v>0</v>
      </c>
      <c r="H96" s="3">
        <v>6.4214880000000001</v>
      </c>
      <c r="I96" s="3">
        <v>0</v>
      </c>
      <c r="J96" s="3">
        <v>75.842974999999996</v>
      </c>
      <c r="K96" s="3">
        <v>0</v>
      </c>
      <c r="L96" s="3">
        <v>0</v>
      </c>
      <c r="M96" s="3"/>
    </row>
    <row r="97" spans="1:13">
      <c r="A97" s="20"/>
      <c r="B97">
        <v>226</v>
      </c>
      <c r="C97" s="1" t="s">
        <v>138</v>
      </c>
      <c r="D97" s="3">
        <v>88.669421</v>
      </c>
      <c r="E97" s="3">
        <v>0</v>
      </c>
      <c r="F97" s="3">
        <v>6.3884299999999996</v>
      </c>
      <c r="G97" s="3">
        <v>0</v>
      </c>
      <c r="H97" s="3">
        <v>4.9421489999999997</v>
      </c>
      <c r="I97" s="3">
        <v>0</v>
      </c>
      <c r="J97" s="3">
        <v>88.644627999999997</v>
      </c>
      <c r="K97" s="3">
        <v>0</v>
      </c>
      <c r="L97" s="3">
        <v>0</v>
      </c>
      <c r="M97" s="3"/>
    </row>
    <row r="98" spans="1:13">
      <c r="A98" s="20"/>
      <c r="B98">
        <v>227</v>
      </c>
      <c r="C98" s="1" t="s">
        <v>139</v>
      </c>
      <c r="D98" s="3">
        <v>98.628099000000006</v>
      </c>
      <c r="E98" s="3">
        <v>0</v>
      </c>
      <c r="F98" s="3">
        <v>1.371901</v>
      </c>
      <c r="G98" s="3">
        <v>0</v>
      </c>
      <c r="H98" s="3">
        <v>0</v>
      </c>
      <c r="I98" s="3">
        <v>0</v>
      </c>
      <c r="J98" s="3">
        <v>98.619834999999995</v>
      </c>
      <c r="K98" s="3">
        <v>0</v>
      </c>
      <c r="L98" s="3">
        <v>0</v>
      </c>
      <c r="M98" s="3"/>
    </row>
    <row r="99" spans="1:13" ht="15.75"/>
    <row r="100" spans="1:13" ht="15.75">
      <c r="A100" t="s">
        <v>148</v>
      </c>
    </row>
    <row r="101" spans="1:13" ht="15.75">
      <c r="A101" t="s">
        <v>99</v>
      </c>
      <c r="B101" t="s">
        <v>124</v>
      </c>
      <c r="C101" t="s">
        <v>125</v>
      </c>
      <c r="D101" s="3" t="s">
        <v>126</v>
      </c>
      <c r="E101" s="3" t="s">
        <v>127</v>
      </c>
      <c r="F101" s="3" t="s">
        <v>128</v>
      </c>
      <c r="G101" s="3" t="s">
        <v>129</v>
      </c>
      <c r="H101" s="3" t="s">
        <v>130</v>
      </c>
      <c r="I101" s="3" t="s">
        <v>131</v>
      </c>
      <c r="J101" s="3" t="s">
        <v>132</v>
      </c>
      <c r="K101" s="3" t="s">
        <v>133</v>
      </c>
      <c r="L101" s="3" t="s">
        <v>45</v>
      </c>
    </row>
    <row r="102" spans="1:13" ht="15.75">
      <c r="B102">
        <v>241</v>
      </c>
      <c r="C102" s="1" t="s">
        <v>135</v>
      </c>
      <c r="D102" s="3">
        <v>1.6528999999999999E-2</v>
      </c>
      <c r="E102" s="3">
        <v>0</v>
      </c>
      <c r="F102" s="3">
        <v>0.94214900000000001</v>
      </c>
      <c r="G102" s="3">
        <v>0</v>
      </c>
      <c r="H102" s="3">
        <v>1.3140499999999999</v>
      </c>
      <c r="I102" s="3">
        <v>0</v>
      </c>
      <c r="J102" s="3">
        <v>0</v>
      </c>
      <c r="K102" s="3">
        <v>1.6528999999999999E-2</v>
      </c>
      <c r="L102" s="3">
        <v>97.710744000000005</v>
      </c>
    </row>
    <row r="103" spans="1:13" ht="15.75">
      <c r="A103" s="16" t="s">
        <v>136</v>
      </c>
      <c r="B103">
        <v>242</v>
      </c>
      <c r="C103" s="1" t="s">
        <v>137</v>
      </c>
      <c r="D103" s="3">
        <v>82.438017000000002</v>
      </c>
      <c r="E103" s="3">
        <v>0</v>
      </c>
      <c r="F103" s="3">
        <v>11.429752000000001</v>
      </c>
      <c r="G103" s="3">
        <v>0</v>
      </c>
      <c r="H103" s="3">
        <v>6.132231</v>
      </c>
      <c r="I103" s="3">
        <v>0</v>
      </c>
      <c r="J103" s="3">
        <v>75.297521000000003</v>
      </c>
      <c r="K103" s="3">
        <v>0</v>
      </c>
      <c r="L103" s="3">
        <v>0</v>
      </c>
    </row>
    <row r="104" spans="1:13" ht="15.75">
      <c r="A104" s="16"/>
      <c r="B104">
        <v>244</v>
      </c>
      <c r="C104" s="1" t="s">
        <v>138</v>
      </c>
      <c r="D104" s="3">
        <v>88.363636</v>
      </c>
      <c r="E104" s="3">
        <v>0</v>
      </c>
      <c r="F104" s="3">
        <v>5.9752070000000002</v>
      </c>
      <c r="G104" s="3">
        <v>0</v>
      </c>
      <c r="H104" s="3">
        <v>5.6611570000000002</v>
      </c>
      <c r="I104" s="3">
        <v>0</v>
      </c>
      <c r="J104" s="3">
        <v>88.330579</v>
      </c>
      <c r="K104" s="3">
        <v>0</v>
      </c>
      <c r="L104" s="3">
        <v>0</v>
      </c>
    </row>
    <row r="105" spans="1:13" ht="15.95" customHeight="1">
      <c r="A105" s="16"/>
      <c r="B105">
        <v>246</v>
      </c>
      <c r="C105" s="1" t="s">
        <v>139</v>
      </c>
      <c r="D105" s="3">
        <v>98.024793000000003</v>
      </c>
      <c r="E105" s="3">
        <v>0</v>
      </c>
      <c r="F105" s="3">
        <v>1.9752069999999999</v>
      </c>
      <c r="G105" s="3">
        <v>0</v>
      </c>
      <c r="H105" s="3">
        <v>0</v>
      </c>
      <c r="I105" s="3">
        <v>0</v>
      </c>
      <c r="J105" s="3">
        <v>98.016529000000006</v>
      </c>
      <c r="K105" s="3">
        <v>0</v>
      </c>
      <c r="L105" s="3">
        <v>0</v>
      </c>
    </row>
    <row r="106" spans="1:13" ht="15.75"/>
  </sheetData>
  <mergeCells count="16">
    <mergeCell ref="A96:A98"/>
    <mergeCell ref="A78:A80"/>
    <mergeCell ref="A84:A86"/>
    <mergeCell ref="A90:A92"/>
    <mergeCell ref="A55:A58"/>
    <mergeCell ref="A59:A62"/>
    <mergeCell ref="A66:A69"/>
    <mergeCell ref="A70:A73"/>
    <mergeCell ref="A3:A5"/>
    <mergeCell ref="A50:A52"/>
    <mergeCell ref="A9:A11"/>
    <mergeCell ref="A14:A17"/>
    <mergeCell ref="A21:A24"/>
    <mergeCell ref="A32:A34"/>
    <mergeCell ref="A38:A40"/>
    <mergeCell ref="A44:A4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8"/>
  <sheetViews>
    <sheetView tabSelected="1" topLeftCell="A57" zoomScale="110" zoomScaleNormal="110" workbookViewId="0" xr3:uid="{51F8DEE0-4D01-5F28-A812-FC0BD7CAC4A5}">
      <selection activeCell="G71" sqref="G71:I76"/>
    </sheetView>
  </sheetViews>
  <sheetFormatPr defaultColWidth="11" defaultRowHeight="15"/>
  <cols>
    <col min="1" max="1" width="19.625" style="8" bestFit="1" customWidth="1"/>
    <col min="2" max="2" width="8.625" style="8" bestFit="1" customWidth="1"/>
    <col min="3" max="3" width="8.875" style="8" bestFit="1" customWidth="1"/>
    <col min="4" max="4" width="6.25" style="8" bestFit="1" customWidth="1"/>
    <col min="5" max="5" width="11" style="8"/>
    <col min="6" max="6" width="19.625" style="8" bestFit="1" customWidth="1"/>
    <col min="7" max="16384" width="11" style="8"/>
  </cols>
  <sheetData>
    <row r="1" spans="1:9">
      <c r="A1" s="7" t="s">
        <v>149</v>
      </c>
      <c r="F1" s="7" t="s">
        <v>149</v>
      </c>
    </row>
    <row r="2" spans="1:9">
      <c r="A2" s="7" t="s">
        <v>99</v>
      </c>
      <c r="B2" s="8" t="s">
        <v>140</v>
      </c>
      <c r="C2" s="8" t="s">
        <v>141</v>
      </c>
      <c r="D2" s="8" t="s">
        <v>142</v>
      </c>
      <c r="F2" s="7" t="s">
        <v>99</v>
      </c>
      <c r="G2" s="8" t="s">
        <v>140</v>
      </c>
      <c r="H2" s="8" t="s">
        <v>141</v>
      </c>
      <c r="I2" s="8" t="s">
        <v>142</v>
      </c>
    </row>
    <row r="3" spans="1:9">
      <c r="A3" s="8" t="s">
        <v>150</v>
      </c>
      <c r="B3" s="8">
        <v>0.01</v>
      </c>
      <c r="C3" s="8">
        <v>0.02</v>
      </c>
      <c r="D3" s="8">
        <v>0</v>
      </c>
      <c r="F3" s="8" t="s">
        <v>150</v>
      </c>
      <c r="G3" s="10">
        <f>$G$11*B3/100</f>
        <v>109.1161</v>
      </c>
      <c r="H3" s="10">
        <f>C3*$H$11/100</f>
        <v>208.15880000000001</v>
      </c>
      <c r="I3" s="10">
        <f>D3*$I$11/100</f>
        <v>0</v>
      </c>
    </row>
    <row r="4" spans="1:9">
      <c r="A4" s="8" t="s">
        <v>151</v>
      </c>
      <c r="B4" s="8">
        <v>0.14000000000000001</v>
      </c>
      <c r="C4" s="8">
        <v>0.02</v>
      </c>
      <c r="D4" s="8">
        <v>0.05</v>
      </c>
      <c r="F4" s="8" t="s">
        <v>151</v>
      </c>
      <c r="G4" s="10">
        <f t="shared" ref="G4:G10" si="0">$G$11*B4/100</f>
        <v>1527.6254000000001</v>
      </c>
      <c r="H4" s="10">
        <f t="shared" ref="H4:H10" si="1">C4*$H$11/100</f>
        <v>208.15880000000001</v>
      </c>
      <c r="I4" s="10">
        <f t="shared" ref="I4:I10" si="2">D4*$I$11/100</f>
        <v>665.82900000000006</v>
      </c>
    </row>
    <row r="5" spans="1:9">
      <c r="A5" s="8" t="s">
        <v>152</v>
      </c>
      <c r="B5" s="8">
        <v>7.53</v>
      </c>
      <c r="C5" s="8">
        <v>9.52</v>
      </c>
      <c r="D5" s="8">
        <v>9.11</v>
      </c>
      <c r="F5" s="8" t="s">
        <v>152</v>
      </c>
      <c r="G5" s="10">
        <f t="shared" si="0"/>
        <v>82164.423299999995</v>
      </c>
      <c r="H5" s="10">
        <f t="shared" si="1"/>
        <v>99083.588799999983</v>
      </c>
      <c r="I5" s="10">
        <f t="shared" si="2"/>
        <v>121314.04379999998</v>
      </c>
    </row>
    <row r="6" spans="1:9">
      <c r="A6" s="8" t="s">
        <v>153</v>
      </c>
      <c r="B6" s="8">
        <v>69.61</v>
      </c>
      <c r="C6" s="8">
        <v>63.06</v>
      </c>
      <c r="D6" s="8">
        <v>85.71</v>
      </c>
      <c r="F6" s="8" t="s">
        <v>153</v>
      </c>
      <c r="G6" s="10">
        <f t="shared" si="0"/>
        <v>759557.17209999997</v>
      </c>
      <c r="H6" s="10">
        <f t="shared" si="1"/>
        <v>656324.69640000002</v>
      </c>
      <c r="I6" s="10">
        <f t="shared" si="2"/>
        <v>1141364.0718</v>
      </c>
    </row>
    <row r="7" spans="1:9">
      <c r="A7" s="8" t="s">
        <v>154</v>
      </c>
      <c r="B7" s="8">
        <v>17.29</v>
      </c>
      <c r="C7" s="8">
        <v>21.48</v>
      </c>
      <c r="D7" s="8">
        <v>0.2</v>
      </c>
      <c r="F7" s="8" t="s">
        <v>154</v>
      </c>
      <c r="G7" s="10">
        <f t="shared" si="0"/>
        <v>188661.73689999999</v>
      </c>
      <c r="H7" s="10">
        <f t="shared" si="1"/>
        <v>223562.55120000002</v>
      </c>
      <c r="I7" s="10">
        <f t="shared" si="2"/>
        <v>2663.3160000000003</v>
      </c>
    </row>
    <row r="8" spans="1:9">
      <c r="A8" s="8" t="s">
        <v>155</v>
      </c>
      <c r="B8" s="8">
        <v>5.3</v>
      </c>
      <c r="C8" s="8">
        <v>5.62</v>
      </c>
      <c r="D8" s="8">
        <v>4.59</v>
      </c>
      <c r="F8" s="8" t="s">
        <v>155</v>
      </c>
      <c r="G8" s="10">
        <f t="shared" si="0"/>
        <v>57831.532999999996</v>
      </c>
      <c r="H8" s="10">
        <f t="shared" si="1"/>
        <v>58492.622800000005</v>
      </c>
      <c r="I8" s="10">
        <f t="shared" si="2"/>
        <v>61123.102199999994</v>
      </c>
    </row>
    <row r="9" spans="1:9">
      <c r="A9" s="8" t="s">
        <v>156</v>
      </c>
      <c r="B9" s="8">
        <v>0.02</v>
      </c>
      <c r="C9" s="8">
        <v>0.04</v>
      </c>
      <c r="D9" s="8">
        <v>0</v>
      </c>
      <c r="F9" s="8" t="s">
        <v>156</v>
      </c>
      <c r="G9" s="10">
        <f t="shared" si="0"/>
        <v>218.23220000000001</v>
      </c>
      <c r="H9" s="10">
        <f t="shared" si="1"/>
        <v>416.31760000000003</v>
      </c>
      <c r="I9" s="10">
        <f t="shared" si="2"/>
        <v>0</v>
      </c>
    </row>
    <row r="10" spans="1:9">
      <c r="A10" s="8" t="s">
        <v>157</v>
      </c>
      <c r="B10" s="8">
        <v>0.18</v>
      </c>
      <c r="C10" s="8">
        <v>0.3</v>
      </c>
      <c r="D10" s="8">
        <v>0.16</v>
      </c>
      <c r="F10" s="8" t="s">
        <v>157</v>
      </c>
      <c r="G10" s="10">
        <f t="shared" si="0"/>
        <v>1964.0897999999997</v>
      </c>
      <c r="H10" s="10">
        <f t="shared" si="1"/>
        <v>3122.3820000000001</v>
      </c>
      <c r="I10" s="10">
        <f t="shared" si="2"/>
        <v>2130.6527999999998</v>
      </c>
    </row>
    <row r="11" spans="1:9">
      <c r="A11" s="8" t="s">
        <v>158</v>
      </c>
      <c r="B11" s="8">
        <f>SUM(B3:B10)</f>
        <v>100.08000000000001</v>
      </c>
      <c r="C11" s="8">
        <f t="shared" ref="C11:D11" si="3">SUM(C3:C10)</f>
        <v>100.06000000000002</v>
      </c>
      <c r="D11" s="8">
        <f t="shared" si="3"/>
        <v>99.82</v>
      </c>
      <c r="F11" s="8" t="s">
        <v>158</v>
      </c>
      <c r="G11" s="8">
        <v>1091161</v>
      </c>
      <c r="H11" s="8">
        <v>1040794</v>
      </c>
      <c r="I11" s="8">
        <v>1331658</v>
      </c>
    </row>
    <row r="12" spans="1:9">
      <c r="G12" s="10"/>
      <c r="H12" s="10"/>
      <c r="I12" s="10"/>
    </row>
    <row r="13" spans="1:9">
      <c r="A13" s="9" t="s">
        <v>159</v>
      </c>
      <c r="F13" s="9" t="s">
        <v>159</v>
      </c>
    </row>
    <row r="14" spans="1:9">
      <c r="A14" s="9" t="s">
        <v>99</v>
      </c>
      <c r="B14" s="8" t="s">
        <v>140</v>
      </c>
      <c r="C14" s="8" t="s">
        <v>141</v>
      </c>
      <c r="D14" s="8" t="s">
        <v>142</v>
      </c>
      <c r="F14" s="9" t="s">
        <v>99</v>
      </c>
      <c r="G14" s="8" t="s">
        <v>140</v>
      </c>
      <c r="H14" s="8" t="s">
        <v>141</v>
      </c>
      <c r="I14" s="8" t="s">
        <v>142</v>
      </c>
    </row>
    <row r="15" spans="1:9">
      <c r="A15" s="8" t="s">
        <v>151</v>
      </c>
      <c r="B15" s="8">
        <v>0</v>
      </c>
      <c r="C15" s="8">
        <v>0</v>
      </c>
      <c r="D15" s="8">
        <v>0.05</v>
      </c>
      <c r="F15" s="8" t="s">
        <v>151</v>
      </c>
      <c r="G15" s="10">
        <f>B15*$G$22/100</f>
        <v>0</v>
      </c>
      <c r="H15" s="10">
        <f>C15*$H$22/100</f>
        <v>0</v>
      </c>
      <c r="I15" s="10">
        <f>D15*$I$22/100</f>
        <v>725.82100000000003</v>
      </c>
    </row>
    <row r="16" spans="1:9">
      <c r="A16" s="8" t="s">
        <v>160</v>
      </c>
      <c r="B16" s="8">
        <v>0</v>
      </c>
      <c r="C16" s="8">
        <v>0.01</v>
      </c>
      <c r="D16" s="8">
        <v>0</v>
      </c>
      <c r="F16" s="8" t="s">
        <v>160</v>
      </c>
      <c r="G16" s="10">
        <f t="shared" ref="G16:G21" si="4">B16*$G$22/100</f>
        <v>0</v>
      </c>
      <c r="H16" s="10">
        <f t="shared" ref="H16:H21" si="5">C16*$H$22/100</f>
        <v>540.84090000000003</v>
      </c>
      <c r="I16" s="10">
        <f t="shared" ref="I16:I21" si="6">D16*$I$22/100</f>
        <v>0</v>
      </c>
    </row>
    <row r="17" spans="1:9">
      <c r="A17" s="8" t="s">
        <v>152</v>
      </c>
      <c r="B17" s="8">
        <v>29.27</v>
      </c>
      <c r="C17" s="8">
        <v>22.39</v>
      </c>
      <c r="D17" s="8">
        <v>95.02</v>
      </c>
      <c r="F17" s="8" t="s">
        <v>152</v>
      </c>
      <c r="G17" s="10">
        <f t="shared" si="4"/>
        <v>1422006.2626</v>
      </c>
      <c r="H17" s="10">
        <f t="shared" si="5"/>
        <v>1210942.7751</v>
      </c>
      <c r="I17" s="10">
        <f t="shared" si="6"/>
        <v>1379350.2284000001</v>
      </c>
    </row>
    <row r="18" spans="1:9">
      <c r="A18" s="8" t="s">
        <v>154</v>
      </c>
      <c r="B18" s="8">
        <v>5.0999999999999996</v>
      </c>
      <c r="C18" s="8">
        <v>4.3</v>
      </c>
      <c r="D18" s="8">
        <v>0.08</v>
      </c>
      <c r="F18" s="8" t="s">
        <v>154</v>
      </c>
      <c r="G18" s="10">
        <f t="shared" si="4"/>
        <v>247770.13799999998</v>
      </c>
      <c r="H18" s="10">
        <f t="shared" si="5"/>
        <v>232561.587</v>
      </c>
      <c r="I18" s="10">
        <f t="shared" si="6"/>
        <v>1161.3136</v>
      </c>
    </row>
    <row r="19" spans="1:9">
      <c r="A19" s="8" t="s">
        <v>155</v>
      </c>
      <c r="B19" s="8">
        <v>1.1100000000000001</v>
      </c>
      <c r="C19" s="8">
        <v>1.1299999999999999</v>
      </c>
      <c r="D19" s="8">
        <v>3.35</v>
      </c>
      <c r="F19" s="8" t="s">
        <v>155</v>
      </c>
      <c r="G19" s="10">
        <f t="shared" si="4"/>
        <v>53926.441800000008</v>
      </c>
      <c r="H19" s="10">
        <f t="shared" si="5"/>
        <v>61115.02169999999</v>
      </c>
      <c r="I19" s="10">
        <f t="shared" si="6"/>
        <v>48630.007000000005</v>
      </c>
    </row>
    <row r="20" spans="1:9">
      <c r="A20" s="8" t="s">
        <v>156</v>
      </c>
      <c r="B20" s="8">
        <v>64.39</v>
      </c>
      <c r="C20" s="8">
        <v>71.959999999999994</v>
      </c>
      <c r="D20" s="8">
        <v>0.95</v>
      </c>
      <c r="F20" s="8" t="s">
        <v>156</v>
      </c>
      <c r="G20" s="10">
        <f t="shared" si="4"/>
        <v>3128219.4482</v>
      </c>
      <c r="H20" s="10">
        <f t="shared" si="5"/>
        <v>3891891.1163999997</v>
      </c>
      <c r="I20" s="10">
        <f t="shared" si="6"/>
        <v>13790.598999999998</v>
      </c>
    </row>
    <row r="21" spans="1:9">
      <c r="A21" s="8" t="s">
        <v>157</v>
      </c>
      <c r="B21" s="8">
        <v>0.34</v>
      </c>
      <c r="C21" s="8">
        <v>0.34</v>
      </c>
      <c r="D21" s="8">
        <v>0.71</v>
      </c>
      <c r="F21" s="8" t="s">
        <v>157</v>
      </c>
      <c r="G21" s="10">
        <f t="shared" si="4"/>
        <v>16518.0092</v>
      </c>
      <c r="H21" s="10">
        <f t="shared" si="5"/>
        <v>18388.5906</v>
      </c>
      <c r="I21" s="10">
        <f t="shared" si="6"/>
        <v>10306.6582</v>
      </c>
    </row>
    <row r="22" spans="1:9">
      <c r="A22" s="8" t="s">
        <v>158</v>
      </c>
      <c r="B22" s="8">
        <f>SUM(B15:B21)</f>
        <v>100.21000000000001</v>
      </c>
      <c r="C22" s="8">
        <f t="shared" ref="C22:D22" si="7">SUM(C15:C21)</f>
        <v>100.13</v>
      </c>
      <c r="D22" s="8">
        <f t="shared" si="7"/>
        <v>100.15999999999998</v>
      </c>
      <c r="F22" s="8" t="s">
        <v>158</v>
      </c>
      <c r="G22" s="8">
        <v>4858238</v>
      </c>
      <c r="H22" s="8">
        <v>5408409</v>
      </c>
      <c r="I22" s="8">
        <v>1451642</v>
      </c>
    </row>
    <row r="23" spans="1:9">
      <c r="G23" s="10"/>
      <c r="H23" s="10"/>
      <c r="I23" s="10"/>
    </row>
    <row r="24" spans="1:9">
      <c r="A24" s="7" t="s">
        <v>161</v>
      </c>
      <c r="F24" s="7" t="s">
        <v>161</v>
      </c>
    </row>
    <row r="25" spans="1:9">
      <c r="A25" s="7" t="s">
        <v>94</v>
      </c>
      <c r="B25" s="8" t="s">
        <v>140</v>
      </c>
      <c r="C25" s="8" t="s">
        <v>141</v>
      </c>
      <c r="D25" s="8" t="s">
        <v>142</v>
      </c>
      <c r="F25" s="7" t="s">
        <v>94</v>
      </c>
      <c r="G25" s="8" t="s">
        <v>140</v>
      </c>
      <c r="H25" s="8" t="s">
        <v>141</v>
      </c>
      <c r="I25" s="8" t="s">
        <v>142</v>
      </c>
    </row>
    <row r="26" spans="1:9">
      <c r="A26" s="8" t="s">
        <v>150</v>
      </c>
      <c r="B26" s="8">
        <v>0.01</v>
      </c>
      <c r="C26" s="8">
        <v>0</v>
      </c>
      <c r="D26" s="8">
        <v>0.01</v>
      </c>
      <c r="F26" s="8" t="s">
        <v>150</v>
      </c>
      <c r="G26" s="10">
        <f>B26*$G$34/100</f>
        <v>105.31309999999999</v>
      </c>
      <c r="H26" s="10">
        <f>C26*$H$34/100</f>
        <v>0</v>
      </c>
      <c r="I26" s="10">
        <f>D26*$I$34/100</f>
        <v>141.4803</v>
      </c>
    </row>
    <row r="27" spans="1:9">
      <c r="A27" s="8" t="s">
        <v>151</v>
      </c>
      <c r="B27" s="8">
        <v>0.28000000000000003</v>
      </c>
      <c r="C27" s="8">
        <v>0.25</v>
      </c>
      <c r="D27" s="8">
        <v>0.06</v>
      </c>
      <c r="F27" s="8" t="s">
        <v>151</v>
      </c>
      <c r="G27" s="10">
        <f t="shared" ref="G27:G33" si="8">B27*$G$34/100</f>
        <v>2948.7668000000003</v>
      </c>
      <c r="H27" s="10">
        <f t="shared" ref="H27:H33" si="9">C27*$H$34/100</f>
        <v>2710.79</v>
      </c>
      <c r="I27" s="10">
        <f t="shared" ref="I27:I33" si="10">D27*$I$34/100</f>
        <v>848.88179999999988</v>
      </c>
    </row>
    <row r="28" spans="1:9">
      <c r="A28" s="8" t="s">
        <v>152</v>
      </c>
      <c r="B28" s="8">
        <v>7.75</v>
      </c>
      <c r="C28" s="8">
        <v>3.26</v>
      </c>
      <c r="D28" s="8">
        <v>2.59</v>
      </c>
      <c r="F28" s="8" t="s">
        <v>152</v>
      </c>
      <c r="G28" s="10">
        <f t="shared" si="8"/>
        <v>81617.652499999997</v>
      </c>
      <c r="H28" s="10">
        <f t="shared" si="9"/>
        <v>35348.7016</v>
      </c>
      <c r="I28" s="10">
        <f t="shared" si="10"/>
        <v>36643.397700000001</v>
      </c>
    </row>
    <row r="29" spans="1:9">
      <c r="A29" s="8" t="s">
        <v>153</v>
      </c>
      <c r="B29" s="8">
        <v>64.150000000000006</v>
      </c>
      <c r="C29" s="8">
        <v>77.900000000000006</v>
      </c>
      <c r="D29" s="8">
        <v>93.74</v>
      </c>
      <c r="F29" s="8" t="s">
        <v>153</v>
      </c>
      <c r="G29" s="10">
        <f t="shared" si="8"/>
        <v>675583.53650000005</v>
      </c>
      <c r="H29" s="10">
        <f t="shared" si="9"/>
        <v>844682.16400000011</v>
      </c>
      <c r="I29" s="10">
        <f t="shared" si="10"/>
        <v>1326236.3322000001</v>
      </c>
    </row>
    <row r="30" spans="1:9">
      <c r="A30" s="8" t="s">
        <v>154</v>
      </c>
      <c r="B30" s="8">
        <v>21.86</v>
      </c>
      <c r="C30" s="8">
        <v>14.57</v>
      </c>
      <c r="D30" s="8">
        <v>0.16</v>
      </c>
      <c r="F30" s="8" t="s">
        <v>154</v>
      </c>
      <c r="G30" s="10">
        <f t="shared" si="8"/>
        <v>230214.43660000002</v>
      </c>
      <c r="H30" s="10">
        <f t="shared" si="9"/>
        <v>157984.84120000002</v>
      </c>
      <c r="I30" s="10">
        <f t="shared" si="10"/>
        <v>2263.6848</v>
      </c>
    </row>
    <row r="31" spans="1:9">
      <c r="A31" s="8" t="s">
        <v>155</v>
      </c>
      <c r="B31" s="8">
        <v>5.85</v>
      </c>
      <c r="C31" s="8">
        <v>3.84</v>
      </c>
      <c r="D31" s="8">
        <v>3.61</v>
      </c>
      <c r="F31" s="8" t="s">
        <v>155</v>
      </c>
      <c r="G31" s="10">
        <f t="shared" si="8"/>
        <v>61608.163499999995</v>
      </c>
      <c r="H31" s="10">
        <f t="shared" si="9"/>
        <v>41637.734400000001</v>
      </c>
      <c r="I31" s="10">
        <f t="shared" si="10"/>
        <v>51074.388299999999</v>
      </c>
    </row>
    <row r="32" spans="1:9">
      <c r="A32" s="8" t="s">
        <v>156</v>
      </c>
      <c r="B32" s="8">
        <v>0.01</v>
      </c>
      <c r="C32" s="8">
        <v>0.04</v>
      </c>
      <c r="D32" s="8">
        <v>0.02</v>
      </c>
      <c r="F32" s="8" t="s">
        <v>156</v>
      </c>
      <c r="G32" s="10">
        <f t="shared" si="8"/>
        <v>105.31309999999999</v>
      </c>
      <c r="H32" s="10">
        <f t="shared" si="9"/>
        <v>433.72640000000001</v>
      </c>
      <c r="I32" s="10">
        <f t="shared" si="10"/>
        <v>282.9606</v>
      </c>
    </row>
    <row r="33" spans="1:9">
      <c r="A33" s="8" t="s">
        <v>157</v>
      </c>
      <c r="B33" s="8">
        <v>0.21</v>
      </c>
      <c r="C33" s="8">
        <v>0.17</v>
      </c>
      <c r="D33" s="8">
        <v>0.06</v>
      </c>
      <c r="F33" s="8" t="s">
        <v>157</v>
      </c>
      <c r="G33" s="10">
        <f t="shared" si="8"/>
        <v>2211.5751</v>
      </c>
      <c r="H33" s="10">
        <f t="shared" si="9"/>
        <v>1843.3371999999999</v>
      </c>
      <c r="I33" s="10">
        <f t="shared" si="10"/>
        <v>848.88179999999988</v>
      </c>
    </row>
    <row r="34" spans="1:9">
      <c r="A34" s="8" t="s">
        <v>158</v>
      </c>
      <c r="B34" s="8">
        <f>SUM(B26:B33)</f>
        <v>100.11999999999999</v>
      </c>
      <c r="C34" s="8">
        <f t="shared" ref="C34:D34" si="11">SUM(C26:C33)</f>
        <v>100.03000000000003</v>
      </c>
      <c r="D34" s="8">
        <f t="shared" si="11"/>
        <v>100.24999999999999</v>
      </c>
      <c r="F34" s="8" t="s">
        <v>158</v>
      </c>
      <c r="G34" s="8">
        <v>1053131</v>
      </c>
      <c r="H34" s="8">
        <v>1084316</v>
      </c>
      <c r="I34" s="8">
        <v>1414803</v>
      </c>
    </row>
    <row r="35" spans="1:9">
      <c r="G35" s="10"/>
      <c r="H35" s="10"/>
      <c r="I35" s="10"/>
    </row>
    <row r="36" spans="1:9">
      <c r="A36" s="9" t="s">
        <v>162</v>
      </c>
      <c r="F36" s="9" t="s">
        <v>162</v>
      </c>
    </row>
    <row r="37" spans="1:9">
      <c r="A37" s="9" t="s">
        <v>94</v>
      </c>
      <c r="B37" s="8" t="s">
        <v>140</v>
      </c>
      <c r="C37" s="8" t="s">
        <v>141</v>
      </c>
      <c r="D37" s="8" t="s">
        <v>142</v>
      </c>
      <c r="F37" s="9" t="s">
        <v>94</v>
      </c>
      <c r="G37" s="8" t="s">
        <v>140</v>
      </c>
      <c r="H37" s="8" t="s">
        <v>141</v>
      </c>
      <c r="I37" s="8" t="s">
        <v>142</v>
      </c>
    </row>
    <row r="38" spans="1:9">
      <c r="A38" s="8" t="s">
        <v>151</v>
      </c>
      <c r="B38" s="8">
        <v>0.15</v>
      </c>
      <c r="C38" s="8">
        <v>0.01</v>
      </c>
      <c r="D38" s="8">
        <v>0.02</v>
      </c>
      <c r="F38" s="8" t="s">
        <v>151</v>
      </c>
      <c r="G38" s="10">
        <f>B38*$G$44/100</f>
        <v>7244.3144999999995</v>
      </c>
      <c r="H38" s="10">
        <f>C38*$H$44/100</f>
        <v>542.53790000000004</v>
      </c>
      <c r="I38" s="10">
        <f>D38*$I$44/100</f>
        <v>291.80779999999999</v>
      </c>
    </row>
    <row r="39" spans="1:9">
      <c r="A39" s="8" t="s">
        <v>152</v>
      </c>
      <c r="B39" s="8">
        <v>22.41</v>
      </c>
      <c r="C39" s="8">
        <v>28.63</v>
      </c>
      <c r="D39" s="8">
        <v>94.66</v>
      </c>
      <c r="F39" s="8" t="s">
        <v>152</v>
      </c>
      <c r="G39" s="10">
        <f t="shared" ref="G39:G43" si="12">B39*$G$44/100</f>
        <v>1082300.5862999998</v>
      </c>
      <c r="H39" s="10">
        <f t="shared" ref="H39:H43" si="13">C39*$H$44/100</f>
        <v>1553286.0076999997</v>
      </c>
      <c r="I39" s="10">
        <f t="shared" ref="I39:I43" si="14">D39*$I$44/100</f>
        <v>1381126.3174000001</v>
      </c>
    </row>
    <row r="40" spans="1:9">
      <c r="A40" s="8" t="s">
        <v>154</v>
      </c>
      <c r="B40" s="8">
        <v>5.0199999999999996</v>
      </c>
      <c r="C40" s="8">
        <v>4.0599999999999996</v>
      </c>
      <c r="D40" s="8">
        <v>0.09</v>
      </c>
      <c r="F40" s="8" t="s">
        <v>154</v>
      </c>
      <c r="G40" s="10">
        <f t="shared" si="12"/>
        <v>242443.05859999999</v>
      </c>
      <c r="H40" s="10">
        <f t="shared" si="13"/>
        <v>220270.38739999998</v>
      </c>
      <c r="I40" s="10">
        <f t="shared" si="14"/>
        <v>1313.1351000000002</v>
      </c>
    </row>
    <row r="41" spans="1:9">
      <c r="A41" s="8" t="s">
        <v>155</v>
      </c>
      <c r="B41" s="8">
        <v>1.26</v>
      </c>
      <c r="C41" s="8">
        <v>1.07</v>
      </c>
      <c r="D41" s="8">
        <v>3.33</v>
      </c>
      <c r="F41" s="8" t="s">
        <v>155</v>
      </c>
      <c r="G41" s="10">
        <f t="shared" si="12"/>
        <v>60852.241799999996</v>
      </c>
      <c r="H41" s="10">
        <f t="shared" si="13"/>
        <v>58051.5553</v>
      </c>
      <c r="I41" s="10">
        <f t="shared" si="14"/>
        <v>48585.998700000004</v>
      </c>
    </row>
    <row r="42" spans="1:9">
      <c r="A42" s="8" t="s">
        <v>156</v>
      </c>
      <c r="B42" s="8">
        <v>71.05</v>
      </c>
      <c r="C42" s="8">
        <v>66.09</v>
      </c>
      <c r="D42" s="8">
        <v>1.17</v>
      </c>
      <c r="F42" s="8" t="s">
        <v>156</v>
      </c>
      <c r="G42" s="10">
        <f t="shared" si="12"/>
        <v>3431390.3014999996</v>
      </c>
      <c r="H42" s="10">
        <f t="shared" si="13"/>
        <v>3585632.9811</v>
      </c>
      <c r="I42" s="10">
        <f t="shared" si="14"/>
        <v>17070.756299999997</v>
      </c>
    </row>
    <row r="43" spans="1:9">
      <c r="A43" s="8" t="s">
        <v>157</v>
      </c>
      <c r="B43" s="8">
        <v>0.33</v>
      </c>
      <c r="C43" s="8">
        <v>0.24</v>
      </c>
      <c r="D43" s="8">
        <v>0.89</v>
      </c>
      <c r="F43" s="8" t="s">
        <v>157</v>
      </c>
      <c r="G43" s="10">
        <f t="shared" si="12"/>
        <v>15937.491900000001</v>
      </c>
      <c r="H43" s="10">
        <f t="shared" si="13"/>
        <v>13020.909599999999</v>
      </c>
      <c r="I43" s="10">
        <f t="shared" si="14"/>
        <v>12985.447099999999</v>
      </c>
    </row>
    <row r="44" spans="1:9">
      <c r="A44" s="8" t="s">
        <v>158</v>
      </c>
      <c r="B44" s="8">
        <f>SUM(B38:B43)</f>
        <v>100.22</v>
      </c>
      <c r="C44" s="8">
        <f t="shared" ref="C44:D44" si="15">SUM(C38:C43)</f>
        <v>100.10000000000001</v>
      </c>
      <c r="D44" s="8">
        <f t="shared" si="15"/>
        <v>100.16</v>
      </c>
      <c r="F44" s="8" t="s">
        <v>158</v>
      </c>
      <c r="G44" s="8">
        <v>4829543</v>
      </c>
      <c r="H44" s="8">
        <v>5425379</v>
      </c>
      <c r="I44" s="8">
        <v>1459039</v>
      </c>
    </row>
    <row r="45" spans="1:9">
      <c r="G45" s="10"/>
      <c r="H45" s="10"/>
      <c r="I45" s="10"/>
    </row>
    <row r="46" spans="1:9">
      <c r="A46" s="7" t="s">
        <v>163</v>
      </c>
      <c r="F46" s="7" t="s">
        <v>163</v>
      </c>
    </row>
    <row r="47" spans="1:9">
      <c r="A47" s="7" t="s">
        <v>99</v>
      </c>
      <c r="B47" s="8" t="s">
        <v>140</v>
      </c>
      <c r="C47" s="8" t="s">
        <v>141</v>
      </c>
      <c r="D47" s="8" t="s">
        <v>142</v>
      </c>
      <c r="F47" s="7" t="s">
        <v>99</v>
      </c>
      <c r="G47" s="8" t="s">
        <v>140</v>
      </c>
      <c r="H47" s="8" t="s">
        <v>141</v>
      </c>
      <c r="I47" s="8" t="s">
        <v>142</v>
      </c>
    </row>
    <row r="48" spans="1:9">
      <c r="A48" s="8" t="s">
        <v>150</v>
      </c>
      <c r="B48" s="8">
        <v>0</v>
      </c>
      <c r="C48" s="8">
        <v>0.03</v>
      </c>
      <c r="D48" s="8">
        <v>0</v>
      </c>
      <c r="F48" s="8" t="s">
        <v>150</v>
      </c>
      <c r="G48" s="10">
        <f>B48*$G$55</f>
        <v>0</v>
      </c>
      <c r="H48" s="10">
        <f>C48*$H$55</f>
        <v>33054.54</v>
      </c>
      <c r="I48" s="10">
        <f>D48*$I$55</f>
        <v>0</v>
      </c>
    </row>
    <row r="49" spans="1:9">
      <c r="A49" s="8" t="s">
        <v>151</v>
      </c>
      <c r="B49" s="8">
        <v>0.02</v>
      </c>
      <c r="C49" s="8">
        <v>0.09</v>
      </c>
      <c r="D49" s="8">
        <v>0</v>
      </c>
      <c r="F49" s="8" t="s">
        <v>151</v>
      </c>
      <c r="G49" s="10">
        <f t="shared" ref="G49:G54" si="16">B49*$G$55</f>
        <v>20490.98</v>
      </c>
      <c r="H49" s="10">
        <f t="shared" ref="H49:H54" si="17">C49*$H$55</f>
        <v>99163.62</v>
      </c>
      <c r="I49" s="10">
        <f t="shared" ref="I49:I54" si="18">D49*$I$55</f>
        <v>0</v>
      </c>
    </row>
    <row r="50" spans="1:9">
      <c r="A50" s="8" t="s">
        <v>152</v>
      </c>
      <c r="B50" s="8">
        <v>8.93</v>
      </c>
      <c r="C50" s="8">
        <v>11.97</v>
      </c>
      <c r="D50" s="8">
        <v>6.15</v>
      </c>
      <c r="F50" s="8" t="s">
        <v>152</v>
      </c>
      <c r="G50" s="10">
        <f t="shared" si="16"/>
        <v>9149222.5700000003</v>
      </c>
      <c r="H50" s="10">
        <f t="shared" si="17"/>
        <v>13188761.460000001</v>
      </c>
      <c r="I50" s="10">
        <f t="shared" si="18"/>
        <v>8237857.3500000006</v>
      </c>
    </row>
    <row r="51" spans="1:9">
      <c r="A51" s="8" t="s">
        <v>153</v>
      </c>
      <c r="B51" s="8">
        <v>63.74</v>
      </c>
      <c r="C51" s="8">
        <v>62.53</v>
      </c>
      <c r="D51" s="8">
        <v>90.25</v>
      </c>
      <c r="F51" s="8" t="s">
        <v>153</v>
      </c>
      <c r="G51" s="10">
        <f t="shared" si="16"/>
        <v>65304753.260000005</v>
      </c>
      <c r="H51" s="10">
        <f t="shared" si="17"/>
        <v>68896679.540000007</v>
      </c>
      <c r="I51" s="10">
        <f t="shared" si="18"/>
        <v>120888882.25</v>
      </c>
    </row>
    <row r="52" spans="1:9">
      <c r="A52" s="8" t="s">
        <v>154</v>
      </c>
      <c r="B52" s="8">
        <v>18.12</v>
      </c>
      <c r="C52" s="8">
        <v>20.2</v>
      </c>
      <c r="D52" s="8">
        <v>0.12</v>
      </c>
      <c r="F52" s="8" t="s">
        <v>154</v>
      </c>
      <c r="G52" s="10">
        <f t="shared" si="16"/>
        <v>18564827.880000003</v>
      </c>
      <c r="H52" s="10">
        <f t="shared" si="17"/>
        <v>22256723.599999998</v>
      </c>
      <c r="I52" s="10">
        <f t="shared" si="18"/>
        <v>160738.68</v>
      </c>
    </row>
    <row r="53" spans="1:9">
      <c r="A53" s="8" t="s">
        <v>155</v>
      </c>
      <c r="B53" s="8">
        <v>9.09</v>
      </c>
      <c r="C53" s="8">
        <v>4.96</v>
      </c>
      <c r="D53" s="8">
        <v>3.35</v>
      </c>
      <c r="F53" s="8" t="s">
        <v>155</v>
      </c>
      <c r="G53" s="10">
        <f t="shared" si="16"/>
        <v>9313150.4100000001</v>
      </c>
      <c r="H53" s="10">
        <f t="shared" si="17"/>
        <v>5465017.2800000003</v>
      </c>
      <c r="I53" s="10">
        <f t="shared" si="18"/>
        <v>4487288.1500000004</v>
      </c>
    </row>
    <row r="54" spans="1:9">
      <c r="A54" s="8" t="s">
        <v>157</v>
      </c>
      <c r="B54" s="8">
        <v>0.28999999999999998</v>
      </c>
      <c r="C54" s="8">
        <v>0.2</v>
      </c>
      <c r="D54" s="8">
        <v>0.17</v>
      </c>
      <c r="F54" s="8" t="s">
        <v>157</v>
      </c>
      <c r="G54" s="10">
        <f t="shared" si="16"/>
        <v>297119.20999999996</v>
      </c>
      <c r="H54" s="10">
        <f t="shared" si="17"/>
        <v>220363.6</v>
      </c>
      <c r="I54" s="10">
        <f t="shared" si="18"/>
        <v>227713.13</v>
      </c>
    </row>
    <row r="55" spans="1:9">
      <c r="A55" s="8" t="s">
        <v>158</v>
      </c>
      <c r="B55" s="8">
        <f>SUM(B48:B54)</f>
        <v>100.19000000000001</v>
      </c>
      <c r="C55" s="8">
        <f t="shared" ref="C55:D55" si="19">SUM(C48:C54)</f>
        <v>99.98</v>
      </c>
      <c r="D55" s="8">
        <f t="shared" si="19"/>
        <v>100.04</v>
      </c>
      <c r="F55" s="8" t="s">
        <v>158</v>
      </c>
      <c r="G55" s="8">
        <v>1024549</v>
      </c>
      <c r="H55" s="8">
        <v>1101818</v>
      </c>
      <c r="I55" s="8">
        <v>1339489</v>
      </c>
    </row>
    <row r="57" spans="1:9">
      <c r="A57" s="9" t="s">
        <v>164</v>
      </c>
      <c r="F57" s="9" t="s">
        <v>164</v>
      </c>
    </row>
    <row r="58" spans="1:9">
      <c r="A58" s="9" t="s">
        <v>99</v>
      </c>
      <c r="B58" s="8" t="s">
        <v>140</v>
      </c>
      <c r="C58" s="8" t="s">
        <v>141</v>
      </c>
      <c r="D58" s="8" t="s">
        <v>142</v>
      </c>
      <c r="F58" s="9" t="s">
        <v>99</v>
      </c>
      <c r="G58" s="8" t="s">
        <v>140</v>
      </c>
      <c r="H58" s="8" t="s">
        <v>141</v>
      </c>
      <c r="I58" s="8" t="s">
        <v>142</v>
      </c>
    </row>
    <row r="59" spans="1:9">
      <c r="A59" s="23" t="s">
        <v>150</v>
      </c>
      <c r="B59" s="8">
        <v>0</v>
      </c>
      <c r="C59" s="8">
        <v>0</v>
      </c>
      <c r="D59" s="8">
        <v>0.01</v>
      </c>
      <c r="F59" s="23" t="s">
        <v>150</v>
      </c>
      <c r="G59" s="10">
        <f>B59*$G$66</f>
        <v>0</v>
      </c>
      <c r="H59" s="10">
        <f>C59*$H$66</f>
        <v>0</v>
      </c>
      <c r="I59" s="10">
        <f>D59*$I$66</f>
        <v>14601.73</v>
      </c>
    </row>
    <row r="60" spans="1:9">
      <c r="A60" s="8" t="s">
        <v>151</v>
      </c>
      <c r="B60" s="8">
        <v>0.12</v>
      </c>
      <c r="C60" s="8">
        <v>0.1</v>
      </c>
      <c r="D60" s="8">
        <v>0.03</v>
      </c>
      <c r="F60" s="8" t="s">
        <v>151</v>
      </c>
      <c r="G60" s="10">
        <f t="shared" ref="G60:G65" si="20">B60*$G$66</f>
        <v>509839.68</v>
      </c>
      <c r="H60" s="10">
        <f t="shared" ref="H60:H65" si="21">C60*$H$66</f>
        <v>535088.70000000007</v>
      </c>
      <c r="I60" s="10">
        <f t="shared" ref="I60:I65" si="22">D60*$I$66</f>
        <v>43805.189999999995</v>
      </c>
    </row>
    <row r="61" spans="1:9">
      <c r="A61" s="8" t="s">
        <v>152</v>
      </c>
      <c r="B61" s="8">
        <v>29.37</v>
      </c>
      <c r="C61" s="8">
        <v>22.35</v>
      </c>
      <c r="D61" s="8">
        <v>94.53</v>
      </c>
      <c r="F61" s="8" t="s">
        <v>152</v>
      </c>
      <c r="G61" s="10">
        <f t="shared" si="20"/>
        <v>124783261.68000001</v>
      </c>
      <c r="H61" s="10">
        <f t="shared" si="21"/>
        <v>119592324.45</v>
      </c>
      <c r="I61" s="10">
        <f t="shared" si="22"/>
        <v>138030153.69</v>
      </c>
    </row>
    <row r="62" spans="1:9">
      <c r="A62" s="8" t="s">
        <v>154</v>
      </c>
      <c r="B62" s="8">
        <v>5.56</v>
      </c>
      <c r="C62" s="8">
        <v>10.47</v>
      </c>
      <c r="D62" s="8">
        <v>0.15</v>
      </c>
      <c r="F62" s="8" t="s">
        <v>154</v>
      </c>
      <c r="G62" s="10">
        <f t="shared" si="20"/>
        <v>23622571.84</v>
      </c>
      <c r="H62" s="10">
        <f t="shared" si="21"/>
        <v>56023786.890000001</v>
      </c>
      <c r="I62" s="10">
        <f t="shared" si="22"/>
        <v>219025.94999999998</v>
      </c>
    </row>
    <row r="63" spans="1:9">
      <c r="A63" s="8" t="s">
        <v>155</v>
      </c>
      <c r="B63" s="8">
        <v>1.38</v>
      </c>
      <c r="C63" s="8">
        <v>0.99</v>
      </c>
      <c r="D63" s="8">
        <v>3.55</v>
      </c>
      <c r="F63" s="8" t="s">
        <v>155</v>
      </c>
      <c r="G63" s="10">
        <f t="shared" si="20"/>
        <v>5863156.3199999994</v>
      </c>
      <c r="H63" s="10">
        <f t="shared" si="21"/>
        <v>5297378.13</v>
      </c>
      <c r="I63" s="10">
        <f t="shared" si="22"/>
        <v>5183614.1499999994</v>
      </c>
    </row>
    <row r="64" spans="1:9">
      <c r="A64" s="8" t="s">
        <v>156</v>
      </c>
      <c r="B64" s="8">
        <v>63.71</v>
      </c>
      <c r="C64" s="8">
        <v>65.95</v>
      </c>
      <c r="D64" s="8">
        <v>1.1100000000000001</v>
      </c>
      <c r="F64" s="8" t="s">
        <v>156</v>
      </c>
      <c r="G64" s="10">
        <f t="shared" si="20"/>
        <v>270682383.44</v>
      </c>
      <c r="H64" s="10">
        <f t="shared" si="21"/>
        <v>352890997.65000004</v>
      </c>
      <c r="I64" s="10">
        <f t="shared" si="22"/>
        <v>1620792.03</v>
      </c>
    </row>
    <row r="65" spans="1:9">
      <c r="A65" s="8" t="s">
        <v>157</v>
      </c>
      <c r="B65" s="8">
        <v>0.34</v>
      </c>
      <c r="C65" s="8">
        <v>0.32</v>
      </c>
      <c r="D65" s="8">
        <v>0.81</v>
      </c>
      <c r="F65" s="8" t="s">
        <v>157</v>
      </c>
      <c r="G65" s="10">
        <f t="shared" si="20"/>
        <v>1444545.76</v>
      </c>
      <c r="H65" s="10">
        <f t="shared" si="21"/>
        <v>1712283.84</v>
      </c>
      <c r="I65" s="10">
        <f t="shared" si="22"/>
        <v>1182740.1300000001</v>
      </c>
    </row>
    <row r="66" spans="1:9">
      <c r="A66" s="8" t="s">
        <v>158</v>
      </c>
      <c r="B66" s="8">
        <f>SUM(B59:B65)</f>
        <v>100.48000000000002</v>
      </c>
      <c r="C66" s="8">
        <f>SUM(C59:C65)</f>
        <v>100.18</v>
      </c>
      <c r="D66" s="8">
        <f>SUM(D59:D65)</f>
        <v>100.19000000000001</v>
      </c>
      <c r="F66" s="8" t="s">
        <v>158</v>
      </c>
      <c r="G66" s="8">
        <v>4248664</v>
      </c>
      <c r="H66" s="8">
        <v>5350887</v>
      </c>
      <c r="I66" s="8">
        <v>1460173</v>
      </c>
    </row>
    <row r="68" spans="1:9">
      <c r="A68" s="7" t="s">
        <v>148</v>
      </c>
      <c r="F68" s="7" t="s">
        <v>148</v>
      </c>
    </row>
    <row r="69" spans="1:9">
      <c r="A69" s="7" t="s">
        <v>165</v>
      </c>
      <c r="F69" s="7" t="s">
        <v>165</v>
      </c>
    </row>
    <row r="70" spans="1:9">
      <c r="A70" s="7" t="s">
        <v>99</v>
      </c>
      <c r="B70" s="8" t="s">
        <v>140</v>
      </c>
      <c r="C70" s="8" t="s">
        <v>141</v>
      </c>
      <c r="D70" s="8" t="s">
        <v>142</v>
      </c>
      <c r="F70" s="7" t="s">
        <v>99</v>
      </c>
      <c r="G70" s="8" t="s">
        <v>140</v>
      </c>
      <c r="H70" s="8" t="s">
        <v>141</v>
      </c>
      <c r="I70" s="8" t="s">
        <v>142</v>
      </c>
    </row>
    <row r="71" spans="1:9">
      <c r="A71" s="8" t="s">
        <v>151</v>
      </c>
      <c r="B71" s="23">
        <v>5.23</v>
      </c>
      <c r="C71" s="8">
        <v>0.44</v>
      </c>
      <c r="D71" s="23">
        <v>0.02</v>
      </c>
      <c r="F71" s="8" t="s">
        <v>151</v>
      </c>
      <c r="G71" s="24">
        <f>B71*$G$77</f>
        <v>8021177.7800000003</v>
      </c>
      <c r="H71" s="10">
        <f>C71*$H$77</f>
        <v>709949.68</v>
      </c>
      <c r="I71" s="24">
        <f>D71*$I$77</f>
        <v>28674.22</v>
      </c>
    </row>
    <row r="72" spans="1:9">
      <c r="A72" s="8" t="s">
        <v>152</v>
      </c>
      <c r="B72" s="23">
        <v>75.98</v>
      </c>
      <c r="C72" s="8">
        <v>79.31</v>
      </c>
      <c r="D72" s="23">
        <v>94.45</v>
      </c>
      <c r="F72" s="8" t="s">
        <v>152</v>
      </c>
      <c r="G72" s="24">
        <f t="shared" ref="G72:G76" si="23">B72*$G$77</f>
        <v>116529462.28</v>
      </c>
      <c r="H72" s="10">
        <f t="shared" ref="H72:H76" si="24">C72*$H$77</f>
        <v>127968429.82000001</v>
      </c>
      <c r="I72" s="24">
        <f t="shared" ref="I72:I76" si="25">D72*$I$77</f>
        <v>135414003.95000002</v>
      </c>
    </row>
    <row r="73" spans="1:9">
      <c r="A73" s="8" t="s">
        <v>154</v>
      </c>
      <c r="B73" s="23">
        <v>14.96</v>
      </c>
      <c r="C73" s="8">
        <v>15.92</v>
      </c>
      <c r="D73" s="8">
        <v>0.15</v>
      </c>
      <c r="F73" s="8" t="s">
        <v>154</v>
      </c>
      <c r="G73" s="24">
        <f t="shared" si="23"/>
        <v>22943942.560000002</v>
      </c>
      <c r="H73" s="10">
        <f t="shared" si="24"/>
        <v>25687270.239999998</v>
      </c>
      <c r="I73" s="24">
        <f t="shared" si="25"/>
        <v>215056.65</v>
      </c>
    </row>
    <row r="74" spans="1:9">
      <c r="A74" s="8" t="s">
        <v>155</v>
      </c>
      <c r="B74" s="23">
        <v>3.81</v>
      </c>
      <c r="C74" s="8">
        <v>3.93</v>
      </c>
      <c r="D74" s="8">
        <v>4.38</v>
      </c>
      <c r="F74" s="8" t="s">
        <v>155</v>
      </c>
      <c r="G74" s="24">
        <f t="shared" si="23"/>
        <v>5843343.6600000001</v>
      </c>
      <c r="H74" s="10">
        <f t="shared" si="24"/>
        <v>6341141.46</v>
      </c>
      <c r="I74" s="24">
        <f t="shared" si="25"/>
        <v>6279654.1799999997</v>
      </c>
    </row>
    <row r="75" spans="1:9">
      <c r="A75" s="23" t="s">
        <v>156</v>
      </c>
      <c r="B75" s="23">
        <v>0.02</v>
      </c>
      <c r="C75" s="8">
        <v>0.01</v>
      </c>
      <c r="D75" s="8">
        <v>0.02</v>
      </c>
      <c r="F75" s="23" t="s">
        <v>156</v>
      </c>
      <c r="G75" s="24">
        <f t="shared" si="23"/>
        <v>30673.72</v>
      </c>
      <c r="H75" s="10">
        <f t="shared" si="24"/>
        <v>16135.220000000001</v>
      </c>
      <c r="I75" s="24">
        <f t="shared" si="25"/>
        <v>28674.22</v>
      </c>
    </row>
    <row r="76" spans="1:9">
      <c r="A76" s="8" t="s">
        <v>157</v>
      </c>
      <c r="B76" s="23">
        <v>0.71</v>
      </c>
      <c r="C76" s="8">
        <v>0.97</v>
      </c>
      <c r="D76" s="8">
        <v>1.21</v>
      </c>
      <c r="F76" s="8" t="s">
        <v>157</v>
      </c>
      <c r="G76" s="24">
        <f t="shared" si="23"/>
        <v>1088917.06</v>
      </c>
      <c r="H76" s="10">
        <f t="shared" si="24"/>
        <v>1565116.3399999999</v>
      </c>
      <c r="I76" s="24">
        <f t="shared" si="25"/>
        <v>1734790.31</v>
      </c>
    </row>
    <row r="77" spans="1:9">
      <c r="A77" s="8" t="s">
        <v>158</v>
      </c>
      <c r="B77" s="8">
        <f>SUM(B71:B76)</f>
        <v>100.71000000000001</v>
      </c>
      <c r="C77" s="8">
        <f>SUM(C71:C76)</f>
        <v>100.58000000000001</v>
      </c>
      <c r="D77" s="8">
        <f>SUM(D71:D76)</f>
        <v>100.22999999999999</v>
      </c>
      <c r="F77" s="8" t="s">
        <v>158</v>
      </c>
      <c r="G77" s="8">
        <v>1533686</v>
      </c>
      <c r="H77" s="8">
        <v>1613522</v>
      </c>
      <c r="I77" s="8">
        <v>1433711</v>
      </c>
    </row>
    <row r="78" spans="1:9">
      <c r="F78" s="23"/>
      <c r="H78" s="23"/>
      <c r="I78" s="23"/>
    </row>
    <row r="79" spans="1:9">
      <c r="F79" s="23"/>
      <c r="H79" s="23"/>
      <c r="I79" s="23"/>
    </row>
    <row r="80" spans="1:9">
      <c r="F80" s="23"/>
      <c r="H80" s="23"/>
      <c r="I80" s="23"/>
    </row>
    <row r="81" spans="6:9">
      <c r="F81" s="23"/>
      <c r="H81" s="23"/>
      <c r="I81" s="23"/>
    </row>
    <row r="82" spans="6:9">
      <c r="F82" s="23"/>
      <c r="H82" s="23"/>
      <c r="I82" s="23"/>
    </row>
    <row r="83" spans="6:9">
      <c r="F83" s="23"/>
      <c r="H83" s="23"/>
      <c r="I83" s="23"/>
    </row>
    <row r="84" spans="6:9">
      <c r="H84" s="23"/>
      <c r="I84" s="23"/>
    </row>
    <row r="85" spans="6:9">
      <c r="F85" s="23"/>
      <c r="H85" s="23"/>
      <c r="I85" s="23"/>
    </row>
    <row r="86" spans="6:9">
      <c r="F86" s="23"/>
      <c r="G86" s="23"/>
      <c r="H86" s="23"/>
      <c r="I86" s="23"/>
    </row>
    <row r="87" spans="6:9">
      <c r="F87" s="23"/>
      <c r="G87" s="23"/>
      <c r="H87" s="23"/>
      <c r="I87" s="23"/>
    </row>
    <row r="88" spans="6:9">
      <c r="F88" s="23"/>
      <c r="G88" s="23"/>
      <c r="H88" s="23"/>
      <c r="I88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Cheng</cp:lastModifiedBy>
  <cp:revision>477</cp:revision>
  <dcterms:created xsi:type="dcterms:W3CDTF">2017-10-14T01:06:15Z</dcterms:created>
  <dcterms:modified xsi:type="dcterms:W3CDTF">2017-12-28T21:42:12Z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