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tcheng8/Documents/pci-passthrough/"/>
    </mc:Choice>
  </mc:AlternateContent>
  <bookViews>
    <workbookView xWindow="0" yWindow="460" windowWidth="26100" windowHeight="14800" tabRatio="993"/>
  </bookViews>
  <sheets>
    <sheet name="experiments" sheetId="1" r:id="rId1"/>
    <sheet name="atop_1p26_2010" sheetId="4" r:id="rId2"/>
    <sheet name="atop_2p3p0_2017" sheetId="6" r:id="rId3"/>
  </sheets>
  <calcPr calcId="150001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4" i="6" l="1"/>
  <c r="I34" i="6"/>
  <c r="H35" i="6"/>
  <c r="I35" i="6"/>
  <c r="H36" i="6"/>
  <c r="I36" i="6"/>
  <c r="H37" i="6"/>
  <c r="I37" i="6"/>
  <c r="H38" i="6"/>
  <c r="I38" i="6"/>
  <c r="H39" i="6"/>
  <c r="I39" i="6"/>
  <c r="G35" i="6"/>
  <c r="G36" i="6"/>
  <c r="G37" i="6"/>
  <c r="G38" i="6"/>
  <c r="G39" i="6"/>
  <c r="G34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G24" i="6"/>
  <c r="G25" i="6"/>
  <c r="G26" i="6"/>
  <c r="G27" i="6"/>
  <c r="G28" i="6"/>
  <c r="G29" i="6"/>
  <c r="G23" i="6"/>
  <c r="G40" i="4"/>
  <c r="G39" i="4"/>
  <c r="G38" i="4"/>
  <c r="G37" i="4"/>
  <c r="G36" i="4"/>
  <c r="G35" i="4"/>
  <c r="G30" i="4"/>
  <c r="G29" i="4"/>
  <c r="G28" i="4"/>
  <c r="G27" i="4"/>
  <c r="G26" i="4"/>
  <c r="G25" i="4"/>
  <c r="G24" i="4"/>
  <c r="G23" i="4"/>
  <c r="H35" i="4"/>
  <c r="I35" i="4"/>
  <c r="H36" i="4"/>
  <c r="I36" i="4"/>
  <c r="H37" i="4"/>
  <c r="I37" i="4"/>
  <c r="H38" i="4"/>
  <c r="I38" i="4"/>
  <c r="H39" i="4"/>
  <c r="I39" i="4"/>
  <c r="H40" i="4"/>
  <c r="I40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</calcChain>
</file>

<file path=xl/sharedStrings.xml><?xml version="1.0" encoding="utf-8"?>
<sst xmlns="http://schemas.openxmlformats.org/spreadsheetml/2006/main" count="269" uniqueCount="41">
  <si>
    <t>experiment</t>
  </si>
  <si>
    <t>from-to</t>
  </si>
  <si>
    <t>host</t>
  </si>
  <si>
    <t>vm</t>
  </si>
  <si>
    <t>record</t>
  </si>
  <si>
    <t>bandwidth, cpu</t>
  </si>
  <si>
    <t>vm to host</t>
  </si>
  <si>
    <t>kvm profile</t>
  </si>
  <si>
    <t>1 pCPU, 3GB RAM, 1 pNIC, atop 1.26</t>
  </si>
  <si>
    <t>1 vCPU, 2GB RAM, 1 virtio disk, 1 virtio-net, disable rsyslog, no kvm modules, iperf warmup, system cache warmup</t>
  </si>
  <si>
    <t>1 vCPU, 2GB RAM, 1 virtio disk, 1 vhost-net, disable rsyslog, no kvm modules, iperf warmup, system cache warmup</t>
  </si>
  <si>
    <t>1 vCPU, 2GB RAM, 1 virtio disk, 1 VFIO nic disable rsyslog, no kvm modules, iperf warmup, system cache warmup</t>
  </si>
  <si>
    <t>1 vCPU, 2GB RAM, 1 virtio disk, 1 virtio-net, disable rsyslog, no kvm modules, iperf warmup, system cache warmup, idle=poll</t>
  </si>
  <si>
    <t>1 vCPU, 2GB RAM, 1 virtio disk, 1 vhost-net, disable rsyslog, no kvm modules, iperf warmup, system cache warmup, idle=poll</t>
  </si>
  <si>
    <t>1 vCPU, 2GB RAM, 1 virtio disk, 1 VFIO nic disable rsyslog, no kvm modules, iperf warmup, system cache warmup, idle=poll</t>
  </si>
  <si>
    <t>1 pCPU, 3GB RAM, 1 pNIC, atop 2.3.0</t>
  </si>
  <si>
    <t>id</t>
  </si>
  <si>
    <t>bandwidth (Mbps)</t>
  </si>
  <si>
    <t>IDLE=HLT</t>
  </si>
  <si>
    <t>IDLE=POLL</t>
  </si>
  <si>
    <t>virtio-net</t>
  </si>
  <si>
    <t>virtio</t>
  </si>
  <si>
    <t>vhost</t>
  </si>
  <si>
    <t>vfio</t>
  </si>
  <si>
    <t>vhost-net</t>
  </si>
  <si>
    <t>guest</t>
  </si>
  <si>
    <t>user</t>
  </si>
  <si>
    <t>system</t>
  </si>
  <si>
    <t>total</t>
  </si>
  <si>
    <t>user: usr + nice</t>
  </si>
  <si>
    <t>system: sys + irq + softirq</t>
  </si>
  <si>
    <t>guest: usr/nice</t>
  </si>
  <si>
    <t>CPUID</t>
  </si>
  <si>
    <t>EPT_VIOLATION</t>
  </si>
  <si>
    <t>EXTERNAL_INTERRUPT</t>
  </si>
  <si>
    <t>HLT</t>
  </si>
  <si>
    <t>IO_INSTRUCTION</t>
  </si>
  <si>
    <t>MSR_WRITE</t>
  </si>
  <si>
    <t>PAUSE_INSTRUCTION</t>
  </si>
  <si>
    <t>PREEMPTION_TIMER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</si>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</sst>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1" fillId="3" borderId="0" xfId="0" applyFont="1" applyFill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atop_1p26_2010!$K$3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atop_1p26_2010!$L$3:$Q$3</c:f>
              <c:numCache>
                <c:formatCode>0.00</c:formatCode>
                <c:ptCount val="6"/>
                <c:pt idx="0">
                  <c:v>8.31405</c:v>
                </c:pt>
                <c:pt idx="1">
                  <c:v>5.61983</c:v>
                </c:pt>
                <c:pt idx="2">
                  <c:v>4.99174</c:v>
                </c:pt>
                <c:pt idx="3">
                  <c:v>43.0083</c:v>
                </c:pt>
                <c:pt idx="4">
                  <c:v>46.9669</c:v>
                </c:pt>
                <c:pt idx="5">
                  <c:v>49.5124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13-4ABB-AFC4-65C498CE3749}"/>
            </c:ext>
          </c:extLst>
        </c:ser>
        <c:ser>
          <c:idx val="1"/>
          <c:order val="1"/>
          <c:tx>
            <c:strRef>
              <c:f>atop_1p26_2010!$K$4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atop_1p26_2010!$L$4:$Q$4</c:f>
              <c:numCache>
                <c:formatCode>0.00</c:formatCode>
                <c:ptCount val="6"/>
                <c:pt idx="0">
                  <c:v>15.31</c:v>
                </c:pt>
                <c:pt idx="1">
                  <c:v>5.66</c:v>
                </c:pt>
                <c:pt idx="2">
                  <c:v>5.01</c:v>
                </c:pt>
                <c:pt idx="3">
                  <c:v>46.86</c:v>
                </c:pt>
                <c:pt idx="4">
                  <c:v>46.98</c:v>
                </c:pt>
                <c:pt idx="5">
                  <c:v>49.52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13-4ABB-AFC4-65C498CE3749}"/>
            </c:ext>
          </c:extLst>
        </c:ser>
        <c:ser>
          <c:idx val="2"/>
          <c:order val="2"/>
          <c:tx>
            <c:strRef>
              <c:f>atop_1p26_2010!$K$5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atop_1p26_2010!$L$5:$Q$5</c:f>
              <c:numCache>
                <c:formatCode>0.00</c:formatCode>
                <c:ptCount val="6"/>
                <c:pt idx="0">
                  <c:v>63.35</c:v>
                </c:pt>
                <c:pt idx="1">
                  <c:v>87.83</c:v>
                </c:pt>
                <c:pt idx="2">
                  <c:v>89.36</c:v>
                </c:pt>
                <c:pt idx="3">
                  <c:v>10.13</c:v>
                </c:pt>
                <c:pt idx="4">
                  <c:v>6.21</c:v>
                </c:pt>
                <c:pt idx="5">
                  <c:v>1.04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13-4ABB-AFC4-65C498CE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4466736"/>
        <c:axId val="-347665152"/>
      </c:barChart>
      <c:catAx>
        <c:axId val="-3244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665152"/>
        <c:crosses val="autoZero"/>
        <c:auto val="1"/>
        <c:lblAlgn val="ctr"/>
        <c:lblOffset val="100"/>
        <c:noMultiLvlLbl val="0"/>
      </c:catAx>
      <c:valAx>
        <c:axId val="-3476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4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</a:t>
            </a:r>
            <a:r>
              <a:rPr lang="en-US" baseline="0"/>
              <a:t> CPU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atop_2p3p0_2017!$K$3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atop_2p3p0_2017!$L$3:$Q$3</c:f>
              <c:numCache>
                <c:formatCode>0.00</c:formatCode>
                <c:ptCount val="6"/>
                <c:pt idx="0">
                  <c:v>9.75207</c:v>
                </c:pt>
                <c:pt idx="1">
                  <c:v>5.93388</c:v>
                </c:pt>
                <c:pt idx="2">
                  <c:v>5.10744</c:v>
                </c:pt>
                <c:pt idx="3">
                  <c:v>73.9256</c:v>
                </c:pt>
                <c:pt idx="4">
                  <c:v>88.00830000000001</c:v>
                </c:pt>
                <c:pt idx="5">
                  <c:v>98.57850000000001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03-4BC1-9246-E8A7E3D112FA}"/>
            </c:ext>
          </c:extLst>
        </c:ser>
        <c:ser>
          <c:idx val="1"/>
          <c:order val="1"/>
          <c:tx>
            <c:strRef>
              <c:f>atop_2p3p0_2017!$K$4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atop_2p3p0_2017!$L$4:$Q$4</c:f>
              <c:numCache>
                <c:formatCode>0.00</c:formatCode>
                <c:ptCount val="6"/>
                <c:pt idx="0">
                  <c:v>20.0496</c:v>
                </c:pt>
                <c:pt idx="1">
                  <c:v>5.95868</c:v>
                </c:pt>
                <c:pt idx="2">
                  <c:v>5.19835</c:v>
                </c:pt>
                <c:pt idx="3">
                  <c:v>80.7273</c:v>
                </c:pt>
                <c:pt idx="4">
                  <c:v>88.0165</c:v>
                </c:pt>
                <c:pt idx="5">
                  <c:v>98.57850000000001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03-4BC1-9246-E8A7E3D112FA}"/>
            </c:ext>
          </c:extLst>
        </c:ser>
        <c:ser>
          <c:idx val="2"/>
          <c:order val="2"/>
          <c:tx>
            <c:strRef>
              <c:f>atop_2p3p0_2017!$K$5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atop_2p3p0_2017!$L$5:$Q$5</c:f>
              <c:numCache>
                <c:formatCode>0.00</c:formatCode>
                <c:ptCount val="6"/>
                <c:pt idx="0">
                  <c:v>22.9835</c:v>
                </c:pt>
                <c:pt idx="1">
                  <c:v>92.5124</c:v>
                </c:pt>
                <c:pt idx="2">
                  <c:v>93.876</c:v>
                </c:pt>
                <c:pt idx="3">
                  <c:v>19.2727</c:v>
                </c:pt>
                <c:pt idx="4">
                  <c:v>11.9835</c:v>
                </c:pt>
                <c:pt idx="5">
                  <c:v>1.42149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03-4BC1-9246-E8A7E3D1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8095776"/>
        <c:axId val="-454517408"/>
      </c:barChart>
      <c:catAx>
        <c:axId val="-3480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517408"/>
        <c:crosses val="autoZero"/>
        <c:auto val="1"/>
        <c:lblAlgn val="ctr"/>
        <c:lblOffset val="100"/>
        <c:noMultiLvlLbl val="0"/>
      </c:catAx>
      <c:valAx>
        <c:axId val="-454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0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656165</xdr:colOff>
      <xdr:row>6</xdr:row>
      <xdr:rowOff>193673</xdr:rowOff>
    </xdr:from>
    <xdr:to>
      <xdr:col>18</xdr:col>
      <xdr:colOff>760940</xdr:colOff>
      <xdr:row>26</xdr:row>
      <xdr:rowOff>20428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7</xdr:row>
      <xdr:rowOff>0</xdr:rowOff>
    </xdr:from>
    <xdr:to>
      <xdr:col>17</xdr:col>
      <xdr:colOff>538162</xdr:colOff>
      <xdr:row>26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90" zoomScaleNormal="90" workbookViewId="0">
      <selection activeCell="A21" sqref="A21:XFD21"/>
    </sheetView>
  </sheetViews>
  <sheetFormatPr baseColWidth="10" defaultColWidth="8.83203125" defaultRowHeight="16" x14ac:dyDescent="0.2"/>
  <cols>
    <col min="1" max="1" width="10.5" bestFit="1" customWidth="1"/>
    <col min="2" max="2" width="10.83203125" bestFit="1" customWidth="1"/>
    <col min="3" max="3" width="31.6640625" bestFit="1" customWidth="1"/>
    <col min="4" max="4" width="102.83203125" bestFit="1" customWidth="1"/>
    <col min="5" max="5" width="32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</v>
      </c>
      <c r="B2" t="s">
        <v>6</v>
      </c>
      <c r="C2" t="s">
        <v>8</v>
      </c>
      <c r="D2" t="s">
        <v>9</v>
      </c>
      <c r="E2" t="s">
        <v>5</v>
      </c>
    </row>
    <row r="3" spans="1:5" x14ac:dyDescent="0.2">
      <c r="A3">
        <v>101</v>
      </c>
      <c r="B3" t="s">
        <v>6</v>
      </c>
      <c r="C3" t="s">
        <v>8</v>
      </c>
      <c r="D3" t="s">
        <v>9</v>
      </c>
      <c r="E3" t="s">
        <v>7</v>
      </c>
    </row>
    <row r="4" spans="1:5" x14ac:dyDescent="0.2">
      <c r="A4">
        <v>102</v>
      </c>
      <c r="B4" t="s">
        <v>6</v>
      </c>
      <c r="C4" t="s">
        <v>8</v>
      </c>
      <c r="D4" t="s">
        <v>10</v>
      </c>
      <c r="E4" t="s">
        <v>5</v>
      </c>
    </row>
    <row r="5" spans="1:5" x14ac:dyDescent="0.2">
      <c r="A5">
        <v>103</v>
      </c>
      <c r="B5" t="s">
        <v>6</v>
      </c>
      <c r="C5" t="s">
        <v>8</v>
      </c>
      <c r="D5" t="s">
        <v>10</v>
      </c>
      <c r="E5" t="s">
        <v>7</v>
      </c>
    </row>
    <row r="6" spans="1:5" x14ac:dyDescent="0.2">
      <c r="A6">
        <v>104</v>
      </c>
      <c r="B6" t="s">
        <v>6</v>
      </c>
      <c r="C6" t="s">
        <v>8</v>
      </c>
      <c r="D6" t="s">
        <v>11</v>
      </c>
      <c r="E6" t="s">
        <v>5</v>
      </c>
    </row>
    <row r="7" spans="1:5" x14ac:dyDescent="0.2">
      <c r="A7">
        <v>105</v>
      </c>
      <c r="B7" t="s">
        <v>6</v>
      </c>
      <c r="C7" t="s">
        <v>8</v>
      </c>
      <c r="D7" t="s">
        <v>11</v>
      </c>
      <c r="E7" t="s">
        <v>7</v>
      </c>
    </row>
    <row r="8" spans="1:5" x14ac:dyDescent="0.2">
      <c r="A8">
        <v>106</v>
      </c>
      <c r="B8" t="s">
        <v>6</v>
      </c>
      <c r="C8" t="s">
        <v>8</v>
      </c>
      <c r="D8" t="s">
        <v>12</v>
      </c>
      <c r="E8" t="s">
        <v>5</v>
      </c>
    </row>
    <row r="9" spans="1:5" x14ac:dyDescent="0.2">
      <c r="A9">
        <v>107</v>
      </c>
      <c r="B9" t="s">
        <v>6</v>
      </c>
      <c r="C9" t="s">
        <v>8</v>
      </c>
      <c r="D9" t="s">
        <v>12</v>
      </c>
      <c r="E9" t="s">
        <v>7</v>
      </c>
    </row>
    <row r="10" spans="1:5" x14ac:dyDescent="0.2">
      <c r="A10">
        <v>108</v>
      </c>
      <c r="B10" t="s">
        <v>6</v>
      </c>
      <c r="C10" t="s">
        <v>8</v>
      </c>
      <c r="D10" t="s">
        <v>13</v>
      </c>
      <c r="E10" t="s">
        <v>5</v>
      </c>
    </row>
    <row r="11" spans="1:5" x14ac:dyDescent="0.2">
      <c r="A11">
        <v>109</v>
      </c>
      <c r="B11" t="s">
        <v>6</v>
      </c>
      <c r="C11" t="s">
        <v>8</v>
      </c>
      <c r="D11" t="s">
        <v>13</v>
      </c>
      <c r="E11" t="s">
        <v>7</v>
      </c>
    </row>
    <row r="12" spans="1:5" x14ac:dyDescent="0.2">
      <c r="A12">
        <v>110</v>
      </c>
      <c r="B12" t="s">
        <v>6</v>
      </c>
      <c r="C12" t="s">
        <v>8</v>
      </c>
      <c r="D12" t="s">
        <v>14</v>
      </c>
      <c r="E12" t="s">
        <v>5</v>
      </c>
    </row>
    <row r="13" spans="1:5" x14ac:dyDescent="0.2">
      <c r="A13">
        <v>111</v>
      </c>
      <c r="B13" t="s">
        <v>6</v>
      </c>
      <c r="C13" t="s">
        <v>8</v>
      </c>
      <c r="D13" t="s">
        <v>14</v>
      </c>
      <c r="E13" t="s">
        <v>7</v>
      </c>
    </row>
    <row r="15" spans="1:5" x14ac:dyDescent="0.2">
      <c r="A15">
        <v>112</v>
      </c>
      <c r="B15" t="s">
        <v>6</v>
      </c>
      <c r="C15" t="s">
        <v>15</v>
      </c>
      <c r="D15" t="s">
        <v>9</v>
      </c>
      <c r="E15" t="s">
        <v>5</v>
      </c>
    </row>
    <row r="16" spans="1:5" x14ac:dyDescent="0.2">
      <c r="A16">
        <v>113</v>
      </c>
      <c r="B16" t="s">
        <v>6</v>
      </c>
      <c r="C16" t="s">
        <v>15</v>
      </c>
      <c r="D16" t="s">
        <v>9</v>
      </c>
      <c r="E16" t="s">
        <v>7</v>
      </c>
    </row>
    <row r="17" spans="1:5" x14ac:dyDescent="0.2">
      <c r="A17">
        <v>114</v>
      </c>
      <c r="B17" t="s">
        <v>6</v>
      </c>
      <c r="C17" t="s">
        <v>15</v>
      </c>
      <c r="D17" t="s">
        <v>10</v>
      </c>
      <c r="E17" t="s">
        <v>5</v>
      </c>
    </row>
    <row r="18" spans="1:5" x14ac:dyDescent="0.2">
      <c r="A18">
        <v>115</v>
      </c>
      <c r="B18" t="s">
        <v>6</v>
      </c>
      <c r="C18" t="s">
        <v>15</v>
      </c>
      <c r="D18" t="s">
        <v>10</v>
      </c>
      <c r="E18" t="s">
        <v>7</v>
      </c>
    </row>
    <row r="19" spans="1:5" x14ac:dyDescent="0.2">
      <c r="A19">
        <v>116</v>
      </c>
      <c r="B19" t="s">
        <v>6</v>
      </c>
      <c r="C19" t="s">
        <v>15</v>
      </c>
      <c r="D19" t="s">
        <v>11</v>
      </c>
      <c r="E19" t="s">
        <v>5</v>
      </c>
    </row>
    <row r="20" spans="1:5" x14ac:dyDescent="0.2">
      <c r="A20">
        <v>117</v>
      </c>
      <c r="B20" t="s">
        <v>6</v>
      </c>
      <c r="C20" t="s">
        <v>15</v>
      </c>
      <c r="D20" t="s">
        <v>11</v>
      </c>
      <c r="E20" t="s">
        <v>7</v>
      </c>
    </row>
    <row r="21" spans="1:5" x14ac:dyDescent="0.2">
      <c r="A21">
        <v>118</v>
      </c>
      <c r="B21" t="s">
        <v>6</v>
      </c>
      <c r="C21" t="s">
        <v>15</v>
      </c>
      <c r="D21" t="s">
        <v>12</v>
      </c>
      <c r="E21" t="s">
        <v>5</v>
      </c>
    </row>
    <row r="22" spans="1:5" x14ac:dyDescent="0.2">
      <c r="A22">
        <v>119</v>
      </c>
      <c r="B22" t="s">
        <v>6</v>
      </c>
      <c r="C22" t="s">
        <v>15</v>
      </c>
      <c r="D22" t="s">
        <v>12</v>
      </c>
      <c r="E22" t="s">
        <v>7</v>
      </c>
    </row>
    <row r="23" spans="1:5" x14ac:dyDescent="0.2">
      <c r="A23">
        <v>120</v>
      </c>
      <c r="B23" t="s">
        <v>6</v>
      </c>
      <c r="C23" t="s">
        <v>15</v>
      </c>
      <c r="D23" t="s">
        <v>13</v>
      </c>
      <c r="E23" t="s">
        <v>5</v>
      </c>
    </row>
    <row r="24" spans="1:5" x14ac:dyDescent="0.2">
      <c r="A24">
        <v>121</v>
      </c>
      <c r="B24" t="s">
        <v>6</v>
      </c>
      <c r="C24" t="s">
        <v>15</v>
      </c>
      <c r="D24" t="s">
        <v>13</v>
      </c>
      <c r="E24" t="s">
        <v>7</v>
      </c>
    </row>
    <row r="25" spans="1:5" x14ac:dyDescent="0.2">
      <c r="A25">
        <v>122</v>
      </c>
      <c r="B25" t="s">
        <v>6</v>
      </c>
      <c r="C25" t="s">
        <v>15</v>
      </c>
      <c r="D25" t="s">
        <v>14</v>
      </c>
      <c r="E25" t="s">
        <v>5</v>
      </c>
    </row>
    <row r="26" spans="1:5" x14ac:dyDescent="0.2">
      <c r="A26">
        <v>123</v>
      </c>
      <c r="B26" t="s">
        <v>6</v>
      </c>
      <c r="C26" t="s">
        <v>15</v>
      </c>
      <c r="D26" t="s">
        <v>14</v>
      </c>
      <c r="E26" t="s">
        <v>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3" workbookViewId="0">
      <selection activeCell="F15" sqref="F15"/>
    </sheetView>
  </sheetViews>
  <sheetFormatPr baseColWidth="10" defaultColWidth="17.6640625" defaultRowHeight="16" x14ac:dyDescent="0.2"/>
  <cols>
    <col min="1" max="1" width="23.1640625" style="2" customWidth="1"/>
    <col min="2" max="2" width="9" style="2" bestFit="1" customWidth="1"/>
    <col min="3" max="3" width="10.6640625" style="2" bestFit="1" customWidth="1"/>
    <col min="4" max="4" width="15.83203125" style="2" bestFit="1" customWidth="1"/>
    <col min="5" max="5" width="10.6640625" style="2" customWidth="1"/>
    <col min="6" max="6" width="18.83203125" style="2" customWidth="1"/>
    <col min="7" max="8" width="9" style="2" bestFit="1" customWidth="1"/>
    <col min="9" max="10" width="8.6640625" style="2" bestFit="1" customWidth="1"/>
    <col min="11" max="11" width="8" style="2" bestFit="1" customWidth="1"/>
    <col min="12" max="12" width="8.6640625" style="2" bestFit="1" customWidth="1"/>
    <col min="13" max="13" width="9" style="2" bestFit="1" customWidth="1"/>
    <col min="14" max="14" width="7.6640625" style="2" bestFit="1" customWidth="1"/>
    <col min="15" max="17" width="7.6640625" style="2" customWidth="1"/>
    <col min="18" max="16384" width="17.6640625" style="2"/>
  </cols>
  <sheetData>
    <row r="1" spans="1:17" x14ac:dyDescent="0.2">
      <c r="B1" s="2" t="s">
        <v>16</v>
      </c>
      <c r="C1" s="2" t="s">
        <v>0</v>
      </c>
      <c r="D1" s="2" t="s">
        <v>17</v>
      </c>
      <c r="H1"/>
      <c r="I1" s="9"/>
      <c r="J1" s="9"/>
      <c r="K1"/>
      <c r="L1" s="13" t="s">
        <v>18</v>
      </c>
      <c r="M1" s="13"/>
      <c r="N1" s="13"/>
      <c r="O1" s="12" t="s">
        <v>19</v>
      </c>
      <c r="P1" s="12"/>
      <c r="Q1" s="12"/>
    </row>
    <row r="2" spans="1:17" x14ac:dyDescent="0.2">
      <c r="A2" s="14" t="s">
        <v>18</v>
      </c>
      <c r="B2" s="10">
        <v>100</v>
      </c>
      <c r="C2" s="2" t="s">
        <v>20</v>
      </c>
      <c r="D2" s="2">
        <v>942</v>
      </c>
      <c r="H2"/>
      <c r="I2" s="1"/>
      <c r="J2" s="1"/>
      <c r="K2"/>
      <c r="L2" s="1" t="s">
        <v>21</v>
      </c>
      <c r="M2" s="1" t="s">
        <v>22</v>
      </c>
      <c r="N2" s="1" t="s">
        <v>23</v>
      </c>
      <c r="O2" s="1" t="s">
        <v>21</v>
      </c>
      <c r="P2" s="1" t="s">
        <v>22</v>
      </c>
      <c r="Q2" s="1" t="s">
        <v>23</v>
      </c>
    </row>
    <row r="3" spans="1:17" x14ac:dyDescent="0.2">
      <c r="A3" s="14"/>
      <c r="B3" s="10">
        <v>102</v>
      </c>
      <c r="C3" s="2" t="s">
        <v>24</v>
      </c>
      <c r="D3" s="2">
        <v>941</v>
      </c>
      <c r="I3" s="4"/>
      <c r="J3" s="4"/>
      <c r="K3" s="2" t="s">
        <v>25</v>
      </c>
      <c r="L3" s="4">
        <v>8.3140499999999999</v>
      </c>
      <c r="M3" s="4">
        <v>5.6198300000000003</v>
      </c>
      <c r="N3" s="4">
        <v>4.9917400000000001</v>
      </c>
      <c r="O3" s="4">
        <v>43.008299999999998</v>
      </c>
      <c r="P3" s="4">
        <v>46.966900000000003</v>
      </c>
      <c r="Q3" s="4">
        <v>49.5124</v>
      </c>
    </row>
    <row r="4" spans="1:17" x14ac:dyDescent="0.2">
      <c r="A4" s="14"/>
      <c r="B4" s="10">
        <v>104</v>
      </c>
      <c r="C4" s="2" t="s">
        <v>23</v>
      </c>
      <c r="D4" s="2">
        <v>941</v>
      </c>
      <c r="H4" s="6"/>
      <c r="I4" s="6"/>
      <c r="J4" s="6"/>
      <c r="K4" s="6" t="s">
        <v>26</v>
      </c>
      <c r="L4" s="6">
        <v>15.31</v>
      </c>
      <c r="M4" s="6">
        <v>5.66</v>
      </c>
      <c r="N4" s="6">
        <v>5.01</v>
      </c>
      <c r="O4" s="6">
        <v>46.86</v>
      </c>
      <c r="P4" s="6">
        <v>46.98</v>
      </c>
      <c r="Q4" s="6">
        <v>49.52</v>
      </c>
    </row>
    <row r="5" spans="1:17" x14ac:dyDescent="0.2">
      <c r="A5" s="11" t="s">
        <v>19</v>
      </c>
      <c r="B5" s="10">
        <v>106</v>
      </c>
      <c r="C5" s="2" t="s">
        <v>20</v>
      </c>
      <c r="D5" s="2">
        <v>942</v>
      </c>
      <c r="H5" s="6"/>
      <c r="I5" s="6"/>
      <c r="J5" s="6"/>
      <c r="K5" s="6" t="s">
        <v>27</v>
      </c>
      <c r="L5" s="6">
        <v>63.35</v>
      </c>
      <c r="M5" s="6">
        <v>87.83</v>
      </c>
      <c r="N5" s="6">
        <v>89.36</v>
      </c>
      <c r="O5" s="6">
        <v>10.130000000000001</v>
      </c>
      <c r="P5" s="6">
        <v>6.21</v>
      </c>
      <c r="Q5" s="6">
        <v>1.04</v>
      </c>
    </row>
    <row r="6" spans="1:17" x14ac:dyDescent="0.2">
      <c r="A6" s="11"/>
      <c r="B6" s="10">
        <v>108</v>
      </c>
      <c r="C6" s="2" t="s">
        <v>24</v>
      </c>
      <c r="D6" s="2">
        <v>942</v>
      </c>
    </row>
    <row r="7" spans="1:17" x14ac:dyDescent="0.2">
      <c r="A7" s="11"/>
      <c r="B7" s="10">
        <v>110</v>
      </c>
      <c r="C7" s="2" t="s">
        <v>23</v>
      </c>
      <c r="D7" s="2">
        <v>941</v>
      </c>
    </row>
    <row r="9" spans="1:17" x14ac:dyDescent="0.2">
      <c r="B9" s="2" t="s">
        <v>16</v>
      </c>
      <c r="C9" s="2" t="s">
        <v>0</v>
      </c>
      <c r="D9" s="2" t="s">
        <v>25</v>
      </c>
      <c r="E9" s="2" t="s">
        <v>26</v>
      </c>
      <c r="F9" s="2" t="s">
        <v>27</v>
      </c>
      <c r="G9" s="2" t="s">
        <v>28</v>
      </c>
    </row>
    <row r="10" spans="1:17" x14ac:dyDescent="0.2">
      <c r="A10" s="14" t="s">
        <v>18</v>
      </c>
      <c r="B10" s="10">
        <v>100</v>
      </c>
      <c r="C10" s="2" t="s">
        <v>20</v>
      </c>
      <c r="D10" s="4">
        <v>8.3140499999999999</v>
      </c>
      <c r="E10" s="4">
        <v>15.3058</v>
      </c>
      <c r="F10" s="4">
        <v>63.347099999999998</v>
      </c>
      <c r="G10" s="4">
        <v>78.652900000000002</v>
      </c>
    </row>
    <row r="11" spans="1:17" x14ac:dyDescent="0.2">
      <c r="A11" s="14"/>
      <c r="B11" s="10">
        <v>102</v>
      </c>
      <c r="C11" s="2" t="s">
        <v>24</v>
      </c>
      <c r="D11" s="4">
        <v>5.6198300000000003</v>
      </c>
      <c r="E11" s="4">
        <v>5.6611599999999997</v>
      </c>
      <c r="F11" s="4">
        <v>87.834699999999998</v>
      </c>
      <c r="G11" s="4">
        <v>93.495859999999993</v>
      </c>
    </row>
    <row r="12" spans="1:17" x14ac:dyDescent="0.2">
      <c r="A12" s="14"/>
      <c r="B12" s="10">
        <v>104</v>
      </c>
      <c r="C12" s="2" t="s">
        <v>23</v>
      </c>
      <c r="D12" s="4">
        <v>4.9917400000000001</v>
      </c>
      <c r="E12" s="4">
        <v>5.0082599999999999</v>
      </c>
      <c r="F12" s="4">
        <v>89.363600000000005</v>
      </c>
      <c r="G12" s="4">
        <v>94.371859999999998</v>
      </c>
    </row>
    <row r="13" spans="1:17" x14ac:dyDescent="0.2">
      <c r="A13" s="11" t="s">
        <v>19</v>
      </c>
      <c r="B13" s="10">
        <v>106</v>
      </c>
      <c r="C13" s="2" t="s">
        <v>20</v>
      </c>
      <c r="D13" s="4">
        <v>43.008299999999998</v>
      </c>
      <c r="E13" s="4">
        <v>46.859499999999997</v>
      </c>
      <c r="F13" s="4">
        <v>10.132199999999999</v>
      </c>
      <c r="G13" s="4">
        <v>56.991700000000002</v>
      </c>
    </row>
    <row r="14" spans="1:17" x14ac:dyDescent="0.2">
      <c r="A14" s="11"/>
      <c r="B14" s="10">
        <v>108</v>
      </c>
      <c r="C14" s="2" t="s">
        <v>24</v>
      </c>
      <c r="D14" s="4">
        <v>46.966900000000003</v>
      </c>
      <c r="E14" s="4">
        <v>46.983499999999999</v>
      </c>
      <c r="F14" s="4">
        <v>6.2066100000000004</v>
      </c>
      <c r="G14" s="4">
        <v>53.190109999999997</v>
      </c>
    </row>
    <row r="15" spans="1:17" x14ac:dyDescent="0.2">
      <c r="A15" s="11"/>
      <c r="B15" s="10">
        <v>110</v>
      </c>
      <c r="C15" s="2" t="s">
        <v>23</v>
      </c>
      <c r="D15" s="4">
        <v>49.5124</v>
      </c>
      <c r="E15" s="4">
        <v>49.520699999999998</v>
      </c>
      <c r="F15" s="4">
        <v>1.04132</v>
      </c>
      <c r="G15" s="4">
        <v>50.562019999999997</v>
      </c>
    </row>
    <row r="17" spans="1:9" x14ac:dyDescent="0.2">
      <c r="A17" s="2" t="s">
        <v>29</v>
      </c>
    </row>
    <row r="18" spans="1:9" x14ac:dyDescent="0.2">
      <c r="A18" s="2" t="s">
        <v>30</v>
      </c>
    </row>
    <row r="19" spans="1:9" x14ac:dyDescent="0.2">
      <c r="A19" s="2" t="s">
        <v>31</v>
      </c>
    </row>
    <row r="21" spans="1:9" x14ac:dyDescent="0.2">
      <c r="A21" s="5" t="s">
        <v>18</v>
      </c>
      <c r="F21" s="5" t="s">
        <v>18</v>
      </c>
    </row>
    <row r="22" spans="1:9" x14ac:dyDescent="0.2">
      <c r="B22" s="2" t="s">
        <v>20</v>
      </c>
      <c r="C22" s="2" t="s">
        <v>24</v>
      </c>
      <c r="D22" s="2" t="s">
        <v>23</v>
      </c>
      <c r="G22" s="2" t="s">
        <v>20</v>
      </c>
      <c r="H22" s="2" t="s">
        <v>24</v>
      </c>
      <c r="I22" s="2" t="s">
        <v>23</v>
      </c>
    </row>
    <row r="23" spans="1:9" x14ac:dyDescent="0.2">
      <c r="A23" s="2" t="s">
        <v>32</v>
      </c>
      <c r="B23" s="2">
        <v>0.04</v>
      </c>
      <c r="C23" s="2">
        <v>0</v>
      </c>
      <c r="D23" s="2">
        <v>0</v>
      </c>
      <c r="F23" s="2" t="s">
        <v>32</v>
      </c>
      <c r="G23" s="7">
        <f t="shared" ref="G23:I30" si="0">B23*$G$31/100</f>
        <v>433.13200000000006</v>
      </c>
      <c r="H23" s="7">
        <f t="shared" si="0"/>
        <v>0</v>
      </c>
      <c r="I23" s="7">
        <f t="shared" si="0"/>
        <v>0</v>
      </c>
    </row>
    <row r="24" spans="1:9" x14ac:dyDescent="0.2">
      <c r="A24" s="2" t="s">
        <v>33</v>
      </c>
      <c r="B24" s="2">
        <v>0.59</v>
      </c>
      <c r="C24" s="2">
        <v>0.46</v>
      </c>
      <c r="D24" s="2">
        <v>0.02</v>
      </c>
      <c r="F24" s="2" t="s">
        <v>33</v>
      </c>
      <c r="G24" s="7">
        <f t="shared" si="0"/>
        <v>6388.6969999999992</v>
      </c>
      <c r="H24" s="7">
        <f t="shared" si="0"/>
        <v>4981.018</v>
      </c>
      <c r="I24" s="7">
        <f t="shared" si="0"/>
        <v>216.56600000000003</v>
      </c>
    </row>
    <row r="25" spans="1:9" x14ac:dyDescent="0.2">
      <c r="A25" s="2" t="s">
        <v>34</v>
      </c>
      <c r="B25" s="2">
        <v>8.43</v>
      </c>
      <c r="C25" s="2">
        <v>5.12</v>
      </c>
      <c r="D25" s="2">
        <v>2.38</v>
      </c>
      <c r="F25" s="2" t="s">
        <v>34</v>
      </c>
      <c r="G25" s="7">
        <f t="shared" si="0"/>
        <v>91282.569000000003</v>
      </c>
      <c r="H25" s="7">
        <f t="shared" si="0"/>
        <v>55440.896000000008</v>
      </c>
      <c r="I25" s="7">
        <f t="shared" si="0"/>
        <v>25771.353999999999</v>
      </c>
    </row>
    <row r="26" spans="1:9" x14ac:dyDescent="0.2">
      <c r="A26" s="2" t="s">
        <v>35</v>
      </c>
      <c r="B26" s="2">
        <v>59.73</v>
      </c>
      <c r="C26" s="2">
        <v>69.290000000000006</v>
      </c>
      <c r="D26" s="2">
        <v>93.91</v>
      </c>
      <c r="F26" s="2" t="s">
        <v>35</v>
      </c>
      <c r="G26" s="7">
        <f t="shared" si="0"/>
        <v>646774.35899999994</v>
      </c>
      <c r="H26" s="7">
        <f t="shared" si="0"/>
        <v>750292.90700000001</v>
      </c>
      <c r="I26" s="7">
        <f t="shared" si="0"/>
        <v>1016885.6529999999</v>
      </c>
    </row>
    <row r="27" spans="1:9" x14ac:dyDescent="0.2">
      <c r="A27" s="2" t="s">
        <v>36</v>
      </c>
      <c r="B27" s="2">
        <v>25.72</v>
      </c>
      <c r="C27" s="2">
        <v>19.95</v>
      </c>
      <c r="D27" s="2">
        <v>0.17</v>
      </c>
      <c r="F27" s="2" t="s">
        <v>36</v>
      </c>
      <c r="G27" s="7">
        <f t="shared" si="0"/>
        <v>278503.87599999999</v>
      </c>
      <c r="H27" s="7">
        <f t="shared" si="0"/>
        <v>216024.58499999999</v>
      </c>
      <c r="I27" s="7">
        <f t="shared" si="0"/>
        <v>1840.8110000000001</v>
      </c>
    </row>
    <row r="28" spans="1:9" x14ac:dyDescent="0.2">
      <c r="A28" s="2" t="s">
        <v>37</v>
      </c>
      <c r="B28" s="2">
        <v>5.31</v>
      </c>
      <c r="C28" s="2">
        <v>5.12</v>
      </c>
      <c r="D28" s="2">
        <v>3.66</v>
      </c>
      <c r="F28" s="2" t="s">
        <v>37</v>
      </c>
      <c r="G28" s="7">
        <f t="shared" si="0"/>
        <v>57498.273000000001</v>
      </c>
      <c r="H28" s="7">
        <f t="shared" si="0"/>
        <v>55440.896000000008</v>
      </c>
      <c r="I28" s="7">
        <f t="shared" si="0"/>
        <v>39631.578000000001</v>
      </c>
    </row>
    <row r="29" spans="1:9" x14ac:dyDescent="0.2">
      <c r="A29" s="2" t="s">
        <v>38</v>
      </c>
      <c r="B29" s="2">
        <v>0.03</v>
      </c>
      <c r="C29" s="2">
        <v>0.02</v>
      </c>
      <c r="D29" s="2">
        <v>0.02</v>
      </c>
      <c r="F29" s="2" t="s">
        <v>38</v>
      </c>
      <c r="G29" s="7">
        <f t="shared" si="0"/>
        <v>324.84899999999999</v>
      </c>
      <c r="H29" s="7">
        <f t="shared" si="0"/>
        <v>216.56600000000003</v>
      </c>
      <c r="I29" s="7">
        <f t="shared" si="0"/>
        <v>216.56600000000003</v>
      </c>
    </row>
    <row r="30" spans="1:9" x14ac:dyDescent="0.2">
      <c r="A30" s="2" t="s">
        <v>39</v>
      </c>
      <c r="B30" s="2">
        <v>0.27</v>
      </c>
      <c r="C30" s="2">
        <v>0.17</v>
      </c>
      <c r="D30" s="2">
        <v>7.0000000000000007E-2</v>
      </c>
      <c r="F30" s="2" t="s">
        <v>39</v>
      </c>
      <c r="G30" s="7">
        <f t="shared" si="0"/>
        <v>2923.6410000000005</v>
      </c>
      <c r="H30" s="7">
        <f t="shared" si="0"/>
        <v>1840.8110000000001</v>
      </c>
      <c r="I30" s="7">
        <f t="shared" si="0"/>
        <v>757.98100000000011</v>
      </c>
    </row>
    <row r="31" spans="1:9" x14ac:dyDescent="0.2">
      <c r="F31" t="s">
        <v>40</v>
      </c>
      <c r="G31" s="2">
        <v>1082830</v>
      </c>
      <c r="H31">
        <v>1086465</v>
      </c>
      <c r="I31">
        <v>1416721</v>
      </c>
    </row>
    <row r="33" spans="1:9" x14ac:dyDescent="0.2">
      <c r="A33" s="3" t="s">
        <v>19</v>
      </c>
      <c r="F33" s="3" t="s">
        <v>19</v>
      </c>
    </row>
    <row r="34" spans="1:9" x14ac:dyDescent="0.2">
      <c r="B34" s="2" t="s">
        <v>20</v>
      </c>
      <c r="C34" s="2" t="s">
        <v>24</v>
      </c>
      <c r="D34" s="2" t="s">
        <v>23</v>
      </c>
      <c r="G34" s="2" t="s">
        <v>20</v>
      </c>
      <c r="H34" s="2" t="s">
        <v>24</v>
      </c>
      <c r="I34" s="2" t="s">
        <v>23</v>
      </c>
    </row>
    <row r="35" spans="1:9" x14ac:dyDescent="0.2">
      <c r="A35" s="2" t="s">
        <v>33</v>
      </c>
      <c r="B35" s="2">
        <v>0.15</v>
      </c>
      <c r="C35" s="2">
        <v>0.08</v>
      </c>
      <c r="D35" s="2">
        <v>0.04</v>
      </c>
      <c r="F35" s="2" t="s">
        <v>33</v>
      </c>
      <c r="G35" s="8">
        <f t="shared" ref="G35:I40" si="1">B35*$G$41/100</f>
        <v>7125.6149999999998</v>
      </c>
      <c r="H35" s="8">
        <f t="shared" si="1"/>
        <v>3800.328</v>
      </c>
      <c r="I35" s="8">
        <f t="shared" si="1"/>
        <v>1900.164</v>
      </c>
    </row>
    <row r="36" spans="1:9" x14ac:dyDescent="0.2">
      <c r="A36" s="2" t="s">
        <v>34</v>
      </c>
      <c r="B36" s="2">
        <v>22.43</v>
      </c>
      <c r="C36" s="2">
        <v>22.43</v>
      </c>
      <c r="D36" s="2">
        <v>94.97</v>
      </c>
      <c r="F36" s="2" t="s">
        <v>34</v>
      </c>
      <c r="G36" s="8">
        <f t="shared" si="1"/>
        <v>1065516.963</v>
      </c>
      <c r="H36" s="8">
        <f t="shared" si="1"/>
        <v>1065516.963</v>
      </c>
      <c r="I36" s="8">
        <f t="shared" si="1"/>
        <v>4511464.3770000003</v>
      </c>
    </row>
    <row r="37" spans="1:9" x14ac:dyDescent="0.2">
      <c r="A37" s="2" t="s">
        <v>36</v>
      </c>
      <c r="B37" s="2">
        <v>5.03</v>
      </c>
      <c r="C37" s="2">
        <v>4.24</v>
      </c>
      <c r="D37" s="2">
        <v>0.1</v>
      </c>
      <c r="F37" s="2" t="s">
        <v>36</v>
      </c>
      <c r="G37" s="8">
        <f t="shared" si="1"/>
        <v>238945.62300000002</v>
      </c>
      <c r="H37" s="8">
        <f t="shared" si="1"/>
        <v>201417.38400000002</v>
      </c>
      <c r="I37" s="8">
        <f t="shared" si="1"/>
        <v>4750.41</v>
      </c>
    </row>
    <row r="38" spans="1:9" x14ac:dyDescent="0.2">
      <c r="A38" s="2" t="s">
        <v>37</v>
      </c>
      <c r="B38" s="2">
        <v>1.1000000000000001</v>
      </c>
      <c r="C38" s="2">
        <v>1.21</v>
      </c>
      <c r="D38" s="2">
        <v>3.37</v>
      </c>
      <c r="F38" s="2" t="s">
        <v>37</v>
      </c>
      <c r="G38" s="8">
        <f t="shared" si="1"/>
        <v>52254.51</v>
      </c>
      <c r="H38" s="8">
        <f t="shared" si="1"/>
        <v>57479.960999999996</v>
      </c>
      <c r="I38" s="8">
        <f t="shared" si="1"/>
        <v>160088.81700000001</v>
      </c>
    </row>
    <row r="39" spans="1:9" x14ac:dyDescent="0.2">
      <c r="A39" s="2" t="s">
        <v>38</v>
      </c>
      <c r="B39" s="2">
        <v>71.31</v>
      </c>
      <c r="C39" s="2">
        <v>72.02</v>
      </c>
      <c r="D39" s="2">
        <v>0.86</v>
      </c>
      <c r="F39" s="2" t="s">
        <v>38</v>
      </c>
      <c r="G39" s="8">
        <f t="shared" si="1"/>
        <v>3387517.3710000003</v>
      </c>
      <c r="H39" s="8">
        <f t="shared" si="1"/>
        <v>3421245.2819999997</v>
      </c>
      <c r="I39" s="8">
        <f t="shared" si="1"/>
        <v>40853.525999999998</v>
      </c>
    </row>
    <row r="40" spans="1:9" x14ac:dyDescent="0.2">
      <c r="A40" s="2" t="s">
        <v>39</v>
      </c>
      <c r="B40" s="2">
        <v>0.24</v>
      </c>
      <c r="C40" s="2">
        <v>0.21</v>
      </c>
      <c r="D40" s="2">
        <v>0.84</v>
      </c>
      <c r="F40" s="2" t="s">
        <v>39</v>
      </c>
      <c r="G40" s="8">
        <f t="shared" si="1"/>
        <v>11400.983999999999</v>
      </c>
      <c r="H40" s="8">
        <f t="shared" si="1"/>
        <v>9975.860999999999</v>
      </c>
      <c r="I40" s="8">
        <f t="shared" si="1"/>
        <v>39903.443999999996</v>
      </c>
    </row>
    <row r="41" spans="1:9" x14ac:dyDescent="0.2">
      <c r="F41" s="2" t="s">
        <v>40</v>
      </c>
      <c r="G41" s="2">
        <v>4750410</v>
      </c>
      <c r="H41" s="2">
        <v>5353338</v>
      </c>
      <c r="I41" s="2">
        <v>1452937</v>
      </c>
    </row>
  </sheetData>
  <mergeCells count="6">
    <mergeCell ref="A13:A15"/>
    <mergeCell ref="O1:Q1"/>
    <mergeCell ref="L1:N1"/>
    <mergeCell ref="A2:A4"/>
    <mergeCell ref="A5:A7"/>
    <mergeCell ref="A10: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F15" sqref="F15"/>
    </sheetView>
  </sheetViews>
  <sheetFormatPr baseColWidth="10" defaultColWidth="11" defaultRowHeight="16" x14ac:dyDescent="0.2"/>
  <cols>
    <col min="1" max="1" width="22.1640625" bestFit="1" customWidth="1"/>
    <col min="2" max="2" width="8.33203125" bestFit="1" customWidth="1"/>
    <col min="3" max="3" width="10.1640625" bestFit="1" customWidth="1"/>
    <col min="4" max="4" width="15.83203125" bestFit="1" customWidth="1"/>
    <col min="5" max="5" width="5.5" bestFit="1" customWidth="1"/>
    <col min="6" max="6" width="19.83203125" bestFit="1" customWidth="1"/>
    <col min="7" max="7" width="8.33203125" bestFit="1" customWidth="1"/>
    <col min="8" max="8" width="8.6640625" bestFit="1" customWidth="1"/>
    <col min="9" max="9" width="8" bestFit="1" customWidth="1"/>
  </cols>
  <sheetData>
    <row r="1" spans="1:17" x14ac:dyDescent="0.2">
      <c r="A1" s="2"/>
      <c r="B1" s="2" t="s">
        <v>16</v>
      </c>
      <c r="C1" s="2" t="s">
        <v>0</v>
      </c>
      <c r="D1" s="2" t="s">
        <v>17</v>
      </c>
      <c r="E1" s="2"/>
      <c r="F1" s="2"/>
      <c r="G1" s="2"/>
      <c r="L1" s="13" t="s">
        <v>18</v>
      </c>
      <c r="M1" s="13"/>
      <c r="N1" s="13"/>
      <c r="O1" s="12" t="s">
        <v>19</v>
      </c>
      <c r="P1" s="12"/>
      <c r="Q1" s="12"/>
    </row>
    <row r="2" spans="1:17" x14ac:dyDescent="0.2">
      <c r="A2" s="14" t="s">
        <v>18</v>
      </c>
      <c r="B2" s="10">
        <v>112</v>
      </c>
      <c r="C2" s="2" t="s">
        <v>20</v>
      </c>
      <c r="D2" s="2">
        <v>942</v>
      </c>
      <c r="E2" s="2"/>
      <c r="F2" s="2"/>
      <c r="G2" s="2"/>
      <c r="L2" s="1" t="s">
        <v>21</v>
      </c>
      <c r="M2" s="1" t="s">
        <v>22</v>
      </c>
      <c r="N2" s="1" t="s">
        <v>23</v>
      </c>
      <c r="O2" s="1" t="s">
        <v>21</v>
      </c>
      <c r="P2" s="1" t="s">
        <v>22</v>
      </c>
      <c r="Q2" s="1" t="s">
        <v>23</v>
      </c>
    </row>
    <row r="3" spans="1:17" x14ac:dyDescent="0.2">
      <c r="A3" s="14"/>
      <c r="B3" s="10">
        <v>114</v>
      </c>
      <c r="C3" s="2" t="s">
        <v>24</v>
      </c>
      <c r="D3" s="2">
        <v>942</v>
      </c>
      <c r="E3" s="2"/>
      <c r="F3" s="2"/>
      <c r="G3" s="2"/>
      <c r="K3" s="2" t="s">
        <v>25</v>
      </c>
      <c r="L3" s="4">
        <v>9.7520699999999998</v>
      </c>
      <c r="M3" s="4">
        <v>5.9338800000000003</v>
      </c>
      <c r="N3" s="4">
        <v>5.1074400000000004</v>
      </c>
      <c r="O3" s="4">
        <v>73.925600000000003</v>
      </c>
      <c r="P3" s="4">
        <v>88.008300000000006</v>
      </c>
      <c r="Q3" s="4">
        <v>98.578500000000005</v>
      </c>
    </row>
    <row r="4" spans="1:17" x14ac:dyDescent="0.2">
      <c r="A4" s="14"/>
      <c r="B4" s="10">
        <v>116</v>
      </c>
      <c r="C4" s="2" t="s">
        <v>23</v>
      </c>
      <c r="D4" s="2">
        <v>941</v>
      </c>
      <c r="E4" s="2"/>
      <c r="F4" s="2"/>
      <c r="G4" s="2"/>
      <c r="K4" s="6" t="s">
        <v>26</v>
      </c>
      <c r="L4" s="4">
        <v>20.049600000000002</v>
      </c>
      <c r="M4" s="4">
        <v>5.9586800000000002</v>
      </c>
      <c r="N4" s="4">
        <v>5.1983499999999996</v>
      </c>
      <c r="O4" s="4">
        <v>80.7273</v>
      </c>
      <c r="P4" s="4">
        <v>88.016499999999994</v>
      </c>
      <c r="Q4" s="4">
        <v>98.578500000000005</v>
      </c>
    </row>
    <row r="5" spans="1:17" x14ac:dyDescent="0.2">
      <c r="A5" s="11" t="s">
        <v>19</v>
      </c>
      <c r="B5" s="10">
        <v>118</v>
      </c>
      <c r="C5" s="2" t="s">
        <v>20</v>
      </c>
      <c r="D5" s="2">
        <v>941</v>
      </c>
      <c r="E5" s="2"/>
      <c r="F5" s="2"/>
      <c r="G5" s="2"/>
      <c r="K5" s="6" t="s">
        <v>27</v>
      </c>
      <c r="L5" s="4">
        <v>22.983499999999999</v>
      </c>
      <c r="M5" s="4">
        <v>92.5124</v>
      </c>
      <c r="N5" s="4">
        <v>93.876000000000005</v>
      </c>
      <c r="O5" s="4">
        <v>19.2727</v>
      </c>
      <c r="P5" s="4">
        <v>11.983499999999999</v>
      </c>
      <c r="Q5" s="4">
        <v>1.4214899999999999</v>
      </c>
    </row>
    <row r="6" spans="1:17" x14ac:dyDescent="0.2">
      <c r="A6" s="11"/>
      <c r="B6" s="10">
        <v>120</v>
      </c>
      <c r="C6" s="2" t="s">
        <v>24</v>
      </c>
      <c r="D6" s="2">
        <v>942</v>
      </c>
      <c r="E6" s="2"/>
      <c r="F6" s="2"/>
      <c r="G6" s="2"/>
    </row>
    <row r="7" spans="1:17" x14ac:dyDescent="0.2">
      <c r="A7" s="11"/>
      <c r="B7" s="10">
        <v>122</v>
      </c>
      <c r="C7" s="2" t="s">
        <v>23</v>
      </c>
      <c r="D7" s="2">
        <v>941</v>
      </c>
      <c r="E7" s="2"/>
      <c r="F7" s="2"/>
      <c r="G7" s="2"/>
    </row>
    <row r="8" spans="1:17" x14ac:dyDescent="0.2">
      <c r="A8" s="2"/>
      <c r="B8" s="2"/>
      <c r="C8" s="2"/>
      <c r="D8" s="2"/>
      <c r="E8" s="2"/>
      <c r="F8" s="2"/>
      <c r="G8" s="2"/>
    </row>
    <row r="9" spans="1:17" x14ac:dyDescent="0.2">
      <c r="A9" s="2"/>
      <c r="B9" s="2" t="s">
        <v>16</v>
      </c>
      <c r="C9" s="2" t="s">
        <v>0</v>
      </c>
      <c r="D9" s="2" t="s">
        <v>25</v>
      </c>
      <c r="E9" s="2" t="s">
        <v>26</v>
      </c>
      <c r="F9" s="2" t="s">
        <v>27</v>
      </c>
      <c r="G9" s="2" t="s">
        <v>28</v>
      </c>
    </row>
    <row r="10" spans="1:17" x14ac:dyDescent="0.2">
      <c r="A10" s="14" t="s">
        <v>18</v>
      </c>
      <c r="B10" s="10">
        <v>112</v>
      </c>
      <c r="C10" s="2" t="s">
        <v>20</v>
      </c>
      <c r="D10" s="4">
        <v>9.7520699999999998</v>
      </c>
      <c r="E10" s="4">
        <v>20.049600000000002</v>
      </c>
      <c r="F10" s="4">
        <v>22.983499999999999</v>
      </c>
      <c r="G10" s="4">
        <v>43.033099999999997</v>
      </c>
    </row>
    <row r="11" spans="1:17" x14ac:dyDescent="0.2">
      <c r="A11" s="14"/>
      <c r="B11" s="10">
        <v>114</v>
      </c>
      <c r="C11" s="2" t="s">
        <v>24</v>
      </c>
      <c r="D11" s="4">
        <v>5.9338800000000003</v>
      </c>
      <c r="E11" s="4">
        <v>5.9586800000000002</v>
      </c>
      <c r="F11" s="4">
        <v>92.5124</v>
      </c>
      <c r="G11" s="4">
        <v>98.471080000000001</v>
      </c>
    </row>
    <row r="12" spans="1:17" x14ac:dyDescent="0.2">
      <c r="A12" s="14"/>
      <c r="B12" s="10">
        <v>116</v>
      </c>
      <c r="C12" s="2" t="s">
        <v>23</v>
      </c>
      <c r="D12" s="4">
        <v>5.1074400000000004</v>
      </c>
      <c r="E12" s="4">
        <v>5.1983499999999996</v>
      </c>
      <c r="F12" s="4">
        <v>93.876000000000005</v>
      </c>
      <c r="G12" s="4">
        <v>99.074349999999995</v>
      </c>
    </row>
    <row r="13" spans="1:17" x14ac:dyDescent="0.2">
      <c r="A13" s="11" t="s">
        <v>19</v>
      </c>
      <c r="B13" s="10">
        <v>118</v>
      </c>
      <c r="C13" s="2" t="s">
        <v>20</v>
      </c>
      <c r="D13" s="4">
        <v>73.925600000000003</v>
      </c>
      <c r="E13" s="4">
        <v>80.7273</v>
      </c>
      <c r="F13" s="4">
        <v>19.2727</v>
      </c>
      <c r="G13" s="4">
        <v>100</v>
      </c>
    </row>
    <row r="14" spans="1:17" x14ac:dyDescent="0.2">
      <c r="A14" s="11"/>
      <c r="B14" s="10">
        <v>120</v>
      </c>
      <c r="C14" s="2" t="s">
        <v>24</v>
      </c>
      <c r="D14" s="4">
        <v>88.008300000000006</v>
      </c>
      <c r="E14" s="4">
        <v>88.016499999999994</v>
      </c>
      <c r="F14" s="4">
        <v>11.983499999999999</v>
      </c>
      <c r="G14" s="4">
        <v>100</v>
      </c>
    </row>
    <row r="15" spans="1:17" x14ac:dyDescent="0.2">
      <c r="A15" s="11"/>
      <c r="B15" s="10">
        <v>122</v>
      </c>
      <c r="C15" s="2" t="s">
        <v>23</v>
      </c>
      <c r="D15" s="4">
        <v>98.578500000000005</v>
      </c>
      <c r="E15" s="4">
        <v>98.578500000000005</v>
      </c>
      <c r="F15" s="4">
        <v>1.4214899999999999</v>
      </c>
      <c r="G15" s="4">
        <v>99.999989999999997</v>
      </c>
    </row>
    <row r="16" spans="1:17" x14ac:dyDescent="0.2">
      <c r="A16" s="2"/>
      <c r="B16" s="2"/>
      <c r="C16" s="2"/>
      <c r="D16" s="2"/>
      <c r="E16" s="2"/>
      <c r="F16" s="2"/>
      <c r="G16" s="2"/>
    </row>
    <row r="17" spans="1:9" x14ac:dyDescent="0.2">
      <c r="A17" s="2" t="s">
        <v>29</v>
      </c>
      <c r="B17" s="2"/>
      <c r="C17" s="2"/>
      <c r="D17" s="2"/>
      <c r="E17" s="2"/>
      <c r="F17" s="2"/>
      <c r="G17" s="2"/>
    </row>
    <row r="18" spans="1:9" x14ac:dyDescent="0.2">
      <c r="A18" s="2" t="s">
        <v>30</v>
      </c>
      <c r="B18" s="2"/>
      <c r="C18" s="2"/>
      <c r="D18" s="2"/>
      <c r="E18" s="2"/>
      <c r="F18" s="2"/>
      <c r="G18" s="2"/>
    </row>
    <row r="19" spans="1:9" x14ac:dyDescent="0.2">
      <c r="A19" s="2" t="s">
        <v>31</v>
      </c>
      <c r="B19" s="2"/>
      <c r="C19" s="2"/>
      <c r="D19" s="2"/>
      <c r="E19" s="2"/>
      <c r="F19" s="2"/>
      <c r="G19" s="2"/>
    </row>
    <row r="21" spans="1:9" x14ac:dyDescent="0.2">
      <c r="A21" s="5" t="s">
        <v>18</v>
      </c>
      <c r="B21" s="2"/>
      <c r="C21" s="2"/>
      <c r="D21" s="2"/>
      <c r="F21" s="5" t="s">
        <v>18</v>
      </c>
      <c r="G21" s="2"/>
      <c r="H21" s="2"/>
      <c r="I21" s="2"/>
    </row>
    <row r="22" spans="1:9" x14ac:dyDescent="0.2">
      <c r="A22" s="2"/>
      <c r="B22" s="2" t="s">
        <v>20</v>
      </c>
      <c r="C22" s="2" t="s">
        <v>24</v>
      </c>
      <c r="D22" s="2" t="s">
        <v>23</v>
      </c>
      <c r="F22" s="2"/>
      <c r="G22" s="2" t="s">
        <v>20</v>
      </c>
      <c r="H22" s="2" t="s">
        <v>24</v>
      </c>
      <c r="I22" s="2" t="s">
        <v>23</v>
      </c>
    </row>
    <row r="23" spans="1:9" x14ac:dyDescent="0.2">
      <c r="A23" s="2" t="s">
        <v>33</v>
      </c>
      <c r="B23">
        <v>0.24</v>
      </c>
      <c r="C23">
        <v>0.47</v>
      </c>
      <c r="D23">
        <v>0.02</v>
      </c>
      <c r="F23" s="2" t="s">
        <v>33</v>
      </c>
      <c r="G23" s="7">
        <f>B23*$G$30/100</f>
        <v>2582.0831999999996</v>
      </c>
      <c r="H23" s="7">
        <f t="shared" ref="H23:I29" si="0">C23*$G$30/100</f>
        <v>5056.5796</v>
      </c>
      <c r="I23" s="7">
        <f t="shared" si="0"/>
        <v>215.17359999999999</v>
      </c>
    </row>
    <row r="24" spans="1:9" x14ac:dyDescent="0.2">
      <c r="A24" s="2" t="s">
        <v>34</v>
      </c>
      <c r="B24">
        <v>7.53</v>
      </c>
      <c r="C24">
        <v>7.64</v>
      </c>
      <c r="D24">
        <v>3.08</v>
      </c>
      <c r="F24" s="2" t="s">
        <v>34</v>
      </c>
      <c r="G24" s="7">
        <f t="shared" ref="G24:G29" si="1">B24*$G$30/100</f>
        <v>81012.860400000005</v>
      </c>
      <c r="H24" s="7">
        <f t="shared" si="0"/>
        <v>82196.315199999997</v>
      </c>
      <c r="I24" s="7">
        <f t="shared" si="0"/>
        <v>33136.734400000001</v>
      </c>
    </row>
    <row r="25" spans="1:9" x14ac:dyDescent="0.2">
      <c r="A25" s="2" t="s">
        <v>35</v>
      </c>
      <c r="B25">
        <v>59.39</v>
      </c>
      <c r="C25">
        <v>59.35</v>
      </c>
      <c r="D25">
        <v>92.84</v>
      </c>
      <c r="F25" s="2" t="s">
        <v>35</v>
      </c>
      <c r="G25" s="7">
        <f t="shared" si="1"/>
        <v>638958.00520000001</v>
      </c>
      <c r="H25" s="7">
        <f t="shared" si="0"/>
        <v>638527.65800000005</v>
      </c>
      <c r="I25" s="7">
        <f t="shared" si="0"/>
        <v>998835.85120000003</v>
      </c>
    </row>
    <row r="26" spans="1:9" x14ac:dyDescent="0.2">
      <c r="A26" s="2" t="s">
        <v>36</v>
      </c>
      <c r="B26">
        <v>27.21</v>
      </c>
      <c r="C26">
        <v>26.94</v>
      </c>
      <c r="D26">
        <v>0.16</v>
      </c>
      <c r="F26" s="2" t="s">
        <v>36</v>
      </c>
      <c r="G26" s="7">
        <f t="shared" si="1"/>
        <v>292743.68280000001</v>
      </c>
      <c r="H26" s="7">
        <f t="shared" si="0"/>
        <v>289838.83920000005</v>
      </c>
      <c r="I26" s="7">
        <f t="shared" si="0"/>
        <v>1721.3887999999999</v>
      </c>
    </row>
    <row r="27" spans="1:9" x14ac:dyDescent="0.2">
      <c r="A27" s="2" t="s">
        <v>37</v>
      </c>
      <c r="B27">
        <v>5.54</v>
      </c>
      <c r="C27">
        <v>5.41</v>
      </c>
      <c r="D27">
        <v>4.09</v>
      </c>
      <c r="F27" s="2" t="s">
        <v>37</v>
      </c>
      <c r="G27" s="7">
        <f t="shared" si="1"/>
        <v>59603.087199999994</v>
      </c>
      <c r="H27" s="7">
        <f t="shared" si="0"/>
        <v>58204.4588</v>
      </c>
      <c r="I27" s="7">
        <f t="shared" si="0"/>
        <v>44003.001199999999</v>
      </c>
    </row>
    <row r="28" spans="1:9" x14ac:dyDescent="0.2">
      <c r="A28" s="2" t="s">
        <v>38</v>
      </c>
      <c r="B28">
        <v>0.02</v>
      </c>
      <c r="C28">
        <v>0.04</v>
      </c>
      <c r="D28">
        <v>0.02</v>
      </c>
      <c r="F28" s="2" t="s">
        <v>38</v>
      </c>
      <c r="G28" s="7">
        <f t="shared" si="1"/>
        <v>215.17359999999999</v>
      </c>
      <c r="H28" s="7">
        <f t="shared" si="0"/>
        <v>430.34719999999999</v>
      </c>
      <c r="I28" s="7">
        <f t="shared" si="0"/>
        <v>215.17359999999999</v>
      </c>
    </row>
    <row r="29" spans="1:9" x14ac:dyDescent="0.2">
      <c r="A29" s="2" t="s">
        <v>39</v>
      </c>
      <c r="B29">
        <v>0.21</v>
      </c>
      <c r="C29">
        <v>0.18</v>
      </c>
      <c r="D29">
        <v>7.0000000000000007E-2</v>
      </c>
      <c r="F29" s="2" t="s">
        <v>39</v>
      </c>
      <c r="G29" s="7">
        <f t="shared" si="1"/>
        <v>2259.3227999999999</v>
      </c>
      <c r="H29" s="7">
        <f t="shared" si="0"/>
        <v>1936.5623999999998</v>
      </c>
      <c r="I29" s="7">
        <f t="shared" si="0"/>
        <v>753.10760000000005</v>
      </c>
    </row>
    <row r="30" spans="1:9" x14ac:dyDescent="0.2">
      <c r="F30" t="s">
        <v>40</v>
      </c>
      <c r="G30">
        <v>1075868</v>
      </c>
      <c r="H30">
        <v>1108311</v>
      </c>
      <c r="I30">
        <v>1411371</v>
      </c>
    </row>
    <row r="32" spans="1:9" x14ac:dyDescent="0.2">
      <c r="A32" s="3" t="s">
        <v>19</v>
      </c>
      <c r="B32" s="2"/>
      <c r="C32" s="2"/>
      <c r="D32" s="2"/>
      <c r="F32" s="3" t="s">
        <v>19</v>
      </c>
      <c r="G32" s="2"/>
      <c r="H32" s="2"/>
      <c r="I32" s="2"/>
    </row>
    <row r="33" spans="1:9" x14ac:dyDescent="0.2">
      <c r="A33" s="2"/>
      <c r="B33" s="2" t="s">
        <v>20</v>
      </c>
      <c r="C33" s="2" t="s">
        <v>24</v>
      </c>
      <c r="D33" s="2" t="s">
        <v>23</v>
      </c>
      <c r="F33" s="2"/>
      <c r="G33" s="2" t="s">
        <v>20</v>
      </c>
      <c r="H33" s="2" t="s">
        <v>24</v>
      </c>
      <c r="I33" s="2" t="s">
        <v>23</v>
      </c>
    </row>
    <row r="34" spans="1:9" x14ac:dyDescent="0.2">
      <c r="A34" s="2" t="s">
        <v>33</v>
      </c>
      <c r="B34">
        <v>0.04</v>
      </c>
      <c r="C34">
        <v>0.11</v>
      </c>
      <c r="D34">
        <v>0.01</v>
      </c>
      <c r="F34" s="2" t="s">
        <v>33</v>
      </c>
      <c r="G34" s="7">
        <f>B34*$G$40/100</f>
        <v>1922.0896</v>
      </c>
      <c r="H34" s="7">
        <f t="shared" ref="H34:I39" si="2">C34*$G$40/100</f>
        <v>5285.7464</v>
      </c>
      <c r="I34" s="7">
        <f t="shared" si="2"/>
        <v>480.5224</v>
      </c>
    </row>
    <row r="35" spans="1:9" x14ac:dyDescent="0.2">
      <c r="A35" s="2" t="s">
        <v>34</v>
      </c>
      <c r="B35">
        <v>21.23</v>
      </c>
      <c r="C35">
        <v>22.71</v>
      </c>
      <c r="D35">
        <v>94.64</v>
      </c>
      <c r="F35" s="2" t="s">
        <v>34</v>
      </c>
      <c r="G35" s="7">
        <f t="shared" ref="G35:G39" si="3">B35*$G$40/100</f>
        <v>1020149.0551999999</v>
      </c>
      <c r="H35" s="7">
        <f t="shared" si="2"/>
        <v>1091266.3704000001</v>
      </c>
      <c r="I35" s="7">
        <f t="shared" si="2"/>
        <v>4547663.9935999997</v>
      </c>
    </row>
    <row r="36" spans="1:9" x14ac:dyDescent="0.2">
      <c r="A36" s="2" t="s">
        <v>36</v>
      </c>
      <c r="B36">
        <v>5.29</v>
      </c>
      <c r="C36">
        <v>4.21</v>
      </c>
      <c r="D36">
        <v>0.16</v>
      </c>
      <c r="F36" s="2" t="s">
        <v>36</v>
      </c>
      <c r="G36" s="7">
        <f t="shared" si="3"/>
        <v>254196.34960000002</v>
      </c>
      <c r="H36" s="7">
        <f t="shared" si="2"/>
        <v>202299.93039999998</v>
      </c>
      <c r="I36" s="7">
        <f t="shared" si="2"/>
        <v>7688.3584000000001</v>
      </c>
    </row>
    <row r="37" spans="1:9" x14ac:dyDescent="0.2">
      <c r="A37" s="2" t="s">
        <v>37</v>
      </c>
      <c r="B37">
        <v>1.24</v>
      </c>
      <c r="C37">
        <v>1.23</v>
      </c>
      <c r="D37">
        <v>3.58</v>
      </c>
      <c r="F37" s="2" t="s">
        <v>37</v>
      </c>
      <c r="G37" s="7">
        <f t="shared" si="3"/>
        <v>59584.777600000001</v>
      </c>
      <c r="H37" s="7">
        <f t="shared" si="2"/>
        <v>59104.255199999992</v>
      </c>
      <c r="I37" s="7">
        <f t="shared" si="2"/>
        <v>172027.01920000001</v>
      </c>
    </row>
    <row r="38" spans="1:9" x14ac:dyDescent="0.2">
      <c r="A38" s="2" t="s">
        <v>38</v>
      </c>
      <c r="B38">
        <v>72.06</v>
      </c>
      <c r="C38">
        <v>71.56</v>
      </c>
      <c r="D38">
        <v>0.99</v>
      </c>
      <c r="F38" s="2" t="s">
        <v>38</v>
      </c>
      <c r="G38" s="7">
        <f t="shared" si="3"/>
        <v>3462644.4144000001</v>
      </c>
      <c r="H38" s="7">
        <f t="shared" si="2"/>
        <v>3438618.2944</v>
      </c>
      <c r="I38" s="7">
        <f t="shared" si="2"/>
        <v>47571.717599999996</v>
      </c>
    </row>
    <row r="39" spans="1:9" x14ac:dyDescent="0.2">
      <c r="A39" s="2" t="s">
        <v>39</v>
      </c>
      <c r="B39">
        <v>0.3</v>
      </c>
      <c r="C39">
        <v>0.32</v>
      </c>
      <c r="D39">
        <v>0.8</v>
      </c>
      <c r="F39" s="2" t="s">
        <v>39</v>
      </c>
      <c r="G39" s="7">
        <f t="shared" si="3"/>
        <v>14415.671999999999</v>
      </c>
      <c r="H39" s="7">
        <f t="shared" si="2"/>
        <v>15376.7168</v>
      </c>
      <c r="I39" s="7">
        <f t="shared" si="2"/>
        <v>38441.792000000001</v>
      </c>
    </row>
    <row r="40" spans="1:9" x14ac:dyDescent="0.2">
      <c r="F40" t="s">
        <v>40</v>
      </c>
      <c r="G40">
        <v>4805224</v>
      </c>
      <c r="H40">
        <v>5359607</v>
      </c>
      <c r="I40">
        <v>1454504</v>
      </c>
    </row>
  </sheetData>
  <mergeCells count="6">
    <mergeCell ref="O1:Q1"/>
    <mergeCell ref="A2:A4"/>
    <mergeCell ref="A5:A7"/>
    <mergeCell ref="A10:A12"/>
    <mergeCell ref="A13:A15"/>
    <mergeCell ref="L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atop_1p26_2010</vt:lpstr>
      <vt:lpstr>atop_2p3p0_2017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>477</cp:revision>
  <dcterms:created xsi:type="dcterms:W3CDTF">2017-10-14T01:06:15Z</dcterms:created>
  <dcterms:modified xsi:type="dcterms:W3CDTF">2017-11-27T13:54:34Z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