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t1417_ic_ac_uk/Documents/YR4/Research Project/Project 101 Data/Final Codes/"/>
    </mc:Choice>
  </mc:AlternateContent>
  <xr:revisionPtr revIDLastSave="28" documentId="8_{EDCA69DB-4B96-42B0-B653-4C101086E980}" xr6:coauthVersionLast="45" xr6:coauthVersionMax="45" xr10:uidLastSave="{FF62B262-534F-4D62-903C-8DDFE9B8FD1C}"/>
  <bookViews>
    <workbookView xWindow="780" yWindow="0" windowWidth="8670" windowHeight="7360" xr2:uid="{300FD39B-82CB-4EDB-9697-33F993724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C8" i="1"/>
  <c r="B8" i="1"/>
  <c r="J14" i="1" l="1"/>
  <c r="D14" i="1"/>
  <c r="J12" i="1"/>
  <c r="D12" i="1"/>
  <c r="J11" i="1"/>
  <c r="K10" i="1"/>
  <c r="K4" i="1"/>
  <c r="K5" i="1"/>
  <c r="K6" i="1"/>
  <c r="K7" i="1"/>
  <c r="K3" i="1"/>
  <c r="D11" i="1"/>
  <c r="E4" i="1"/>
  <c r="E5" i="1"/>
  <c r="E6" i="1"/>
  <c r="E7" i="1"/>
  <c r="E3" i="1"/>
  <c r="J9" i="1"/>
  <c r="D9" i="1"/>
  <c r="J7" i="1"/>
  <c r="J6" i="1"/>
  <c r="J5" i="1"/>
  <c r="J4" i="1"/>
  <c r="J3" i="1"/>
  <c r="D4" i="1"/>
  <c r="D5" i="1"/>
  <c r="D6" i="1"/>
  <c r="D7" i="1"/>
  <c r="D3" i="1"/>
  <c r="E10" i="1" l="1"/>
</calcChain>
</file>

<file path=xl/sharedStrings.xml><?xml version="1.0" encoding="utf-8"?>
<sst xmlns="http://schemas.openxmlformats.org/spreadsheetml/2006/main" count="22" uniqueCount="18">
  <si>
    <t>ANN F1</t>
  </si>
  <si>
    <t>SVM F1</t>
  </si>
  <si>
    <t>ANN recall</t>
  </si>
  <si>
    <t>SVM recall</t>
  </si>
  <si>
    <t>X</t>
  </si>
  <si>
    <t>Y</t>
  </si>
  <si>
    <t xml:space="preserve"> </t>
  </si>
  <si>
    <t xml:space="preserve">\BAR D </t>
  </si>
  <si>
    <t xml:space="preserve">SD </t>
  </si>
  <si>
    <t xml:space="preserve">D_i = X - Y </t>
  </si>
  <si>
    <t>(D_i-D)^2</t>
  </si>
  <si>
    <t>sum of (D_i-D)^2</t>
  </si>
  <si>
    <t>T</t>
  </si>
  <si>
    <t>n-1 DoF</t>
  </si>
  <si>
    <t>absolute T</t>
  </si>
  <si>
    <t>for 95% CI p=</t>
  </si>
  <si>
    <t xml:space="preserve">test statistic (T) is smaller than p value, therefore null hypothesis is accepted == there is no difference between the two models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</si>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</sst>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1286-6CEA-41FB-BCCF-E806BB1C22FF}">
  <dimension ref="A1:K16"/>
  <sheetViews>
    <sheetView tabSelected="1" zoomScale="85" workbookViewId="0">
      <selection activeCell="C8" sqref="B8:C8"/>
    </sheetView>
  </sheetViews>
  <sheetFormatPr defaultRowHeight="14.5" x14ac:dyDescent="0.35"/>
  <cols>
    <col min="1" max="1" width="15.08984375" style="1" bestFit="1" customWidth="1"/>
    <col min="2" max="3" width="11.36328125" style="1" bestFit="1" customWidth="1"/>
    <col min="4" max="4" width="15.54296875" style="1" bestFit="1" customWidth="1"/>
    <col min="5" max="5" width="17.6328125" style="1" bestFit="1" customWidth="1"/>
    <col min="6" max="6" width="10.81640625" style="1" bestFit="1" customWidth="1"/>
    <col min="7" max="7" width="8.7265625" style="1"/>
    <col min="8" max="8" width="11.90625" style="1" bestFit="1" customWidth="1"/>
    <col min="9" max="9" width="11.36328125" style="1" bestFit="1" customWidth="1"/>
    <col min="10" max="10" width="15.54296875" style="1" bestFit="1" customWidth="1"/>
    <col min="11" max="11" width="11.1796875" style="1" customWidth="1"/>
    <col min="12" max="16384" width="8.7265625" style="1"/>
  </cols>
  <sheetData>
    <row r="1" spans="1:11" x14ac:dyDescent="0.35">
      <c r="B1" s="1" t="s">
        <v>4</v>
      </c>
      <c r="C1" s="1" t="s">
        <v>5</v>
      </c>
      <c r="D1" s="1" t="s">
        <v>9</v>
      </c>
      <c r="E1" s="1" t="s">
        <v>10</v>
      </c>
      <c r="H1" s="1" t="s">
        <v>4</v>
      </c>
      <c r="I1" s="1" t="s">
        <v>5</v>
      </c>
      <c r="J1" s="1" t="s">
        <v>9</v>
      </c>
      <c r="K1" s="1" t="s">
        <v>10</v>
      </c>
    </row>
    <row r="2" spans="1:11" x14ac:dyDescent="0.35">
      <c r="B2" s="1" t="s">
        <v>0</v>
      </c>
      <c r="C2" s="1" t="s">
        <v>1</v>
      </c>
      <c r="D2" s="1" t="s">
        <v>6</v>
      </c>
      <c r="H2" s="1" t="s">
        <v>2</v>
      </c>
      <c r="I2" s="1" t="s">
        <v>3</v>
      </c>
    </row>
    <row r="3" spans="1:11" x14ac:dyDescent="0.35">
      <c r="B3" s="1">
        <v>0.72499999999999998</v>
      </c>
      <c r="C3" s="1">
        <v>0.77500000000000002</v>
      </c>
      <c r="D3" s="1">
        <f>B3-C3</f>
        <v>-5.0000000000000044E-2</v>
      </c>
      <c r="E3" s="1">
        <f>(D3-$D$9)^2</f>
        <v>1.2400608693920077E-3</v>
      </c>
      <c r="H3" s="1">
        <v>0.80952380899999998</v>
      </c>
      <c r="I3" s="1">
        <v>0.85714285000000001</v>
      </c>
      <c r="J3" s="1">
        <f>H3-I3</f>
        <v>-4.7619041000000029E-2</v>
      </c>
      <c r="K3" s="1">
        <f>(J3-$J$9)^2</f>
        <v>1.1151731813779982E-3</v>
      </c>
    </row>
    <row r="4" spans="1:11" x14ac:dyDescent="0.35">
      <c r="B4" s="1">
        <v>0.85182926000000003</v>
      </c>
      <c r="C4" s="1">
        <v>0.86419752999999999</v>
      </c>
      <c r="D4" s="1">
        <f t="shared" ref="D4:D7" si="0">B4-C4</f>
        <v>-1.2368269999999959E-2</v>
      </c>
      <c r="E4" s="1">
        <f t="shared" ref="E4:E7" si="1">(D4-$D$9)^2</f>
        <v>5.8430105418241764E-6</v>
      </c>
      <c r="H4" s="1">
        <v>0.875</v>
      </c>
      <c r="I4" s="1">
        <v>0.875</v>
      </c>
      <c r="J4" s="1">
        <f t="shared" ref="J4:J7" si="2">H4-I4</f>
        <v>0</v>
      </c>
      <c r="K4" s="1">
        <f t="shared" ref="K4:K7" si="3">(J4-$J$9)^2</f>
        <v>2.0234585111815725E-4</v>
      </c>
    </row>
    <row r="5" spans="1:11" x14ac:dyDescent="0.35">
      <c r="B5" s="1">
        <v>0.82713400000000004</v>
      </c>
      <c r="C5" s="1">
        <v>0.83950617000000005</v>
      </c>
      <c r="D5" s="1">
        <f t="shared" si="0"/>
        <v>-1.2372170000000016E-2</v>
      </c>
      <c r="E5" s="1">
        <f t="shared" si="1"/>
        <v>5.8241713422239027E-6</v>
      </c>
      <c r="H5" s="1">
        <v>0.84615379999999996</v>
      </c>
      <c r="I5" s="1">
        <v>0.87179487</v>
      </c>
      <c r="J5" s="1">
        <f t="shared" si="2"/>
        <v>-2.5641070000000044E-2</v>
      </c>
      <c r="K5" s="1">
        <f t="shared" si="3"/>
        <v>1.3033048550614951E-4</v>
      </c>
    </row>
    <row r="6" spans="1:11" x14ac:dyDescent="0.35">
      <c r="B6" s="1">
        <v>0.765432</v>
      </c>
      <c r="C6" s="1">
        <v>0.77774398</v>
      </c>
      <c r="D6" s="1">
        <f t="shared" si="0"/>
        <v>-1.231198E-2</v>
      </c>
      <c r="E6" s="1">
        <f t="shared" si="1"/>
        <v>6.1183110844839772E-6</v>
      </c>
      <c r="H6" s="1">
        <v>0.79487099999999999</v>
      </c>
      <c r="I6" s="1">
        <v>0.82051282000000003</v>
      </c>
      <c r="J6" s="1">
        <f t="shared" si="2"/>
        <v>-2.5641820000000037E-2</v>
      </c>
      <c r="K6" s="1">
        <f t="shared" si="3"/>
        <v>1.3034761042534935E-4</v>
      </c>
    </row>
    <row r="7" spans="1:11" x14ac:dyDescent="0.35">
      <c r="B7" s="1">
        <v>0.8</v>
      </c>
      <c r="C7" s="1">
        <v>0.78687509</v>
      </c>
      <c r="D7" s="1">
        <f t="shared" si="0"/>
        <v>1.3124910000000045E-2</v>
      </c>
      <c r="E7" s="1">
        <f t="shared" si="1"/>
        <v>7.789910980097463E-4</v>
      </c>
      <c r="H7" s="1">
        <v>0.77777777000000003</v>
      </c>
      <c r="I7" s="1">
        <v>0.75</v>
      </c>
      <c r="J7" s="1">
        <f t="shared" si="2"/>
        <v>2.7777770000000035E-2</v>
      </c>
      <c r="K7" s="1">
        <f t="shared" si="3"/>
        <v>1.7642185915714491E-3</v>
      </c>
    </row>
    <row r="8" spans="1:11" x14ac:dyDescent="0.35">
      <c r="A8" s="1" t="s">
        <v>17</v>
      </c>
      <c r="B8" s="2">
        <f>AVERAGE(B3:B7)</f>
        <v>0.79387905200000008</v>
      </c>
      <c r="C8" s="2">
        <f>AVERAGE(C3:C7)</f>
        <v>0.80866455399999992</v>
      </c>
      <c r="H8" s="2">
        <f>AVERAGE(H3:H7)</f>
        <v>0.82066527579999993</v>
      </c>
      <c r="I8" s="2">
        <f>AVERAGE(I3:I7)</f>
        <v>0.83489010800000008</v>
      </c>
    </row>
    <row r="9" spans="1:11" x14ac:dyDescent="0.35">
      <c r="A9" s="2" t="s">
        <v>7</v>
      </c>
      <c r="D9" s="1">
        <f>AVERAGE(D3:D7)</f>
        <v>-1.4785501999999996E-2</v>
      </c>
      <c r="J9" s="1">
        <f>AVERAGE(J3:J7)</f>
        <v>-1.4224832200000015E-2</v>
      </c>
    </row>
    <row r="10" spans="1:11" x14ac:dyDescent="0.35">
      <c r="A10" s="2" t="s">
        <v>11</v>
      </c>
      <c r="E10" s="1">
        <f>SUM(E3:E7)</f>
        <v>2.0368374603702858E-3</v>
      </c>
      <c r="K10" s="1">
        <f>SUM(K3:K7)</f>
        <v>3.3424157199991034E-3</v>
      </c>
    </row>
    <row r="11" spans="1:11" x14ac:dyDescent="0.35">
      <c r="A11" s="2" t="s">
        <v>8</v>
      </c>
      <c r="D11" s="1">
        <f>SQRT((1/4)*E10)</f>
        <v>2.2565667840606256E-2</v>
      </c>
      <c r="J11" s="1">
        <f>SQRT((1/4)*K10)</f>
        <v>2.8906814594482317E-2</v>
      </c>
    </row>
    <row r="12" spans="1:11" x14ac:dyDescent="0.35">
      <c r="A12" s="2" t="s">
        <v>12</v>
      </c>
      <c r="D12" s="1">
        <f>D9/(D11/SQRT(5))</f>
        <v>-1.4651189491483205</v>
      </c>
      <c r="J12" s="1">
        <f>J9/(J11/SQRT(5))</f>
        <v>-1.1003527096963259</v>
      </c>
    </row>
    <row r="13" spans="1:11" x14ac:dyDescent="0.35">
      <c r="A13" s="2" t="s">
        <v>13</v>
      </c>
      <c r="D13" s="1">
        <v>4</v>
      </c>
      <c r="J13" s="1">
        <v>4</v>
      </c>
    </row>
    <row r="14" spans="1:11" x14ac:dyDescent="0.35">
      <c r="A14" s="2" t="s">
        <v>14</v>
      </c>
      <c r="D14" s="2">
        <f>-D12</f>
        <v>1.4651189491483205</v>
      </c>
      <c r="J14" s="2">
        <f>-J12</f>
        <v>1.1003527096963259</v>
      </c>
    </row>
    <row r="15" spans="1:11" x14ac:dyDescent="0.35">
      <c r="A15" s="2" t="s">
        <v>15</v>
      </c>
      <c r="B15" s="2">
        <v>2.7759999999999998</v>
      </c>
    </row>
    <row r="16" spans="1:11" x14ac:dyDescent="0.35">
      <c r="A16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Tang</dc:creator>
  <cp:lastModifiedBy>Vanessa Tang</cp:lastModifiedBy>
  <dcterms:created xsi:type="dcterms:W3CDTF">2020-12-10T23:36:58Z</dcterms:created>
  <dcterms:modified xsi:type="dcterms:W3CDTF">2020-12-13T12:55:41Z</dcterms:modified>
</cp:coreProperties>
</file>