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dayaprath_p\Desktop\"/>
    </mc:Choice>
  </mc:AlternateContent>
  <bookViews>
    <workbookView xWindow="0" yWindow="240" windowWidth="20490" windowHeight="7065" xr2:uid="{00000000-000D-0000-FFFF-FFFF00000000}"/>
  </bookViews>
  <sheets>
    <sheet name="Individual Timesheet" sheetId="3" r:id="rId1"/>
  </sheets>
  <definedNames>
    <definedName name="_xlnm._FilterDatabase" localSheetId="0" hidden="1">'Individual Timesheet'!$A$1:$G$18</definedName>
  </definedNames>
  <calcPr calcId="171027"/>
  <pivotCaches>
    <pivotCache cacheId="3" r:id="rId2"/>
  </pivotCaches>
</workbook>
</file>

<file path=xl/calcChain.xml><?xml version="1.0" encoding="utf-8"?>
<calcChain xmlns="http://schemas.openxmlformats.org/spreadsheetml/2006/main">
  <c r="B16" i="3" l="1"/>
  <c r="B4" i="3" l="1"/>
  <c r="G8" i="3" l="1"/>
  <c r="B17" i="3"/>
  <c r="B18" i="3"/>
  <c r="B19" i="3"/>
  <c r="B20" i="3"/>
  <c r="B21" i="3"/>
  <c r="B22" i="3"/>
  <c r="B23" i="3"/>
  <c r="B11" i="3" l="1"/>
  <c r="B12" i="3"/>
  <c r="B13" i="3"/>
  <c r="B14" i="3"/>
  <c r="B15" i="3"/>
  <c r="B9" i="3" l="1"/>
  <c r="B10" i="3"/>
  <c r="G2" i="3" l="1"/>
  <c r="B8" i="3" l="1"/>
  <c r="B6" i="3"/>
  <c r="B7" i="3"/>
  <c r="B3" i="3" l="1"/>
  <c r="B5" i="3"/>
  <c r="G5" i="3" l="1"/>
  <c r="G9" i="3" l="1"/>
</calcChain>
</file>

<file path=xl/sharedStrings.xml><?xml version="1.0" encoding="utf-8"?>
<sst xmlns="http://schemas.openxmlformats.org/spreadsheetml/2006/main" count="82" uniqueCount="54">
  <si>
    <t>Date</t>
  </si>
  <si>
    <t>Day</t>
  </si>
  <si>
    <t>Task</t>
  </si>
  <si>
    <t>Name</t>
  </si>
  <si>
    <t>Analysis</t>
  </si>
  <si>
    <t>Coding</t>
  </si>
  <si>
    <t>Code Review</t>
  </si>
  <si>
    <t>Unit Testing</t>
  </si>
  <si>
    <t>Test case Review</t>
  </si>
  <si>
    <t>Test case creation</t>
  </si>
  <si>
    <t>Test Case Execution</t>
  </si>
  <si>
    <t>Meetings</t>
  </si>
  <si>
    <t>Efforts (Hours)</t>
  </si>
  <si>
    <t>Grand Total</t>
  </si>
  <si>
    <t>Tasks</t>
  </si>
  <si>
    <t>Total Efforts- Week (Hrs)</t>
  </si>
  <si>
    <t>Month</t>
  </si>
  <si>
    <t>Holidays in a month</t>
  </si>
  <si>
    <t>Utilization</t>
  </si>
  <si>
    <t>Utilized Hours in a month</t>
  </si>
  <si>
    <t>Available Hours in a month</t>
  </si>
  <si>
    <t>(blank)</t>
  </si>
  <si>
    <t>Quick Analysis</t>
  </si>
  <si>
    <t>Efforts (Hours) spent</t>
  </si>
  <si>
    <t>Leaves in a month</t>
  </si>
  <si>
    <t>Infor CPQ POC</t>
  </si>
  <si>
    <t>Grooming of new team members</t>
  </si>
  <si>
    <t xml:space="preserve">Exploring Databridge </t>
  </si>
  <si>
    <t>Assisting EAM team with ResRent DB backup.</t>
  </si>
  <si>
    <t xml:space="preserve">DB script changes for picking dynamic user schema </t>
  </si>
  <si>
    <t>Watching HMS training videos</t>
  </si>
  <si>
    <t>Going throug training on FE/BE</t>
  </si>
  <si>
    <t>Exploring Reservation module</t>
  </si>
  <si>
    <t>ITP testing</t>
  </si>
  <si>
    <t>Use case analysis</t>
  </si>
  <si>
    <t>Use case review meeting</t>
  </si>
  <si>
    <t>RES-529</t>
  </si>
  <si>
    <t>RES-776</t>
  </si>
  <si>
    <t>RES-896</t>
  </si>
  <si>
    <t>RES-888</t>
  </si>
  <si>
    <t>RES-806</t>
  </si>
  <si>
    <t>RES-911</t>
  </si>
  <si>
    <t>RES-656</t>
  </si>
  <si>
    <t>RES-318</t>
  </si>
  <si>
    <t>RES-909</t>
  </si>
  <si>
    <t>RES-949</t>
  </si>
  <si>
    <t>RES-971</t>
  </si>
  <si>
    <t>Padmakumar</t>
  </si>
  <si>
    <t>Self Study -SQL Server Performance optimization</t>
  </si>
  <si>
    <t>Self Study -Basics of AZUR</t>
  </si>
  <si>
    <t>Self Study -SQL Server SSIS</t>
  </si>
  <si>
    <t>Self Study -SQL Server SQLServer</t>
  </si>
  <si>
    <t>PowerShell</t>
  </si>
  <si>
    <t>PowerShell &amp; SQL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</si>
</sst>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15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7" fontId="0" fillId="0" borderId="1" xfId="0" applyNumberForma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9" fontId="0" fillId="0" borderId="1" xfId="1" applyFont="1" applyBorder="1" applyAlignment="1">
      <alignment horizontal="left" vertical="top"/>
    </xf>
    <xf numFmtId="0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0" xfId="0" applyBorder="1" applyAlignment="1">
      <alignment horizontal="left" vertical="top"/>
    </xf>
    <xf numFmtId="9" fontId="0" fillId="0" borderId="0" xfId="1" applyFont="1" applyBorder="1" applyAlignment="1">
      <alignment horizontal="left" vertical="top"/>
    </xf>
    <xf numFmtId="0" fontId="0" fillId="0" borderId="0" xfId="0" applyNumberFormat="1" applyBorder="1" applyAlignment="1">
      <alignment horizontal="left"/>
    </xf>
    <xf numFmtId="0" fontId="1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 wrapText="1"/>
    </xf>
    <xf numFmtId="0" fontId="0" fillId="0" borderId="0" xfId="0" applyNumberFormat="1" applyFill="1" applyBorder="1" applyAlignment="1">
      <alignment horizontal="left"/>
    </xf>
    <xf numFmtId="0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3" fillId="0" borderId="0" xfId="0" applyFont="1"/>
    <xf numFmtId="0" fontId="1" fillId="2" borderId="1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left" readingOrder="0"/>
    </dxf>
    <dxf>
      <fill>
        <patternFill patternType="solid">
          <bgColor rgb="FF92D050"/>
        </patternFill>
      </fill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  <dxf>
      <fill>
        <patternFill patternType="solid">
          <bgColor rgb="FF92D050"/>
        </patternFill>
      </fill>
    </dxf>
    <dxf>
      <alignment horizontal="left" readingOrder="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dmakumar Kadayaprath" refreshedDate="43119.43465127315" createdVersion="4" refreshedVersion="6" minRefreshableVersion="3" recordCount="201" xr:uid="{00000000-000A-0000-FFFF-FFFF03000000}">
  <cacheSource type="worksheet">
    <worksheetSource ref="C2:D203" sheet="Individual Timesheet"/>
  </cacheSource>
  <cacheFields count="2">
    <cacheField name="Task" numFmtId="0">
      <sharedItems containsBlank="1" count="75">
        <s v="Self Study -SQL Server Performance optimization"/>
        <s v="Self Study -Basics of AZUR"/>
        <s v="Self Study -SQL Server SSIS"/>
        <s v="Self Study -SQL Server SQLServer"/>
        <s v="PowerShell"/>
        <s v="PowerShell &amp; SQL Server"/>
        <s v="RES-949"/>
        <s v="RES-529"/>
        <s v="RES-888"/>
        <s v="RES-896"/>
        <s v="RES-971"/>
        <m/>
        <s v="RES-359 (Reservation Block)" u="1"/>
        <s v="RES-593: update Group field and remove hyperlink" u="1"/>
        <s v="Use case review meeting" u="1"/>
        <s v="RES-280: Rental Type Checkboxes, Discounted Rate field" u="1"/>
        <s v="Test case creation" u="1"/>
        <s v="RES-43 (Vehicle Resrvation)" u="1"/>
        <s v="RES-84 (Vehicle Resrvation)" u="1"/>
        <s v="RES-656 " u="1"/>
        <s v="RES-656" u="1"/>
        <s v="RES-909" u="1"/>
        <s v="RES-658 " u="1"/>
        <s v="RES-436 (Cancellation AF)" u="1"/>
        <s v="RES-643 Add Applicant # and Applicant PIN fields" u="1"/>
        <s v="RES-426 (Rate Plan Lookup)" u="1"/>
        <s v="Analysis" u="1"/>
        <s v="Unit Testing" u="1"/>
        <s v="Watching HMS training videos" u="1"/>
        <s v="Planned Leave" u="1"/>
        <s v="QMS Training" u="1"/>
        <s v="Use case analysis" u="1"/>
        <s v="Leave" u="1"/>
        <s v="ITP testing" u="1"/>
        <s v="RES-175 (Vehicle Resrvation)" u="1"/>
        <s v="RES-194 (Vehicle Resrvation)" u="1"/>
        <s v="RES-437 (Status Tier Field Name Updated)" u="1"/>
        <s v="Mapping XML Attribute &amp; Element" u="1"/>
        <s v="RES-366 (Vehicle Class Lookup)" u="1"/>
        <s v="Test Case Execution" u="1"/>
        <s v="Exploring Reservation module" u="1"/>
        <s v="DB script changes for picking dynamic user schema " u="1"/>
        <s v="RES-23 (Discount Renter Profiles)" u="1"/>
        <s v="Meetings" u="1"/>
        <s v="RES-594: Hide Lease and Group Auto Transfer Rules fields" u="1"/>
        <s v="RES-384 (Status Tier AF)" u="1"/>
        <s v="RES-513: Delivery / Collection Updates" u="1"/>
        <s v="RES-529 " u="1"/>
        <s v="RES-709: Updates to Associations Block" u="1"/>
        <s v="Holiday" u="1"/>
        <s v="RES-806" u="1"/>
        <s v="Upload Utility" u="1"/>
        <s v="RES-831" u="1"/>
        <s v="RES-278 (Vehicle Type+Class AF)" u="1"/>
        <s v="RES-527: Add Insurance/Replacement block and fields" u="1"/>
        <s v="Going throug training on FE/BE" u="1"/>
        <s v="Code Review" u="1"/>
        <s v="RES-254 (Pre-Rent)" u="1"/>
        <s v="Test case Review" u="1"/>
        <s v="RES-911" u="1"/>
        <s v="RES-792, RES-794" u="1"/>
        <s v="RES-652: Payment Type Default of “Not Required”" u="1"/>
        <s v="DB script changes for picking dynamic user schema" u="1"/>
        <s v="Databridge Work" u="1"/>
        <s v="RES-115" u="1"/>
        <s v="RES-318" u="1"/>
        <s v="RES-79 (P5ROOM)" u="1"/>
        <s v="Axis2 Webservice " u="1"/>
        <s v="RES-526: Add Contract # field for CDPs" u="1"/>
        <s v="RES-281 (move Delivery/Collection block )" u="1"/>
        <s v="Coding" u="1"/>
        <s v="Meeting" u="1"/>
        <s v="RES-776" u="1"/>
        <s v="RES-268 (Status Tier)" u="1"/>
        <s v="RES 279: Promotion / Voucher Block " u="1"/>
      </sharedItems>
    </cacheField>
    <cacheField name="Efforts (Hours)" numFmtId="0">
      <sharedItems containsString="0" containsBlank="1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n v="8"/>
  </r>
  <r>
    <x v="1"/>
    <n v="1"/>
  </r>
  <r>
    <x v="0"/>
    <n v="7"/>
  </r>
  <r>
    <x v="2"/>
    <n v="8"/>
  </r>
  <r>
    <x v="2"/>
    <n v="7"/>
  </r>
  <r>
    <x v="2"/>
    <n v="7"/>
  </r>
  <r>
    <x v="2"/>
    <n v="7"/>
  </r>
  <r>
    <x v="2"/>
    <n v="7"/>
  </r>
  <r>
    <x v="3"/>
    <n v="7"/>
  </r>
  <r>
    <x v="3"/>
    <n v="7"/>
  </r>
  <r>
    <x v="3"/>
    <n v="7"/>
  </r>
  <r>
    <x v="4"/>
    <n v="7"/>
  </r>
  <r>
    <x v="5"/>
    <n v="4"/>
  </r>
  <r>
    <x v="6"/>
    <n v="4"/>
  </r>
  <r>
    <x v="6"/>
    <n v="4"/>
  </r>
  <r>
    <x v="7"/>
    <n v="4"/>
  </r>
  <r>
    <x v="7"/>
    <n v="4"/>
  </r>
  <r>
    <x v="8"/>
    <n v="4"/>
  </r>
  <r>
    <x v="9"/>
    <n v="4"/>
  </r>
  <r>
    <x v="8"/>
    <n v="4"/>
  </r>
  <r>
    <x v="10"/>
    <n v="4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 rowHeaderCaption="Tasks">
  <location ref="I3:J16" firstHeaderRow="1" firstDataRow="1" firstDataCol="1"/>
  <pivotFields count="2">
    <pivotField axis="axisRow" showAll="0">
      <items count="76">
        <item m="1" x="26"/>
        <item m="1" x="56"/>
        <item m="1" x="70"/>
        <item m="1" x="43"/>
        <item m="1" x="16"/>
        <item m="1" x="39"/>
        <item m="1" x="58"/>
        <item m="1" x="27"/>
        <item x="11"/>
        <item m="1" x="55"/>
        <item m="1" x="41"/>
        <item m="1" x="71"/>
        <item m="1" x="30"/>
        <item m="1" x="37"/>
        <item m="1" x="29"/>
        <item m="1" x="49"/>
        <item m="1" x="67"/>
        <item m="1" x="63"/>
        <item m="1" x="51"/>
        <item m="1" x="62"/>
        <item m="1" x="28"/>
        <item m="1" x="33"/>
        <item m="1" x="31"/>
        <item m="1" x="14"/>
        <item m="1" x="42"/>
        <item m="1" x="40"/>
        <item m="1" x="17"/>
        <item m="1" x="32"/>
        <item m="1" x="66"/>
        <item m="1" x="18"/>
        <item m="1" x="34"/>
        <item m="1" x="64"/>
        <item m="1" x="35"/>
        <item m="1" x="73"/>
        <item m="1" x="53"/>
        <item m="1" x="69"/>
        <item m="1" x="12"/>
        <item m="1" x="38"/>
        <item m="1" x="45"/>
        <item m="1" x="25"/>
        <item m="1" x="36"/>
        <item m="1" x="23"/>
        <item m="1" x="57"/>
        <item m="1" x="46"/>
        <item m="1" x="74"/>
        <item m="1" x="68"/>
        <item m="1" x="15"/>
        <item m="1" x="54"/>
        <item m="1" x="13"/>
        <item m="1" x="44"/>
        <item m="1" x="19"/>
        <item m="1" x="61"/>
        <item m="1" x="24"/>
        <item m="1" x="22"/>
        <item m="1" x="48"/>
        <item m="1" x="47"/>
        <item m="1" x="60"/>
        <item x="7"/>
        <item m="1" x="52"/>
        <item m="1" x="72"/>
        <item m="1" x="59"/>
        <item m="1" x="50"/>
        <item m="1" x="65"/>
        <item m="1" x="20"/>
        <item m="1" x="21"/>
        <item x="6"/>
        <item x="8"/>
        <item x="9"/>
        <item x="10"/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13">
    <i>
      <x v="8"/>
    </i>
    <i>
      <x v="57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Efforts (Hours) spent" fld="1" baseField="0" baseItem="0"/>
  </dataFields>
  <formats count="10">
    <format dxfId="19">
      <pivotArea type="all" dataOnly="0" outline="0" fieldPosition="0"/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outline="0" collapsedLevelsAreSubtotals="1" fieldPosition="0"/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field="0" type="button" dataOnly="0" labelOnly="1" outline="0" axis="axisRow" fieldPosition="0"/>
    </format>
    <format dxfId="12">
      <pivotArea dataOnly="0" labelOnly="1" outline="0" axis="axisValues" fieldPosition="0"/>
    </format>
    <format dxfId="11">
      <pivotArea collapsedLevelsAreSubtotals="1" fieldPosition="0">
        <references count="1">
          <reference field="0" count="0"/>
        </references>
      </pivotArea>
    </format>
    <format dxfId="1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3"/>
  <sheetViews>
    <sheetView showGridLines="0" tabSelected="1" topLeftCell="A4" zoomScaleNormal="100" workbookViewId="0">
      <selection activeCell="C15" sqref="C15"/>
    </sheetView>
  </sheetViews>
  <sheetFormatPr defaultRowHeight="15" x14ac:dyDescent="0.25"/>
  <cols>
    <col min="1" max="1" width="10.140625" style="6" bestFit="1" customWidth="1"/>
    <col min="2" max="2" width="13.42578125" style="6" customWidth="1"/>
    <col min="3" max="3" width="39" style="6" bestFit="1" customWidth="1"/>
    <col min="4" max="4" width="11" style="6" customWidth="1"/>
    <col min="5" max="5" width="9.140625" style="6"/>
    <col min="6" max="6" width="23.5703125" style="6" customWidth="1"/>
    <col min="7" max="8" width="9.42578125" style="6" customWidth="1"/>
    <col min="9" max="9" width="45.140625" style="6" bestFit="1" customWidth="1"/>
    <col min="10" max="10" width="14" style="6" customWidth="1"/>
    <col min="11" max="11" width="9.140625" style="6"/>
    <col min="12" max="12" width="39" style="22" bestFit="1" customWidth="1"/>
    <col min="13" max="16384" width="9.140625" style="6"/>
  </cols>
  <sheetData>
    <row r="1" spans="1:12" x14ac:dyDescent="0.25">
      <c r="A1" s="4" t="s">
        <v>3</v>
      </c>
      <c r="B1" s="5" t="s">
        <v>47</v>
      </c>
      <c r="C1" s="4" t="s">
        <v>16</v>
      </c>
      <c r="D1" s="3">
        <v>43118</v>
      </c>
      <c r="L1" s="7" t="s">
        <v>14</v>
      </c>
    </row>
    <row r="2" spans="1:12" ht="30" x14ac:dyDescent="0.25">
      <c r="A2" s="4" t="s">
        <v>0</v>
      </c>
      <c r="B2" s="4" t="s">
        <v>1</v>
      </c>
      <c r="C2" s="4" t="s">
        <v>2</v>
      </c>
      <c r="D2" s="7" t="s">
        <v>12</v>
      </c>
      <c r="F2" s="7" t="s">
        <v>15</v>
      </c>
      <c r="G2" s="2">
        <f>SUM(D3:D203)</f>
        <v>122</v>
      </c>
      <c r="H2" s="13"/>
      <c r="I2" s="27" t="s">
        <v>22</v>
      </c>
      <c r="J2" s="27"/>
      <c r="L2" s="20" t="s">
        <v>25</v>
      </c>
    </row>
    <row r="3" spans="1:12" ht="30" x14ac:dyDescent="0.25">
      <c r="A3" s="1">
        <v>43110</v>
      </c>
      <c r="B3" s="23" t="str">
        <f t="shared" ref="B3:B5" si="0">TEXT(A3,"dddd")</f>
        <v>Wednesday</v>
      </c>
      <c r="C3" s="23" t="s">
        <v>48</v>
      </c>
      <c r="D3" s="23">
        <v>8</v>
      </c>
      <c r="I3" s="11" t="s">
        <v>14</v>
      </c>
      <c r="J3" s="12" t="s">
        <v>23</v>
      </c>
      <c r="L3" s="20" t="s">
        <v>27</v>
      </c>
    </row>
    <row r="4" spans="1:12" x14ac:dyDescent="0.25">
      <c r="A4" s="1">
        <v>43109</v>
      </c>
      <c r="B4" s="23" t="str">
        <f t="shared" ref="B4" si="1">TEXT(A4,"dddd")</f>
        <v>Tuesday</v>
      </c>
      <c r="C4" s="23" t="s">
        <v>49</v>
      </c>
      <c r="D4" s="23">
        <v>1</v>
      </c>
      <c r="I4" s="23" t="s">
        <v>21</v>
      </c>
      <c r="J4" s="19"/>
      <c r="L4" s="20" t="s">
        <v>31</v>
      </c>
    </row>
    <row r="5" spans="1:12" ht="30" x14ac:dyDescent="0.25">
      <c r="A5" s="1">
        <v>43109</v>
      </c>
      <c r="B5" s="23" t="str">
        <f t="shared" si="0"/>
        <v>Tuesday</v>
      </c>
      <c r="C5" s="23" t="s">
        <v>48</v>
      </c>
      <c r="D5" s="23">
        <v>7</v>
      </c>
      <c r="F5" s="7" t="s">
        <v>19</v>
      </c>
      <c r="G5" s="2">
        <f>G2</f>
        <v>122</v>
      </c>
      <c r="H5" s="13"/>
      <c r="I5" s="23" t="s">
        <v>36</v>
      </c>
      <c r="J5" s="19">
        <v>8</v>
      </c>
      <c r="L5" s="21" t="s">
        <v>11</v>
      </c>
    </row>
    <row r="6" spans="1:12" ht="44.25" customHeight="1" x14ac:dyDescent="0.25">
      <c r="A6" s="1">
        <v>43101</v>
      </c>
      <c r="B6" s="25">
        <f t="shared" ref="B6:B23" si="2">WEEKDAY(A6,1)</f>
        <v>2</v>
      </c>
      <c r="C6" s="23" t="s">
        <v>50</v>
      </c>
      <c r="D6" s="23">
        <v>8</v>
      </c>
      <c r="F6" s="7" t="s">
        <v>17</v>
      </c>
      <c r="G6" s="2">
        <v>0</v>
      </c>
      <c r="H6" s="13"/>
      <c r="I6" s="23" t="s">
        <v>45</v>
      </c>
      <c r="J6" s="19">
        <v>8</v>
      </c>
      <c r="L6" s="20" t="s">
        <v>29</v>
      </c>
    </row>
    <row r="7" spans="1:12" ht="44.25" customHeight="1" x14ac:dyDescent="0.25">
      <c r="A7" s="1">
        <v>43102</v>
      </c>
      <c r="B7" s="25">
        <f t="shared" si="2"/>
        <v>3</v>
      </c>
      <c r="C7" s="23" t="s">
        <v>50</v>
      </c>
      <c r="D7" s="23">
        <v>7</v>
      </c>
      <c r="F7" s="7" t="s">
        <v>24</v>
      </c>
      <c r="G7" s="2">
        <v>1</v>
      </c>
      <c r="H7" s="13"/>
      <c r="I7" s="23" t="s">
        <v>39</v>
      </c>
      <c r="J7" s="19">
        <v>8</v>
      </c>
      <c r="L7" s="20" t="s">
        <v>26</v>
      </c>
    </row>
    <row r="8" spans="1:12" ht="30" x14ac:dyDescent="0.25">
      <c r="A8" s="1">
        <v>43103</v>
      </c>
      <c r="B8" s="25">
        <f t="shared" si="2"/>
        <v>4</v>
      </c>
      <c r="C8" s="23" t="s">
        <v>50</v>
      </c>
      <c r="D8" s="23">
        <v>7</v>
      </c>
      <c r="F8" s="7" t="s">
        <v>20</v>
      </c>
      <c r="G8" s="2">
        <f>((21*8)-(G6*8)-(G7*8))</f>
        <v>160</v>
      </c>
      <c r="H8" s="13"/>
      <c r="I8" s="23" t="s">
        <v>38</v>
      </c>
      <c r="J8" s="19">
        <v>4</v>
      </c>
      <c r="L8" s="20" t="s">
        <v>28</v>
      </c>
    </row>
    <row r="9" spans="1:12" ht="30" customHeight="1" x14ac:dyDescent="0.25">
      <c r="A9" s="1">
        <v>43104</v>
      </c>
      <c r="B9" s="25">
        <f t="shared" si="2"/>
        <v>5</v>
      </c>
      <c r="C9" s="23" t="s">
        <v>50</v>
      </c>
      <c r="D9" s="23">
        <v>7</v>
      </c>
      <c r="F9" s="7" t="s">
        <v>18</v>
      </c>
      <c r="G9" s="8">
        <f>G5/G8</f>
        <v>0.76249999999999996</v>
      </c>
      <c r="H9" s="14"/>
      <c r="I9" s="23" t="s">
        <v>46</v>
      </c>
      <c r="J9" s="19">
        <v>4</v>
      </c>
      <c r="L9" s="20" t="s">
        <v>30</v>
      </c>
    </row>
    <row r="10" spans="1:12" x14ac:dyDescent="0.25">
      <c r="A10" s="1">
        <v>43105</v>
      </c>
      <c r="B10" s="25">
        <f t="shared" si="2"/>
        <v>6</v>
      </c>
      <c r="C10" s="23" t="s">
        <v>50</v>
      </c>
      <c r="D10" s="23">
        <v>7</v>
      </c>
      <c r="I10" s="23" t="s">
        <v>48</v>
      </c>
      <c r="J10" s="19">
        <v>15</v>
      </c>
      <c r="L10" s="20" t="s">
        <v>32</v>
      </c>
    </row>
    <row r="11" spans="1:12" x14ac:dyDescent="0.25">
      <c r="A11" s="1">
        <v>43111</v>
      </c>
      <c r="B11" s="25">
        <f t="shared" si="2"/>
        <v>5</v>
      </c>
      <c r="C11" s="23" t="s">
        <v>51</v>
      </c>
      <c r="D11" s="2">
        <v>7</v>
      </c>
      <c r="I11" s="23" t="s">
        <v>49</v>
      </c>
      <c r="J11" s="19">
        <v>1</v>
      </c>
      <c r="L11" s="23" t="s">
        <v>4</v>
      </c>
    </row>
    <row r="12" spans="1:12" x14ac:dyDescent="0.25">
      <c r="A12" s="1">
        <v>43112</v>
      </c>
      <c r="B12" s="25">
        <f t="shared" si="2"/>
        <v>6</v>
      </c>
      <c r="C12" s="23" t="s">
        <v>51</v>
      </c>
      <c r="D12" s="2">
        <v>7</v>
      </c>
      <c r="I12" s="23" t="s">
        <v>50</v>
      </c>
      <c r="J12" s="19">
        <v>36</v>
      </c>
      <c r="L12" s="23" t="s">
        <v>5</v>
      </c>
    </row>
    <row r="13" spans="1:12" x14ac:dyDescent="0.25">
      <c r="A13" s="1">
        <v>43115</v>
      </c>
      <c r="B13" s="25">
        <f t="shared" si="2"/>
        <v>2</v>
      </c>
      <c r="C13" s="23" t="s">
        <v>51</v>
      </c>
      <c r="D13" s="2">
        <v>7</v>
      </c>
      <c r="H13" s="16"/>
      <c r="I13" s="23" t="s">
        <v>51</v>
      </c>
      <c r="J13" s="19">
        <v>21</v>
      </c>
      <c r="L13" s="23" t="s">
        <v>6</v>
      </c>
    </row>
    <row r="14" spans="1:12" x14ac:dyDescent="0.25">
      <c r="A14" s="1">
        <v>43116</v>
      </c>
      <c r="B14" s="25">
        <f t="shared" si="2"/>
        <v>3</v>
      </c>
      <c r="C14" s="23" t="s">
        <v>52</v>
      </c>
      <c r="D14" s="2">
        <v>7</v>
      </c>
      <c r="H14" s="17"/>
      <c r="I14" s="23" t="s">
        <v>52</v>
      </c>
      <c r="J14" s="19">
        <v>7</v>
      </c>
      <c r="L14" s="23" t="s">
        <v>33</v>
      </c>
    </row>
    <row r="15" spans="1:12" x14ac:dyDescent="0.25">
      <c r="A15" s="1">
        <v>43117</v>
      </c>
      <c r="B15" s="25">
        <f t="shared" si="2"/>
        <v>4</v>
      </c>
      <c r="C15" s="23" t="s">
        <v>53</v>
      </c>
      <c r="D15" s="2">
        <v>7</v>
      </c>
      <c r="H15" s="18"/>
      <c r="I15" s="23" t="s">
        <v>53</v>
      </c>
      <c r="J15" s="19">
        <v>4</v>
      </c>
      <c r="L15" s="24" t="s">
        <v>7</v>
      </c>
    </row>
    <row r="16" spans="1:12" x14ac:dyDescent="0.25">
      <c r="A16" s="1">
        <v>43117</v>
      </c>
      <c r="B16" s="25">
        <f t="shared" ref="B16" si="3">WEEKDAY(A16,1)</f>
        <v>4</v>
      </c>
      <c r="C16" s="23" t="s">
        <v>53</v>
      </c>
      <c r="D16" s="2">
        <v>7</v>
      </c>
      <c r="H16" s="15"/>
      <c r="I16" s="10" t="s">
        <v>13</v>
      </c>
      <c r="J16" s="9">
        <v>116</v>
      </c>
      <c r="L16" s="24" t="s">
        <v>9</v>
      </c>
    </row>
    <row r="17" spans="1:12" x14ac:dyDescent="0.25">
      <c r="A17" s="1">
        <v>42999</v>
      </c>
      <c r="B17" s="25">
        <f t="shared" si="2"/>
        <v>5</v>
      </c>
      <c r="C17" s="23" t="s">
        <v>45</v>
      </c>
      <c r="D17" s="2">
        <v>4</v>
      </c>
      <c r="E17" s="15"/>
      <c r="F17" s="15"/>
      <c r="G17" s="15"/>
      <c r="H17" s="15"/>
      <c r="I17"/>
      <c r="J17"/>
      <c r="L17" s="24" t="s">
        <v>8</v>
      </c>
    </row>
    <row r="18" spans="1:12" x14ac:dyDescent="0.25">
      <c r="A18" s="1">
        <v>43000</v>
      </c>
      <c r="B18" s="25">
        <f t="shared" si="2"/>
        <v>6</v>
      </c>
      <c r="C18" s="23" t="s">
        <v>36</v>
      </c>
      <c r="D18" s="2">
        <v>4</v>
      </c>
      <c r="E18" s="15"/>
      <c r="F18" s="15"/>
      <c r="G18" s="15"/>
      <c r="H18" s="15"/>
      <c r="I18"/>
      <c r="J18"/>
      <c r="L18" s="24" t="s">
        <v>10</v>
      </c>
    </row>
    <row r="19" spans="1:12" x14ac:dyDescent="0.25">
      <c r="A19" s="1">
        <v>43003</v>
      </c>
      <c r="B19" s="25">
        <f t="shared" si="2"/>
        <v>2</v>
      </c>
      <c r="C19" s="23" t="s">
        <v>36</v>
      </c>
      <c r="D19" s="2">
        <v>4</v>
      </c>
      <c r="E19" s="15"/>
      <c r="F19" s="15"/>
      <c r="G19" s="15"/>
      <c r="H19" s="15"/>
      <c r="I19"/>
      <c r="J19"/>
      <c r="L19" s="20" t="s">
        <v>34</v>
      </c>
    </row>
    <row r="20" spans="1:12" x14ac:dyDescent="0.25">
      <c r="A20" s="1">
        <v>43004</v>
      </c>
      <c r="B20" s="25">
        <f t="shared" si="2"/>
        <v>3</v>
      </c>
      <c r="C20" s="23" t="s">
        <v>39</v>
      </c>
      <c r="D20" s="2">
        <v>4</v>
      </c>
      <c r="E20" s="15"/>
      <c r="F20" s="15"/>
      <c r="G20" s="15"/>
      <c r="H20" s="15"/>
      <c r="I20" s="15"/>
      <c r="J20" s="15"/>
      <c r="L20" s="20" t="s">
        <v>35</v>
      </c>
    </row>
    <row r="21" spans="1:12" x14ac:dyDescent="0.25">
      <c r="A21" s="1">
        <v>43005</v>
      </c>
      <c r="B21" s="25">
        <f t="shared" si="2"/>
        <v>4</v>
      </c>
      <c r="C21" s="23" t="s">
        <v>38</v>
      </c>
      <c r="D21" s="2">
        <v>4</v>
      </c>
      <c r="E21"/>
      <c r="F21"/>
      <c r="G21"/>
      <c r="H21" s="15"/>
      <c r="I21" s="15"/>
      <c r="J21" s="15"/>
      <c r="L21" s="23" t="s">
        <v>36</v>
      </c>
    </row>
    <row r="22" spans="1:12" x14ac:dyDescent="0.25">
      <c r="A22" s="1">
        <v>43006</v>
      </c>
      <c r="B22" s="25">
        <f t="shared" si="2"/>
        <v>5</v>
      </c>
      <c r="C22" s="23" t="s">
        <v>39</v>
      </c>
      <c r="D22" s="2">
        <v>4</v>
      </c>
      <c r="E22"/>
      <c r="F22"/>
      <c r="G22"/>
      <c r="H22"/>
      <c r="I22"/>
      <c r="J22"/>
      <c r="L22" s="23" t="s">
        <v>45</v>
      </c>
    </row>
    <row r="23" spans="1:12" x14ac:dyDescent="0.25">
      <c r="A23" s="1">
        <v>43007</v>
      </c>
      <c r="B23" s="25">
        <f t="shared" si="2"/>
        <v>6</v>
      </c>
      <c r="C23" s="23" t="s">
        <v>46</v>
      </c>
      <c r="D23" s="2">
        <v>4</v>
      </c>
      <c r="F23"/>
      <c r="G23"/>
      <c r="H23"/>
      <c r="I23"/>
      <c r="J23"/>
      <c r="L23" s="23" t="s">
        <v>37</v>
      </c>
    </row>
    <row r="24" spans="1:12" x14ac:dyDescent="0.25">
      <c r="A24" s="2"/>
      <c r="B24" s="2"/>
      <c r="C24" s="2"/>
      <c r="D24" s="2"/>
      <c r="F24"/>
      <c r="G24"/>
      <c r="H24"/>
      <c r="I24"/>
      <c r="J24"/>
      <c r="L24" s="20" t="s">
        <v>38</v>
      </c>
    </row>
    <row r="25" spans="1:12" x14ac:dyDescent="0.25">
      <c r="A25" s="2"/>
      <c r="B25" s="2"/>
      <c r="C25" s="2"/>
      <c r="D25" s="2"/>
      <c r="F25"/>
      <c r="G25"/>
      <c r="H25"/>
      <c r="I25"/>
      <c r="J25"/>
      <c r="L25" s="20" t="s">
        <v>39</v>
      </c>
    </row>
    <row r="26" spans="1:12" x14ac:dyDescent="0.25">
      <c r="A26" s="2"/>
      <c r="B26" s="2"/>
      <c r="C26" s="2"/>
      <c r="D26" s="2"/>
      <c r="F26"/>
      <c r="G26"/>
      <c r="H26"/>
      <c r="I26"/>
      <c r="J26"/>
      <c r="L26" s="20" t="s">
        <v>40</v>
      </c>
    </row>
    <row r="27" spans="1:12" x14ac:dyDescent="0.25">
      <c r="A27" s="2"/>
      <c r="B27" s="2"/>
      <c r="C27" s="2"/>
      <c r="D27" s="2"/>
      <c r="F27"/>
      <c r="G27"/>
      <c r="H27"/>
      <c r="I27"/>
      <c r="J27"/>
      <c r="L27" s="20" t="s">
        <v>41</v>
      </c>
    </row>
    <row r="28" spans="1:12" x14ac:dyDescent="0.25">
      <c r="A28" s="2"/>
      <c r="B28" s="2"/>
      <c r="C28" s="2"/>
      <c r="D28" s="2"/>
      <c r="F28"/>
      <c r="G28"/>
      <c r="H28"/>
      <c r="I28"/>
      <c r="J28"/>
      <c r="L28" s="20" t="s">
        <v>42</v>
      </c>
    </row>
    <row r="29" spans="1:12" x14ac:dyDescent="0.25">
      <c r="A29" s="2"/>
      <c r="B29" s="2"/>
      <c r="C29" s="2"/>
      <c r="D29" s="2"/>
      <c r="F29"/>
      <c r="G29"/>
      <c r="H29"/>
      <c r="I29"/>
      <c r="J29"/>
      <c r="L29" s="20" t="s">
        <v>43</v>
      </c>
    </row>
    <row r="30" spans="1:12" x14ac:dyDescent="0.25">
      <c r="A30" s="2"/>
      <c r="B30" s="2"/>
      <c r="C30" s="2"/>
      <c r="D30" s="2"/>
      <c r="L30" s="20" t="s">
        <v>37</v>
      </c>
    </row>
    <row r="31" spans="1:12" x14ac:dyDescent="0.25">
      <c r="A31" s="2"/>
      <c r="B31" s="2"/>
      <c r="C31" s="2"/>
      <c r="D31" s="2"/>
      <c r="L31" s="20" t="s">
        <v>44</v>
      </c>
    </row>
    <row r="32" spans="1:12" x14ac:dyDescent="0.25">
      <c r="A32" s="2"/>
      <c r="B32" s="2"/>
      <c r="C32" s="2"/>
      <c r="D32" s="2"/>
      <c r="L32" s="20" t="s">
        <v>46</v>
      </c>
    </row>
    <row r="33" spans="1:12" x14ac:dyDescent="0.25">
      <c r="A33" s="2"/>
      <c r="B33" s="2"/>
      <c r="C33" s="2"/>
      <c r="D33" s="2"/>
    </row>
    <row r="34" spans="1:12" x14ac:dyDescent="0.25">
      <c r="A34" s="2"/>
      <c r="B34" s="2"/>
      <c r="C34" s="2"/>
      <c r="D34" s="2"/>
    </row>
    <row r="35" spans="1:12" x14ac:dyDescent="0.2">
      <c r="A35" s="2"/>
      <c r="B35" s="2"/>
      <c r="C35" s="2"/>
      <c r="D35" s="2"/>
      <c r="L35" s="26"/>
    </row>
    <row r="36" spans="1:12" x14ac:dyDescent="0.25">
      <c r="A36" s="2"/>
      <c r="B36" s="2"/>
      <c r="C36" s="2"/>
      <c r="D36" s="2"/>
    </row>
    <row r="37" spans="1:12" x14ac:dyDescent="0.25">
      <c r="A37" s="2"/>
      <c r="B37" s="2"/>
      <c r="C37" s="2"/>
      <c r="D37" s="2"/>
    </row>
    <row r="38" spans="1:12" x14ac:dyDescent="0.25">
      <c r="A38" s="2"/>
      <c r="B38" s="2"/>
      <c r="C38" s="2"/>
      <c r="D38" s="2"/>
    </row>
    <row r="39" spans="1:12" x14ac:dyDescent="0.25">
      <c r="A39" s="2"/>
      <c r="B39" s="2"/>
      <c r="C39" s="2"/>
      <c r="D39" s="2"/>
    </row>
    <row r="40" spans="1:12" x14ac:dyDescent="0.25">
      <c r="A40" s="2"/>
      <c r="B40" s="2"/>
      <c r="C40" s="2"/>
      <c r="D40" s="2"/>
    </row>
    <row r="41" spans="1:12" x14ac:dyDescent="0.25">
      <c r="A41" s="2"/>
      <c r="B41" s="2"/>
      <c r="C41" s="2"/>
      <c r="D41" s="2"/>
    </row>
    <row r="42" spans="1:12" x14ac:dyDescent="0.25">
      <c r="A42" s="2"/>
      <c r="B42" s="2"/>
      <c r="C42" s="2"/>
      <c r="D42" s="2"/>
    </row>
    <row r="43" spans="1:12" x14ac:dyDescent="0.25">
      <c r="A43" s="2"/>
      <c r="B43" s="2"/>
      <c r="C43" s="2"/>
      <c r="D43" s="2"/>
    </row>
    <row r="44" spans="1:12" x14ac:dyDescent="0.25">
      <c r="A44" s="2"/>
      <c r="B44" s="2"/>
      <c r="C44" s="2"/>
      <c r="D44" s="2"/>
    </row>
    <row r="45" spans="1:12" x14ac:dyDescent="0.25">
      <c r="A45" s="2"/>
      <c r="B45" s="2"/>
      <c r="C45" s="2"/>
      <c r="D45" s="2"/>
    </row>
    <row r="46" spans="1:12" x14ac:dyDescent="0.25">
      <c r="A46" s="2"/>
      <c r="B46" s="2"/>
      <c r="C46" s="2"/>
      <c r="D46" s="2"/>
    </row>
    <row r="47" spans="1:12" x14ac:dyDescent="0.25">
      <c r="A47" s="2"/>
      <c r="B47" s="2"/>
      <c r="C47" s="2"/>
      <c r="D47" s="2"/>
    </row>
    <row r="48" spans="1:12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x14ac:dyDescent="0.25">
      <c r="A184" s="2"/>
      <c r="B184" s="2"/>
      <c r="C184" s="2"/>
      <c r="D184" s="2"/>
    </row>
    <row r="185" spans="1:4" x14ac:dyDescent="0.25">
      <c r="A185" s="2"/>
      <c r="B185" s="2"/>
      <c r="C185" s="2"/>
      <c r="D185" s="2"/>
    </row>
    <row r="186" spans="1:4" x14ac:dyDescent="0.25">
      <c r="A186" s="2"/>
      <c r="B186" s="2"/>
      <c r="C186" s="2"/>
      <c r="D186" s="2"/>
    </row>
    <row r="187" spans="1:4" x14ac:dyDescent="0.25">
      <c r="A187" s="2"/>
      <c r="B187" s="2"/>
      <c r="C187" s="2"/>
      <c r="D187" s="2"/>
    </row>
    <row r="188" spans="1:4" x14ac:dyDescent="0.25">
      <c r="A188" s="2"/>
      <c r="B188" s="2"/>
      <c r="C188" s="2"/>
      <c r="D188" s="2"/>
    </row>
    <row r="189" spans="1:4" x14ac:dyDescent="0.25">
      <c r="A189" s="2"/>
      <c r="B189" s="2"/>
      <c r="C189" s="2"/>
      <c r="D189" s="2"/>
    </row>
    <row r="190" spans="1:4" x14ac:dyDescent="0.25">
      <c r="A190" s="2"/>
      <c r="B190" s="2"/>
      <c r="C190" s="2"/>
      <c r="D190" s="2"/>
    </row>
    <row r="191" spans="1:4" x14ac:dyDescent="0.25">
      <c r="A191" s="2"/>
      <c r="B191" s="2"/>
      <c r="C191" s="2"/>
      <c r="D191" s="2"/>
    </row>
    <row r="192" spans="1:4" x14ac:dyDescent="0.25">
      <c r="A192" s="2"/>
      <c r="B192" s="2"/>
      <c r="C192" s="2"/>
      <c r="D192" s="2"/>
    </row>
    <row r="193" spans="1:4" x14ac:dyDescent="0.25">
      <c r="A193" s="2"/>
      <c r="B193" s="2"/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x14ac:dyDescent="0.25">
      <c r="A196" s="2"/>
      <c r="B196" s="2"/>
      <c r="C196" s="2"/>
      <c r="D196" s="2"/>
    </row>
    <row r="197" spans="1:4" x14ac:dyDescent="0.25">
      <c r="A197" s="2"/>
      <c r="B197" s="2"/>
      <c r="C197" s="2"/>
      <c r="D197" s="2"/>
    </row>
    <row r="198" spans="1:4" x14ac:dyDescent="0.25">
      <c r="A198" s="2"/>
      <c r="B198" s="2"/>
      <c r="C198" s="2"/>
      <c r="D198" s="2"/>
    </row>
    <row r="199" spans="1:4" x14ac:dyDescent="0.25">
      <c r="A199" s="2"/>
      <c r="B199" s="2"/>
      <c r="C199" s="2"/>
      <c r="D199" s="2"/>
    </row>
    <row r="200" spans="1:4" x14ac:dyDescent="0.25">
      <c r="A200" s="2"/>
      <c r="B200" s="2"/>
      <c r="C200" s="2"/>
      <c r="D200" s="2"/>
    </row>
    <row r="201" spans="1:4" x14ac:dyDescent="0.25">
      <c r="A201" s="2"/>
      <c r="B201" s="2"/>
      <c r="C201" s="2"/>
      <c r="D201" s="2"/>
    </row>
    <row r="202" spans="1:4" x14ac:dyDescent="0.25">
      <c r="A202" s="2"/>
      <c r="D202" s="2"/>
    </row>
    <row r="203" spans="1:4" x14ac:dyDescent="0.25">
      <c r="A203" s="2"/>
      <c r="D203" s="2"/>
    </row>
  </sheetData>
  <mergeCells count="1">
    <mergeCell ref="I2:J2"/>
  </mergeCells>
  <dataValidations count="1">
    <dataValidation type="list" allowBlank="1" showInputMessage="1" showErrorMessage="1" sqref="C24:C201" xr:uid="{00000000-0002-0000-0000-000000000000}">
      <formula1>$L$7:$L$9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nagtilak_k</dc:creator>
  <cp:lastModifiedBy>Padmakumar Kadayaprath</cp:lastModifiedBy>
  <dcterms:created xsi:type="dcterms:W3CDTF">2017-02-03T14:06:19Z</dcterms:created>
  <dcterms:modified xsi:type="dcterms:W3CDTF">2018-01-19T04:56:18Z</dcterms:modified>
</cp:coreProperties>
</file>