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PLANMICC2050_compartido con equipo\Información solicitada\Agricultura\INEC\Archivos ESPAC\Fertilizantes\"/>
    </mc:Choice>
  </mc:AlternateContent>
  <xr:revisionPtr revIDLastSave="0" documentId="13_ncr:1_{7429A321-9FEA-4119-9BDA-6ADFFD85B5D3}" xr6:coauthVersionLast="47" xr6:coauthVersionMax="47" xr10:uidLastSave="{00000000-0000-0000-0000-000000000000}"/>
  <bookViews>
    <workbookView xWindow="-28920" yWindow="-120" windowWidth="29040" windowHeight="15720" tabRatio="703" activeTab="6" xr2:uid="{00000000-000D-0000-FFFF-FFFF00000000}"/>
  </bookViews>
  <sheets>
    <sheet name="Contenido" sheetId="1" r:id="rId1"/>
    <sheet name="Cultivos" sheetId="2" r:id="rId2"/>
    <sheet name="Extensión agraria" sheetId="32" r:id="rId3"/>
    <sheet name="Buenas Prácticas" sheetId="4" r:id="rId4"/>
    <sheet name="Equipamiento" sheetId="33" r:id="rId5"/>
    <sheet name="Agua" sheetId="5" r:id="rId6"/>
    <sheet name="Fertilizantes" sheetId="35" r:id="rId7"/>
    <sheet name="Prácticas" sheetId="36" r:id="rId8"/>
  </sheets>
  <definedNames>
    <definedName name="_xlnm._FilterDatabase" localSheetId="6" hidden="1">Fertilizantes!$B$9:$B$36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1" i="2" l="1"/>
  <c r="J101" i="2"/>
  <c r="K101" i="2"/>
  <c r="H101" i="2"/>
  <c r="I73" i="2"/>
  <c r="J73" i="2"/>
  <c r="K73" i="2"/>
  <c r="H73" i="2"/>
  <c r="Q87" i="5" l="1"/>
  <c r="Q82" i="5"/>
  <c r="Q83" i="5"/>
  <c r="Q84" i="5"/>
  <c r="Q85" i="5"/>
  <c r="Q86" i="5"/>
  <c r="N82" i="5" l="1"/>
  <c r="P57" i="5"/>
  <c r="P58" i="5"/>
  <c r="P59" i="5"/>
  <c r="P60" i="5"/>
  <c r="P61" i="5"/>
  <c r="N57" i="5"/>
  <c r="N58" i="5"/>
  <c r="N59" i="5"/>
  <c r="N60" i="5"/>
  <c r="N61" i="5"/>
  <c r="L57" i="5"/>
  <c r="L58" i="5"/>
  <c r="L59" i="5"/>
  <c r="L60" i="5"/>
  <c r="L61" i="5"/>
  <c r="J57" i="5"/>
  <c r="J58" i="5"/>
  <c r="J59" i="5"/>
  <c r="J60" i="5"/>
  <c r="J61" i="5"/>
  <c r="H57" i="5"/>
  <c r="H58" i="5"/>
  <c r="H59" i="5"/>
  <c r="H60" i="5"/>
  <c r="H61" i="5"/>
  <c r="F57" i="5"/>
  <c r="F58" i="5"/>
  <c r="F59" i="5"/>
  <c r="F60" i="5"/>
  <c r="F61" i="5"/>
  <c r="P56" i="5"/>
  <c r="N56" i="5"/>
  <c r="L56" i="5"/>
  <c r="J56" i="5"/>
  <c r="H56" i="5"/>
  <c r="F56" i="5"/>
  <c r="F83" i="5"/>
  <c r="L84" i="5"/>
  <c r="J85" i="5"/>
  <c r="H86" i="5"/>
  <c r="F87" i="5"/>
  <c r="H82" i="5" l="1"/>
  <c r="J82" i="5"/>
  <c r="N84" i="5"/>
  <c r="F85" i="5"/>
  <c r="R59" i="5"/>
  <c r="R61" i="5"/>
  <c r="R57" i="5"/>
  <c r="L82" i="5"/>
  <c r="L86" i="5"/>
  <c r="F84" i="5"/>
  <c r="R58" i="5"/>
  <c r="R60" i="5"/>
  <c r="P84" i="5"/>
  <c r="L85" i="5"/>
  <c r="R56" i="5"/>
  <c r="N85" i="5"/>
  <c r="H84" i="5"/>
  <c r="J87" i="5"/>
  <c r="P83" i="5"/>
  <c r="H87" i="5"/>
  <c r="H83" i="5"/>
  <c r="P82" i="5"/>
  <c r="P85" i="5"/>
  <c r="N86" i="5"/>
  <c r="L87" i="5"/>
  <c r="L83" i="5"/>
  <c r="J84" i="5"/>
  <c r="H85" i="5"/>
  <c r="F86" i="5"/>
  <c r="J83" i="5"/>
  <c r="P87" i="5"/>
  <c r="J86" i="5"/>
  <c r="F82" i="5"/>
  <c r="P86" i="5"/>
  <c r="N87" i="5"/>
  <c r="N83" i="5"/>
  <c r="R84" i="5" l="1"/>
  <c r="R86" i="5"/>
  <c r="R82" i="5"/>
  <c r="R87" i="5"/>
  <c r="R85" i="5"/>
  <c r="R83" i="5"/>
  <c r="Q55" i="5" l="1"/>
  <c r="N55" i="5" s="1"/>
  <c r="Q54" i="5"/>
  <c r="L54" i="5" s="1"/>
  <c r="Q53" i="5"/>
  <c r="N53" i="5" s="1"/>
  <c r="Q52" i="5"/>
  <c r="P52" i="5" s="1"/>
  <c r="Q51" i="5"/>
  <c r="N51" i="5" s="1"/>
  <c r="Q50" i="5"/>
  <c r="L50" i="5" s="1"/>
  <c r="F50" i="5" l="1"/>
  <c r="P53" i="5"/>
  <c r="P54" i="5"/>
  <c r="P55" i="5"/>
  <c r="H53" i="5"/>
  <c r="P51" i="5"/>
  <c r="J53" i="5"/>
  <c r="L53" i="5"/>
  <c r="F54" i="5"/>
  <c r="J51" i="5"/>
  <c r="F53" i="5"/>
  <c r="H54" i="5"/>
  <c r="H50" i="5"/>
  <c r="N50" i="5"/>
  <c r="P50" i="5"/>
  <c r="J54" i="5"/>
  <c r="H55" i="5"/>
  <c r="J50" i="5"/>
  <c r="H51" i="5"/>
  <c r="J52" i="5"/>
  <c r="N54" i="5"/>
  <c r="J55" i="5"/>
  <c r="L52" i="5"/>
  <c r="L51" i="5"/>
  <c r="F52" i="5"/>
  <c r="N52" i="5"/>
  <c r="L55" i="5"/>
  <c r="F51" i="5"/>
  <c r="H52" i="5"/>
  <c r="F55" i="5"/>
  <c r="H34" i="5"/>
  <c r="I28" i="5" s="1"/>
  <c r="I16" i="5"/>
  <c r="I15" i="5"/>
  <c r="I14" i="5"/>
  <c r="N29" i="5"/>
  <c r="N30" i="5"/>
  <c r="N31" i="5"/>
  <c r="N32" i="5"/>
  <c r="N33" i="5"/>
  <c r="N28" i="5"/>
  <c r="L34" i="5"/>
  <c r="M34" i="5" s="1"/>
  <c r="J34" i="5"/>
  <c r="K29" i="5" s="1"/>
  <c r="F34" i="5"/>
  <c r="G34" i="5" s="1"/>
  <c r="D34" i="5"/>
  <c r="E32" i="5" s="1"/>
  <c r="N16" i="5"/>
  <c r="O16" i="5" s="1"/>
  <c r="N14" i="5"/>
  <c r="M16" i="5"/>
  <c r="M15" i="5"/>
  <c r="M14" i="5"/>
  <c r="K16" i="5"/>
  <c r="K15" i="5"/>
  <c r="K14" i="5"/>
  <c r="G16" i="5"/>
  <c r="G15" i="5"/>
  <c r="G14" i="5"/>
  <c r="E16" i="5"/>
  <c r="E14" i="5"/>
  <c r="D15" i="5"/>
  <c r="N15" i="5" s="1"/>
  <c r="N13" i="5"/>
  <c r="O13" i="5" s="1"/>
  <c r="N12" i="5"/>
  <c r="N11" i="5"/>
  <c r="R53" i="5" l="1"/>
  <c r="R52" i="5"/>
  <c r="R55" i="5"/>
  <c r="R50" i="5"/>
  <c r="R54" i="5"/>
  <c r="R51" i="5"/>
  <c r="I33" i="5"/>
  <c r="I31" i="5"/>
  <c r="K28" i="5"/>
  <c r="I34" i="5"/>
  <c r="G32" i="5"/>
  <c r="I29" i="5"/>
  <c r="K31" i="5"/>
  <c r="I32" i="5"/>
  <c r="I30" i="5"/>
  <c r="K30" i="5"/>
  <c r="K34" i="5"/>
  <c r="K33" i="5"/>
  <c r="E15" i="5"/>
  <c r="G28" i="5"/>
  <c r="O11" i="5"/>
  <c r="E34" i="5"/>
  <c r="O12" i="5"/>
  <c r="M30" i="5"/>
  <c r="M32" i="5"/>
  <c r="E29" i="5"/>
  <c r="E28" i="5"/>
  <c r="E31" i="5"/>
  <c r="O15" i="5"/>
  <c r="E33" i="5"/>
  <c r="E30" i="5"/>
  <c r="G33" i="5"/>
  <c r="M33" i="5"/>
  <c r="O14" i="5"/>
  <c r="N34" i="5"/>
  <c r="O30" i="5" s="1"/>
  <c r="M28" i="5"/>
  <c r="M31" i="5"/>
  <c r="K32" i="5"/>
  <c r="M29" i="5"/>
  <c r="G31" i="5"/>
  <c r="G29" i="5"/>
  <c r="G30" i="5"/>
  <c r="O31" i="5" l="1"/>
  <c r="O34" i="5"/>
  <c r="O29" i="5"/>
  <c r="O32" i="5"/>
  <c r="O33" i="5"/>
  <c r="O28" i="5"/>
</calcChain>
</file>

<file path=xl/sharedStrings.xml><?xml version="1.0" encoding="utf-8"?>
<sst xmlns="http://schemas.openxmlformats.org/spreadsheetml/2006/main" count="1526" uniqueCount="459">
  <si>
    <t>Cultivo</t>
  </si>
  <si>
    <t>Superficie (ha)</t>
  </si>
  <si>
    <t>Cultivos Transitorios</t>
  </si>
  <si>
    <t>Pastos cultivados</t>
  </si>
  <si>
    <t>Asociado</t>
  </si>
  <si>
    <t>TOTAL</t>
  </si>
  <si>
    <t>CULTIVOS PERMANENTES</t>
  </si>
  <si>
    <t>SI</t>
  </si>
  <si>
    <t>NO</t>
  </si>
  <si>
    <t>Total</t>
  </si>
  <si>
    <t>Porcentaje</t>
  </si>
  <si>
    <t>Arroz (en cáscara)</t>
  </si>
  <si>
    <t>Maíz duro seco (grano seco)</t>
  </si>
  <si>
    <t>Papa (tubérculo fresco)</t>
  </si>
  <si>
    <t>Soya</t>
  </si>
  <si>
    <t>Otros transitorios</t>
  </si>
  <si>
    <t>Absoluto</t>
  </si>
  <si>
    <t>Relativo</t>
  </si>
  <si>
    <t>Banano (fruta fresca)</t>
  </si>
  <si>
    <t>Cacao (almendra seca)</t>
  </si>
  <si>
    <t>Caña de azúcar para azúcar (tallo fresco)</t>
  </si>
  <si>
    <t>Palma africana (fruta fresca)</t>
  </si>
  <si>
    <t>Otros permanentes</t>
  </si>
  <si>
    <t>Pastos</t>
  </si>
  <si>
    <t>Cultivos permanentes</t>
  </si>
  <si>
    <t>Saboya</t>
  </si>
  <si>
    <t>Gramalote</t>
  </si>
  <si>
    <t>Pasto miel (chilena)</t>
  </si>
  <si>
    <t>Brachiaria</t>
  </si>
  <si>
    <t>Raygras</t>
  </si>
  <si>
    <t>Otros pastos cultivados</t>
  </si>
  <si>
    <t>Ninguna</t>
  </si>
  <si>
    <t>Primaria / Educación Básica</t>
  </si>
  <si>
    <t>Secundaria / Educación Media</t>
  </si>
  <si>
    <t>Superior</t>
  </si>
  <si>
    <t>Posgrado</t>
  </si>
  <si>
    <t>Si</t>
  </si>
  <si>
    <t>No</t>
  </si>
  <si>
    <t>Cultivos Permanentes</t>
  </si>
  <si>
    <t>Nunca</t>
  </si>
  <si>
    <t>Hace 1 a 2 años</t>
  </si>
  <si>
    <t>Hace menos de un año</t>
  </si>
  <si>
    <t>Plagas</t>
  </si>
  <si>
    <t>Enfermedades</t>
  </si>
  <si>
    <t>Solo</t>
  </si>
  <si>
    <t>Permanentes</t>
  </si>
  <si>
    <t>Transitorios</t>
  </si>
  <si>
    <t>Sequía</t>
  </si>
  <si>
    <t>Helada</t>
  </si>
  <si>
    <t>Inundación</t>
  </si>
  <si>
    <t>Otra razón</t>
  </si>
  <si>
    <t>Fertilizantes Orgánicos</t>
  </si>
  <si>
    <t>Fertilizantes Químicos</t>
  </si>
  <si>
    <t>Plaguicidas orgánicos</t>
  </si>
  <si>
    <t>Plaguicidas químicos</t>
  </si>
  <si>
    <t>.</t>
  </si>
  <si>
    <t>Uso de insumos Orgánicos</t>
  </si>
  <si>
    <t>Uso de insumos Orgánico + Químico</t>
  </si>
  <si>
    <t>Nivel de instrucción</t>
  </si>
  <si>
    <t>Surcos</t>
  </si>
  <si>
    <t>Aspersión</t>
  </si>
  <si>
    <t>Microaspersión</t>
  </si>
  <si>
    <t>Goteo</t>
  </si>
  <si>
    <t>Otro</t>
  </si>
  <si>
    <t>TOTAL FILA</t>
  </si>
  <si>
    <t>Cultivos transitorios</t>
  </si>
  <si>
    <t>Total  Aplicación de Fertilizantes</t>
  </si>
  <si>
    <t>Total Aplicación de Fitosanitarios</t>
  </si>
  <si>
    <t xml:space="preserve">Relativo </t>
  </si>
  <si>
    <t>Pastos cultivos</t>
  </si>
  <si>
    <t>Uso de Insumos Orgánicos</t>
  </si>
  <si>
    <t>Uso de Insumos Químicos</t>
  </si>
  <si>
    <t>Método de riego</t>
  </si>
  <si>
    <t>Superficie plantada/sembrada (ha)</t>
  </si>
  <si>
    <t>Común Sup. (ha)</t>
  </si>
  <si>
    <t>Certificada Sup. (ha)</t>
  </si>
  <si>
    <t>Híbrida Nacional Sup. (ha)</t>
  </si>
  <si>
    <t>Híbrida Internacional Sup. (ha)</t>
  </si>
  <si>
    <t>Mejorada Sup. (ha)</t>
  </si>
  <si>
    <t>Flores permanentes</t>
  </si>
  <si>
    <t>Flores transitorias</t>
  </si>
  <si>
    <t xml:space="preserve">Total  Sup. Aplicación de Fertilizantes </t>
  </si>
  <si>
    <t>Práctica de cultivo</t>
  </si>
  <si>
    <t>NACIONAL</t>
  </si>
  <si>
    <t>Hectáreas</t>
  </si>
  <si>
    <t>Año</t>
  </si>
  <si>
    <t>Práctica</t>
  </si>
  <si>
    <t>Transitorios  Superficie (ha)</t>
  </si>
  <si>
    <t>Permanentes Superficie (Ha)</t>
  </si>
  <si>
    <t>Hace más de 2 años</t>
  </si>
  <si>
    <r>
      <rPr>
        <b/>
        <sz val="8"/>
        <color indexed="8"/>
        <rFont val="Arial"/>
        <family val="2"/>
      </rPr>
      <t>Elaboración:</t>
    </r>
    <r>
      <rPr>
        <sz val="8"/>
        <color indexed="8"/>
        <rFont val="Arial"/>
        <family val="2"/>
      </rPr>
      <t xml:space="preserve"> INEC</t>
    </r>
  </si>
  <si>
    <t>Surcos-Inundación</t>
  </si>
  <si>
    <t>Nebulización</t>
  </si>
  <si>
    <t>Personas Productoras</t>
  </si>
  <si>
    <t>NO usan ningún tipo de insumo</t>
  </si>
  <si>
    <t>Uso de insumos Químicos</t>
  </si>
  <si>
    <t>% Fila</t>
  </si>
  <si>
    <t>PROPIO</t>
  </si>
  <si>
    <t>AJENO</t>
  </si>
  <si>
    <t>Respuesta</t>
  </si>
  <si>
    <t>SÍ</t>
  </si>
  <si>
    <t>Elementos de protección para aplicar plaguicidas</t>
  </si>
  <si>
    <t>a. Guantes</t>
  </si>
  <si>
    <t>b. Mascarilla</t>
  </si>
  <si>
    <t>c. Gafas</t>
  </si>
  <si>
    <t>d. Camisa de manga larga</t>
  </si>
  <si>
    <t>e. Botas de caucho</t>
  </si>
  <si>
    <t>f. Vestimenta impermeable</t>
  </si>
  <si>
    <t>a. Área de almacenamiento</t>
  </si>
  <si>
    <t>b. Área de empaque</t>
  </si>
  <si>
    <t>c. Cuarto frío</t>
  </si>
  <si>
    <t>d. Área con cerca eléctrica para ganado</t>
  </si>
  <si>
    <t>Utilizan elementos de protección para aplicar plaguicidas</t>
  </si>
  <si>
    <t>Cuenta con alguna de las facilidades</t>
  </si>
  <si>
    <t>Tipo de facilidad</t>
  </si>
  <si>
    <t>a. Selección</t>
  </si>
  <si>
    <t>b. Lavado</t>
  </si>
  <si>
    <t>c. Empaque</t>
  </si>
  <si>
    <t>Realizan actividades de post cosecha</t>
  </si>
  <si>
    <t>Tipo de actividad</t>
  </si>
  <si>
    <t>Tipo de equipo usado para preparar el suelo de cultivo</t>
  </si>
  <si>
    <t>Propiedad del equipo usado para preparar el suelo</t>
  </si>
  <si>
    <t>Utilización del equipo</t>
  </si>
  <si>
    <t>1. Sembradora manual</t>
  </si>
  <si>
    <t>2. Sembradora mecánica</t>
  </si>
  <si>
    <t>1. Boleadora</t>
  </si>
  <si>
    <t>Tipo de equipo usado para sembrar el suelo de cultivo</t>
  </si>
  <si>
    <t>Tipo de equipo usado para el desarrollo de los cultivos</t>
  </si>
  <si>
    <t>Tipo de equipo usado para cosechar los cultivos</t>
  </si>
  <si>
    <t>1. Trilladora combinada</t>
  </si>
  <si>
    <t>2. Trilladora</t>
  </si>
  <si>
    <t>3. Cosechadora de granos finos</t>
  </si>
  <si>
    <t>4. Cosechadora de granos gruesos</t>
  </si>
  <si>
    <t>5. Otras cosechadoras</t>
  </si>
  <si>
    <t>Tipo de fuente</t>
  </si>
  <si>
    <t>Porcentaje medio</t>
  </si>
  <si>
    <t>1. Hace menos de un año</t>
  </si>
  <si>
    <t>2. Hace 1 a 2 años</t>
  </si>
  <si>
    <t>3. Hace más de 2 años</t>
  </si>
  <si>
    <t>4. Nunca</t>
  </si>
  <si>
    <t>Período de tiempo</t>
  </si>
  <si>
    <t>a. Sistemas de fertirrigación</t>
  </si>
  <si>
    <t>b. Bomba/s de riego</t>
  </si>
  <si>
    <t>c. Reservorio de agua</t>
  </si>
  <si>
    <t>Tecnologías de riego</t>
  </si>
  <si>
    <t>Utilización de tecnologías de riego</t>
  </si>
  <si>
    <t>* Productores Agropecuarios con cultivos transitorios que usan máquinas para sus actividades.</t>
  </si>
  <si>
    <r>
      <rPr>
        <b/>
        <sz val="9"/>
        <color indexed="8"/>
        <rFont val="Century Gothic"/>
        <family val="2"/>
      </rPr>
      <t>Elaboración:</t>
    </r>
    <r>
      <rPr>
        <sz val="9"/>
        <color indexed="8"/>
        <rFont val="Century Gothic"/>
        <family val="2"/>
      </rPr>
      <t xml:space="preserve"> INEC</t>
    </r>
  </si>
  <si>
    <t xml:space="preserve">Año </t>
  </si>
  <si>
    <t xml:space="preserve">ÍNDICE </t>
  </si>
  <si>
    <t>TABULADOS</t>
  </si>
  <si>
    <t>3. Trasplantadora manual</t>
  </si>
  <si>
    <t>4. Trasplantadora mecánica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</si>
  <si>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</si>
  <si>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</si>
  <si>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</si>
  <si>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</si>
  <si>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</si>
  <si>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</si>
  <si>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</si>
  <si>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</si>
  <si>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</si>
  <si>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</si>
  <si>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</si>
  <si>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</si>
  <si>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</si>
  <si>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</si>
  <si>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 xml:space="preserve">CULTIVOS </t>
  </si>
  <si>
    <t>EXTENSIÓN AGRARIA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</si>
  <si>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</si>
  <si>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</si>
  <si>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</si>
  <si>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</si>
  <si>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</si>
  <si>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</si>
  <si>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</si>
  <si>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</si>
  <si>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</si>
  <si>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BUENAS PRÁCTICAS</t>
  </si>
  <si>
    <t xml:space="preserve">EQUIPAMIENTO </t>
  </si>
  <si>
    <t>T 24</t>
  </si>
  <si>
    <t>T 25</t>
  </si>
  <si>
    <t>T 26</t>
  </si>
  <si>
    <t>T 27</t>
  </si>
  <si>
    <t>T 28</t>
  </si>
  <si>
    <t>T 29</t>
  </si>
  <si>
    <t>T 30</t>
  </si>
  <si>
    <t>AGUA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</si>
  <si>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</si>
  <si>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</si>
  <si>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</si>
  <si>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</si>
  <si>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</si>
  <si>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</si>
  <si>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</si>
  <si>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</si>
  <si>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</si>
  <si>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</si>
  <si>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</si>
  <si>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</si>
  <si>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6. Ninguno</t>
  </si>
  <si>
    <t>5. Ninguno</t>
  </si>
  <si>
    <t>4. Ninguno</t>
  </si>
  <si>
    <t>TABLA 1. SUPERFICIE PERDIDA EN CULTIVOS PERMANENTES, POR FORMA DE SIEMBRA O PLANTACIÓN Y SEGÚN DIFERENTES CAUSAS DE PÉRDIDA</t>
  </si>
  <si>
    <t>TABLA 2. SUPERFICIE PERDIDA EN CULTIVOS TRANSITORIOS, POR FORMA DE SIEMBRA O PLANTACIÓN Y SEGÚN DIFERENTES CAUSAS DE PÉRDIDA</t>
  </si>
  <si>
    <t>Superficie plantada o sembrada (ha)</t>
  </si>
  <si>
    <t>NPK</t>
  </si>
  <si>
    <t>NITROGENADOS</t>
  </si>
  <si>
    <t>FOSFATADOS</t>
  </si>
  <si>
    <t>POTÁSICOS</t>
  </si>
  <si>
    <t xml:space="preserve">kg/ ha </t>
  </si>
  <si>
    <t>Papa</t>
  </si>
  <si>
    <t>Trigo</t>
  </si>
  <si>
    <t>Banano</t>
  </si>
  <si>
    <t>Mango</t>
  </si>
  <si>
    <t>Plátano</t>
  </si>
  <si>
    <t>FERTILIZANTES</t>
  </si>
  <si>
    <t>Invernadero</t>
  </si>
  <si>
    <t>Casos 2018</t>
  </si>
  <si>
    <t>Asociación</t>
  </si>
  <si>
    <t>Cooperativa</t>
  </si>
  <si>
    <t>Comité de productores agropecuarios</t>
  </si>
  <si>
    <t>Gremios</t>
  </si>
  <si>
    <t>Ninguno</t>
  </si>
  <si>
    <t>Tipo de organización a la que pertenecen los productores agropecuarios</t>
  </si>
  <si>
    <t>Producción agrícola</t>
  </si>
  <si>
    <t>Producción pecuaria</t>
  </si>
  <si>
    <t>Ventas de productos agropecuarios</t>
  </si>
  <si>
    <t>Actividad principal de la organización</t>
  </si>
  <si>
    <t>Tractor</t>
  </si>
  <si>
    <t>Yunta</t>
  </si>
  <si>
    <t>Motocultor</t>
  </si>
  <si>
    <t>Azadón,pala</t>
  </si>
  <si>
    <t>1.Tractor</t>
  </si>
  <si>
    <t>2. Motocultor</t>
  </si>
  <si>
    <t>3. Yunta</t>
  </si>
  <si>
    <t>1. Arado</t>
  </si>
  <si>
    <t>2. Rastra</t>
  </si>
  <si>
    <t>4. Fangueador</t>
  </si>
  <si>
    <t>3. Rozadora / Surcadora</t>
  </si>
  <si>
    <t>2. Motoguadaña</t>
  </si>
  <si>
    <t>3. Cultivador-Abonadora</t>
  </si>
  <si>
    <t>4. Aguilón</t>
  </si>
  <si>
    <t>5. Bomba estacionaria</t>
  </si>
  <si>
    <t>6. Bomba de motor</t>
  </si>
  <si>
    <t>7. Bomba manual</t>
  </si>
  <si>
    <t>8. Ninguno</t>
  </si>
  <si>
    <t>3. Cosechadora de granos finos o gruesos</t>
  </si>
  <si>
    <t>4. Segadora, cortadora de pastos</t>
  </si>
  <si>
    <t>Año 2018</t>
  </si>
  <si>
    <t>TABLA 5. SUPERFICIE PLANTADA POR FORMA DE SIEMBRA O PLANTACIÓN Y SEGÚN TIPO DE SEMILLA USADA EN CULTIVOS PERMANENTES</t>
  </si>
  <si>
    <t>TABLA 6. SUPERFICIE SEMBRADA POR FORMA DE SIEMBRA O PLANTACIÓN Y SEGÚN TIPO DE SEMILLA USADA EN CULTIVOS TRANSITORIOS</t>
  </si>
  <si>
    <t>TABLA 7. SUPERFICIE PLANTADA O SEMBRADA, POR USO DE INSUMOS AGRÍCOLAS  (ORGÁNICOS Y QUÍMICOS)</t>
  </si>
  <si>
    <t>TABLA 8. SUPERFICIE PLANTADA POR CONDICIÓN DE CULTIVO Y SEGÚN TIPO DE FERTILIZANTE O FITOSANITARIO EN CULTIVOS PERMANENTES</t>
  </si>
  <si>
    <t>TABLA 9. SUPERFICIE SEMBRADA POR CONDICIÓN DE CULTIVO Y SEGÚN TIPO DE FERTILIZANTE O FITOSANITARIO EN CULTIVOS TRANSITORIOS</t>
  </si>
  <si>
    <t>TABLA 10. SUPERFICIE PLANTADA O SEMBRADA POR TIPO DE CULTIVO Y SEGÚN USO DE INSUMOS ORGÁNICOS O QUÍMICOS</t>
  </si>
  <si>
    <t>TABLA 11. SUPERFICIE PLANTADA EN PASTOS CULTIVADOS POR TIPO DE PASTO Y SEGÚN USO DE INSUMOS ORGÁNICOS O QUÍMICOS</t>
  </si>
  <si>
    <t>TABLA 12. SUPERFICIE PLANTADA EN CULTIVOS PERMANENTES POR CULTIVO Y SEGÚN USO DE INSUMOS ORGÁNICOS O QUÍMICOS</t>
  </si>
  <si>
    <t>TABLA 13. SUPERFICIE SEMBRADA EN CULTIVOS TRANSITORIOS POR CULTIVO Y SEGÚN USO DE INSUMOS ORGÁNICOS O QUÍMICOS</t>
  </si>
  <si>
    <t>TABLA 4.  SUPERFICIE SEMBRADA EN CULTIVOS TRANSITORIOS, POR TIPO DE MAQUINARIA USADA PARA LA PREPARACIÓN DEL SUELO</t>
  </si>
  <si>
    <t xml:space="preserve">Maquinaria y herramientas para prepara el suelo </t>
  </si>
  <si>
    <t xml:space="preserve">TOTAL  </t>
  </si>
  <si>
    <t>TABLA 16. PRODUCTORES AGROPECUARIOS QUE HAN RECIBIDO CAPACITACIÓN PARA SUS ACTIVIDADES PRODUCTIVAS</t>
  </si>
  <si>
    <t>TABLA 17. PRODUCTORES AGROPECUARIOS QUE HAN RECIBIDO ASISTENCIA TÉCNICA PARA SUS ACTIVIDADES PRODUCTIVAS</t>
  </si>
  <si>
    <t>TABLA 18. PRODUCTORES AGROPECUARIOS QUE HAN COMPRADO GANADO VACUNO IMPORTADO POR EL ESTADO</t>
  </si>
  <si>
    <t>Análisis de suelo realizados</t>
  </si>
  <si>
    <t xml:space="preserve">Análisis foliar realizado </t>
  </si>
  <si>
    <t>a. Fuente natural superficial</t>
  </si>
  <si>
    <t>b. Fuente natural subterránea</t>
  </si>
  <si>
    <t>c. Lluvia</t>
  </si>
  <si>
    <t xml:space="preserve">Total </t>
  </si>
  <si>
    <t>%</t>
  </si>
  <si>
    <t xml:space="preserve">Práctica la quema para la preparación del suelo o eliminación de malezas </t>
  </si>
  <si>
    <t xml:space="preserve">86158.06
</t>
  </si>
  <si>
    <t>Maracuyá</t>
  </si>
  <si>
    <t>* Aplica únicamente a las Personas Productoras que tuvieron algún tipo de cultivo</t>
  </si>
  <si>
    <t>2018*</t>
  </si>
  <si>
    <t>* Aplica únicamente a las Personas Productoras que aplicaron agroquímicos</t>
  </si>
  <si>
    <r>
      <rPr>
        <b/>
        <sz val="8"/>
        <color indexed="8"/>
        <rFont val="Arial"/>
        <family val="2"/>
      </rPr>
      <t>Elaboración:</t>
    </r>
    <r>
      <rPr>
        <sz val="8"/>
        <color indexed="8"/>
        <rFont val="Arial"/>
        <family val="2"/>
      </rPr>
      <t xml:space="preserve"> INEC</t>
    </r>
  </si>
  <si>
    <t>Nacional</t>
  </si>
  <si>
    <t>Arroz (En Cascara)</t>
  </si>
  <si>
    <t>Arveja Seca (Grano Seco)</t>
  </si>
  <si>
    <t>Arveja Tierna (Vaina)</t>
  </si>
  <si>
    <t>Brócoli (Repollo)</t>
  </si>
  <si>
    <t>Cebada (Grano Seco)</t>
  </si>
  <si>
    <t>Cebolla Blanca (Tallo Fresco)</t>
  </si>
  <si>
    <t>Frejol Seco (Grano Seco)</t>
  </si>
  <si>
    <t>Frejol Tierno (Vaina)</t>
  </si>
  <si>
    <t>Haba Seca (Grano Seco)</t>
  </si>
  <si>
    <t>Haba Tierna (Vaina)</t>
  </si>
  <si>
    <t>Maíz Duro Choclo (Choclo)</t>
  </si>
  <si>
    <t>Maíz Duro Seco (Grano Seco)</t>
  </si>
  <si>
    <t>Maíz Suave Choclo (Choclo)</t>
  </si>
  <si>
    <t>Maíz Suave Seco (Grano Seco)</t>
  </si>
  <si>
    <t>Maní (Grano Descascarado)</t>
  </si>
  <si>
    <t>Quinua</t>
  </si>
  <si>
    <t>Tabaco</t>
  </si>
  <si>
    <t>Tomate Riñón</t>
  </si>
  <si>
    <t>Yuca</t>
  </si>
  <si>
    <t>Otros Transitorios</t>
  </si>
  <si>
    <t>Aguacate</t>
  </si>
  <si>
    <t>Café  Arábigo (Grano Oro)</t>
  </si>
  <si>
    <t>Caña De Azúcar / Azúcar</t>
  </si>
  <si>
    <t>Caña De Azúcar / Otros Usos</t>
  </si>
  <si>
    <t>Limón</t>
  </si>
  <si>
    <t>Naranja</t>
  </si>
  <si>
    <t>Orito</t>
  </si>
  <si>
    <t>Palma Africana</t>
  </si>
  <si>
    <t>Palmito</t>
  </si>
  <si>
    <t>Piña</t>
  </si>
  <si>
    <t>Tomate De Árbol</t>
  </si>
  <si>
    <t>Otros Permanentes</t>
  </si>
  <si>
    <t/>
  </si>
  <si>
    <r>
      <rPr>
        <b/>
        <sz val="8"/>
        <color indexed="8"/>
        <rFont val="Arial"/>
        <family val="2"/>
      </rPr>
      <t>Fuente</t>
    </r>
    <r>
      <rPr>
        <sz val="8"/>
        <color indexed="8"/>
        <rFont val="Arial"/>
        <family val="2"/>
      </rPr>
      <t>: Encuesta de Superficie y Producción Agropecuaria Continua 2018-2019</t>
    </r>
  </si>
  <si>
    <t>Superficie_2018</t>
  </si>
  <si>
    <t>Superficie_2019</t>
  </si>
  <si>
    <t>Sembrada_2018</t>
  </si>
  <si>
    <t>Sembrada_2019</t>
  </si>
  <si>
    <t>Otro especifique</t>
  </si>
  <si>
    <t xml:space="preserve"> </t>
  </si>
  <si>
    <t>ENCUESTA DE SUPERFICIE Y PRODUCCIÓN AGROPECUARIA CONTINUA 2019</t>
  </si>
  <si>
    <t>MÓDULO DE INFORMACIÓN AGROAMBIENTAL Y TECNIFICACIÓN EN EL AGRO 2019</t>
  </si>
  <si>
    <t>Casos 2019</t>
  </si>
  <si>
    <r>
      <rPr>
        <b/>
        <sz val="8"/>
        <color indexed="8"/>
        <rFont val="Arial"/>
        <family val="2"/>
      </rPr>
      <t>Fuente</t>
    </r>
    <r>
      <rPr>
        <sz val="8"/>
        <color indexed="8"/>
        <rFont val="Arial"/>
        <family val="2"/>
      </rPr>
      <t>: Encuesta de Superficie y Producción Agropecuaria Continua 2019</t>
    </r>
  </si>
  <si>
    <t>2019*</t>
  </si>
  <si>
    <t>Año 2019</t>
  </si>
  <si>
    <r>
      <rPr>
        <b/>
        <sz val="8"/>
        <color indexed="8"/>
        <rFont val="Arial"/>
        <family val="2"/>
      </rPr>
      <t>Fuente</t>
    </r>
    <r>
      <rPr>
        <sz val="8"/>
        <color indexed="8"/>
        <rFont val="Arial"/>
        <family val="2"/>
      </rPr>
      <t>: Encuesta de Superficie y Producción Agropecuaria Continua 2017-2019</t>
    </r>
  </si>
  <si>
    <t>TABLA 3. SUPERFICIE DONDE SE PRACTICA LA QUEMA EN EL TERRENO PARA LA PREPARACIÓN DEL SUELO EN CULTIVOS TRANSITORIOS</t>
  </si>
  <si>
    <t>TABLA 16.  PRODUCTORES AGROPECUARIOS QUE HAN RECIBIDO CAPACITACIÓN PARA SUS ACTIVIDADES PRODUCTIVAS</t>
  </si>
  <si>
    <t>TABLA 17.  PRODUCTORES AGROPECUARIOS QUE HAN RECIBIDO ASISTENCIA TÉCNICA PARA SUS ACTIVIDADES PRODUCTIVAS</t>
  </si>
  <si>
    <t>TABLA 18.  PRODUCTORES AGROPECUARIOS QUE HAN COMPRADO GANADO VACUNO IMPORTADO POR EL ESTADO</t>
  </si>
  <si>
    <t>ENCUESTA DE SUPERFICIE Y PRODUCCIÓN AGROPECUARIA CONTINUA 2019
MÓDULO DE INFORMACIÓN AGROAMBIENTAL Y TECNIFICACIÓN EN EL AGRO 2019</t>
  </si>
  <si>
    <t>Cacao Ccn51  o Ramilla (Almendra Seca)</t>
  </si>
  <si>
    <t>TABLA 18. PRODUCTORES AGROPECUARIOS QUE PERTENECEN A ALGUNA ASOCIACIÓN, COOPERATIVA Y/O COMITÉ DE PRODUCTORES AGROPECUARIOS</t>
  </si>
  <si>
    <t>TABLA 19. TIPO DE ORGANIZACIÓN A LA QUE PERTENECEN LOS PRODUCTORES AGROPECUARIOS</t>
  </si>
  <si>
    <t>TABLA 20. DISTRIBUCIÓN DE LOS TIPOS DE ORGANIZACIÓN A LA QUE PERTENECEN LOS PRODUCTORES AGROPECUARIOS, SEGUN ACTIVIDAD PRINCIPAL DE LA ORGANIZACIÓN</t>
  </si>
  <si>
    <t>TABLA 21. DISTRIBUCIÓN DE PERSONAS PRODUCTORAS POR TIEMPO DESDE EL ÚLTIMO ANÁLISIS DE SUELO</t>
  </si>
  <si>
    <t>TABLA 22. DISTRIBUCIÓN DE PERSONAS PRODUCTORAS POR NIVEL DE INSTRUCCIÓN Y SEGÚN TIEMPO DESDE EL ÚLTIMO ANÁLISIS DE SUELO</t>
  </si>
  <si>
    <t>TABLA 23. DISTRIBUCIÓN DE PERSONAS PRODUCTORAS POR TIEMPO DESDE EL ÚLTIMO ANÁLISIS FOLIAR</t>
  </si>
  <si>
    <t>TABLA 24. DISTRIBUCIÓN DE PERSONAS PRODUCTORAS POR NIVEL DE INSTRUCCIÓN Y SEGÚN TIEMPO DESDE EL ÚLTIMO ANÁLISIS FOLIAR</t>
  </si>
  <si>
    <t>TABLA 25. PERSONAS PRODUCTORAS QUE UTILIZAN ELEMENTOS DE PROTECCIÓN AL APLICAR PLAGUICIDAS, POR TIPO DE ELEMENTO DE PROTECCIÓN</t>
  </si>
  <si>
    <t>TABLA 26. PERSONAS PRODUCTORAS QUE UTILIZAN FACILIDADES LOGÍSTICAS Y/O TECNOLÓGICAS, POR TIPO DE FACILIDAD</t>
  </si>
  <si>
    <t>TABLA 27. PERSONAS PRODUCTORAS QUE REALIZAN ACTIVIDADES DE POST COSECHA, POR TIPO DE ACTIVIDAD</t>
  </si>
  <si>
    <t>TABLA 28. PRODUCTORES AGROPECUARIOS QUE UTILIZARON EQUIPO PARA PREPARAR EL SUELO PARA CULTIVO, POR TIPO DE EQUIPO USADO Y SEGÚN UTILIZACIÓN Y ANTIGÜEDAD PROMEDIO DEL EQUIPO</t>
  </si>
  <si>
    <t>TABLA 29. PRODUCTORES AGROPECUARIOS QUE UTILIZARON EQUIPO PARA LA LABOR DEL TERRENO DE CULTIVO, POR TIPO DE EQUIPO USADO Y SEGÚN PROPIEDAD DEL EQUIPO</t>
  </si>
  <si>
    <t>TABLA 30. PRODUCTORES AGROPECUARIOS QUE UTILIZARON EQUIPO PARA SEMBRAR EL TERRENO DE CULTIVO, POR TIPO DE EQUIPO USADO Y SEGÚN PROPIEDAD DEL EQUIPO</t>
  </si>
  <si>
    <t>TABLA 31. PRODUCTORES AGROPECUARIOS QUE UTILIZARON EQUIPO PARA DESARROLLO DE SUS CULTIVOS, POR TIPO DE EQUIPO USADO Y SEGÚN PROPIEDAD DEL EQUIPO</t>
  </si>
  <si>
    <t>TABLA 32. PRODUCTORES AGROPECUARIOS QUE UTILIZARON EQUIPO PARA COSECHAR SUS CULTIVOS, POR TIPO DE EQUIPO USADO Y SEGÚN PROPIEDAD DEL EQUIPO</t>
  </si>
  <si>
    <t>TABLA 33. SUPERFICIE BAJO RIEGO SEGÚN TIPO DE CULTIVO</t>
  </si>
  <si>
    <t>TABLA 34. SUPERFICIE BAJO RIEGO, POR MÉTODO DE RIEGO Y SEGÚN TIPO DE CULTIVO</t>
  </si>
  <si>
    <t>TABLA 35. SUPERFICIE BAJO RIEGO, POR TIPO DE CULTIVO PERMANENTE Y SEGÚN MÉTODO DE RIEGO</t>
  </si>
  <si>
    <t>TABLA 36. SUPERFICIE BAJO RIEGO, POR TIPO DE CULTIVO TRANSITORIO Y SEGÚN MÉTODO DE RIEGO</t>
  </si>
  <si>
    <t>TABLA 37. SUPERFICIE BAJO RIEGO, POR TIPO DE PASTOS CULTIVADOS Y SEGÚN MÉTODO DE RIEGO</t>
  </si>
  <si>
    <t>TABLA 38. DISTRIBUCIÓN DE AGUA DE RIEGO USADA POR LOS PRODUCTORES AGROPECUARIOS, POR TIPO DE FUENTE</t>
  </si>
  <si>
    <t>TABLA 39. DISTRIBUCIÓN DE TIEMPO DESDE QUE LOS PRODUCTORES AGROPECUARIOS REALIZARON EL ÚLTIMO ANÁLISIS DE AGUA, POR PERÍODO DE TIEMPO</t>
  </si>
  <si>
    <t>TABLA 40. DISTRIBUCIÓN DE TECNOLOGÍAS DE RIEGO QUE LOS PRODUCTORES AGROPECUARIOS USAN PARA SUS ACTIVIDADES, POR TIPO DE TECNOLOGÍA</t>
  </si>
  <si>
    <t>TABLA 41. INTENSIDAD DE USO DE FERTILIZANTES, POR CULTIVOS TRANSITORIOS Y SEGÚN CLASE DE FERTILIZANTE QUÍMICO (kg/ ha)</t>
  </si>
  <si>
    <t>TABLA 42. INTENSIDAD DE USO DE FERTILIZANTES, POR CULTIVOS PERMANENTES Y SEGÚN CLASE DE FERTILIZANTE QUÍMICO (kg/ ha)</t>
  </si>
  <si>
    <t>¿Usted ha recibido asistencia técnica?</t>
  </si>
  <si>
    <t>¿Usted ha recibido asistencia técnica? ¿Quién la brindo?</t>
  </si>
  <si>
    <t>MAGAP</t>
  </si>
  <si>
    <t>INIAP</t>
  </si>
  <si>
    <t>GAD Provincial</t>
  </si>
  <si>
    <t>GAD Municipal</t>
  </si>
  <si>
    <t>Casa Comercial</t>
  </si>
  <si>
    <t>ONGs</t>
  </si>
  <si>
    <t>OTRO</t>
  </si>
  <si>
    <t>Tamaño de Parcela</t>
  </si>
  <si>
    <t>Costa_Pequeña</t>
  </si>
  <si>
    <t>Costa_Mediana</t>
  </si>
  <si>
    <t>Costa_Grande</t>
  </si>
  <si>
    <t>Sierra_Pequeña</t>
  </si>
  <si>
    <t>Sierra_Mediana</t>
  </si>
  <si>
    <t>Sierra_Grande</t>
  </si>
  <si>
    <t>Amazonía_Pequeña</t>
  </si>
  <si>
    <t>Amazonía_Mediana</t>
  </si>
  <si>
    <t>Amazonía_Grande</t>
  </si>
  <si>
    <t>Fuente: INEC - Encuesta de Superficie y Producción Agropecuaria Continua (ESPAC) - Año 2019</t>
  </si>
  <si>
    <t>Cultivo Permanente</t>
  </si>
  <si>
    <t>AGUACATE (FRUTA FRESCA)</t>
  </si>
  <si>
    <t>BANANO (FRUTA FRESCA)</t>
  </si>
  <si>
    <t>CACAO (ALMENDRA SECA)</t>
  </si>
  <si>
    <t>CAFÉ (GRANO ORO)</t>
  </si>
  <si>
    <t>CAÑA DE AZÚCAR PARA AZÚCAR (TALLO FRESCO)</t>
  </si>
  <si>
    <t>CAÑA DE AZÚCAR PARA OTROS USOS (TALLO FRESCO)</t>
  </si>
  <si>
    <t>LIMÓN (FRUTA FRESCA)</t>
  </si>
  <si>
    <t>MANGO (FRUTA FRESCA)</t>
  </si>
  <si>
    <t>MARACUYÁ (FRUTA FRESCA)</t>
  </si>
  <si>
    <t>NARANJA (FRUTA FRESCA)</t>
  </si>
  <si>
    <t>ORITO (FRUTA FRESCA)</t>
  </si>
  <si>
    <t>PALMA AFRICANA (FRUTA FRESCA)</t>
  </si>
  <si>
    <t>PALMITO (TALLO FRESCO)</t>
  </si>
  <si>
    <t>PIÑA (FRUTA FRESCA)</t>
  </si>
  <si>
    <t>PLÁTANO (FRUTA FRESCA)</t>
  </si>
  <si>
    <t>TOMATE DE ÁRBOL (FRUTA FRESCA)</t>
  </si>
  <si>
    <t>OTROS PERMANENTES</t>
  </si>
  <si>
    <t>¿Hace cuánto realizó el último análisis de suelo?</t>
  </si>
  <si>
    <t>¿Interpreta y aplica recomendaciones del análisis de suelo?</t>
  </si>
  <si>
    <t>Cultivo transitorio</t>
  </si>
  <si>
    <t>ARROZ (EN CÁSCARA)</t>
  </si>
  <si>
    <t>ARVEJA SECA (GRANO SECO)</t>
  </si>
  <si>
    <t>ARVEJA TIERNA (EN VAINA)</t>
  </si>
  <si>
    <t>BROCOLI (REPOLLO)</t>
  </si>
  <si>
    <t>CEBADA (GRANO SECO)</t>
  </si>
  <si>
    <t>CEBOLLA BLANCA (TALLO FRESCO)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</si>
  <si>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</si>
  <si>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</si>
  <si>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</si>
  <si>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</si>
  <si>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</si>
  <si>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</si>
  <si>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</si>
  <si>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</si>
  <si>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MANÍ (GRANO DESCASCARADO)</t>
  </si>
  <si>
    <t>PAPA (TUBÉRCULO FRESCO)</t>
  </si>
  <si>
    <t>QUINUA (GRANO SECO)</t>
  </si>
  <si>
    <t>SOYA (GRANO SECO)</t>
  </si>
  <si>
    <t>TABACO (HOJA SECA)</t>
  </si>
  <si>
    <t>TOMATE RIÑÓN (FRUTA FRESCA)</t>
  </si>
  <si>
    <t>TRIGO (GRANO SECO)</t>
  </si>
  <si>
    <t>YUCA (RAÍZ FRESCA)</t>
  </si>
  <si>
    <t>OTROS TRANSITORIOS</t>
  </si>
  <si>
    <t>% de la fila</t>
  </si>
  <si>
    <t>Financiamiento Propio</t>
  </si>
  <si>
    <t>Financiamiento de Banca Privada</t>
  </si>
  <si>
    <t>Financiamiento de Cooperativas o Cajas de Ahorro</t>
  </si>
  <si>
    <t>Financiamiento de Banca Pública</t>
  </si>
  <si>
    <t>Financiamiento de Prestamistas Informales</t>
  </si>
  <si>
    <t>Financiamiento de Fundaciones u ONG's</t>
  </si>
  <si>
    <t>Sí</t>
  </si>
  <si>
    <t>Clave de cultivo publicación</t>
  </si>
  <si>
    <t>Clave de cultivo de publicación</t>
  </si>
  <si>
    <t>Tabla 51.  Distribución de parcelas con cultivos permanentes que recibieron financiamiento, por tamaño de parcela y según fuente de financiamiento.</t>
  </si>
  <si>
    <t xml:space="preserve">PRÁCTICAS </t>
  </si>
  <si>
    <t>TABLA 43.  ASISTENCIA TÉCNICA Y ENTIDAD OFERENTE EN LAS PARCELAS CON CULTIVOS PERMANENTES, POR TAMAÑO DE PARCELA.</t>
  </si>
  <si>
    <t>TABLA 44.  ASISTENCIA TÉCNICA Y ENTIDAD OFERENTE EN LAS PARCELAS CON CULTIVOS PERMANENTES, POR CULTIVO PERMANENTE.</t>
  </si>
  <si>
    <t>TABLA 45.  ANÁLISIS DE SUELO E INTERPRETACIÓN / APLICACIÓN DE SUS RECOMENDACIONES EN CULTIVOS PERMANENTES, POR TAMAÑO DE PARCELA.</t>
  </si>
  <si>
    <t>TABLA 46.  ANÁLISIS DE SUELO E INTERPRETACIÓN / APLICACIÓN DE SUS RECOMENDACIONES EN CULTIVOS PERMANENTES, POR CULTIVO TRANSITORIO.</t>
  </si>
  <si>
    <t>TABLA 47.  ASISTENCIA TÉCNICA Y ENTIDAD OFERENTE EN LAS PARCELAS CON CULTIVOS TRANSITORIOS, POR TAMAÑO DE PARCELA.</t>
  </si>
  <si>
    <t>TABLA 48.  ASISTENCIA TÉCNICA Y ENTIDAD OFERENTE EN LAS PARCELAS CON CULTIVOS TRANSITORIOS, POR CULTIVO TRANSITORIO.</t>
  </si>
  <si>
    <t>TABLA 49.  ANÁLISIS DE SUELO E INTERPRETACIÓN / APLICACIÓN DE SUS RECOMENDACIONES EN CULTIVOS TRANSITORIOS, POR TAMAÑO DE PARCELA.</t>
  </si>
  <si>
    <t>TABLA 50.  ANÁLISIS DE SUELO E INTERPRETACIÓN / APLICACIÓN DE SUS RECOMENDACIONES EN CULTIVOS TRANSITORIOS, POR CULTIVO TRANSITORIO.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</si>
  <si>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</si>
  <si>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</si>
  <si>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</si>
  <si>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</si>
  <si>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</si>
  <si>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</si>
  <si>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</si>
  <si>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</si>
  <si>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</si>
  <si>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</si>
  <si>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TABLA 14. DISTRIBUCIÓN DE PARCELAS CON CULTIVOS PERMANENTES QUE RECIBIERON FINANCIAMIENTO, POR TAMAÑO DE PARCELA Y SEGÚN FUENTE DE FINANCIAMIENTO.</t>
  </si>
  <si>
    <t xml:space="preserve">* Tamaño de parcela: Pequeña, costa  &lt;10ha, sierra &lt;5ha, amazonia &lt;25ha; Mediana costa  &gt;10 a 50 ha,  sierra &gt;5h a 25 ha, amazonia &gt;25 a 75 ha; Grande costa  &gt;50ha, sierra &gt;25ha, amazonia &gt;75ha. Fuente:IEE2011 </t>
  </si>
  <si>
    <t>TABLA 15.  DISTRIBUCIÓN DE PARCELAS CON CULTIVOS TRANSITORIOS QUE RECIBIERON FINANCIAMIENTO, POR TAMAÑO DE PARCELA Y SEGÚN FUENTE DE FINANCIAMIENTO.</t>
  </si>
  <si>
    <t>TABLA 14.  DISTRIBUCIÓN DE PARCELAS CON CULTIVOS PERMANENTES QUE RECIBIERON FINANCIAMIENTO, POR TAMAÑO DE PARCELA Y SEGÚN FUENTE DE FINANCIAMIENTO.</t>
  </si>
  <si>
    <t>TABLA 51.  DISTRIBUCIÓN DE PARCELAS CON CULTIVOS TRANSITORIOS QUE RECIBIERON FINANCIAMIENTO, POR TAMAÑO DE PARCELA Y SEGÚN FUENTE DE FINANCIAMIENTO.</t>
  </si>
  <si>
    <t>TABLA 52.  DISTRIBUCIÓN DE CULTIVOS TRANSITORIOS QUE RECIBIERON FINANCIAMIENTO, POR CULTIVO TRANSITORIO Y SEGÚN FUENTE DE FINANCIAMIENTO.</t>
  </si>
  <si>
    <t>TABLA 51.  DISTRIBUCIÓN DE CULTIVOS PERMANENTES QUE RECIBIERON FINANCIAMIENTO, POR CULTIVO PERMANENTE Y SEGÚN FUENTE DE FINANCIAMIENTO.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</si>
</sst>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-* #,##0.00\ _€_-;\-* #,##0.00\ _€_-;_-* &quot;-&quot;??\ _€_-;_-@_-"/>
    <numFmt numFmtId="166" formatCode="###0"/>
    <numFmt numFmtId="167" formatCode="_(* #,##0_);_(* \(#,##0\);_(* &quot;-&quot;??_);_(@_)"/>
    <numFmt numFmtId="168" formatCode="###0.00"/>
    <numFmt numFmtId="169" formatCode="####.00%"/>
    <numFmt numFmtId="170" formatCode="####.0"/>
    <numFmt numFmtId="171" formatCode="#,##0.0"/>
    <numFmt numFmtId="172" formatCode="###0.0%"/>
    <numFmt numFmtId="173" formatCode="###0.0000"/>
    <numFmt numFmtId="174" formatCode="###0.00%"/>
    <numFmt numFmtId="175" formatCode="0.0%"/>
    <numFmt numFmtId="176" formatCode="_(* #,##0.0_);_(* \(#,##0.0\);_(* &quot;-&quot;??_);_(@_)"/>
  </numFmts>
  <fonts count="4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8"/>
      <color indexed="8"/>
      <name val="Century Gothic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 Bold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/>
      <name val="Century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408733"/>
      <name val="Century Gothic"/>
      <family val="2"/>
    </font>
    <font>
      <u/>
      <sz val="10"/>
      <color rgb="FF408733"/>
      <name val="Arial"/>
      <family val="2"/>
    </font>
    <font>
      <b/>
      <sz val="12"/>
      <color rgb="FF408733"/>
      <name val="Century Gothic"/>
      <family val="2"/>
    </font>
    <font>
      <b/>
      <sz val="11"/>
      <color theme="1"/>
      <name val="Century Gothic"/>
      <family val="2"/>
    </font>
    <font>
      <b/>
      <sz val="9"/>
      <color rgb="FF000000"/>
      <name val="Century Gothic"/>
      <family val="2"/>
    </font>
    <font>
      <b/>
      <sz val="9"/>
      <color rgb="FF595959"/>
      <name val="Century Gothic"/>
      <family val="2"/>
    </font>
    <font>
      <sz val="9"/>
      <color theme="1" tint="0.34998626667073579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b/>
      <sz val="12"/>
      <color theme="1" tint="0.34998626667073579"/>
      <name val="Century Gothic"/>
      <family val="2"/>
    </font>
    <font>
      <u/>
      <sz val="11"/>
      <color theme="1" tint="0.34998626667073579"/>
      <name val="Century Gothic"/>
      <family val="2"/>
    </font>
    <font>
      <b/>
      <sz val="20"/>
      <color theme="1" tint="0.34998626667073579"/>
      <name val="Century Gothic"/>
      <family val="2"/>
    </font>
    <font>
      <b/>
      <sz val="14"/>
      <color theme="1"/>
      <name val="Century Gothic"/>
      <family val="2"/>
    </font>
    <font>
      <b/>
      <i/>
      <sz val="12"/>
      <color theme="1" tint="0.34998626667073579"/>
      <name val="Century Gothic"/>
      <family val="2"/>
    </font>
    <font>
      <sz val="9"/>
      <color rgb="FF595959"/>
      <name val="Century Gothic"/>
      <family val="2"/>
    </font>
    <font>
      <b/>
      <i/>
      <sz val="12"/>
      <name val="Century Gothic"/>
      <family val="2"/>
    </font>
    <font>
      <sz val="10"/>
      <name val="Arial"/>
      <family val="2"/>
    </font>
    <font>
      <sz val="9"/>
      <color indexed="8"/>
      <name val="Arial"/>
      <family val="2"/>
    </font>
    <font>
      <u/>
      <sz val="11"/>
      <color rgb="FF595959"/>
      <name val="Century Gothic"/>
      <family val="2"/>
    </font>
    <font>
      <sz val="9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FFC000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rgb="FFFFC000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8">
    <xf numFmtId="0" fontId="0" fillId="0" borderId="0"/>
    <xf numFmtId="0" fontId="17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6" fillId="0" borderId="0" applyFont="0" applyFill="0" applyBorder="0" applyAlignment="0" applyProtection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45" fillId="0" borderId="0"/>
  </cellStyleXfs>
  <cellXfs count="342">
    <xf numFmtId="0" fontId="0" fillId="0" borderId="0" xfId="0"/>
    <xf numFmtId="0" fontId="17" fillId="0" borderId="0" xfId="1" applyFill="1" applyAlignment="1">
      <alignment horizontal="center" vertical="center"/>
    </xf>
    <xf numFmtId="0" fontId="17" fillId="0" borderId="0" xfId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1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2" borderId="0" xfId="0" applyFont="1" applyFill="1"/>
    <xf numFmtId="0" fontId="20" fillId="2" borderId="0" xfId="0" applyFont="1" applyFill="1" applyAlignment="1">
      <alignment horizontal="left" vertical="center"/>
    </xf>
    <xf numFmtId="0" fontId="5" fillId="2" borderId="0" xfId="0" applyFont="1" applyFill="1"/>
    <xf numFmtId="0" fontId="2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 wrapText="1"/>
    </xf>
    <xf numFmtId="2" fontId="7" fillId="2" borderId="0" xfId="0" applyNumberFormat="1" applyFont="1" applyFill="1" applyAlignment="1">
      <alignment horizontal="center" vertical="top" wrapText="1"/>
    </xf>
    <xf numFmtId="10" fontId="7" fillId="2" borderId="0" xfId="0" applyNumberFormat="1" applyFont="1" applyFill="1" applyAlignment="1">
      <alignment vertical="center" wrapText="1"/>
    </xf>
    <xf numFmtId="2" fontId="7" fillId="2" borderId="0" xfId="0" applyNumberFormat="1" applyFont="1" applyFill="1" applyAlignment="1">
      <alignment vertical="center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7" fillId="2" borderId="0" xfId="0" applyFont="1" applyFill="1" applyAlignment="1">
      <alignment vertical="top" wrapText="1"/>
    </xf>
    <xf numFmtId="2" fontId="7" fillId="2" borderId="0" xfId="0" applyNumberFormat="1" applyFont="1" applyFill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19" fillId="2" borderId="0" xfId="0" applyFont="1" applyFill="1"/>
    <xf numFmtId="0" fontId="7" fillId="2" borderId="0" xfId="0" applyFont="1" applyFill="1" applyAlignment="1">
      <alignment horizontal="left" vertical="top" wrapText="1"/>
    </xf>
    <xf numFmtId="10" fontId="6" fillId="2" borderId="0" xfId="15" applyNumberFormat="1" applyFont="1" applyFill="1" applyBorder="1" applyAlignment="1">
      <alignment horizontal="right" vertical="center"/>
    </xf>
    <xf numFmtId="10" fontId="20" fillId="2" borderId="0" xfId="15" applyNumberFormat="1" applyFont="1" applyFill="1"/>
    <xf numFmtId="10" fontId="20" fillId="2" borderId="0" xfId="15" applyNumberFormat="1" applyFont="1" applyFill="1" applyAlignment="1">
      <alignment horizontal="left" vertical="center"/>
    </xf>
    <xf numFmtId="3" fontId="20" fillId="0" borderId="0" xfId="0" applyNumberFormat="1" applyFont="1" applyAlignment="1">
      <alignment horizontal="center" vertical="center" wrapText="1"/>
    </xf>
    <xf numFmtId="2" fontId="20" fillId="2" borderId="0" xfId="0" applyNumberFormat="1" applyFont="1" applyFill="1"/>
    <xf numFmtId="166" fontId="20" fillId="2" borderId="0" xfId="0" applyNumberFormat="1" applyFont="1" applyFill="1"/>
    <xf numFmtId="2" fontId="20" fillId="0" borderId="0" xfId="0" applyNumberFormat="1" applyFont="1" applyAlignment="1">
      <alignment horizontal="center" vertical="center"/>
    </xf>
    <xf numFmtId="10" fontId="20" fillId="0" borderId="0" xfId="0" applyNumberFormat="1" applyFont="1" applyAlignment="1">
      <alignment horizontal="right"/>
    </xf>
    <xf numFmtId="10" fontId="20" fillId="2" borderId="0" xfId="0" applyNumberFormat="1" applyFont="1" applyFill="1" applyAlignment="1">
      <alignment horizontal="right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/>
    <xf numFmtId="166" fontId="6" fillId="2" borderId="0" xfId="13" applyNumberFormat="1" applyFont="1" applyFill="1" applyAlignment="1">
      <alignment horizontal="center"/>
    </xf>
    <xf numFmtId="10" fontId="6" fillId="2" borderId="0" xfId="15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/>
    <xf numFmtId="0" fontId="6" fillId="2" borderId="0" xfId="13" applyFont="1" applyFill="1" applyAlignment="1">
      <alignment horizontal="center" vertical="top" wrapText="1"/>
    </xf>
    <xf numFmtId="10" fontId="6" fillId="2" borderId="0" xfId="15" applyNumberFormat="1" applyFont="1" applyFill="1" applyBorder="1" applyAlignment="1">
      <alignment horizontal="center" vertical="center"/>
    </xf>
    <xf numFmtId="166" fontId="6" fillId="2" borderId="0" xfId="13" applyNumberFormat="1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168" fontId="20" fillId="0" borderId="0" xfId="0" applyNumberFormat="1" applyFont="1"/>
    <xf numFmtId="166" fontId="20" fillId="0" borderId="0" xfId="0" applyNumberFormat="1" applyFont="1"/>
    <xf numFmtId="167" fontId="20" fillId="0" borderId="0" xfId="0" applyNumberFormat="1" applyFont="1"/>
    <xf numFmtId="0" fontId="6" fillId="0" borderId="0" xfId="13" applyFont="1" applyAlignment="1">
      <alignment horizontal="right" vertical="center"/>
    </xf>
    <xf numFmtId="0" fontId="6" fillId="0" borderId="0" xfId="15" applyNumberFormat="1" applyFont="1" applyBorder="1" applyAlignment="1">
      <alignment horizontal="right" vertical="center"/>
    </xf>
    <xf numFmtId="0" fontId="6" fillId="0" borderId="0" xfId="15" applyNumberFormat="1" applyFont="1" applyFill="1" applyBorder="1" applyAlignment="1">
      <alignment horizontal="right" vertical="center"/>
    </xf>
    <xf numFmtId="0" fontId="6" fillId="0" borderId="0" xfId="13" applyFont="1" applyAlignment="1">
      <alignment horizontal="center" vertical="top" wrapText="1"/>
    </xf>
    <xf numFmtId="10" fontId="20" fillId="2" borderId="0" xfId="15" applyNumberFormat="1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6" fillId="2" borderId="0" xfId="13" applyFont="1" applyFill="1" applyAlignment="1">
      <alignment horizontal="center" wrapText="1"/>
    </xf>
    <xf numFmtId="164" fontId="20" fillId="0" borderId="0" xfId="0" applyNumberFormat="1" applyFont="1"/>
    <xf numFmtId="2" fontId="20" fillId="0" borderId="0" xfId="0" applyNumberFormat="1" applyFont="1"/>
    <xf numFmtId="4" fontId="20" fillId="0" borderId="0" xfId="0" applyNumberFormat="1" applyFont="1"/>
    <xf numFmtId="10" fontId="20" fillId="0" borderId="0" xfId="15" applyNumberFormat="1" applyFont="1" applyFill="1"/>
    <xf numFmtId="4" fontId="20" fillId="0" borderId="0" xfId="0" applyNumberFormat="1" applyFont="1" applyAlignment="1">
      <alignment horizontal="center" vertical="center" wrapText="1"/>
    </xf>
    <xf numFmtId="4" fontId="20" fillId="2" borderId="0" xfId="15" applyNumberFormat="1" applyFont="1" applyFill="1"/>
    <xf numFmtId="0" fontId="3" fillId="2" borderId="0" xfId="0" applyFont="1" applyFill="1"/>
    <xf numFmtId="0" fontId="1" fillId="0" borderId="0" xfId="6"/>
    <xf numFmtId="0" fontId="2" fillId="0" borderId="0" xfId="0" applyFont="1" applyAlignment="1">
      <alignment horizontal="left" vertical="center"/>
    </xf>
    <xf numFmtId="169" fontId="2" fillId="0" borderId="0" xfId="0" applyNumberFormat="1" applyFont="1" applyAlignment="1">
      <alignment horizontal="right" vertical="center"/>
    </xf>
    <xf numFmtId="0" fontId="1" fillId="0" borderId="0" xfId="11"/>
    <xf numFmtId="4" fontId="23" fillId="0" borderId="0" xfId="2" applyNumberFormat="1" applyFont="1" applyFill="1" applyBorder="1" applyAlignment="1">
      <alignment vertical="center" wrapText="1"/>
    </xf>
    <xf numFmtId="0" fontId="24" fillId="2" borderId="0" xfId="0" applyFont="1" applyFill="1"/>
    <xf numFmtId="0" fontId="25" fillId="0" borderId="0" xfId="0" applyFont="1"/>
    <xf numFmtId="0" fontId="11" fillId="2" borderId="0" xfId="0" applyFont="1" applyFill="1"/>
    <xf numFmtId="0" fontId="26" fillId="0" borderId="0" xfId="0" applyFont="1"/>
    <xf numFmtId="0" fontId="27" fillId="2" borderId="0" xfId="0" applyFont="1" applyFill="1"/>
    <xf numFmtId="0" fontId="28" fillId="0" borderId="0" xfId="0" applyFont="1"/>
    <xf numFmtId="0" fontId="29" fillId="0" borderId="0" xfId="0" applyFont="1" applyAlignment="1">
      <alignment vertical="center" wrapText="1"/>
    </xf>
    <xf numFmtId="0" fontId="30" fillId="0" borderId="0" xfId="0" applyFont="1"/>
    <xf numFmtId="0" fontId="31" fillId="0" borderId="0" xfId="0" applyFont="1" applyAlignment="1">
      <alignment vertical="center"/>
    </xf>
    <xf numFmtId="0" fontId="0" fillId="2" borderId="0" xfId="0" applyFill="1"/>
    <xf numFmtId="0" fontId="32" fillId="2" borderId="0" xfId="0" applyFont="1" applyFill="1"/>
    <xf numFmtId="3" fontId="33" fillId="0" borderId="0" xfId="0" applyNumberFormat="1" applyFont="1" applyAlignment="1">
      <alignment horizontal="center" vertical="center"/>
    </xf>
    <xf numFmtId="10" fontId="33" fillId="0" borderId="0" xfId="0" applyNumberFormat="1" applyFont="1" applyAlignment="1">
      <alignment horizontal="center" vertical="center"/>
    </xf>
    <xf numFmtId="0" fontId="11" fillId="0" borderId="0" xfId="0" applyFont="1"/>
    <xf numFmtId="0" fontId="17" fillId="0" borderId="0" xfId="1"/>
    <xf numFmtId="0" fontId="17" fillId="0" borderId="0" xfId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12" fillId="0" borderId="0" xfId="7"/>
    <xf numFmtId="173" fontId="13" fillId="0" borderId="1" xfId="7" applyNumberFormat="1" applyFont="1" applyBorder="1" applyAlignment="1">
      <alignment horizontal="right" vertical="center"/>
    </xf>
    <xf numFmtId="173" fontId="13" fillId="0" borderId="2" xfId="7" applyNumberFormat="1" applyFont="1" applyBorder="1" applyAlignment="1">
      <alignment horizontal="right" vertical="center"/>
    </xf>
    <xf numFmtId="173" fontId="13" fillId="0" borderId="3" xfId="7" applyNumberFormat="1" applyFont="1" applyBorder="1" applyAlignment="1">
      <alignment horizontal="right" vertical="center"/>
    </xf>
    <xf numFmtId="0" fontId="34" fillId="3" borderId="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4" fontId="25" fillId="0" borderId="0" xfId="0" applyNumberFormat="1" applyFont="1" applyAlignment="1">
      <alignment horizontal="center" vertical="center" wrapText="1"/>
    </xf>
    <xf numFmtId="10" fontId="9" fillId="0" borderId="0" xfId="2" applyNumberFormat="1" applyFont="1" applyFill="1" applyBorder="1" applyAlignment="1">
      <alignment horizontal="center" vertical="center"/>
    </xf>
    <xf numFmtId="4" fontId="37" fillId="0" borderId="0" xfId="0" applyNumberFormat="1" applyFont="1" applyAlignment="1">
      <alignment horizontal="center" vertical="center" wrapText="1"/>
    </xf>
    <xf numFmtId="10" fontId="10" fillId="0" borderId="0" xfId="2" applyNumberFormat="1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center" vertical="center" wrapText="1"/>
    </xf>
    <xf numFmtId="10" fontId="19" fillId="2" borderId="0" xfId="15" applyNumberFormat="1" applyFont="1" applyFill="1"/>
    <xf numFmtId="0" fontId="35" fillId="2" borderId="5" xfId="0" applyFont="1" applyFill="1" applyBorder="1" applyAlignment="1">
      <alignment vertical="center"/>
    </xf>
    <xf numFmtId="0" fontId="35" fillId="2" borderId="6" xfId="0" applyFont="1" applyFill="1" applyBorder="1" applyAlignment="1">
      <alignment vertical="center"/>
    </xf>
    <xf numFmtId="3" fontId="35" fillId="2" borderId="4" xfId="0" applyNumberFormat="1" applyFont="1" applyFill="1" applyBorder="1" applyAlignment="1">
      <alignment horizontal="right" vertical="center"/>
    </xf>
    <xf numFmtId="3" fontId="36" fillId="2" borderId="4" xfId="0" applyNumberFormat="1" applyFont="1" applyFill="1" applyBorder="1" applyAlignment="1">
      <alignment horizontal="right" vertical="center"/>
    </xf>
    <xf numFmtId="0" fontId="35" fillId="2" borderId="4" xfId="0" applyFont="1" applyFill="1" applyBorder="1" applyAlignment="1">
      <alignment vertical="center"/>
    </xf>
    <xf numFmtId="0" fontId="36" fillId="2" borderId="4" xfId="0" applyFont="1" applyFill="1" applyBorder="1" applyAlignment="1">
      <alignment vertical="center"/>
    </xf>
    <xf numFmtId="0" fontId="34" fillId="3" borderId="7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1" fillId="0" borderId="0" xfId="12"/>
    <xf numFmtId="0" fontId="25" fillId="2" borderId="0" xfId="0" applyFont="1" applyFill="1"/>
    <xf numFmtId="0" fontId="9" fillId="2" borderId="0" xfId="0" applyFont="1" applyFill="1"/>
    <xf numFmtId="4" fontId="35" fillId="2" borderId="0" xfId="0" applyNumberFormat="1" applyFont="1" applyFill="1" applyAlignment="1">
      <alignment horizontal="right" vertical="center"/>
    </xf>
    <xf numFmtId="4" fontId="20" fillId="0" borderId="0" xfId="0" applyNumberFormat="1" applyFont="1" applyAlignment="1">
      <alignment horizontal="left" vertical="center"/>
    </xf>
    <xf numFmtId="0" fontId="15" fillId="0" borderId="0" xfId="9"/>
    <xf numFmtId="3" fontId="0" fillId="0" borderId="0" xfId="0" applyNumberFormat="1"/>
    <xf numFmtId="0" fontId="35" fillId="2" borderId="5" xfId="0" applyFont="1" applyFill="1" applyBorder="1" applyAlignment="1">
      <alignment horizontal="left" vertical="center"/>
    </xf>
    <xf numFmtId="0" fontId="36" fillId="2" borderId="5" xfId="0" applyFont="1" applyFill="1" applyBorder="1" applyAlignment="1">
      <alignment horizontal="left" vertical="center"/>
    </xf>
    <xf numFmtId="0" fontId="34" fillId="3" borderId="5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 wrapText="1"/>
    </xf>
    <xf numFmtId="0" fontId="35" fillId="2" borderId="6" xfId="0" applyFont="1" applyFill="1" applyBorder="1" applyAlignment="1">
      <alignment horizontal="left" vertical="center"/>
    </xf>
    <xf numFmtId="171" fontId="35" fillId="2" borderId="4" xfId="0" applyNumberFormat="1" applyFont="1" applyFill="1" applyBorder="1" applyAlignment="1">
      <alignment horizontal="right" vertical="center"/>
    </xf>
    <xf numFmtId="171" fontId="36" fillId="2" borderId="4" xfId="0" applyNumberFormat="1" applyFont="1" applyFill="1" applyBorder="1" applyAlignment="1">
      <alignment horizontal="right" vertical="center"/>
    </xf>
    <xf numFmtId="172" fontId="35" fillId="2" borderId="4" xfId="5" applyNumberFormat="1" applyFont="1" applyFill="1" applyBorder="1" applyAlignment="1">
      <alignment horizontal="right" vertical="center" wrapText="1"/>
    </xf>
    <xf numFmtId="172" fontId="36" fillId="2" borderId="4" xfId="5" applyNumberFormat="1" applyFont="1" applyFill="1" applyBorder="1" applyAlignment="1">
      <alignment horizontal="right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/>
    </xf>
    <xf numFmtId="3" fontId="35" fillId="2" borderId="17" xfId="0" applyNumberFormat="1" applyFont="1" applyFill="1" applyBorder="1" applyAlignment="1">
      <alignment horizontal="right" vertical="center"/>
    </xf>
    <xf numFmtId="172" fontId="35" fillId="2" borderId="17" xfId="5" applyNumberFormat="1" applyFont="1" applyFill="1" applyBorder="1" applyAlignment="1">
      <alignment horizontal="right" vertical="center" wrapText="1"/>
    </xf>
    <xf numFmtId="3" fontId="36" fillId="2" borderId="17" xfId="0" applyNumberFormat="1" applyFont="1" applyFill="1" applyBorder="1" applyAlignment="1">
      <alignment horizontal="right" vertical="center"/>
    </xf>
    <xf numFmtId="172" fontId="36" fillId="2" borderId="17" xfId="5" applyNumberFormat="1" applyFont="1" applyFill="1" applyBorder="1" applyAlignment="1">
      <alignment horizontal="right" vertical="center" wrapText="1"/>
    </xf>
    <xf numFmtId="0" fontId="24" fillId="2" borderId="0" xfId="0" applyFont="1" applyFill="1" applyAlignment="1">
      <alignment vertical="center"/>
    </xf>
    <xf numFmtId="0" fontId="34" fillId="3" borderId="17" xfId="0" applyFont="1" applyFill="1" applyBorder="1" applyAlignment="1">
      <alignment horizontal="center" vertical="center" wrapText="1"/>
    </xf>
    <xf numFmtId="1" fontId="35" fillId="4" borderId="17" xfId="0" applyNumberFormat="1" applyFont="1" applyFill="1" applyBorder="1" applyAlignment="1">
      <alignment horizontal="right" vertical="center" wrapText="1"/>
    </xf>
    <xf numFmtId="0" fontId="8" fillId="0" borderId="0" xfId="13" applyFont="1" applyAlignment="1">
      <alignment vertical="center" wrapText="1"/>
    </xf>
    <xf numFmtId="0" fontId="1" fillId="0" borderId="18" xfId="8" applyBorder="1"/>
    <xf numFmtId="0" fontId="34" fillId="0" borderId="0" xfId="0" applyFont="1" applyAlignment="1">
      <alignment vertical="center" wrapText="1"/>
    </xf>
    <xf numFmtId="0" fontId="1" fillId="0" borderId="0" xfId="10"/>
    <xf numFmtId="0" fontId="8" fillId="0" borderId="0" xfId="10" applyFont="1" applyAlignment="1">
      <alignment horizontal="left" vertical="top" wrapText="1"/>
    </xf>
    <xf numFmtId="166" fontId="8" fillId="0" borderId="0" xfId="10" applyNumberFormat="1" applyFont="1" applyAlignment="1">
      <alignment horizontal="right" vertical="top"/>
    </xf>
    <xf numFmtId="170" fontId="8" fillId="0" borderId="0" xfId="10" applyNumberFormat="1" applyFont="1" applyAlignment="1">
      <alignment horizontal="right" vertical="top"/>
    </xf>
    <xf numFmtId="0" fontId="1" fillId="0" borderId="0" xfId="10" applyAlignment="1">
      <alignment horizontal="center" vertical="center"/>
    </xf>
    <xf numFmtId="0" fontId="8" fillId="0" borderId="0" xfId="14" applyFont="1" applyAlignment="1">
      <alignment wrapText="1"/>
    </xf>
    <xf numFmtId="172" fontId="35" fillId="0" borderId="4" xfId="5" applyNumberFormat="1" applyFont="1" applyBorder="1" applyAlignment="1">
      <alignment horizontal="right" vertical="center" wrapText="1"/>
    </xf>
    <xf numFmtId="172" fontId="36" fillId="0" borderId="4" xfId="5" applyNumberFormat="1" applyFont="1" applyBorder="1" applyAlignment="1">
      <alignment horizontal="right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43" fillId="5" borderId="17" xfId="0" applyFont="1" applyFill="1" applyBorder="1" applyAlignment="1">
      <alignment vertical="center"/>
    </xf>
    <xf numFmtId="0" fontId="43" fillId="5" borderId="17" xfId="0" applyFont="1" applyFill="1" applyBorder="1" applyAlignment="1">
      <alignment vertical="center" wrapText="1"/>
    </xf>
    <xf numFmtId="4" fontId="36" fillId="2" borderId="5" xfId="0" applyNumberFormat="1" applyFont="1" applyFill="1" applyBorder="1" applyAlignment="1">
      <alignment horizontal="center" vertical="center"/>
    </xf>
    <xf numFmtId="4" fontId="36" fillId="2" borderId="9" xfId="0" applyNumberFormat="1" applyFont="1" applyFill="1" applyBorder="1" applyAlignment="1">
      <alignment horizontal="center" vertical="center"/>
    </xf>
    <xf numFmtId="4" fontId="36" fillId="2" borderId="6" xfId="0" applyNumberFormat="1" applyFont="1" applyFill="1" applyBorder="1" applyAlignment="1">
      <alignment horizontal="center" vertical="center"/>
    </xf>
    <xf numFmtId="171" fontId="35" fillId="0" borderId="0" xfId="0" applyNumberFormat="1" applyFont="1" applyAlignment="1">
      <alignment horizontal="right" vertical="center"/>
    </xf>
    <xf numFmtId="0" fontId="35" fillId="2" borderId="9" xfId="0" applyFont="1" applyFill="1" applyBorder="1" applyAlignment="1">
      <alignment horizontal="left" vertical="center"/>
    </xf>
    <xf numFmtId="0" fontId="1" fillId="0" borderId="0" xfId="16"/>
    <xf numFmtId="0" fontId="8" fillId="0" borderId="0" xfId="6" applyFont="1" applyAlignment="1">
      <alignment horizontal="left" vertical="top" wrapText="1"/>
    </xf>
    <xf numFmtId="0" fontId="8" fillId="0" borderId="0" xfId="6" applyFont="1" applyAlignment="1">
      <alignment horizontal="center" wrapText="1"/>
    </xf>
    <xf numFmtId="0" fontId="8" fillId="0" borderId="0" xfId="6" applyFont="1" applyAlignment="1">
      <alignment horizontal="left" vertical="top"/>
    </xf>
    <xf numFmtId="173" fontId="8" fillId="0" borderId="0" xfId="6" applyNumberFormat="1" applyFont="1" applyAlignment="1">
      <alignment horizontal="right" vertical="center"/>
    </xf>
    <xf numFmtId="172" fontId="8" fillId="0" borderId="0" xfId="6" applyNumberFormat="1" applyFont="1" applyAlignment="1">
      <alignment horizontal="right" vertical="center"/>
    </xf>
    <xf numFmtId="0" fontId="14" fillId="0" borderId="0" xfId="6" applyFont="1" applyAlignment="1">
      <alignment vertical="center" wrapText="1"/>
    </xf>
    <xf numFmtId="171" fontId="35" fillId="0" borderId="4" xfId="0" applyNumberFormat="1" applyFont="1" applyBorder="1" applyAlignment="1">
      <alignment horizontal="right" vertical="center"/>
    </xf>
    <xf numFmtId="171" fontId="36" fillId="0" borderId="4" xfId="0" applyNumberFormat="1" applyFont="1" applyBorder="1" applyAlignment="1">
      <alignment horizontal="right" vertical="center"/>
    </xf>
    <xf numFmtId="0" fontId="45" fillId="0" borderId="0" xfId="18"/>
    <xf numFmtId="0" fontId="45" fillId="0" borderId="0" xfId="19"/>
    <xf numFmtId="0" fontId="42" fillId="2" borderId="0" xfId="0" applyFont="1" applyFill="1"/>
    <xf numFmtId="9" fontId="0" fillId="2" borderId="0" xfId="15" applyFont="1" applyFill="1"/>
    <xf numFmtId="0" fontId="14" fillId="0" borderId="0" xfId="17" applyFont="1" applyAlignment="1">
      <alignment vertical="center" wrapText="1"/>
    </xf>
    <xf numFmtId="0" fontId="45" fillId="0" borderId="0" xfId="20"/>
    <xf numFmtId="0" fontId="42" fillId="0" borderId="0" xfId="0" applyFont="1" applyAlignment="1">
      <alignment horizontal="left"/>
    </xf>
    <xf numFmtId="0" fontId="45" fillId="0" borderId="0" xfId="21"/>
    <xf numFmtId="0" fontId="46" fillId="0" borderId="0" xfId="21" applyFont="1" applyAlignment="1">
      <alignment wrapText="1"/>
    </xf>
    <xf numFmtId="0" fontId="7" fillId="0" borderId="0" xfId="0" applyFont="1"/>
    <xf numFmtId="0" fontId="44" fillId="0" borderId="0" xfId="0" applyFont="1" applyAlignment="1">
      <alignment horizontal="left"/>
    </xf>
    <xf numFmtId="10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14" fillId="0" borderId="0" xfId="22" applyFont="1" applyAlignment="1">
      <alignment vertical="center" wrapText="1"/>
    </xf>
    <xf numFmtId="0" fontId="14" fillId="0" borderId="0" xfId="20" applyFont="1" applyAlignment="1">
      <alignment vertical="center" wrapText="1"/>
    </xf>
    <xf numFmtId="0" fontId="1" fillId="0" borderId="0" xfId="8"/>
    <xf numFmtId="0" fontId="8" fillId="0" borderId="0" xfId="8" applyFont="1" applyAlignment="1">
      <alignment wrapText="1"/>
    </xf>
    <xf numFmtId="0" fontId="14" fillId="0" borderId="0" xfId="19" applyFont="1" applyAlignment="1">
      <alignment horizontal="center" vertical="center" wrapText="1"/>
    </xf>
    <xf numFmtId="0" fontId="14" fillId="0" borderId="0" xfId="19" applyFont="1" applyAlignment="1">
      <alignment vertical="center" wrapText="1"/>
    </xf>
    <xf numFmtId="0" fontId="45" fillId="2" borderId="0" xfId="19" applyFill="1"/>
    <xf numFmtId="175" fontId="36" fillId="2" borderId="4" xfId="15" applyNumberFormat="1" applyFont="1" applyFill="1" applyBorder="1" applyAlignment="1">
      <alignment horizontal="right" vertical="center"/>
    </xf>
    <xf numFmtId="0" fontId="14" fillId="0" borderId="0" xfId="16" applyFont="1" applyAlignment="1">
      <alignment vertical="center" wrapText="1"/>
    </xf>
    <xf numFmtId="2" fontId="1" fillId="0" borderId="0" xfId="16" applyNumberFormat="1"/>
    <xf numFmtId="0" fontId="8" fillId="0" borderId="0" xfId="16" applyFont="1" applyAlignment="1">
      <alignment wrapText="1"/>
    </xf>
    <xf numFmtId="0" fontId="8" fillId="0" borderId="0" xfId="16" applyFont="1" applyAlignment="1">
      <alignment vertical="top" wrapText="1"/>
    </xf>
    <xf numFmtId="176" fontId="14" fillId="0" borderId="0" xfId="2" applyNumberFormat="1" applyFont="1" applyBorder="1" applyAlignment="1">
      <alignment vertical="center" wrapText="1"/>
    </xf>
    <xf numFmtId="10" fontId="36" fillId="0" borderId="4" xfId="15" applyNumberFormat="1" applyFont="1" applyFill="1" applyBorder="1" applyAlignment="1">
      <alignment horizontal="right" vertical="center"/>
    </xf>
    <xf numFmtId="0" fontId="34" fillId="3" borderId="5" xfId="0" applyFont="1" applyFill="1" applyBorder="1" applyAlignment="1">
      <alignment horizontal="center" vertical="center" wrapText="1"/>
    </xf>
    <xf numFmtId="0" fontId="34" fillId="3" borderId="9" xfId="0" applyFont="1" applyFill="1" applyBorder="1" applyAlignment="1">
      <alignment horizontal="center" vertical="center" wrapText="1"/>
    </xf>
    <xf numFmtId="0" fontId="35" fillId="2" borderId="17" xfId="0" applyFont="1" applyFill="1" applyBorder="1" applyAlignment="1">
      <alignment horizontal="left" vertical="center"/>
    </xf>
    <xf numFmtId="0" fontId="42" fillId="2" borderId="0" xfId="0" applyFont="1" applyFill="1" applyAlignment="1">
      <alignment horizontal="left"/>
    </xf>
    <xf numFmtId="0" fontId="34" fillId="3" borderId="12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/>
    </xf>
    <xf numFmtId="172" fontId="35" fillId="2" borderId="17" xfId="5" applyNumberFormat="1" applyFont="1" applyFill="1" applyBorder="1" applyAlignment="1">
      <alignment horizontal="center" vertical="center" wrapText="1"/>
    </xf>
    <xf numFmtId="172" fontId="36" fillId="2" borderId="17" xfId="5" applyNumberFormat="1" applyFont="1" applyFill="1" applyBorder="1" applyAlignment="1">
      <alignment horizontal="center" vertical="center" wrapText="1"/>
    </xf>
    <xf numFmtId="172" fontId="35" fillId="0" borderId="17" xfId="5" applyNumberFormat="1" applyFont="1" applyBorder="1" applyAlignment="1">
      <alignment horizontal="center" vertical="center" wrapText="1"/>
    </xf>
    <xf numFmtId="172" fontId="36" fillId="0" borderId="17" xfId="5" applyNumberFormat="1" applyFont="1" applyBorder="1" applyAlignment="1">
      <alignment horizontal="center" vertical="center" wrapText="1"/>
    </xf>
    <xf numFmtId="172" fontId="35" fillId="2" borderId="4" xfId="5" applyNumberFormat="1" applyFont="1" applyFill="1" applyBorder="1" applyAlignment="1">
      <alignment horizontal="center" vertical="center" wrapText="1"/>
    </xf>
    <xf numFmtId="172" fontId="36" fillId="2" borderId="4" xfId="5" applyNumberFormat="1" applyFont="1" applyFill="1" applyBorder="1" applyAlignment="1">
      <alignment horizontal="center" vertical="center" wrapText="1"/>
    </xf>
    <xf numFmtId="174" fontId="35" fillId="2" borderId="4" xfId="5" applyNumberFormat="1" applyFont="1" applyFill="1" applyBorder="1" applyAlignment="1">
      <alignment horizontal="center" vertical="center" wrapText="1"/>
    </xf>
    <xf numFmtId="174" fontId="35" fillId="0" borderId="4" xfId="5" applyNumberFormat="1" applyFont="1" applyBorder="1" applyAlignment="1">
      <alignment horizontal="center" vertical="center" wrapText="1"/>
    </xf>
    <xf numFmtId="172" fontId="35" fillId="0" borderId="4" xfId="5" applyNumberFormat="1" applyFont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center" wrapText="1"/>
    </xf>
    <xf numFmtId="0" fontId="36" fillId="2" borderId="17" xfId="0" applyFont="1" applyFill="1" applyBorder="1" applyAlignment="1">
      <alignment horizontal="left" vertical="center"/>
    </xf>
    <xf numFmtId="0" fontId="34" fillId="3" borderId="10" xfId="0" applyFont="1" applyFill="1" applyBorder="1" applyAlignment="1">
      <alignment vertical="center"/>
    </xf>
    <xf numFmtId="0" fontId="34" fillId="3" borderId="11" xfId="0" applyFont="1" applyFill="1" applyBorder="1" applyAlignment="1">
      <alignment vertical="center"/>
    </xf>
    <xf numFmtId="0" fontId="1" fillId="0" borderId="0" xfId="23"/>
    <xf numFmtId="0" fontId="34" fillId="3" borderId="14" xfId="0" applyFont="1" applyFill="1" applyBorder="1" applyAlignment="1">
      <alignment vertical="center"/>
    </xf>
    <xf numFmtId="0" fontId="34" fillId="3" borderId="15" xfId="0" applyFont="1" applyFill="1" applyBorder="1" applyAlignment="1">
      <alignment vertical="center"/>
    </xf>
    <xf numFmtId="175" fontId="36" fillId="2" borderId="4" xfId="15" applyNumberFormat="1" applyFont="1" applyFill="1" applyBorder="1" applyAlignment="1">
      <alignment vertical="center" wrapText="1"/>
    </xf>
    <xf numFmtId="3" fontId="35" fillId="2" borderId="8" xfId="0" applyNumberFormat="1" applyFont="1" applyFill="1" applyBorder="1" applyAlignment="1">
      <alignment horizontal="left" vertical="center"/>
    </xf>
    <xf numFmtId="175" fontId="35" fillId="2" borderId="4" xfId="15" applyNumberFormat="1" applyFont="1" applyFill="1" applyBorder="1" applyAlignment="1">
      <alignment vertical="center" wrapText="1"/>
    </xf>
    <xf numFmtId="3" fontId="35" fillId="2" borderId="4" xfId="0" applyNumberFormat="1" applyFont="1" applyFill="1" applyBorder="1" applyAlignment="1">
      <alignment horizontal="left" vertical="center"/>
    </xf>
    <xf numFmtId="3" fontId="35" fillId="2" borderId="18" xfId="0" applyNumberFormat="1" applyFont="1" applyFill="1" applyBorder="1" applyAlignment="1">
      <alignment horizontal="left" vertical="center"/>
    </xf>
    <xf numFmtId="3" fontId="36" fillId="2" borderId="4" xfId="0" applyNumberFormat="1" applyFont="1" applyFill="1" applyBorder="1" applyAlignment="1">
      <alignment horizontal="left" vertical="center"/>
    </xf>
    <xf numFmtId="3" fontId="35" fillId="2" borderId="4" xfId="0" applyNumberFormat="1" applyFont="1" applyFill="1" applyBorder="1" applyAlignment="1">
      <alignment horizontal="left" vertical="center" wrapText="1"/>
    </xf>
    <xf numFmtId="0" fontId="34" fillId="3" borderId="18" xfId="0" applyFont="1" applyFill="1" applyBorder="1" applyAlignment="1">
      <alignment vertical="center"/>
    </xf>
    <xf numFmtId="0" fontId="45" fillId="0" borderId="0" xfId="24"/>
    <xf numFmtId="0" fontId="1" fillId="0" borderId="0" xfId="25"/>
    <xf numFmtId="0" fontId="34" fillId="3" borderId="5" xfId="0" applyFont="1" applyFill="1" applyBorder="1" applyAlignment="1">
      <alignment vertical="center" wrapText="1"/>
    </xf>
    <xf numFmtId="0" fontId="34" fillId="3" borderId="12" xfId="0" applyFont="1" applyFill="1" applyBorder="1" applyAlignment="1">
      <alignment vertical="center" wrapText="1"/>
    </xf>
    <xf numFmtId="3" fontId="35" fillId="2" borderId="0" xfId="0" applyNumberFormat="1" applyFont="1" applyFill="1" applyAlignment="1">
      <alignment horizontal="left" vertical="center"/>
    </xf>
    <xf numFmtId="0" fontId="34" fillId="3" borderId="12" xfId="0" applyFont="1" applyFill="1" applyBorder="1" applyAlignment="1">
      <alignment vertical="center"/>
    </xf>
    <xf numFmtId="0" fontId="34" fillId="3" borderId="13" xfId="0" applyFont="1" applyFill="1" applyBorder="1" applyAlignment="1">
      <alignment vertical="center"/>
    </xf>
    <xf numFmtId="0" fontId="45" fillId="0" borderId="0" xfId="26"/>
    <xf numFmtId="3" fontId="35" fillId="2" borderId="12" xfId="0" applyNumberFormat="1" applyFont="1" applyFill="1" applyBorder="1" applyAlignment="1">
      <alignment horizontal="left" vertical="center"/>
    </xf>
    <xf numFmtId="3" fontId="35" fillId="2" borderId="5" xfId="0" applyNumberFormat="1" applyFont="1" applyFill="1" applyBorder="1" applyAlignment="1">
      <alignment horizontal="left" vertical="center"/>
    </xf>
    <xf numFmtId="0" fontId="45" fillId="0" borderId="0" xfId="27"/>
    <xf numFmtId="0" fontId="47" fillId="0" borderId="0" xfId="0" applyFont="1" applyAlignment="1">
      <alignment vertical="center"/>
    </xf>
    <xf numFmtId="0" fontId="19" fillId="2" borderId="0" xfId="0" applyFont="1" applyFill="1" applyAlignment="1">
      <alignment horizontal="left" wrapText="1"/>
    </xf>
    <xf numFmtId="0" fontId="48" fillId="0" borderId="0" xfId="0" applyFont="1" applyAlignment="1">
      <alignment horizontal="left" vertical="center" readingOrder="1"/>
    </xf>
    <xf numFmtId="0" fontId="41" fillId="0" borderId="0" xfId="0" applyFont="1" applyAlignment="1">
      <alignment horizontal="center" wrapText="1"/>
    </xf>
    <xf numFmtId="0" fontId="41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4" fontId="36" fillId="2" borderId="5" xfId="0" applyNumberFormat="1" applyFont="1" applyFill="1" applyBorder="1" applyAlignment="1">
      <alignment horizontal="left" vertical="center"/>
    </xf>
    <xf numFmtId="4" fontId="36" fillId="2" borderId="9" xfId="0" applyNumberFormat="1" applyFont="1" applyFill="1" applyBorder="1" applyAlignment="1">
      <alignment horizontal="left" vertical="center"/>
    </xf>
    <xf numFmtId="4" fontId="36" fillId="2" borderId="6" xfId="0" applyNumberFormat="1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left" vertical="center"/>
    </xf>
    <xf numFmtId="0" fontId="36" fillId="2" borderId="4" xfId="0" applyFont="1" applyFill="1" applyBorder="1" applyAlignment="1">
      <alignment horizontal="left" vertical="center"/>
    </xf>
    <xf numFmtId="0" fontId="34" fillId="3" borderId="5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left"/>
    </xf>
    <xf numFmtId="0" fontId="42" fillId="0" borderId="0" xfId="0" applyFont="1" applyAlignment="1">
      <alignment horizontal="left"/>
    </xf>
    <xf numFmtId="0" fontId="34" fillId="3" borderId="4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left" vertical="center"/>
    </xf>
    <xf numFmtId="0" fontId="35" fillId="2" borderId="9" xfId="0" applyFont="1" applyFill="1" applyBorder="1" applyAlignment="1">
      <alignment horizontal="left" vertical="center"/>
    </xf>
    <xf numFmtId="0" fontId="35" fillId="2" borderId="6" xfId="0" applyFont="1" applyFill="1" applyBorder="1" applyAlignment="1">
      <alignment horizontal="left" vertical="center"/>
    </xf>
    <xf numFmtId="0" fontId="34" fillId="3" borderId="4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left"/>
    </xf>
    <xf numFmtId="0" fontId="35" fillId="2" borderId="4" xfId="0" applyFont="1" applyFill="1" applyBorder="1" applyAlignment="1">
      <alignment horizontal="center" vertical="center"/>
    </xf>
    <xf numFmtId="0" fontId="8" fillId="0" borderId="0" xfId="6" applyFont="1" applyAlignment="1">
      <alignment horizontal="left" wrapText="1"/>
    </xf>
    <xf numFmtId="0" fontId="8" fillId="0" borderId="0" xfId="6" applyFont="1" applyAlignment="1">
      <alignment horizontal="center" wrapText="1"/>
    </xf>
    <xf numFmtId="0" fontId="8" fillId="0" borderId="0" xfId="6" applyFont="1" applyAlignment="1">
      <alignment horizontal="left" vertical="top" wrapText="1"/>
    </xf>
    <xf numFmtId="0" fontId="35" fillId="0" borderId="4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1" xfId="0" applyFont="1" applyFill="1" applyBorder="1" applyAlignment="1">
      <alignment horizontal="center" vertical="center" wrapText="1"/>
    </xf>
    <xf numFmtId="0" fontId="34" fillId="3" borderId="14" xfId="0" applyFont="1" applyFill="1" applyBorder="1" applyAlignment="1">
      <alignment horizontal="center" vertical="center" wrapText="1"/>
    </xf>
    <xf numFmtId="0" fontId="34" fillId="3" borderId="15" xfId="0" applyFont="1" applyFill="1" applyBorder="1" applyAlignment="1">
      <alignment horizontal="center" vertical="center" wrapText="1"/>
    </xf>
    <xf numFmtId="0" fontId="34" fillId="3" borderId="12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2" borderId="8" xfId="0" applyFont="1" applyFill="1" applyBorder="1" applyAlignment="1">
      <alignment horizontal="center" vertical="center"/>
    </xf>
    <xf numFmtId="4" fontId="36" fillId="2" borderId="4" xfId="0" applyNumberFormat="1" applyFont="1" applyFill="1" applyBorder="1" applyAlignment="1">
      <alignment horizontal="left" vertical="center"/>
    </xf>
    <xf numFmtId="0" fontId="34" fillId="3" borderId="18" xfId="0" applyFont="1" applyFill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left" vertical="center"/>
    </xf>
    <xf numFmtId="0" fontId="20" fillId="2" borderId="0" xfId="0" applyFont="1" applyFill="1"/>
    <xf numFmtId="0" fontId="3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34" fillId="3" borderId="7" xfId="0" applyFont="1" applyFill="1" applyBorder="1" applyAlignment="1">
      <alignment horizontal="center" vertical="center"/>
    </xf>
    <xf numFmtId="0" fontId="34" fillId="3" borderId="8" xfId="0" applyFont="1" applyFill="1" applyBorder="1" applyAlignment="1">
      <alignment horizontal="center" vertical="center"/>
    </xf>
    <xf numFmtId="0" fontId="46" fillId="0" borderId="0" xfId="17" applyFont="1" applyAlignment="1">
      <alignment horizontal="left" vertical="top" wrapText="1"/>
    </xf>
    <xf numFmtId="0" fontId="34" fillId="3" borderId="5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3" fontId="35" fillId="2" borderId="7" xfId="0" applyNumberFormat="1" applyFont="1" applyFill="1" applyBorder="1" applyAlignment="1">
      <alignment horizontal="left" vertical="center" wrapText="1"/>
    </xf>
    <xf numFmtId="3" fontId="35" fillId="2" borderId="16" xfId="0" applyNumberFormat="1" applyFont="1" applyFill="1" applyBorder="1" applyAlignment="1">
      <alignment horizontal="left" vertical="center" wrapText="1"/>
    </xf>
    <xf numFmtId="3" fontId="35" fillId="2" borderId="8" xfId="0" applyNumberFormat="1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center" vertical="center" wrapText="1"/>
    </xf>
    <xf numFmtId="3" fontId="36" fillId="2" borderId="5" xfId="0" applyNumberFormat="1" applyFont="1" applyFill="1" applyBorder="1" applyAlignment="1">
      <alignment horizontal="center" vertical="center"/>
    </xf>
    <xf numFmtId="3" fontId="36" fillId="2" borderId="6" xfId="0" applyNumberFormat="1" applyFont="1" applyFill="1" applyBorder="1" applyAlignment="1">
      <alignment horizontal="center" vertical="center"/>
    </xf>
    <xf numFmtId="3" fontId="36" fillId="2" borderId="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wrapText="1"/>
    </xf>
    <xf numFmtId="0" fontId="20" fillId="0" borderId="0" xfId="0" applyFont="1" applyAlignment="1">
      <alignment horizontal="center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6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3" borderId="5" xfId="0" applyFont="1" applyFill="1" applyBorder="1" applyAlignment="1">
      <alignment horizontal="center" wrapText="1"/>
    </xf>
    <xf numFmtId="0" fontId="34" fillId="3" borderId="9" xfId="0" applyFont="1" applyFill="1" applyBorder="1" applyAlignment="1">
      <alignment horizontal="center" wrapText="1"/>
    </xf>
    <xf numFmtId="0" fontId="34" fillId="3" borderId="6" xfId="0" applyFont="1" applyFill="1" applyBorder="1" applyAlignment="1">
      <alignment horizontal="center" wrapText="1"/>
    </xf>
    <xf numFmtId="0" fontId="35" fillId="2" borderId="17" xfId="0" applyFont="1" applyFill="1" applyBorder="1" applyAlignment="1">
      <alignment horizontal="left" vertical="center"/>
    </xf>
    <xf numFmtId="0" fontId="43" fillId="0" borderId="19" xfId="0" applyFont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  <xf numFmtId="0" fontId="1" fillId="0" borderId="0" xfId="8" applyAlignment="1">
      <alignment horizontal="center"/>
    </xf>
    <xf numFmtId="0" fontId="43" fillId="0" borderId="17" xfId="0" applyFont="1" applyBorder="1" applyAlignment="1">
      <alignment horizontal="center" vertical="center" wrapText="1"/>
    </xf>
    <xf numFmtId="0" fontId="1" fillId="0" borderId="0" xfId="10" applyAlignment="1">
      <alignment horizontal="center" vertical="center"/>
    </xf>
    <xf numFmtId="0" fontId="34" fillId="3" borderId="23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5" xfId="0" applyFont="1" applyFill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43" fillId="0" borderId="8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14" fillId="0" borderId="0" xfId="16" applyFont="1" applyAlignment="1">
      <alignment horizontal="center" vertical="center" wrapText="1"/>
    </xf>
    <xf numFmtId="0" fontId="46" fillId="2" borderId="0" xfId="19" applyFont="1" applyFill="1" applyAlignment="1">
      <alignment horizontal="left" vertical="top" wrapText="1"/>
    </xf>
    <xf numFmtId="0" fontId="46" fillId="0" borderId="0" xfId="19" applyFont="1" applyAlignment="1">
      <alignment horizontal="left" vertical="top" wrapText="1"/>
    </xf>
    <xf numFmtId="0" fontId="35" fillId="0" borderId="4" xfId="0" applyFont="1" applyBorder="1" applyAlignment="1">
      <alignment horizontal="center" vertical="center"/>
    </xf>
    <xf numFmtId="0" fontId="35" fillId="0" borderId="4" xfId="0" applyFont="1" applyBorder="1" applyAlignment="1">
      <alignment horizontal="left" vertical="center"/>
    </xf>
    <xf numFmtId="0" fontId="20" fillId="0" borderId="0" xfId="0" applyFont="1"/>
    <xf numFmtId="0" fontId="32" fillId="0" borderId="0" xfId="0" applyFont="1" applyAlignment="1">
      <alignment horizontal="center"/>
    </xf>
    <xf numFmtId="0" fontId="44" fillId="2" borderId="0" xfId="0" applyFont="1" applyFill="1" applyAlignment="1">
      <alignment horizontal="left"/>
    </xf>
    <xf numFmtId="0" fontId="36" fillId="2" borderId="5" xfId="0" applyFont="1" applyFill="1" applyBorder="1" applyAlignment="1">
      <alignment horizontal="left" vertical="center"/>
    </xf>
    <xf numFmtId="0" fontId="36" fillId="2" borderId="6" xfId="0" applyFont="1" applyFill="1" applyBorder="1" applyAlignment="1">
      <alignment horizontal="left" vertical="center"/>
    </xf>
    <xf numFmtId="0" fontId="46" fillId="0" borderId="0" xfId="18" applyFont="1" applyAlignment="1">
      <alignment horizontal="left" vertical="top" wrapText="1"/>
    </xf>
    <xf numFmtId="0" fontId="18" fillId="2" borderId="0" xfId="0" applyFont="1" applyFill="1" applyAlignment="1">
      <alignment horizontal="left" wrapText="1" indent="14"/>
    </xf>
    <xf numFmtId="0" fontId="34" fillId="3" borderId="1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wrapText="1" indent="14"/>
    </xf>
    <xf numFmtId="0" fontId="34" fillId="3" borderId="18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</cellXfs>
  <cellStyles count="28">
    <cellStyle name="Hipervínculo" xfId="1" builtinId="8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  <cellStyle name="Normal_1.6 2" xfId="5" xr:uid="{00000000-0005-0000-0000-000005000000}"/>
    <cellStyle name="Normal_Agua" xfId="16" xr:uid="{00000000-0005-0000-0000-000006000000}"/>
    <cellStyle name="Normal_Agua_1" xfId="19" xr:uid="{00000000-0005-0000-0000-000007000000}"/>
    <cellStyle name="Normal_Buenas Prácticas_1" xfId="20" xr:uid="{00000000-0005-0000-0000-000008000000}"/>
    <cellStyle name="Normal_Cultivos" xfId="6" xr:uid="{00000000-0005-0000-0000-000009000000}"/>
    <cellStyle name="Normal_Cultivos Permanentes" xfId="23" xr:uid="{00000000-0005-0000-0000-00000A000000}"/>
    <cellStyle name="Normal_Cultivos Transitorios" xfId="24" xr:uid="{00000000-0005-0000-0000-00000B000000}"/>
    <cellStyle name="Normal_Cultivos Transitorios_1" xfId="25" xr:uid="{00000000-0005-0000-0000-00000C000000}"/>
    <cellStyle name="Normal_Cultivos_1" xfId="7" xr:uid="{00000000-0005-0000-0000-00000D000000}"/>
    <cellStyle name="Normal_Cultivos_2" xfId="17" xr:uid="{00000000-0005-0000-0000-00000E000000}"/>
    <cellStyle name="Normal_Equipamiento" xfId="8" xr:uid="{00000000-0005-0000-0000-00000F000000}"/>
    <cellStyle name="Normal_Equipamiento_1" xfId="9" xr:uid="{00000000-0005-0000-0000-000010000000}"/>
    <cellStyle name="Normal_Equipamiento_2" xfId="10" xr:uid="{00000000-0005-0000-0000-000011000000}"/>
    <cellStyle name="Normal_Equipamiento_3" xfId="21" xr:uid="{00000000-0005-0000-0000-000012000000}"/>
    <cellStyle name="Normal_Extensión agraria" xfId="11" xr:uid="{00000000-0005-0000-0000-000013000000}"/>
    <cellStyle name="Normal_Extensión agraria_1" xfId="22" xr:uid="{00000000-0005-0000-0000-000014000000}"/>
    <cellStyle name="Normal_Extensión agraria_1 2" xfId="12" xr:uid="{00000000-0005-0000-0000-000015000000}"/>
    <cellStyle name="Normal_Fertilizantes" xfId="18" xr:uid="{00000000-0005-0000-0000-000016000000}"/>
    <cellStyle name="Normal_Hoja1" xfId="13" xr:uid="{00000000-0005-0000-0000-000017000000}"/>
    <cellStyle name="Normal_Hoja3" xfId="14" xr:uid="{00000000-0005-0000-0000-000018000000}"/>
    <cellStyle name="Normal_Nuevos Cultiv Perm" xfId="26" xr:uid="{00000000-0005-0000-0000-000019000000}"/>
    <cellStyle name="Normal_Nuevos Cultiv Transit" xfId="27" xr:uid="{00000000-0005-0000-0000-00001A000000}"/>
    <cellStyle name="Porcentaje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3</xdr:row>
      <xdr:rowOff>142875</xdr:rowOff>
    </xdr:to>
    <xdr:pic>
      <xdr:nvPicPr>
        <xdr:cNvPr id="2031" name="Imagen 1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824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1270000</xdr:colOff>
      <xdr:row>0</xdr:row>
      <xdr:rowOff>828675</xdr:rowOff>
    </xdr:to>
    <xdr:pic>
      <xdr:nvPicPr>
        <xdr:cNvPr id="3056" name="Imagen 1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02917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1</xdr:row>
      <xdr:rowOff>38100</xdr:rowOff>
    </xdr:to>
    <xdr:pic>
      <xdr:nvPicPr>
        <xdr:cNvPr id="47282" name="Imagen 1">
          <a:extLst>
            <a:ext uri="{FF2B5EF4-FFF2-40B4-BE49-F238E27FC236}">
              <a16:creationId xmlns:a16="http://schemas.microsoft.com/office/drawing/2014/main" id="{00000000-0008-0000-0200-0000B2B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5064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1</xdr:row>
      <xdr:rowOff>0</xdr:rowOff>
    </xdr:to>
    <xdr:pic>
      <xdr:nvPicPr>
        <xdr:cNvPr id="5104" name="Imagen 1">
          <a:extLst>
            <a:ext uri="{FF2B5EF4-FFF2-40B4-BE49-F238E27FC236}">
              <a16:creationId xmlns:a16="http://schemas.microsoft.com/office/drawing/2014/main" id="{00000000-0008-0000-0300-0000F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525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561975</xdr:colOff>
      <xdr:row>1</xdr:row>
      <xdr:rowOff>0</xdr:rowOff>
    </xdr:to>
    <xdr:pic>
      <xdr:nvPicPr>
        <xdr:cNvPr id="48311" name="Imagen 1">
          <a:extLst>
            <a:ext uri="{FF2B5EF4-FFF2-40B4-BE49-F238E27FC236}">
              <a16:creationId xmlns:a16="http://schemas.microsoft.com/office/drawing/2014/main" id="{00000000-0008-0000-0400-0000B7B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68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561975</xdr:colOff>
      <xdr:row>1</xdr:row>
      <xdr:rowOff>0</xdr:rowOff>
    </xdr:to>
    <xdr:pic>
      <xdr:nvPicPr>
        <xdr:cNvPr id="48312" name="Imagen 1">
          <a:extLst>
            <a:ext uri="{FF2B5EF4-FFF2-40B4-BE49-F238E27FC236}">
              <a16:creationId xmlns:a16="http://schemas.microsoft.com/office/drawing/2014/main" id="{00000000-0008-0000-0400-0000B8B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68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95250</xdr:colOff>
      <xdr:row>1</xdr:row>
      <xdr:rowOff>0</xdr:rowOff>
    </xdr:to>
    <xdr:pic>
      <xdr:nvPicPr>
        <xdr:cNvPr id="6128" name="Imagen 1">
          <a:extLst>
            <a:ext uri="{FF2B5EF4-FFF2-40B4-BE49-F238E27FC236}">
              <a16:creationId xmlns:a16="http://schemas.microsoft.com/office/drawing/2014/main" id="{00000000-0008-0000-0500-0000F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5731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190500</xdr:colOff>
      <xdr:row>0</xdr:row>
      <xdr:rowOff>826770</xdr:rowOff>
    </xdr:to>
    <xdr:pic>
      <xdr:nvPicPr>
        <xdr:cNvPr id="49330" name="Imagen 1">
          <a:extLst>
            <a:ext uri="{FF2B5EF4-FFF2-40B4-BE49-F238E27FC236}">
              <a16:creationId xmlns:a16="http://schemas.microsoft.com/office/drawing/2014/main" id="{00000000-0008-0000-0600-0000B2C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8909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116417</xdr:colOff>
      <xdr:row>1</xdr:row>
      <xdr:rowOff>589491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61950" y="0"/>
          <a:ext cx="10736792" cy="779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82"/>
  <sheetViews>
    <sheetView showGridLines="0" zoomScale="85" zoomScaleNormal="85" workbookViewId="0">
      <selection activeCell="O24" sqref="O24"/>
    </sheetView>
  </sheetViews>
  <sheetFormatPr baseColWidth="10" defaultColWidth="11.5546875" defaultRowHeight="13.8"/>
  <cols>
    <col min="1" max="7" width="11.5546875" style="4"/>
    <col min="8" max="8" width="26.5546875" style="4" customWidth="1"/>
    <col min="9" max="10" width="11.5546875" style="4"/>
    <col min="11" max="11" width="22.33203125" style="4" customWidth="1"/>
    <col min="12" max="16384" width="11.5546875" style="4"/>
  </cols>
  <sheetData>
    <row r="5" spans="1:18">
      <c r="A5" s="236" t="s">
        <v>331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</row>
    <row r="6" spans="1:18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</row>
    <row r="7" spans="1:18">
      <c r="A7" s="237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</row>
    <row r="10" spans="1:18" ht="24">
      <c r="F10" s="239" t="s">
        <v>149</v>
      </c>
      <c r="G10" s="239"/>
    </row>
    <row r="11" spans="1:18" s="11" customFormat="1" ht="15">
      <c r="A11" s="240" t="s">
        <v>150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"/>
      <c r="O11" s="24"/>
      <c r="P11" s="24"/>
      <c r="Q11" s="24"/>
      <c r="R11" s="24"/>
    </row>
    <row r="13" spans="1:18" ht="15">
      <c r="B13" s="108" t="s">
        <v>167</v>
      </c>
      <c r="C13" s="79"/>
      <c r="L13" s="6"/>
    </row>
    <row r="14" spans="1:18" ht="14.4">
      <c r="A14" s="85" t="s">
        <v>153</v>
      </c>
      <c r="B14" s="109" t="s">
        <v>203</v>
      </c>
      <c r="C14" s="78"/>
      <c r="D14" s="78"/>
      <c r="E14" s="78"/>
      <c r="F14" s="78"/>
      <c r="G14" s="78"/>
      <c r="H14" s="78"/>
      <c r="I14" s="78"/>
      <c r="J14" s="78"/>
      <c r="K14" s="78"/>
      <c r="L14" s="7"/>
    </row>
    <row r="15" spans="1:18" ht="14.4">
      <c r="A15" s="85" t="s">
        <v>154</v>
      </c>
      <c r="B15" s="109" t="s">
        <v>204</v>
      </c>
      <c r="C15" s="78"/>
      <c r="D15" s="78"/>
      <c r="E15" s="78"/>
      <c r="F15" s="78"/>
      <c r="G15" s="78"/>
      <c r="H15" s="78"/>
      <c r="I15" s="78"/>
      <c r="J15" s="78"/>
      <c r="K15" s="78"/>
      <c r="L15" s="9"/>
    </row>
    <row r="16" spans="1:18" ht="14.4">
      <c r="A16" s="86" t="s">
        <v>155</v>
      </c>
      <c r="B16" s="109" t="s">
        <v>327</v>
      </c>
      <c r="C16" s="78"/>
      <c r="D16" s="78"/>
      <c r="E16" s="78"/>
      <c r="F16" s="78"/>
      <c r="G16" s="78"/>
      <c r="H16" s="78"/>
      <c r="I16" s="78"/>
      <c r="J16" s="78"/>
      <c r="K16" s="78"/>
      <c r="L16" s="1"/>
    </row>
    <row r="17" spans="1:12" ht="14.4">
      <c r="A17" s="86" t="s">
        <v>156</v>
      </c>
      <c r="B17" s="109" t="s">
        <v>259</v>
      </c>
      <c r="C17" s="78"/>
      <c r="D17" s="78"/>
      <c r="E17" s="78"/>
      <c r="F17" s="78"/>
      <c r="G17" s="78"/>
      <c r="H17" s="78"/>
      <c r="I17" s="78"/>
      <c r="J17" s="78"/>
      <c r="K17" s="78"/>
      <c r="L17" s="1"/>
    </row>
    <row r="18" spans="1:12" ht="14.4">
      <c r="A18" s="86" t="s">
        <v>157</v>
      </c>
      <c r="B18" s="109" t="s">
        <v>250</v>
      </c>
      <c r="C18" s="78"/>
      <c r="D18" s="78"/>
      <c r="E18" s="78"/>
      <c r="F18" s="78"/>
      <c r="G18" s="78"/>
      <c r="H18" s="78"/>
      <c r="I18" s="78"/>
      <c r="J18" s="78"/>
      <c r="K18" s="78"/>
      <c r="L18" s="1"/>
    </row>
    <row r="19" spans="1:12" ht="14.4">
      <c r="A19" s="86" t="s">
        <v>158</v>
      </c>
      <c r="B19" s="109" t="s">
        <v>251</v>
      </c>
      <c r="C19" s="78"/>
      <c r="D19" s="78"/>
      <c r="E19" s="78"/>
      <c r="F19" s="78"/>
      <c r="G19" s="78"/>
      <c r="H19" s="78"/>
      <c r="I19" s="78"/>
      <c r="J19" s="78"/>
      <c r="K19" s="78"/>
      <c r="L19" s="1"/>
    </row>
    <row r="20" spans="1:12" ht="14.4">
      <c r="A20" s="86" t="s">
        <v>159</v>
      </c>
      <c r="B20" s="109" t="s">
        <v>252</v>
      </c>
      <c r="C20" s="78"/>
      <c r="D20" s="78"/>
      <c r="E20" s="78"/>
      <c r="F20" s="78"/>
      <c r="G20" s="78"/>
      <c r="H20" s="78"/>
      <c r="I20" s="78"/>
      <c r="J20" s="78"/>
      <c r="K20" s="78"/>
      <c r="L20" s="1"/>
    </row>
    <row r="21" spans="1:12" ht="14.4">
      <c r="A21" s="86" t="s">
        <v>160</v>
      </c>
      <c r="B21" s="109" t="s">
        <v>253</v>
      </c>
      <c r="C21" s="78"/>
      <c r="D21" s="78"/>
      <c r="E21" s="78"/>
      <c r="F21" s="78"/>
      <c r="G21" s="78"/>
      <c r="H21" s="78"/>
      <c r="I21" s="78"/>
      <c r="J21" s="78"/>
      <c r="K21" s="78"/>
      <c r="L21" s="1"/>
    </row>
    <row r="22" spans="1:12" ht="14.4">
      <c r="A22" s="86" t="s">
        <v>161</v>
      </c>
      <c r="B22" s="109" t="s">
        <v>254</v>
      </c>
      <c r="C22" s="78"/>
      <c r="D22" s="78"/>
      <c r="E22" s="78"/>
      <c r="F22" s="78"/>
      <c r="G22" s="78"/>
      <c r="H22" s="78"/>
      <c r="I22" s="78"/>
      <c r="J22" s="78"/>
      <c r="K22" s="78"/>
      <c r="L22" s="1"/>
    </row>
    <row r="23" spans="1:12" ht="14.4">
      <c r="A23" s="86" t="s">
        <v>162</v>
      </c>
      <c r="B23" s="109" t="s">
        <v>255</v>
      </c>
      <c r="C23" s="78"/>
      <c r="D23" s="78"/>
      <c r="E23" s="78"/>
      <c r="F23" s="78"/>
      <c r="G23" s="78"/>
      <c r="H23" s="78"/>
      <c r="I23" s="78"/>
      <c r="J23" s="78"/>
      <c r="K23" s="78"/>
      <c r="L23" s="1"/>
    </row>
    <row r="24" spans="1:12" ht="14.4">
      <c r="A24" s="86" t="s">
        <v>163</v>
      </c>
      <c r="B24" s="109" t="s">
        <v>256</v>
      </c>
      <c r="C24" s="78"/>
      <c r="D24" s="78"/>
      <c r="E24" s="78"/>
      <c r="F24" s="78"/>
      <c r="G24" s="78"/>
      <c r="H24" s="78"/>
      <c r="I24" s="78"/>
      <c r="J24" s="78"/>
      <c r="K24" s="78"/>
      <c r="L24" s="1"/>
    </row>
    <row r="25" spans="1:12" ht="14.4">
      <c r="A25" s="86" t="s">
        <v>164</v>
      </c>
      <c r="B25" s="109" t="s">
        <v>257</v>
      </c>
      <c r="C25" s="78"/>
      <c r="D25" s="78"/>
      <c r="E25" s="78"/>
      <c r="F25" s="78"/>
      <c r="G25" s="78"/>
      <c r="H25" s="78"/>
      <c r="I25" s="78"/>
      <c r="J25" s="78"/>
      <c r="K25" s="78"/>
      <c r="L25" s="1"/>
    </row>
    <row r="26" spans="1:12" ht="14.4">
      <c r="A26" s="86" t="s">
        <v>165</v>
      </c>
      <c r="B26" s="109" t="s">
        <v>258</v>
      </c>
      <c r="C26" s="78"/>
      <c r="D26" s="78"/>
      <c r="E26" s="78"/>
      <c r="F26" s="78"/>
      <c r="G26" s="78"/>
      <c r="H26" s="78"/>
      <c r="I26" s="78"/>
      <c r="J26" s="78"/>
      <c r="K26" s="78"/>
      <c r="L26" s="1"/>
    </row>
    <row r="27" spans="1:12" ht="14.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1"/>
    </row>
    <row r="28" spans="1:12" ht="15">
      <c r="B28" s="238" t="s">
        <v>168</v>
      </c>
      <c r="C28" s="238"/>
      <c r="D28" s="238"/>
      <c r="L28" s="6"/>
    </row>
    <row r="29" spans="1:12" ht="14.4">
      <c r="A29" s="86" t="s">
        <v>166</v>
      </c>
      <c r="B29" s="109" t="s">
        <v>455</v>
      </c>
      <c r="L29" s="6"/>
    </row>
    <row r="30" spans="1:12" ht="14.4">
      <c r="A30" s="86" t="s">
        <v>169</v>
      </c>
      <c r="B30" s="109" t="s">
        <v>454</v>
      </c>
      <c r="L30" s="9"/>
    </row>
    <row r="31" spans="1:12" ht="14.4">
      <c r="A31" s="86" t="s">
        <v>170</v>
      </c>
      <c r="B31" s="109" t="s">
        <v>328</v>
      </c>
      <c r="L31" s="1"/>
    </row>
    <row r="32" spans="1:12" ht="14.4">
      <c r="A32" s="86" t="s">
        <v>171</v>
      </c>
      <c r="B32" s="109" t="s">
        <v>329</v>
      </c>
      <c r="L32" s="1"/>
    </row>
    <row r="33" spans="1:20" ht="14.4" hidden="1">
      <c r="A33" s="86" t="s">
        <v>172</v>
      </c>
      <c r="B33" s="109" t="s">
        <v>330</v>
      </c>
      <c r="L33" s="1"/>
    </row>
    <row r="34" spans="1:20" ht="14.4">
      <c r="A34" s="86" t="s">
        <v>172</v>
      </c>
      <c r="B34" s="109" t="s">
        <v>333</v>
      </c>
      <c r="L34" s="1"/>
    </row>
    <row r="35" spans="1:20" ht="14.4">
      <c r="A35" s="86" t="s">
        <v>173</v>
      </c>
      <c r="B35" s="109" t="s">
        <v>334</v>
      </c>
      <c r="L35" s="1"/>
    </row>
    <row r="36" spans="1:20" ht="14.4">
      <c r="A36" s="86" t="s">
        <v>174</v>
      </c>
      <c r="B36" s="109" t="s">
        <v>335</v>
      </c>
      <c r="L36" s="1"/>
    </row>
    <row r="37" spans="1:20" ht="14.4">
      <c r="B37" s="109"/>
      <c r="L37" s="1"/>
    </row>
    <row r="38" spans="1:20">
      <c r="L38" s="6"/>
    </row>
    <row r="39" spans="1:20" ht="15">
      <c r="B39" s="238" t="s">
        <v>178</v>
      </c>
      <c r="C39" s="238"/>
      <c r="D39" s="238"/>
      <c r="E39" s="10"/>
      <c r="F39" s="10"/>
      <c r="G39" s="10"/>
      <c r="H39" s="10"/>
      <c r="L39" s="6"/>
    </row>
    <row r="40" spans="1:20" ht="14.4">
      <c r="A40" s="86" t="s">
        <v>175</v>
      </c>
      <c r="B40" s="109" t="s">
        <v>336</v>
      </c>
      <c r="C40" s="78"/>
      <c r="D40" s="10"/>
      <c r="E40" s="10"/>
      <c r="F40" s="10"/>
      <c r="G40" s="10"/>
      <c r="H40" s="10"/>
      <c r="J40" s="3"/>
      <c r="L40" s="9"/>
      <c r="M40" s="3"/>
      <c r="N40" s="3"/>
      <c r="O40" s="3"/>
      <c r="P40" s="3"/>
      <c r="Q40" s="3"/>
      <c r="R40" s="3"/>
      <c r="S40" s="3"/>
      <c r="T40" s="3"/>
    </row>
    <row r="41" spans="1:20" ht="14.4">
      <c r="A41" s="86" t="s">
        <v>176</v>
      </c>
      <c r="B41" s="109" t="s">
        <v>337</v>
      </c>
      <c r="C41" s="78"/>
      <c r="D41" s="10"/>
      <c r="E41" s="10"/>
      <c r="F41" s="10"/>
      <c r="G41" s="10"/>
      <c r="H41" s="10"/>
      <c r="L41" s="9"/>
    </row>
    <row r="42" spans="1:20" ht="14.4">
      <c r="A42" s="86" t="s">
        <v>177</v>
      </c>
      <c r="B42" s="109" t="s">
        <v>338</v>
      </c>
      <c r="C42" s="78"/>
      <c r="D42" s="10"/>
      <c r="E42" s="10"/>
      <c r="F42" s="10"/>
      <c r="G42" s="10"/>
      <c r="H42" s="10"/>
      <c r="L42" s="1"/>
    </row>
    <row r="43" spans="1:20" ht="14.4">
      <c r="A43" s="86" t="s">
        <v>180</v>
      </c>
      <c r="B43" s="109" t="s">
        <v>339</v>
      </c>
      <c r="C43" s="78"/>
      <c r="D43" s="10"/>
      <c r="E43" s="10"/>
      <c r="F43" s="10"/>
      <c r="G43" s="10"/>
      <c r="H43" s="10"/>
      <c r="L43" s="1"/>
    </row>
    <row r="44" spans="1:20" ht="14.4">
      <c r="A44" s="86" t="s">
        <v>181</v>
      </c>
      <c r="B44" s="109" t="s">
        <v>340</v>
      </c>
      <c r="C44" s="78"/>
      <c r="D44" s="10"/>
      <c r="E44" s="10"/>
      <c r="F44" s="10"/>
      <c r="G44" s="10"/>
      <c r="H44" s="10"/>
      <c r="L44" s="1"/>
    </row>
    <row r="45" spans="1:20" ht="14.4">
      <c r="A45" s="86" t="s">
        <v>182</v>
      </c>
      <c r="B45" s="109" t="s">
        <v>341</v>
      </c>
      <c r="C45" s="78"/>
      <c r="D45" s="10"/>
      <c r="E45" s="10"/>
      <c r="F45" s="10"/>
      <c r="G45" s="10"/>
      <c r="H45" s="10"/>
      <c r="L45" s="2"/>
    </row>
    <row r="46" spans="1:20" ht="14.4">
      <c r="A46" s="86" t="s">
        <v>183</v>
      </c>
      <c r="B46" s="109" t="s">
        <v>342</v>
      </c>
      <c r="C46" s="78"/>
      <c r="D46" s="10"/>
      <c r="E46" s="10"/>
      <c r="F46" s="10"/>
      <c r="G46" s="10"/>
      <c r="H46" s="10"/>
      <c r="L46" s="1"/>
    </row>
    <row r="47" spans="1:20" ht="14.4">
      <c r="A47" s="86"/>
      <c r="C47" s="78"/>
      <c r="D47" s="10"/>
      <c r="E47" s="10"/>
      <c r="F47" s="10"/>
      <c r="G47" s="10"/>
      <c r="H47" s="10"/>
      <c r="L47" s="1"/>
    </row>
    <row r="48" spans="1:20">
      <c r="L48" s="6"/>
    </row>
    <row r="49" spans="1:12" ht="15">
      <c r="B49" s="238" t="s">
        <v>179</v>
      </c>
      <c r="C49" s="238"/>
      <c r="D49" s="238"/>
      <c r="L49" s="6"/>
    </row>
    <row r="50" spans="1:12" ht="14.4">
      <c r="A50" s="86" t="s">
        <v>184</v>
      </c>
      <c r="B50" s="109" t="s">
        <v>343</v>
      </c>
      <c r="L50" s="9"/>
    </row>
    <row r="51" spans="1:12" ht="14.4">
      <c r="A51" s="86" t="s">
        <v>185</v>
      </c>
      <c r="B51" s="109" t="s">
        <v>344</v>
      </c>
      <c r="L51" s="1"/>
    </row>
    <row r="52" spans="1:12" ht="14.4">
      <c r="A52" s="86" t="s">
        <v>186</v>
      </c>
      <c r="B52" s="109" t="s">
        <v>345</v>
      </c>
      <c r="L52" s="1"/>
    </row>
    <row r="53" spans="1:12" ht="14.4">
      <c r="A53" s="86" t="s">
        <v>188</v>
      </c>
      <c r="B53" s="109" t="s">
        <v>346</v>
      </c>
      <c r="L53" s="1"/>
    </row>
    <row r="54" spans="1:12" ht="14.4">
      <c r="A54" s="86" t="s">
        <v>189</v>
      </c>
      <c r="B54" s="109" t="s">
        <v>347</v>
      </c>
      <c r="L54" s="1"/>
    </row>
    <row r="55" spans="1:12" ht="14.4">
      <c r="A55" s="86"/>
    </row>
    <row r="56" spans="1:12" ht="14.4">
      <c r="B56" s="109"/>
      <c r="L56" s="1"/>
    </row>
    <row r="57" spans="1:12" ht="15">
      <c r="B57" s="238" t="s">
        <v>187</v>
      </c>
      <c r="C57" s="238"/>
      <c r="D57" s="238"/>
      <c r="L57" s="1"/>
    </row>
    <row r="58" spans="1:12" ht="14.4">
      <c r="A58" s="86" t="s">
        <v>190</v>
      </c>
      <c r="B58" s="109" t="s">
        <v>348</v>
      </c>
    </row>
    <row r="59" spans="1:12" ht="14.4">
      <c r="A59" s="86" t="s">
        <v>191</v>
      </c>
      <c r="B59" s="109" t="s">
        <v>349</v>
      </c>
    </row>
    <row r="60" spans="1:12" ht="14.4">
      <c r="A60" s="86" t="s">
        <v>192</v>
      </c>
      <c r="B60" s="109" t="s">
        <v>350</v>
      </c>
    </row>
    <row r="61" spans="1:12" ht="14.4">
      <c r="A61" s="86" t="s">
        <v>193</v>
      </c>
      <c r="B61" s="109" t="s">
        <v>351</v>
      </c>
    </row>
    <row r="62" spans="1:12" ht="14.4">
      <c r="A62" s="86" t="s">
        <v>194</v>
      </c>
      <c r="B62" s="109" t="s">
        <v>352</v>
      </c>
    </row>
    <row r="63" spans="1:12" ht="14.4">
      <c r="A63" s="86" t="s">
        <v>195</v>
      </c>
      <c r="B63" s="109" t="s">
        <v>353</v>
      </c>
    </row>
    <row r="64" spans="1:12" ht="14.4">
      <c r="A64" s="86" t="s">
        <v>196</v>
      </c>
      <c r="B64" s="109" t="s">
        <v>354</v>
      </c>
    </row>
    <row r="65" spans="1:9" ht="14.4">
      <c r="A65" s="86" t="s">
        <v>197</v>
      </c>
      <c r="B65" s="109" t="s">
        <v>355</v>
      </c>
    </row>
    <row r="67" spans="1:9" ht="15">
      <c r="B67" s="238" t="s">
        <v>216</v>
      </c>
      <c r="C67" s="238"/>
      <c r="D67" s="238"/>
    </row>
    <row r="68" spans="1:9" ht="14.4">
      <c r="A68" s="86" t="s">
        <v>198</v>
      </c>
      <c r="B68" s="109" t="s">
        <v>356</v>
      </c>
    </row>
    <row r="69" spans="1:9" ht="14.4">
      <c r="A69" s="86" t="s">
        <v>199</v>
      </c>
      <c r="B69" s="109" t="s">
        <v>357</v>
      </c>
    </row>
    <row r="72" spans="1:9" ht="15">
      <c r="B72" s="238" t="s">
        <v>433</v>
      </c>
      <c r="C72" s="238"/>
      <c r="D72" s="238"/>
    </row>
    <row r="73" spans="1:9" ht="14.4">
      <c r="A73" s="85" t="s">
        <v>442</v>
      </c>
      <c r="B73" s="233" t="s">
        <v>434</v>
      </c>
      <c r="C73" s="109"/>
      <c r="D73" s="109"/>
      <c r="E73" s="109"/>
      <c r="F73" s="109"/>
      <c r="G73" s="109"/>
      <c r="H73" s="109"/>
      <c r="I73" s="109"/>
    </row>
    <row r="74" spans="1:9" ht="14.4">
      <c r="A74" s="85" t="s">
        <v>443</v>
      </c>
      <c r="B74" s="233" t="s">
        <v>435</v>
      </c>
      <c r="C74" s="109"/>
      <c r="D74" s="109"/>
      <c r="E74" s="109"/>
      <c r="F74" s="109"/>
      <c r="G74" s="109"/>
      <c r="H74" s="109"/>
      <c r="I74" s="109"/>
    </row>
    <row r="75" spans="1:9" ht="14.4">
      <c r="A75" s="85" t="s">
        <v>444</v>
      </c>
      <c r="B75" s="233" t="s">
        <v>436</v>
      </c>
      <c r="C75" s="109"/>
      <c r="D75" s="109"/>
      <c r="E75" s="109"/>
      <c r="F75" s="109"/>
      <c r="G75" s="109"/>
      <c r="H75" s="109"/>
      <c r="I75" s="109"/>
    </row>
    <row r="76" spans="1:9" ht="14.4">
      <c r="A76" s="85" t="s">
        <v>445</v>
      </c>
      <c r="B76" s="233" t="s">
        <v>437</v>
      </c>
      <c r="C76" s="109"/>
      <c r="D76" s="109"/>
      <c r="E76" s="109"/>
      <c r="F76" s="109"/>
      <c r="G76" s="109"/>
      <c r="H76" s="109"/>
      <c r="I76" s="109"/>
    </row>
    <row r="77" spans="1:9" ht="14.4">
      <c r="A77" s="85" t="s">
        <v>446</v>
      </c>
      <c r="B77" s="233" t="s">
        <v>438</v>
      </c>
      <c r="C77" s="109"/>
      <c r="D77" s="109"/>
      <c r="E77" s="109"/>
      <c r="F77" s="109"/>
      <c r="G77" s="109"/>
      <c r="H77" s="109"/>
      <c r="I77" s="109"/>
    </row>
    <row r="78" spans="1:9" ht="14.4">
      <c r="A78" s="85" t="s">
        <v>447</v>
      </c>
      <c r="B78" s="233" t="s">
        <v>439</v>
      </c>
      <c r="C78" s="109"/>
      <c r="D78" s="109"/>
      <c r="E78" s="109"/>
      <c r="F78" s="109"/>
      <c r="G78" s="109"/>
      <c r="H78" s="109"/>
      <c r="I78" s="109"/>
    </row>
    <row r="79" spans="1:9" ht="14.4">
      <c r="A79" s="85" t="s">
        <v>448</v>
      </c>
      <c r="B79" s="233" t="s">
        <v>440</v>
      </c>
      <c r="C79" s="109"/>
      <c r="D79" s="109"/>
      <c r="E79" s="109"/>
      <c r="F79" s="109"/>
      <c r="G79" s="109"/>
      <c r="H79" s="109"/>
      <c r="I79" s="109"/>
    </row>
    <row r="80" spans="1:9" ht="14.4">
      <c r="A80" s="85" t="s">
        <v>449</v>
      </c>
      <c r="B80" s="233" t="s">
        <v>441</v>
      </c>
      <c r="C80" s="109"/>
      <c r="D80" s="109"/>
      <c r="E80" s="109"/>
      <c r="F80" s="109"/>
      <c r="G80" s="109"/>
      <c r="H80" s="109"/>
      <c r="I80" s="109"/>
    </row>
    <row r="81" spans="1:9" ht="14.4">
      <c r="A81" s="85" t="s">
        <v>450</v>
      </c>
      <c r="B81" s="233" t="s">
        <v>456</v>
      </c>
      <c r="C81" s="109"/>
      <c r="D81" s="109"/>
      <c r="E81" s="109"/>
      <c r="F81" s="109"/>
      <c r="G81" s="109"/>
      <c r="H81" s="109"/>
      <c r="I81" s="109"/>
    </row>
    <row r="82" spans="1:9" ht="14.4">
      <c r="A82" s="85" t="s">
        <v>451</v>
      </c>
      <c r="B82" s="233" t="s">
        <v>457</v>
      </c>
      <c r="C82" s="109"/>
      <c r="D82" s="109"/>
      <c r="E82" s="109"/>
      <c r="F82" s="109"/>
      <c r="G82" s="109"/>
      <c r="H82" s="109"/>
      <c r="I82" s="109"/>
    </row>
  </sheetData>
  <mergeCells count="9">
    <mergeCell ref="A5:M7"/>
    <mergeCell ref="B28:D28"/>
    <mergeCell ref="B39:D39"/>
    <mergeCell ref="B49:D49"/>
    <mergeCell ref="B72:D72"/>
    <mergeCell ref="B57:D57"/>
    <mergeCell ref="B67:D67"/>
    <mergeCell ref="F10:G10"/>
    <mergeCell ref="A11:M11"/>
  </mergeCells>
  <hyperlinks>
    <hyperlink ref="A14" location="Cultivos!A7" display="T 1" xr:uid="{00000000-0004-0000-0000-000000000000}"/>
    <hyperlink ref="A15" location="Cultivos!A22" display="T 2" xr:uid="{00000000-0004-0000-0000-000001000000}"/>
    <hyperlink ref="A16" location="Cultivos!A37" display="T 3" xr:uid="{00000000-0004-0000-0000-000002000000}"/>
    <hyperlink ref="A17" location="Cultivos!A50" display="T 4" xr:uid="{00000000-0004-0000-0000-000003000000}"/>
    <hyperlink ref="A18" location="Cultivos!A66" display="T 5" xr:uid="{00000000-0004-0000-0000-000004000000}"/>
    <hyperlink ref="A19" location="Cultivos!A78" display="T 6" xr:uid="{00000000-0004-0000-0000-000005000000}"/>
    <hyperlink ref="A20" location="Cultivos!A90" display="T 7" xr:uid="{00000000-0004-0000-0000-000006000000}"/>
    <hyperlink ref="A21" location="Cultivos!A106" display="T 8" xr:uid="{00000000-0004-0000-0000-000007000000}"/>
    <hyperlink ref="A22" location="Cultivos!A122" display="T 9" xr:uid="{00000000-0004-0000-0000-000008000000}"/>
    <hyperlink ref="A23" location="Cultivos!A137" display="T 10" xr:uid="{00000000-0004-0000-0000-000009000000}"/>
    <hyperlink ref="A24" location="Cultivos!A151" display="T 11" xr:uid="{00000000-0004-0000-0000-00000A000000}"/>
    <hyperlink ref="A25" location="Cultivos!A168" display="T 12" xr:uid="{00000000-0004-0000-0000-00000B000000}"/>
    <hyperlink ref="A26" location="Cultivos!A184" display="T 13" xr:uid="{00000000-0004-0000-0000-00000C000000}"/>
    <hyperlink ref="A31:A36" location="Cultivos!A201" display="T 13" xr:uid="{00000000-0004-0000-0000-00000D000000}"/>
    <hyperlink ref="A58:A65" location="Cultivos!A201" display="T 13" xr:uid="{00000000-0004-0000-0000-00000E000000}"/>
    <hyperlink ref="A68:A69" location="Cultivos!A201" display="T 13" xr:uid="{00000000-0004-0000-0000-00000F000000}"/>
    <hyperlink ref="A29" location="'Extensión agraria'!A7" display="T 14" xr:uid="{00000000-0004-0000-0000-000010000000}"/>
    <hyperlink ref="A30" location="'Extensión agraria'!A23" display="T 26" xr:uid="{00000000-0004-0000-0000-000011000000}"/>
    <hyperlink ref="A33" location="'Extensión agraria'!A62" display="T 18" xr:uid="{00000000-0004-0000-0000-000012000000}"/>
    <hyperlink ref="A34" location="'Extensión agraria'!A65" display="T 18" xr:uid="{00000000-0004-0000-0000-000013000000}"/>
    <hyperlink ref="A35" location="'Extensión agraria'!A88" display="T 19" xr:uid="{00000000-0004-0000-0000-000014000000}"/>
    <hyperlink ref="A36" location="'Extensión agraria'!A103" display="T 20" xr:uid="{00000000-0004-0000-0000-000015000000}"/>
    <hyperlink ref="A40" location="'Buenas Prácticas'!A7" display="T 21" xr:uid="{00000000-0004-0000-0000-000016000000}"/>
    <hyperlink ref="A41" location="'Buenas Prácticas'!A20" display="T 22" xr:uid="{00000000-0004-0000-0000-000017000000}"/>
    <hyperlink ref="A42" location="'Buenas Prácticas'!A40" display="T 23" xr:uid="{00000000-0004-0000-0000-000018000000}"/>
    <hyperlink ref="A43" location="'Buenas Prácticas'!A53" display="T 24" xr:uid="{00000000-0004-0000-0000-000019000000}"/>
    <hyperlink ref="A44" location="'Buenas Prácticas'!A73" display="T 25" xr:uid="{00000000-0004-0000-0000-00001A000000}"/>
    <hyperlink ref="A45" location="'Buenas Prácticas'!A95" display="T 26" xr:uid="{00000000-0004-0000-0000-00001B000000}"/>
    <hyperlink ref="A46" location="'Buenas Prácticas'!A112" display="T 27" xr:uid="{00000000-0004-0000-0000-00001C000000}"/>
    <hyperlink ref="A50" location="Equipamiento!A8" display="T 28" xr:uid="{00000000-0004-0000-0000-00001D000000}"/>
    <hyperlink ref="A51" location="Equipamiento!A26" display="T 29" xr:uid="{00000000-0004-0000-0000-00001E000000}"/>
    <hyperlink ref="A52" location="Equipamiento!A44" display="T 30" xr:uid="{00000000-0004-0000-0000-00001F000000}"/>
    <hyperlink ref="A54" location="Equipamiento!A89" display="T 32" xr:uid="{00000000-0004-0000-0000-000020000000}"/>
    <hyperlink ref="A58" location="Agua!A7" display="T 33" xr:uid="{00000000-0004-0000-0000-000021000000}"/>
    <hyperlink ref="A59" location="Agua!A24" display="T 34" xr:uid="{00000000-0004-0000-0000-000022000000}"/>
    <hyperlink ref="A60" location="Agua!A46" display="T 35" xr:uid="{00000000-0004-0000-0000-000023000000}"/>
    <hyperlink ref="A61" location="Agua!A67" display="T 36" xr:uid="{00000000-0004-0000-0000-000024000000}"/>
    <hyperlink ref="A62" location="Agua!A93" display="T 37" xr:uid="{00000000-0004-0000-0000-000025000000}"/>
    <hyperlink ref="A63" location="Agua!A122" display="T 38" xr:uid="{00000000-0004-0000-0000-000026000000}"/>
    <hyperlink ref="A64" location="Agua!A134" display="T 39" xr:uid="{00000000-0004-0000-0000-000027000000}"/>
    <hyperlink ref="A65" location="Agua!A147" display="T 40" xr:uid="{00000000-0004-0000-0000-000028000000}"/>
    <hyperlink ref="A68" location="Fertilizantes!A7" display="T 41" xr:uid="{00000000-0004-0000-0000-000029000000}"/>
    <hyperlink ref="A69" location="Fertilizantes!A39" display="T 42" xr:uid="{00000000-0004-0000-0000-00002A000000}"/>
    <hyperlink ref="A53" location="Equipamiento!A64" display="T 31" xr:uid="{00000000-0004-0000-0000-00002B000000}"/>
    <hyperlink ref="A73" location="Prácticas!A8" display="T 33" xr:uid="{00000000-0004-0000-0000-00002C000000}"/>
    <hyperlink ref="A76" location="Prácticas!A70" display="T 46" xr:uid="{00000000-0004-0000-0000-00002D000000}"/>
    <hyperlink ref="A79" location="Prácticas!A146" display="T 49" xr:uid="{00000000-0004-0000-0000-00002E000000}"/>
    <hyperlink ref="A74" location="Prácticas!A26" display="T 44" xr:uid="{00000000-0004-0000-0000-00002F000000}"/>
    <hyperlink ref="A75" location="Prácticas!A52" display="T 45" xr:uid="{00000000-0004-0000-0000-000030000000}"/>
    <hyperlink ref="A77" location="Prácticas!A96" display="T 47" xr:uid="{00000000-0004-0000-0000-000031000000}"/>
    <hyperlink ref="A78" location="Prácticas!A114" display="T 48" xr:uid="{00000000-0004-0000-0000-000032000000}"/>
    <hyperlink ref="A80" location="Prácticas!A165" display="T 50" xr:uid="{00000000-0004-0000-0000-000033000000}"/>
    <hyperlink ref="A81" location="Prácticas!A213" display="T 51" xr:uid="{00000000-0004-0000-0000-000034000000}"/>
    <hyperlink ref="A82" location="Prácticas!A236" display="T 52" xr:uid="{00000000-0004-0000-0000-000035000000}"/>
    <hyperlink ref="A31" location="'Extensión agraria'!A44" display="T 16" xr:uid="{00000000-0004-0000-0000-000036000000}"/>
    <hyperlink ref="A32" location="'Extensión agraria'!A55" display="T 17" xr:uid="{00000000-0004-0000-0000-000037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24"/>
  <sheetViews>
    <sheetView showGridLines="0" zoomScale="90" zoomScaleNormal="90" workbookViewId="0">
      <selection activeCell="D9" sqref="D9"/>
    </sheetView>
  </sheetViews>
  <sheetFormatPr baseColWidth="10" defaultColWidth="11.44140625" defaultRowHeight="13.8"/>
  <cols>
    <col min="1" max="1" width="3.5546875" style="11" customWidth="1"/>
    <col min="2" max="2" width="11.33203125" style="4" customWidth="1"/>
    <col min="3" max="3" width="14.6640625" style="4" customWidth="1"/>
    <col min="4" max="4" width="15.88671875" style="4" customWidth="1"/>
    <col min="5" max="5" width="14.6640625" style="4" customWidth="1"/>
    <col min="6" max="6" width="14.109375" style="4" customWidth="1"/>
    <col min="7" max="7" width="14.6640625" style="4" customWidth="1"/>
    <col min="8" max="8" width="15.33203125" style="4" customWidth="1"/>
    <col min="9" max="9" width="14.6640625" style="4" customWidth="1"/>
    <col min="10" max="10" width="14" style="4" customWidth="1"/>
    <col min="11" max="11" width="14.6640625" style="4" customWidth="1"/>
    <col min="12" max="12" width="13.88671875" style="4" customWidth="1"/>
    <col min="13" max="13" width="14.6640625" style="4" customWidth="1"/>
    <col min="14" max="14" width="12" style="4" customWidth="1"/>
    <col min="15" max="15" width="14.6640625" style="4" customWidth="1"/>
    <col min="16" max="16" width="12.6640625" style="4" customWidth="1"/>
    <col min="17" max="18" width="14.44140625" style="4" customWidth="1"/>
    <col min="19" max="23" width="22.5546875" style="11" customWidth="1"/>
    <col min="24" max="24" width="0" style="11" hidden="1" customWidth="1"/>
    <col min="25" max="25" width="12.44140625" style="11" bestFit="1" customWidth="1"/>
    <col min="26" max="26" width="0" style="11" hidden="1" customWidth="1"/>
    <col min="27" max="27" width="11.44140625" style="11"/>
    <col min="28" max="28" width="0" style="11" hidden="1" customWidth="1"/>
    <col min="29" max="32" width="11.44140625" style="11"/>
    <col min="33" max="16384" width="11.44140625" style="4"/>
  </cols>
  <sheetData>
    <row r="1" spans="1:32" ht="67.2" customHeight="1"/>
    <row r="2" spans="1:32" s="11" customForma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</row>
    <row r="3" spans="1:32" s="11" customFormat="1">
      <c r="A3" s="285" t="s">
        <v>320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</row>
    <row r="4" spans="1:32" s="11" customFormat="1">
      <c r="A4" s="285" t="s">
        <v>321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</row>
    <row r="5" spans="1:32" s="11" customFormat="1">
      <c r="A5" s="286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</row>
    <row r="6" spans="1:32" s="11" customFormat="1">
      <c r="B6" s="15"/>
      <c r="C6" s="15"/>
      <c r="D6" s="16"/>
      <c r="E6" s="17"/>
      <c r="F6" s="18"/>
      <c r="G6" s="17"/>
      <c r="H6" s="18"/>
      <c r="I6" s="17"/>
      <c r="J6" s="18"/>
      <c r="K6" s="17"/>
      <c r="L6" s="18"/>
      <c r="M6" s="17"/>
      <c r="N6" s="18"/>
      <c r="O6" s="17"/>
      <c r="P6" s="18"/>
      <c r="Q6" s="17"/>
    </row>
    <row r="7" spans="1:32" s="174" customFormat="1" ht="15">
      <c r="A7" s="256" t="s">
        <v>203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32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32" s="11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32" s="6" customFormat="1" ht="24.9" customHeight="1">
      <c r="A10" s="14"/>
      <c r="B10" s="274" t="s">
        <v>85</v>
      </c>
      <c r="C10" s="263" t="s">
        <v>38</v>
      </c>
      <c r="D10" s="264"/>
      <c r="E10" s="255" t="s">
        <v>47</v>
      </c>
      <c r="F10" s="255"/>
      <c r="G10" s="255" t="s">
        <v>48</v>
      </c>
      <c r="H10" s="255"/>
      <c r="I10" s="255" t="s">
        <v>42</v>
      </c>
      <c r="J10" s="255"/>
      <c r="K10" s="255" t="s">
        <v>43</v>
      </c>
      <c r="L10" s="255"/>
      <c r="M10" s="255" t="s">
        <v>49</v>
      </c>
      <c r="N10" s="255"/>
      <c r="O10" s="255" t="s">
        <v>50</v>
      </c>
      <c r="P10" s="255"/>
      <c r="Q10" s="255" t="s">
        <v>5</v>
      </c>
      <c r="R10" s="255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0" customFormat="1" ht="24.9" customHeight="1">
      <c r="A11" s="35"/>
      <c r="B11" s="275"/>
      <c r="C11" s="267"/>
      <c r="D11" s="268"/>
      <c r="E11" s="99" t="s">
        <v>1</v>
      </c>
      <c r="F11" s="99" t="s">
        <v>271</v>
      </c>
      <c r="G11" s="99" t="s">
        <v>1</v>
      </c>
      <c r="H11" s="99" t="s">
        <v>271</v>
      </c>
      <c r="I11" s="99" t="s">
        <v>1</v>
      </c>
      <c r="J11" s="99" t="s">
        <v>271</v>
      </c>
      <c r="K11" s="99" t="s">
        <v>1</v>
      </c>
      <c r="L11" s="99" t="s">
        <v>271</v>
      </c>
      <c r="M11" s="99" t="s">
        <v>1</v>
      </c>
      <c r="N11" s="99" t="s">
        <v>271</v>
      </c>
      <c r="O11" s="99" t="s">
        <v>1</v>
      </c>
      <c r="P11" s="99" t="s">
        <v>271</v>
      </c>
      <c r="Q11" s="99" t="s">
        <v>1</v>
      </c>
      <c r="R11" s="99" t="s">
        <v>271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 s="8" customFormat="1" ht="24.9" customHeight="1">
      <c r="A12" s="20"/>
      <c r="B12" s="257">
        <v>2018</v>
      </c>
      <c r="C12" s="244" t="s">
        <v>44</v>
      </c>
      <c r="D12" s="244"/>
      <c r="E12" s="124">
        <v>3030.2682899291749</v>
      </c>
      <c r="F12" s="126">
        <v>5.0281322044007822E-2</v>
      </c>
      <c r="G12" s="124">
        <v>2643.4070660099933</v>
      </c>
      <c r="H12" s="126">
        <v>4.3862123502787551E-2</v>
      </c>
      <c r="I12" s="124">
        <v>15291.396224440381</v>
      </c>
      <c r="J12" s="126">
        <v>0.25373054280998419</v>
      </c>
      <c r="K12" s="124">
        <v>20516.218009262117</v>
      </c>
      <c r="L12" s="126">
        <v>0.34042614915555619</v>
      </c>
      <c r="M12" s="124">
        <v>177.07820130634485</v>
      </c>
      <c r="N12" s="126">
        <v>2.9382632872636083E-3</v>
      </c>
      <c r="O12" s="124">
        <v>18607.913339786559</v>
      </c>
      <c r="P12" s="126">
        <v>0.30876159920040119</v>
      </c>
      <c r="Q12" s="124">
        <v>60266.28113073454</v>
      </c>
      <c r="R12" s="126">
        <v>1</v>
      </c>
      <c r="S12" s="66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s="8" customFormat="1" ht="24.9" customHeight="1">
      <c r="A13" s="20"/>
      <c r="B13" s="257"/>
      <c r="C13" s="244" t="s">
        <v>4</v>
      </c>
      <c r="D13" s="244"/>
      <c r="E13" s="124">
        <v>871.18203415862263</v>
      </c>
      <c r="F13" s="126">
        <v>6.5119852887765201E-2</v>
      </c>
      <c r="G13" s="124">
        <v>2120.0159770661344</v>
      </c>
      <c r="H13" s="126">
        <v>0.15846875065506891</v>
      </c>
      <c r="I13" s="124">
        <v>7040.2082819191337</v>
      </c>
      <c r="J13" s="126">
        <v>0.52624745419661101</v>
      </c>
      <c r="K13" s="124">
        <v>318.78381349021862</v>
      </c>
      <c r="L13" s="126">
        <v>2.3828722613102052E-2</v>
      </c>
      <c r="M13" s="124">
        <v>172.05899321450451</v>
      </c>
      <c r="N13" s="126">
        <v>1.2861211419455702E-2</v>
      </c>
      <c r="O13" s="124">
        <v>2855.8836127684576</v>
      </c>
      <c r="P13" s="126">
        <v>0.21347400822799745</v>
      </c>
      <c r="Q13" s="124">
        <v>13378.132712617067</v>
      </c>
      <c r="R13" s="126">
        <v>1</v>
      </c>
      <c r="S13" s="66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8" customFormat="1" ht="24.9" customHeight="1">
      <c r="A14" s="20"/>
      <c r="B14" s="257"/>
      <c r="C14" s="245" t="s">
        <v>9</v>
      </c>
      <c r="D14" s="245"/>
      <c r="E14" s="125">
        <v>3901.450324087793</v>
      </c>
      <c r="F14" s="127">
        <v>5.2976867089831604E-2</v>
      </c>
      <c r="G14" s="125">
        <v>4763.4230430761281</v>
      </c>
      <c r="H14" s="127">
        <v>6.4681389863572872E-2</v>
      </c>
      <c r="I14" s="125">
        <v>22331.604506359476</v>
      </c>
      <c r="J14" s="127">
        <v>0.30323555231033322</v>
      </c>
      <c r="K14" s="125">
        <v>20835.001822752318</v>
      </c>
      <c r="L14" s="127">
        <v>0.28291354001500063</v>
      </c>
      <c r="M14" s="125">
        <v>349.13719452084933</v>
      </c>
      <c r="N14" s="127">
        <v>4.7408510204656664E-3</v>
      </c>
      <c r="O14" s="125">
        <v>21463.796952555003</v>
      </c>
      <c r="P14" s="127">
        <v>0.29145179970079549</v>
      </c>
      <c r="Q14" s="125">
        <v>73644.413843351605</v>
      </c>
      <c r="R14" s="127">
        <v>1</v>
      </c>
      <c r="S14" s="66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8" customFormat="1" ht="24.9" customHeight="1">
      <c r="A15" s="20"/>
      <c r="B15" s="257">
        <v>2019</v>
      </c>
      <c r="C15" s="244" t="s">
        <v>44</v>
      </c>
      <c r="D15" s="244"/>
      <c r="E15" s="124">
        <v>2343.2390826707738</v>
      </c>
      <c r="F15" s="126">
        <v>3.3994917241423235E-2</v>
      </c>
      <c r="G15" s="124">
        <v>1261.6481737027223</v>
      </c>
      <c r="H15" s="126">
        <v>1.8303563460512162E-2</v>
      </c>
      <c r="I15" s="124">
        <v>19834.988450175879</v>
      </c>
      <c r="J15" s="126">
        <v>0.28775927980843286</v>
      </c>
      <c r="K15" s="124">
        <v>24486.969279094781</v>
      </c>
      <c r="L15" s="126">
        <v>0.35524863864395412</v>
      </c>
      <c r="M15" s="124">
        <v>1265.2247862779309</v>
      </c>
      <c r="N15" s="126">
        <v>1.8355451741737083E-2</v>
      </c>
      <c r="O15" s="124">
        <v>19737.031188368164</v>
      </c>
      <c r="P15" s="126">
        <v>0.28633814910394062</v>
      </c>
      <c r="Q15" s="124">
        <v>68929.100960290249</v>
      </c>
      <c r="R15" s="126">
        <v>1.0000000000000002</v>
      </c>
      <c r="S15" s="66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8" customFormat="1" ht="24.9" customHeight="1">
      <c r="A16" s="20"/>
      <c r="B16" s="257"/>
      <c r="C16" s="244" t="s">
        <v>4</v>
      </c>
      <c r="D16" s="244"/>
      <c r="E16" s="124">
        <v>543.71558399895866</v>
      </c>
      <c r="F16" s="126">
        <v>6.4664244195760417E-2</v>
      </c>
      <c r="G16" s="124">
        <v>2125.0725950296928</v>
      </c>
      <c r="H16" s="126">
        <v>0.25273546917312845</v>
      </c>
      <c r="I16" s="124">
        <v>3321.7694669140978</v>
      </c>
      <c r="J16" s="126">
        <v>0.39505895782999206</v>
      </c>
      <c r="K16" s="124">
        <v>641.61935028515529</v>
      </c>
      <c r="L16" s="126">
        <v>7.6307966092146962E-2</v>
      </c>
      <c r="M16" s="124">
        <v>174.56373702734001</v>
      </c>
      <c r="N16" s="126">
        <v>2.0760913336046731E-2</v>
      </c>
      <c r="O16" s="124">
        <v>1601.5471971340562</v>
      </c>
      <c r="P16" s="126">
        <v>0.19047244937292546</v>
      </c>
      <c r="Q16" s="124">
        <v>8408.2879303893005</v>
      </c>
      <c r="R16" s="126">
        <v>1</v>
      </c>
      <c r="S16" s="66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s="8" customFormat="1" ht="24.9" customHeight="1">
      <c r="A17" s="20"/>
      <c r="B17" s="257"/>
      <c r="C17" s="245" t="s">
        <v>9</v>
      </c>
      <c r="D17" s="245"/>
      <c r="E17" s="125">
        <v>2886.9546666697324</v>
      </c>
      <c r="F17" s="127">
        <v>3.7329352698351304E-2</v>
      </c>
      <c r="G17" s="125">
        <v>3386.7207687324153</v>
      </c>
      <c r="H17" s="127">
        <v>4.3791506505601353E-2</v>
      </c>
      <c r="I17" s="125">
        <v>23156.757917089977</v>
      </c>
      <c r="J17" s="127">
        <v>0.2994251325167348</v>
      </c>
      <c r="K17" s="125">
        <v>25128.588629379938</v>
      </c>
      <c r="L17" s="127">
        <v>0.32492160635136669</v>
      </c>
      <c r="M17" s="125">
        <v>1439.7885233052709</v>
      </c>
      <c r="N17" s="127">
        <v>1.8616978720867955E-2</v>
      </c>
      <c r="O17" s="125">
        <v>21338.57838550222</v>
      </c>
      <c r="P17" s="127">
        <v>0.27591542320707801</v>
      </c>
      <c r="Q17" s="125">
        <v>77337.388890679547</v>
      </c>
      <c r="R17" s="127">
        <v>1.0000000000000002</v>
      </c>
      <c r="S17" s="66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s="20" customFormat="1">
      <c r="B18" s="71" t="s">
        <v>90</v>
      </c>
      <c r="C18" s="21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</row>
    <row r="19" spans="1:32" s="20" customFormat="1">
      <c r="B19" s="65" t="s">
        <v>313</v>
      </c>
      <c r="C19" s="21"/>
      <c r="D19" s="22"/>
      <c r="E19" s="23"/>
      <c r="F19" s="22"/>
      <c r="G19" s="23"/>
      <c r="H19" s="22"/>
      <c r="I19" s="23"/>
      <c r="J19" s="22"/>
      <c r="K19" s="23"/>
      <c r="L19" s="22"/>
      <c r="M19" s="23"/>
      <c r="N19" s="22"/>
      <c r="O19" s="23"/>
      <c r="P19" s="22"/>
      <c r="Q19" s="23"/>
    </row>
    <row r="20" spans="1:32" s="20" customFormat="1">
      <c r="B20" s="65"/>
      <c r="C20" s="21"/>
      <c r="D20" s="22"/>
      <c r="E20" s="23"/>
      <c r="F20" s="22"/>
      <c r="G20" s="23"/>
      <c r="H20" s="22"/>
      <c r="I20" s="23"/>
      <c r="J20" s="22"/>
      <c r="K20" s="23"/>
      <c r="L20" s="22"/>
      <c r="M20" s="23"/>
      <c r="N20" s="22"/>
      <c r="O20" s="23"/>
      <c r="P20" s="22"/>
      <c r="Q20" s="23"/>
    </row>
    <row r="21" spans="1:32" s="11" customFormat="1">
      <c r="B21" s="15"/>
      <c r="C21" s="15"/>
      <c r="D21" s="16"/>
      <c r="E21" s="17"/>
      <c r="F21" s="18"/>
      <c r="G21" s="17"/>
      <c r="H21" s="18"/>
      <c r="I21" s="17"/>
      <c r="J21" s="18"/>
      <c r="K21" s="17"/>
      <c r="L21" s="18"/>
      <c r="M21" s="17"/>
      <c r="N21" s="18"/>
      <c r="O21" s="17"/>
      <c r="P21" s="18"/>
      <c r="Q21" s="17"/>
    </row>
    <row r="22" spans="1:32" s="174" customFormat="1" ht="15" customHeight="1">
      <c r="A22" s="256" t="s">
        <v>204</v>
      </c>
      <c r="B22" s="256"/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32" s="174" customFormat="1" ht="15" customHeight="1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</row>
    <row r="24" spans="1:32" s="11" customFormat="1"/>
    <row r="25" spans="1:32" s="6" customFormat="1" ht="24.9" customHeight="1">
      <c r="A25" s="14"/>
      <c r="B25" s="287" t="s">
        <v>85</v>
      </c>
      <c r="C25" s="263" t="s">
        <v>2</v>
      </c>
      <c r="D25" s="264"/>
      <c r="E25" s="251" t="s">
        <v>47</v>
      </c>
      <c r="F25" s="251"/>
      <c r="G25" s="251" t="s">
        <v>48</v>
      </c>
      <c r="H25" s="251"/>
      <c r="I25" s="251" t="s">
        <v>42</v>
      </c>
      <c r="J25" s="251"/>
      <c r="K25" s="251" t="s">
        <v>43</v>
      </c>
      <c r="L25" s="251"/>
      <c r="M25" s="251" t="s">
        <v>49</v>
      </c>
      <c r="N25" s="251"/>
      <c r="O25" s="251" t="s">
        <v>50</v>
      </c>
      <c r="P25" s="251"/>
      <c r="Q25" s="251" t="s">
        <v>5</v>
      </c>
      <c r="R25" s="251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s="6" customFormat="1" ht="24.9" customHeight="1">
      <c r="A26" s="14"/>
      <c r="B26" s="288"/>
      <c r="C26" s="267"/>
      <c r="D26" s="268"/>
      <c r="E26" s="99" t="s">
        <v>1</v>
      </c>
      <c r="F26" s="99" t="s">
        <v>271</v>
      </c>
      <c r="G26" s="99" t="s">
        <v>1</v>
      </c>
      <c r="H26" s="99" t="s">
        <v>271</v>
      </c>
      <c r="I26" s="99" t="s">
        <v>1</v>
      </c>
      <c r="J26" s="99" t="s">
        <v>271</v>
      </c>
      <c r="K26" s="99" t="s">
        <v>1</v>
      </c>
      <c r="L26" s="99" t="s">
        <v>271</v>
      </c>
      <c r="M26" s="99" t="s">
        <v>1</v>
      </c>
      <c r="N26" s="99" t="s">
        <v>271</v>
      </c>
      <c r="O26" s="99" t="s">
        <v>1</v>
      </c>
      <c r="P26" s="99" t="s">
        <v>271</v>
      </c>
      <c r="Q26" s="99" t="s">
        <v>1</v>
      </c>
      <c r="R26" s="99" t="s">
        <v>271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s="8" customFormat="1" ht="24.9" customHeight="1">
      <c r="A27" s="20"/>
      <c r="B27" s="257">
        <v>2018</v>
      </c>
      <c r="C27" s="244" t="s">
        <v>44</v>
      </c>
      <c r="D27" s="244"/>
      <c r="E27" s="124">
        <v>21061.600687726972</v>
      </c>
      <c r="F27" s="126">
        <v>0.5747158437873725</v>
      </c>
      <c r="G27" s="124">
        <v>2372.3322225320144</v>
      </c>
      <c r="H27" s="126">
        <v>6.4734724356014905E-2</v>
      </c>
      <c r="I27" s="124">
        <v>7986.2715590408698</v>
      </c>
      <c r="J27" s="126">
        <v>0.21792440497857604</v>
      </c>
      <c r="K27" s="124">
        <v>1003.9691682561833</v>
      </c>
      <c r="L27" s="126">
        <v>2.7395685457425226E-2</v>
      </c>
      <c r="M27" s="124">
        <v>1126.4808211589529</v>
      </c>
      <c r="N27" s="126">
        <v>3.0738707149638299E-2</v>
      </c>
      <c r="O27" s="124">
        <v>3096.3266805749395</v>
      </c>
      <c r="P27" s="126">
        <v>8.4490634270971463E-2</v>
      </c>
      <c r="Q27" s="124">
        <v>36646.981139289986</v>
      </c>
      <c r="R27" s="126">
        <v>1</v>
      </c>
      <c r="S27" s="8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s="8" customFormat="1" ht="24.9" customHeight="1">
      <c r="A28" s="20"/>
      <c r="B28" s="257"/>
      <c r="C28" s="244" t="s">
        <v>4</v>
      </c>
      <c r="D28" s="244"/>
      <c r="E28" s="124">
        <v>3396.2057810051147</v>
      </c>
      <c r="F28" s="126">
        <v>0.62169831488836746</v>
      </c>
      <c r="G28" s="124">
        <v>974.71913489131089</v>
      </c>
      <c r="H28" s="126">
        <v>0.17842889469201534</v>
      </c>
      <c r="I28" s="124">
        <v>406.08776070521628</v>
      </c>
      <c r="J28" s="126">
        <v>7.4337096397175992E-2</v>
      </c>
      <c r="K28" s="124">
        <v>91.255480495235417</v>
      </c>
      <c r="L28" s="126">
        <v>1.6704929590993681E-2</v>
      </c>
      <c r="M28" s="124">
        <v>131.72610414917395</v>
      </c>
      <c r="N28" s="126">
        <v>2.4113349501488204E-2</v>
      </c>
      <c r="O28" s="124">
        <v>462.79323499308754</v>
      </c>
      <c r="P28" s="126">
        <v>8.4717414929959892E-2</v>
      </c>
      <c r="Q28" s="124">
        <v>5462.7874962391352</v>
      </c>
      <c r="R28" s="126">
        <v>1</v>
      </c>
      <c r="S28" s="8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s="8" customFormat="1" ht="24.9" customHeight="1">
      <c r="A29" s="20"/>
      <c r="B29" s="257"/>
      <c r="C29" s="245" t="s">
        <v>9</v>
      </c>
      <c r="D29" s="245"/>
      <c r="E29" s="125">
        <v>24457.806468732131</v>
      </c>
      <c r="F29" s="127">
        <v>0.58081075392317494</v>
      </c>
      <c r="G29" s="125">
        <v>3347.0513574233255</v>
      </c>
      <c r="H29" s="127">
        <v>7.9483964549720426E-2</v>
      </c>
      <c r="I29" s="125">
        <v>8392.3593197460923</v>
      </c>
      <c r="J29" s="127">
        <v>0.19929720802752734</v>
      </c>
      <c r="K29" s="125">
        <v>1095.2246487514192</v>
      </c>
      <c r="L29" s="127">
        <v>2.6008802333512455E-2</v>
      </c>
      <c r="M29" s="125">
        <v>1258.2069253081268</v>
      </c>
      <c r="N29" s="127">
        <v>2.9879217247623265E-2</v>
      </c>
      <c r="O29" s="125">
        <v>3559.1199155680283</v>
      </c>
      <c r="P29" s="127">
        <v>8.4520053918441751E-2</v>
      </c>
      <c r="Q29" s="125">
        <v>42109.768635529115</v>
      </c>
      <c r="R29" s="127">
        <v>1</v>
      </c>
      <c r="S29" s="88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s="8" customFormat="1" ht="24.9" customHeight="1">
      <c r="A30" s="20"/>
      <c r="B30" s="257">
        <v>2019</v>
      </c>
      <c r="C30" s="244" t="s">
        <v>44</v>
      </c>
      <c r="D30" s="244"/>
      <c r="E30" s="124">
        <v>4998.4437072631126</v>
      </c>
      <c r="F30" s="126">
        <v>0.18094849609411498</v>
      </c>
      <c r="G30" s="124">
        <v>1729.5596981577742</v>
      </c>
      <c r="H30" s="126">
        <v>6.2611733694606708E-2</v>
      </c>
      <c r="I30" s="124">
        <v>10711.234073655005</v>
      </c>
      <c r="J30" s="126">
        <v>0.38775703207852297</v>
      </c>
      <c r="K30" s="124">
        <v>1260.4033141371244</v>
      </c>
      <c r="L30" s="126">
        <v>4.5627818881655319E-2</v>
      </c>
      <c r="M30" s="124">
        <v>6860.0770491463372</v>
      </c>
      <c r="N30" s="126">
        <v>0.24834142341726329</v>
      </c>
      <c r="O30" s="124">
        <v>2063.8535890568241</v>
      </c>
      <c r="P30" s="126">
        <v>7.4713495833837518E-2</v>
      </c>
      <c r="Q30" s="124">
        <v>27623.571431416156</v>
      </c>
      <c r="R30" s="126">
        <v>1</v>
      </c>
      <c r="S30" s="88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s="8" customFormat="1" ht="24.9" customHeight="1">
      <c r="A31" s="20"/>
      <c r="B31" s="257"/>
      <c r="C31" s="244" t="s">
        <v>4</v>
      </c>
      <c r="D31" s="244"/>
      <c r="E31" s="124">
        <v>754.35947663813567</v>
      </c>
      <c r="F31" s="126">
        <v>0.48692985020553009</v>
      </c>
      <c r="G31" s="124">
        <v>185.69336011898773</v>
      </c>
      <c r="H31" s="126">
        <v>0.11986280126003418</v>
      </c>
      <c r="I31" s="124">
        <v>358.58674813793624</v>
      </c>
      <c r="J31" s="126">
        <v>0.23146337649875082</v>
      </c>
      <c r="K31" s="124">
        <v>37.951899260057147</v>
      </c>
      <c r="L31" s="126">
        <v>2.4497488523737024E-2</v>
      </c>
      <c r="M31" s="124">
        <v>96.035995565699096</v>
      </c>
      <c r="N31" s="126">
        <v>6.1990064927065013E-2</v>
      </c>
      <c r="O31" s="124">
        <v>116.58844187389707</v>
      </c>
      <c r="P31" s="126">
        <v>7.525641858488305E-2</v>
      </c>
      <c r="Q31" s="124">
        <v>1549.2159215947127</v>
      </c>
      <c r="R31" s="126">
        <v>1</v>
      </c>
      <c r="S31" s="88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s="8" customFormat="1" ht="24.9" customHeight="1">
      <c r="A32" s="20"/>
      <c r="B32" s="257"/>
      <c r="C32" s="245" t="s">
        <v>9</v>
      </c>
      <c r="D32" s="245"/>
      <c r="E32" s="125">
        <v>5752.8031839012492</v>
      </c>
      <c r="F32" s="127">
        <v>0.19719758397743614</v>
      </c>
      <c r="G32" s="125">
        <v>1915.2530582767604</v>
      </c>
      <c r="H32" s="127">
        <v>6.5652041921838863E-2</v>
      </c>
      <c r="I32" s="125">
        <v>11069.820821792926</v>
      </c>
      <c r="J32" s="127">
        <v>0.37945708402287542</v>
      </c>
      <c r="K32" s="125">
        <v>1298.3552133971821</v>
      </c>
      <c r="L32" s="127">
        <v>4.4505696273934588E-2</v>
      </c>
      <c r="M32" s="125">
        <v>6956.1130447120377</v>
      </c>
      <c r="N32" s="127">
        <v>0.2384452661495203</v>
      </c>
      <c r="O32" s="125">
        <v>2180.4420309307211</v>
      </c>
      <c r="P32" s="127">
        <v>7.4742327654394716E-2</v>
      </c>
      <c r="Q32" s="125">
        <v>29172.787353010874</v>
      </c>
      <c r="R32" s="127">
        <v>1</v>
      </c>
      <c r="S32" s="88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s="20" customFormat="1" ht="18.75" customHeight="1">
      <c r="B33" s="71" t="s">
        <v>90</v>
      </c>
      <c r="C33" s="25"/>
      <c r="D33" s="22"/>
      <c r="E33" s="23"/>
      <c r="F33" s="22"/>
      <c r="G33" s="23"/>
      <c r="H33" s="22"/>
      <c r="I33" s="23"/>
      <c r="J33" s="22"/>
      <c r="K33" s="23"/>
      <c r="L33" s="22"/>
      <c r="M33" s="23"/>
      <c r="N33" s="22"/>
      <c r="O33" s="23"/>
      <c r="P33" s="22"/>
      <c r="Q33" s="23"/>
    </row>
    <row r="34" spans="1:32" s="20" customFormat="1" ht="14.25" customHeight="1">
      <c r="B34" s="65" t="s">
        <v>313</v>
      </c>
      <c r="C34" s="25"/>
      <c r="D34" s="22"/>
      <c r="E34" s="23"/>
      <c r="F34" s="22"/>
      <c r="G34" s="23"/>
      <c r="H34" s="22"/>
      <c r="I34" s="23"/>
      <c r="J34" s="22"/>
      <c r="K34" s="23"/>
      <c r="L34" s="22"/>
      <c r="M34" s="23"/>
      <c r="N34" s="22"/>
      <c r="O34" s="23"/>
      <c r="P34" s="22"/>
      <c r="Q34" s="23"/>
    </row>
    <row r="35" spans="1:32" s="20" customFormat="1" ht="14.25" customHeight="1">
      <c r="B35" s="65"/>
      <c r="C35" s="25"/>
      <c r="D35" s="22"/>
      <c r="E35" s="23"/>
      <c r="F35" s="22"/>
      <c r="G35" s="23"/>
      <c r="H35" s="22"/>
      <c r="I35" s="23"/>
      <c r="J35" s="22"/>
      <c r="K35" s="23"/>
      <c r="L35" s="22"/>
      <c r="M35" s="23"/>
      <c r="N35" s="22"/>
      <c r="O35" s="23"/>
      <c r="P35" s="22"/>
      <c r="Q35" s="23"/>
    </row>
    <row r="36" spans="1:32" s="11" customFormat="1">
      <c r="B36" s="15"/>
      <c r="C36" s="15"/>
      <c r="D36" s="16"/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18"/>
      <c r="Q36" s="17"/>
    </row>
    <row r="37" spans="1:32" ht="15">
      <c r="A37" s="250" t="s">
        <v>327</v>
      </c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176"/>
      <c r="P37" s="177"/>
      <c r="Q37" s="176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6"/>
      <c r="P38" s="177"/>
      <c r="Q38" s="176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s="11" customFormat="1"/>
    <row r="40" spans="1:32" s="40" customFormat="1" ht="24.9" customHeight="1">
      <c r="A40" s="35"/>
      <c r="B40" s="263" t="s">
        <v>272</v>
      </c>
      <c r="C40" s="264"/>
      <c r="D40" s="269" t="s">
        <v>314</v>
      </c>
      <c r="E40" s="270"/>
      <c r="F40" s="269" t="s">
        <v>315</v>
      </c>
      <c r="G40" s="270"/>
      <c r="H40" s="93"/>
      <c r="I40" s="93"/>
      <c r="J40" s="35"/>
      <c r="K40" s="273"/>
      <c r="L40" s="273"/>
      <c r="M40" s="273"/>
      <c r="N40" s="273"/>
      <c r="O40" s="66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 s="40" customFormat="1" ht="24.9" customHeight="1">
      <c r="A41" s="35"/>
      <c r="B41" s="265"/>
      <c r="C41" s="266"/>
      <c r="D41" s="271"/>
      <c r="E41" s="272"/>
      <c r="F41" s="271"/>
      <c r="G41" s="272"/>
      <c r="H41" s="262"/>
      <c r="I41" s="262"/>
      <c r="J41" s="35"/>
      <c r="K41" s="258"/>
      <c r="L41" s="258"/>
      <c r="M41" s="259"/>
      <c r="N41" s="259"/>
      <c r="O41" s="66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s="40" customFormat="1" ht="24.9" customHeight="1">
      <c r="A42" s="35"/>
      <c r="B42" s="267"/>
      <c r="C42" s="268"/>
      <c r="D42" s="92" t="s">
        <v>16</v>
      </c>
      <c r="E42" s="92" t="s">
        <v>271</v>
      </c>
      <c r="F42" s="92" t="s">
        <v>16</v>
      </c>
      <c r="G42" s="92" t="s">
        <v>271</v>
      </c>
      <c r="H42" s="94"/>
      <c r="I42" s="94"/>
      <c r="J42" s="35"/>
      <c r="K42" s="258"/>
      <c r="L42" s="258"/>
      <c r="M42" s="158"/>
      <c r="N42" s="158"/>
      <c r="O42" s="6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 ht="24.9" customHeight="1">
      <c r="B43" s="244" t="s">
        <v>36</v>
      </c>
      <c r="C43" s="244"/>
      <c r="D43" s="124">
        <v>606821.60081424133</v>
      </c>
      <c r="E43" s="126">
        <v>0.64467709230651449</v>
      </c>
      <c r="F43" s="124">
        <v>548630.98741822666</v>
      </c>
      <c r="G43" s="126">
        <v>0.64593850850230961</v>
      </c>
      <c r="H43" s="95"/>
      <c r="I43" s="96"/>
      <c r="J43" s="66"/>
      <c r="K43" s="260"/>
      <c r="L43" s="159"/>
      <c r="M43" s="160"/>
      <c r="N43" s="161"/>
      <c r="O43" s="66"/>
      <c r="P43" s="11"/>
      <c r="Q43" s="11"/>
      <c r="R43" s="11"/>
    </row>
    <row r="44" spans="1:32" ht="24.9" customHeight="1">
      <c r="B44" s="244" t="s">
        <v>37</v>
      </c>
      <c r="C44" s="244"/>
      <c r="D44" s="124">
        <v>334458.31754482927</v>
      </c>
      <c r="E44" s="126">
        <v>0.35532290769348163</v>
      </c>
      <c r="F44" s="124">
        <v>300723.83536559559</v>
      </c>
      <c r="G44" s="126">
        <v>0.35406149149768851</v>
      </c>
      <c r="H44" s="95"/>
      <c r="I44" s="96"/>
      <c r="J44" s="66"/>
      <c r="K44" s="260"/>
      <c r="L44" s="159"/>
      <c r="M44" s="160"/>
      <c r="N44" s="161"/>
      <c r="O44" s="66"/>
      <c r="P44" s="11"/>
      <c r="Q44" s="11"/>
      <c r="R44" s="11"/>
    </row>
    <row r="45" spans="1:32" ht="24.9" customHeight="1">
      <c r="B45" s="245" t="s">
        <v>9</v>
      </c>
      <c r="C45" s="245"/>
      <c r="D45" s="125">
        <v>941279.91835907416</v>
      </c>
      <c r="E45" s="127">
        <v>1</v>
      </c>
      <c r="F45" s="125">
        <v>849354.82278382382</v>
      </c>
      <c r="G45" s="127">
        <v>1</v>
      </c>
      <c r="H45" s="97"/>
      <c r="I45" s="98"/>
      <c r="J45" s="66"/>
      <c r="K45" s="260"/>
      <c r="L45" s="157"/>
      <c r="M45" s="160"/>
      <c r="N45" s="161"/>
      <c r="O45" s="66"/>
      <c r="P45" s="11"/>
      <c r="Q45" s="11"/>
      <c r="R45" s="11"/>
    </row>
    <row r="46" spans="1:32" s="11" customFormat="1">
      <c r="B46" s="71" t="s">
        <v>90</v>
      </c>
      <c r="C46" s="35"/>
      <c r="D46" s="26"/>
      <c r="E46" s="26"/>
      <c r="K46" s="260"/>
      <c r="L46" s="260"/>
      <c r="M46" s="260"/>
      <c r="N46" s="260"/>
      <c r="O46" s="66"/>
    </row>
    <row r="47" spans="1:32" s="11" customFormat="1">
      <c r="B47" s="65" t="s">
        <v>313</v>
      </c>
      <c r="AD47" s="27"/>
    </row>
    <row r="48" spans="1:32" s="11" customFormat="1">
      <c r="B48" s="65"/>
      <c r="AD48" s="27"/>
    </row>
    <row r="49" spans="1:30" s="11" customFormat="1">
      <c r="B49" s="73"/>
      <c r="AD49" s="27"/>
    </row>
    <row r="50" spans="1:30" s="4" customFormat="1" ht="15">
      <c r="A50" s="250" t="s">
        <v>259</v>
      </c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AD50" s="62"/>
    </row>
    <row r="51" spans="1:30" s="4" customFormat="1" ht="15">
      <c r="A51" s="1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AD51" s="62"/>
    </row>
    <row r="52" spans="1:30" s="11" customFormat="1">
      <c r="B52" s="73"/>
      <c r="AD52" s="27"/>
    </row>
    <row r="53" spans="1:30" s="11" customFormat="1" ht="15" customHeight="1">
      <c r="B53" s="255" t="s">
        <v>260</v>
      </c>
      <c r="C53" s="255"/>
      <c r="D53" s="251" t="s">
        <v>316</v>
      </c>
      <c r="E53" s="251"/>
      <c r="F53" s="251" t="s">
        <v>317</v>
      </c>
      <c r="G53" s="251"/>
      <c r="AD53" s="27"/>
    </row>
    <row r="54" spans="1:30" s="11" customFormat="1" ht="14.4" customHeight="1">
      <c r="B54" s="255"/>
      <c r="C54" s="255"/>
      <c r="D54" s="251"/>
      <c r="E54" s="251"/>
      <c r="F54" s="251"/>
      <c r="G54" s="251"/>
      <c r="AD54" s="27"/>
    </row>
    <row r="55" spans="1:30" s="11" customFormat="1" ht="14.4" customHeight="1">
      <c r="B55" s="255"/>
      <c r="C55" s="255"/>
      <c r="D55" s="92" t="s">
        <v>16</v>
      </c>
      <c r="E55" s="92" t="s">
        <v>17</v>
      </c>
      <c r="F55" s="92" t="s">
        <v>16</v>
      </c>
      <c r="G55" s="92" t="s">
        <v>17</v>
      </c>
      <c r="AD55" s="27"/>
    </row>
    <row r="56" spans="1:30" s="11" customFormat="1" ht="29.4" customHeight="1">
      <c r="B56" s="244" t="s">
        <v>229</v>
      </c>
      <c r="C56" s="244"/>
      <c r="D56" s="124">
        <v>506281.4319194954</v>
      </c>
      <c r="E56" s="126">
        <v>0.5378649029314152</v>
      </c>
      <c r="F56" s="124">
        <v>445026.13088462164</v>
      </c>
      <c r="G56" s="126">
        <v>0.5239578547703051</v>
      </c>
      <c r="AD56" s="27"/>
    </row>
    <row r="57" spans="1:30" s="11" customFormat="1" ht="29.4" customHeight="1">
      <c r="B57" s="244" t="s">
        <v>230</v>
      </c>
      <c r="C57" s="244"/>
      <c r="D57" s="124">
        <v>36240.785898145594</v>
      </c>
      <c r="E57" s="126">
        <v>3.8501603180192939E-2</v>
      </c>
      <c r="F57" s="124">
        <v>30731.533272936653</v>
      </c>
      <c r="G57" s="126">
        <v>3.6182208481741467E-2</v>
      </c>
      <c r="AD57" s="27"/>
    </row>
    <row r="58" spans="1:30" s="11" customFormat="1" ht="29.4" customHeight="1">
      <c r="B58" s="244" t="s">
        <v>231</v>
      </c>
      <c r="C58" s="244"/>
      <c r="D58" s="124">
        <v>45783.826321974164</v>
      </c>
      <c r="E58" s="126">
        <v>4.863996928967592E-2</v>
      </c>
      <c r="F58" s="124">
        <v>54857.122017075773</v>
      </c>
      <c r="G58" s="126">
        <v>6.4586814068209902E-2</v>
      </c>
      <c r="AD58" s="27"/>
    </row>
    <row r="59" spans="1:30" s="11" customFormat="1" ht="29.4" customHeight="1">
      <c r="B59" s="244" t="s">
        <v>232</v>
      </c>
      <c r="C59" s="244"/>
      <c r="D59" s="124">
        <v>84423.204643805788</v>
      </c>
      <c r="E59" s="126">
        <v>8.9689796836396787E-2</v>
      </c>
      <c r="F59" s="124">
        <v>94563.992808447001</v>
      </c>
      <c r="G59" s="126">
        <v>0.11133626403451409</v>
      </c>
      <c r="AD59" s="27"/>
    </row>
    <row r="60" spans="1:30" s="11" customFormat="1" ht="29.4" customHeight="1">
      <c r="B60" s="244" t="s">
        <v>223</v>
      </c>
      <c r="C60" s="244"/>
      <c r="D60" s="124">
        <v>268550.66957564687</v>
      </c>
      <c r="E60" s="126">
        <v>0.28530372776230933</v>
      </c>
      <c r="F60" s="124">
        <v>224176.04380074146</v>
      </c>
      <c r="G60" s="126">
        <v>0.26393685864523553</v>
      </c>
      <c r="AD60" s="27"/>
    </row>
    <row r="61" spans="1:30" s="11" customFormat="1" ht="29.4" customHeight="1">
      <c r="B61" s="245" t="s">
        <v>9</v>
      </c>
      <c r="C61" s="245"/>
      <c r="D61" s="125">
        <v>941279.91835907707</v>
      </c>
      <c r="E61" s="127">
        <v>1</v>
      </c>
      <c r="F61" s="125">
        <v>849354.8227838173</v>
      </c>
      <c r="G61" s="127">
        <v>1</v>
      </c>
      <c r="AD61" s="27"/>
    </row>
    <row r="62" spans="1:30" s="11" customFormat="1">
      <c r="B62" s="71" t="s">
        <v>90</v>
      </c>
      <c r="C62" s="71" t="s">
        <v>90</v>
      </c>
      <c r="D62" s="71"/>
      <c r="E62" s="71"/>
      <c r="F62" s="88"/>
      <c r="AD62" s="27"/>
    </row>
    <row r="63" spans="1:30" s="11" customFormat="1">
      <c r="B63" s="65" t="s">
        <v>313</v>
      </c>
      <c r="C63" s="65"/>
      <c r="D63" s="65"/>
      <c r="E63" s="65"/>
      <c r="AD63" s="27"/>
    </row>
    <row r="64" spans="1:30" s="11" customFormat="1">
      <c r="B64" s="65"/>
      <c r="C64" s="65"/>
      <c r="D64" s="65"/>
      <c r="E64" s="65"/>
      <c r="AD64" s="27"/>
    </row>
    <row r="65" spans="1:32" s="11" customFormat="1">
      <c r="B65" s="65"/>
      <c r="C65" s="65"/>
      <c r="D65" s="65"/>
      <c r="E65" s="65"/>
      <c r="AD65" s="27"/>
    </row>
    <row r="66" spans="1:32" ht="15">
      <c r="A66" s="250" t="s">
        <v>250</v>
      </c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62"/>
      <c r="AE66" s="4"/>
      <c r="AF66" s="4"/>
    </row>
    <row r="67" spans="1:32" ht="15">
      <c r="A67" s="171"/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62"/>
      <c r="AE67" s="4"/>
      <c r="AF67" s="4"/>
    </row>
    <row r="68" spans="1:32" s="11" customFormat="1">
      <c r="A68" s="24"/>
      <c r="AD68" s="27"/>
    </row>
    <row r="69" spans="1:32" s="40" customFormat="1" ht="24.9" customHeight="1">
      <c r="A69" s="35"/>
      <c r="B69" s="251" t="s">
        <v>82</v>
      </c>
      <c r="C69" s="251"/>
      <c r="D69" s="119">
        <v>2018</v>
      </c>
      <c r="E69" s="120"/>
      <c r="F69" s="120"/>
      <c r="G69" s="121"/>
      <c r="H69" s="246">
        <v>2019</v>
      </c>
      <c r="I69" s="247"/>
      <c r="J69" s="247"/>
      <c r="K69" s="248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35"/>
      <c r="W69" s="35"/>
      <c r="X69" s="35"/>
      <c r="Y69" s="35"/>
      <c r="Z69" s="35"/>
      <c r="AA69" s="35"/>
      <c r="AB69" s="35"/>
      <c r="AC69" s="35"/>
      <c r="AD69" s="55"/>
      <c r="AE69" s="35"/>
      <c r="AF69" s="35"/>
    </row>
    <row r="70" spans="1:32" s="40" customFormat="1" ht="54.9" customHeight="1">
      <c r="A70" s="35"/>
      <c r="B70" s="251"/>
      <c r="C70" s="251"/>
      <c r="D70" s="122" t="s">
        <v>74</v>
      </c>
      <c r="E70" s="99" t="s">
        <v>78</v>
      </c>
      <c r="F70" s="99" t="s">
        <v>76</v>
      </c>
      <c r="G70" s="99" t="s">
        <v>77</v>
      </c>
      <c r="H70" s="122" t="s">
        <v>74</v>
      </c>
      <c r="I70" s="99" t="s">
        <v>78</v>
      </c>
      <c r="J70" s="99" t="s">
        <v>76</v>
      </c>
      <c r="K70" s="99" t="s">
        <v>77</v>
      </c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35"/>
      <c r="W70" s="35"/>
      <c r="X70" s="35"/>
      <c r="Y70" s="35"/>
      <c r="Z70" s="35"/>
      <c r="AA70" s="35"/>
      <c r="AB70" s="35"/>
      <c r="AC70" s="35"/>
      <c r="AD70" s="55"/>
      <c r="AE70" s="35"/>
      <c r="AF70" s="35"/>
    </row>
    <row r="71" spans="1:32" ht="24.9" customHeight="1">
      <c r="B71" s="244" t="s">
        <v>44</v>
      </c>
      <c r="C71" s="244"/>
      <c r="D71" s="124">
        <v>534730.27070208278</v>
      </c>
      <c r="E71" s="124">
        <v>511779.99120325508</v>
      </c>
      <c r="F71" s="124">
        <v>191595.85487676709</v>
      </c>
      <c r="G71" s="124">
        <v>54441.687753863051</v>
      </c>
      <c r="H71" s="124">
        <v>729747.70746580011</v>
      </c>
      <c r="I71" s="124">
        <v>562963.41340520617</v>
      </c>
      <c r="J71" s="124">
        <v>69740.20435947385</v>
      </c>
      <c r="K71" s="124">
        <v>15580.764708162147</v>
      </c>
      <c r="L71" s="190"/>
      <c r="M71" s="190"/>
      <c r="N71" s="190"/>
      <c r="O71" s="190"/>
      <c r="P71" s="169"/>
      <c r="Q71" s="169"/>
      <c r="R71" s="169"/>
      <c r="S71" s="169"/>
      <c r="T71" s="169"/>
      <c r="U71" s="169"/>
      <c r="AD71" s="27"/>
    </row>
    <row r="72" spans="1:32" ht="24.9" customHeight="1">
      <c r="B72" s="244" t="s">
        <v>4</v>
      </c>
      <c r="C72" s="244"/>
      <c r="D72" s="124">
        <v>108429.46436078545</v>
      </c>
      <c r="E72" s="124">
        <v>44958.649000045589</v>
      </c>
      <c r="F72" s="124">
        <v>17013.720118223355</v>
      </c>
      <c r="G72" s="124">
        <v>1639.8002389045905</v>
      </c>
      <c r="H72" s="124">
        <v>101206.51007695275</v>
      </c>
      <c r="I72" s="124">
        <v>56708.738851547154</v>
      </c>
      <c r="J72" s="124">
        <v>7380.5789339650828</v>
      </c>
      <c r="K72" s="124">
        <v>5.6079850420411956</v>
      </c>
      <c r="L72" s="190"/>
      <c r="M72" s="190"/>
      <c r="N72" s="190"/>
      <c r="O72" s="190"/>
      <c r="P72" s="169"/>
      <c r="Q72" s="169"/>
      <c r="R72" s="169"/>
      <c r="S72" s="169"/>
      <c r="T72" s="169"/>
      <c r="U72" s="169"/>
      <c r="AD72" s="27"/>
    </row>
    <row r="73" spans="1:32" s="3" customFormat="1" ht="24.9" customHeight="1">
      <c r="A73" s="24"/>
      <c r="B73" s="245" t="s">
        <v>9</v>
      </c>
      <c r="C73" s="245"/>
      <c r="D73" s="125">
        <v>643159.73506286822</v>
      </c>
      <c r="E73" s="125">
        <v>556738.64020330063</v>
      </c>
      <c r="F73" s="125">
        <v>208609.57499499043</v>
      </c>
      <c r="G73" s="125">
        <v>56081.487992767637</v>
      </c>
      <c r="H73" s="125">
        <f>SUM(H71:H72)</f>
        <v>830954.21754275286</v>
      </c>
      <c r="I73" s="125">
        <f t="shared" ref="I73:K73" si="0">SUM(I71:I72)</f>
        <v>619672.1522567533</v>
      </c>
      <c r="J73" s="125">
        <f t="shared" si="0"/>
        <v>77120.78329343893</v>
      </c>
      <c r="K73" s="125">
        <f t="shared" si="0"/>
        <v>15586.372693204188</v>
      </c>
      <c r="L73" s="190"/>
      <c r="M73" s="190"/>
      <c r="N73" s="190"/>
      <c r="O73" s="190"/>
      <c r="P73" s="169"/>
      <c r="Q73" s="169"/>
      <c r="R73" s="169"/>
      <c r="S73" s="169"/>
      <c r="T73" s="169"/>
      <c r="U73" s="169"/>
      <c r="V73" s="24"/>
      <c r="W73" s="24"/>
      <c r="X73" s="24"/>
      <c r="Y73" s="24"/>
      <c r="Z73" s="24"/>
      <c r="AA73" s="24"/>
      <c r="AB73" s="24"/>
      <c r="AC73" s="24"/>
      <c r="AD73" s="100"/>
      <c r="AE73" s="24"/>
      <c r="AF73" s="24"/>
    </row>
    <row r="74" spans="1:32" s="11" customFormat="1">
      <c r="B74" s="71" t="s">
        <v>90</v>
      </c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AD74" s="27"/>
    </row>
    <row r="75" spans="1:32" s="11" customFormat="1" ht="15" customHeight="1">
      <c r="B75" s="65" t="s">
        <v>313</v>
      </c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AD75" s="27"/>
    </row>
    <row r="76" spans="1:32" s="11" customFormat="1" ht="15" customHeight="1"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AD76" s="27"/>
    </row>
    <row r="77" spans="1:32" s="11" customFormat="1" ht="15" customHeight="1"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AD77" s="27"/>
    </row>
    <row r="78" spans="1:32" ht="15">
      <c r="A78" s="250" t="s">
        <v>251</v>
      </c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>
      <c r="A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s="11" customFormat="1">
      <c r="A80" s="24"/>
    </row>
    <row r="81" spans="1:32" s="35" customFormat="1" ht="24.9" customHeight="1">
      <c r="B81" s="251" t="s">
        <v>82</v>
      </c>
      <c r="C81" s="251"/>
      <c r="D81" s="251">
        <v>2018</v>
      </c>
      <c r="E81" s="251"/>
      <c r="F81" s="251"/>
      <c r="G81" s="251"/>
      <c r="H81" s="251"/>
      <c r="I81" s="251">
        <v>2019</v>
      </c>
      <c r="J81" s="251"/>
      <c r="K81" s="251"/>
      <c r="L81" s="251"/>
      <c r="M81" s="251"/>
      <c r="O81" s="162"/>
      <c r="P81" s="162"/>
      <c r="Q81" s="162"/>
      <c r="R81" s="162"/>
      <c r="S81" s="162"/>
      <c r="T81" s="162"/>
      <c r="U81" s="162"/>
      <c r="V81" s="162"/>
      <c r="W81" s="66"/>
    </row>
    <row r="82" spans="1:32" s="40" customFormat="1" ht="44.25" customHeight="1" thickBot="1">
      <c r="A82" s="35"/>
      <c r="B82" s="251"/>
      <c r="C82" s="251"/>
      <c r="D82" s="99" t="s">
        <v>74</v>
      </c>
      <c r="E82" s="99" t="s">
        <v>78</v>
      </c>
      <c r="F82" s="99" t="s">
        <v>75</v>
      </c>
      <c r="G82" s="99" t="s">
        <v>76</v>
      </c>
      <c r="H82" s="99" t="s">
        <v>77</v>
      </c>
      <c r="I82" s="99" t="s">
        <v>74</v>
      </c>
      <c r="J82" s="99" t="s">
        <v>78</v>
      </c>
      <c r="K82" s="99" t="s">
        <v>75</v>
      </c>
      <c r="L82" s="99" t="s">
        <v>76</v>
      </c>
      <c r="M82" s="99" t="s">
        <v>77</v>
      </c>
      <c r="O82" s="162"/>
      <c r="P82" s="162"/>
      <c r="Q82" s="162"/>
      <c r="R82" s="162"/>
      <c r="S82" s="162"/>
      <c r="T82" s="162"/>
      <c r="U82" s="162"/>
      <c r="V82" s="162"/>
      <c r="W82" s="66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s="10" customFormat="1" ht="24.9" customHeight="1" thickTop="1">
      <c r="A83" s="12"/>
      <c r="B83" s="244" t="s">
        <v>44</v>
      </c>
      <c r="C83" s="244"/>
      <c r="D83" s="124">
        <v>334929.05120033928</v>
      </c>
      <c r="E83" s="124">
        <v>212423.98756704369</v>
      </c>
      <c r="F83" s="124">
        <v>335230.16397006507</v>
      </c>
      <c r="G83" s="124">
        <v>7261.4095039214735</v>
      </c>
      <c r="H83" s="124">
        <v>10332.824210889712</v>
      </c>
      <c r="I83" s="124">
        <v>403963.00058784441</v>
      </c>
      <c r="J83" s="124">
        <v>186865.98378656272</v>
      </c>
      <c r="K83" s="124">
        <v>203946.58867154291</v>
      </c>
      <c r="L83" s="124">
        <v>8240.9989672996526</v>
      </c>
      <c r="M83" s="124">
        <v>3462.1359693677186</v>
      </c>
      <c r="N83" s="114"/>
      <c r="O83" s="162"/>
      <c r="P83" s="162"/>
      <c r="Q83" s="162"/>
      <c r="R83" s="162"/>
      <c r="S83" s="162"/>
      <c r="T83" s="162"/>
      <c r="U83" s="162"/>
      <c r="V83" s="162"/>
      <c r="W83" s="66"/>
      <c r="X83" s="89">
        <v>899338.41320798104</v>
      </c>
      <c r="Y83" s="88"/>
      <c r="Z83" s="12"/>
      <c r="AA83" s="12"/>
      <c r="AB83" s="12"/>
      <c r="AC83" s="12"/>
      <c r="AD83" s="28"/>
      <c r="AE83" s="12"/>
      <c r="AF83" s="12"/>
    </row>
    <row r="84" spans="1:32" s="10" customFormat="1" ht="24.9" customHeight="1">
      <c r="A84" s="12"/>
      <c r="B84" s="244" t="s">
        <v>4</v>
      </c>
      <c r="C84" s="244"/>
      <c r="D84" s="124">
        <v>34930.604325170709</v>
      </c>
      <c r="E84" s="124">
        <v>1978.9375687347583</v>
      </c>
      <c r="F84" s="124">
        <v>3605.6736939033235</v>
      </c>
      <c r="G84" s="124">
        <v>93.656134869732909</v>
      </c>
      <c r="H84" s="124">
        <v>493.61018412792669</v>
      </c>
      <c r="I84" s="124">
        <v>37806.305130420551</v>
      </c>
      <c r="J84" s="124">
        <v>2497.7383808279415</v>
      </c>
      <c r="K84" s="124">
        <v>2225.1148929299397</v>
      </c>
      <c r="L84" s="124">
        <v>298.20329328750006</v>
      </c>
      <c r="M84" s="124">
        <v>48.753103738871637</v>
      </c>
      <c r="N84" s="114"/>
      <c r="O84" s="162"/>
      <c r="P84" s="162"/>
      <c r="Q84" s="162"/>
      <c r="R84" s="162"/>
      <c r="S84" s="162"/>
      <c r="T84" s="162"/>
      <c r="U84" s="162"/>
      <c r="V84" s="162"/>
      <c r="W84" s="66"/>
      <c r="X84" s="90">
        <v>41102.481906806453</v>
      </c>
      <c r="Y84" s="88"/>
      <c r="Z84" s="12"/>
      <c r="AA84" s="12"/>
      <c r="AB84" s="12"/>
      <c r="AC84" s="12"/>
      <c r="AD84" s="12"/>
      <c r="AE84" s="12"/>
      <c r="AF84" s="12"/>
    </row>
    <row r="85" spans="1:32" s="10" customFormat="1" ht="24.9" customHeight="1" thickBot="1">
      <c r="A85" s="12"/>
      <c r="B85" s="245" t="s">
        <v>9</v>
      </c>
      <c r="C85" s="245"/>
      <c r="D85" s="125">
        <v>369859.65552550997</v>
      </c>
      <c r="E85" s="125">
        <v>214402.92513577844</v>
      </c>
      <c r="F85" s="125">
        <v>338835.83766396838</v>
      </c>
      <c r="G85" s="125">
        <v>7355.0656387912068</v>
      </c>
      <c r="H85" s="125">
        <v>10826.434395017639</v>
      </c>
      <c r="I85" s="125">
        <v>441769.30571826641</v>
      </c>
      <c r="J85" s="125">
        <v>189363.72216739025</v>
      </c>
      <c r="K85" s="125">
        <v>206171.70356447287</v>
      </c>
      <c r="L85" s="125">
        <v>8539.2022605871498</v>
      </c>
      <c r="M85" s="125">
        <v>3510.8890731065912</v>
      </c>
      <c r="N85" s="114"/>
      <c r="O85" s="162"/>
      <c r="P85" s="162"/>
      <c r="Q85" s="162"/>
      <c r="R85" s="162"/>
      <c r="S85" s="162"/>
      <c r="T85" s="162"/>
      <c r="U85" s="162"/>
      <c r="V85" s="162"/>
      <c r="W85" s="66"/>
      <c r="X85" s="91">
        <v>940440.89511478797</v>
      </c>
      <c r="Y85" s="88"/>
      <c r="Z85" s="12"/>
      <c r="AA85" s="12"/>
      <c r="AB85" s="12"/>
      <c r="AC85" s="12"/>
      <c r="AD85" s="12"/>
      <c r="AE85" s="12"/>
      <c r="AF85" s="12"/>
    </row>
    <row r="86" spans="1:32" s="11" customFormat="1" ht="16.5" customHeight="1" thickTop="1">
      <c r="B86" s="71" t="s">
        <v>90</v>
      </c>
      <c r="I86" s="63"/>
      <c r="J86" s="63"/>
      <c r="K86" s="29"/>
      <c r="L86" s="63"/>
      <c r="M86" s="63"/>
      <c r="N86" s="29"/>
      <c r="O86" s="162"/>
      <c r="P86" s="162"/>
      <c r="Q86" s="162"/>
      <c r="R86" s="162"/>
      <c r="S86" s="162"/>
      <c r="T86" s="162"/>
      <c r="U86" s="162"/>
      <c r="V86" s="162"/>
      <c r="W86" s="66"/>
    </row>
    <row r="87" spans="1:32" s="11" customFormat="1" ht="15" customHeight="1">
      <c r="B87" s="65" t="s">
        <v>313</v>
      </c>
      <c r="I87" s="64"/>
      <c r="J87" s="64"/>
      <c r="K87" s="64"/>
      <c r="L87" s="64"/>
      <c r="M87" s="64"/>
      <c r="N87" s="64"/>
      <c r="O87" s="162"/>
      <c r="P87" s="162"/>
      <c r="Q87" s="162"/>
      <c r="R87" s="162"/>
      <c r="S87" s="162"/>
      <c r="T87" s="162"/>
      <c r="U87" s="162"/>
      <c r="V87" s="162"/>
      <c r="W87" s="66"/>
    </row>
    <row r="88" spans="1:32" s="11" customFormat="1" ht="15" customHeight="1">
      <c r="I88" s="27"/>
      <c r="J88" s="27"/>
      <c r="K88" s="27"/>
      <c r="L88" s="27"/>
      <c r="M88" s="27"/>
      <c r="N88" s="30"/>
      <c r="O88" s="162"/>
      <c r="P88" s="162"/>
      <c r="Q88" s="162"/>
      <c r="R88" s="162"/>
      <c r="S88" s="162"/>
      <c r="T88" s="162"/>
      <c r="U88" s="162"/>
      <c r="V88" s="162"/>
      <c r="W88" s="66"/>
    </row>
    <row r="89" spans="1:32" s="11" customFormat="1" ht="15" customHeight="1">
      <c r="N89" s="30"/>
      <c r="O89" s="162"/>
      <c r="P89" s="162"/>
      <c r="Q89" s="162"/>
      <c r="R89" s="162"/>
      <c r="S89" s="162"/>
      <c r="T89" s="162"/>
      <c r="U89" s="162"/>
      <c r="V89" s="162"/>
      <c r="W89" s="66"/>
    </row>
    <row r="90" spans="1:32" ht="15">
      <c r="A90" s="256" t="s">
        <v>252</v>
      </c>
      <c r="B90" s="256"/>
      <c r="C90" s="256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s="11" customFormat="1">
      <c r="A91" s="3"/>
      <c r="B91" s="4"/>
      <c r="C91" s="4"/>
      <c r="D91" s="4"/>
      <c r="E91" s="4"/>
      <c r="F91" s="4"/>
      <c r="G91" s="4"/>
      <c r="H91" s="4"/>
      <c r="I91" s="4"/>
    </row>
    <row r="92" spans="1:32" s="11" customFormat="1" ht="15" customHeight="1">
      <c r="A92" s="24"/>
      <c r="N92" s="162"/>
      <c r="O92" s="162"/>
      <c r="P92" s="162"/>
      <c r="Q92" s="162"/>
      <c r="R92" s="162"/>
    </row>
    <row r="93" spans="1:32" s="14" customFormat="1" ht="15" customHeight="1">
      <c r="B93" s="251" t="s">
        <v>86</v>
      </c>
      <c r="C93" s="251"/>
      <c r="D93" s="251" t="s">
        <v>24</v>
      </c>
      <c r="E93" s="251"/>
      <c r="F93" s="251"/>
      <c r="G93" s="251"/>
      <c r="H93" s="251" t="s">
        <v>65</v>
      </c>
      <c r="I93" s="251"/>
      <c r="J93" s="251"/>
      <c r="K93" s="251"/>
      <c r="L93" s="11"/>
      <c r="M93" s="11"/>
      <c r="N93" s="162"/>
      <c r="O93" s="162"/>
      <c r="P93" s="162"/>
      <c r="Q93" s="162"/>
      <c r="R93" s="162"/>
      <c r="S93" s="11"/>
      <c r="T93" s="11"/>
      <c r="U93" s="11"/>
    </row>
    <row r="94" spans="1:32" s="6" customFormat="1" ht="15" customHeight="1">
      <c r="A94" s="14"/>
      <c r="B94" s="251"/>
      <c r="C94" s="251"/>
      <c r="D94" s="251">
        <v>2018</v>
      </c>
      <c r="E94" s="251"/>
      <c r="F94" s="251">
        <v>2019</v>
      </c>
      <c r="G94" s="251"/>
      <c r="H94" s="251">
        <v>2018</v>
      </c>
      <c r="I94" s="251"/>
      <c r="J94" s="251">
        <v>2019</v>
      </c>
      <c r="K94" s="251"/>
      <c r="L94" s="11"/>
      <c r="M94" s="11"/>
      <c r="N94" s="162"/>
      <c r="O94" s="162"/>
      <c r="P94" s="162"/>
      <c r="Q94" s="162"/>
      <c r="R94" s="162"/>
      <c r="S94" s="11"/>
      <c r="T94" s="11"/>
      <c r="U94" s="11"/>
      <c r="Y94" s="14"/>
      <c r="Z94" s="14"/>
      <c r="AA94" s="14"/>
      <c r="AB94" s="14"/>
      <c r="AC94" s="14"/>
      <c r="AD94" s="14"/>
      <c r="AE94" s="14"/>
      <c r="AF94" s="14"/>
    </row>
    <row r="95" spans="1:32" s="6" customFormat="1" ht="15" customHeight="1">
      <c r="A95" s="14"/>
      <c r="B95" s="251"/>
      <c r="C95" s="251"/>
      <c r="D95" s="251" t="s">
        <v>1</v>
      </c>
      <c r="E95" s="251"/>
      <c r="F95" s="251" t="s">
        <v>1</v>
      </c>
      <c r="G95" s="251"/>
      <c r="H95" s="251" t="s">
        <v>1</v>
      </c>
      <c r="I95" s="251"/>
      <c r="J95" s="251" t="s">
        <v>1</v>
      </c>
      <c r="K95" s="251"/>
      <c r="L95" s="11"/>
      <c r="M95" s="11"/>
      <c r="N95" s="162"/>
      <c r="O95" s="162"/>
      <c r="P95" s="162"/>
      <c r="Q95" s="162"/>
      <c r="R95" s="162"/>
      <c r="S95" s="11"/>
      <c r="T95" s="11"/>
      <c r="U95" s="11"/>
      <c r="Y95" s="14"/>
      <c r="Z95" s="14"/>
      <c r="AA95" s="14"/>
      <c r="AB95" s="14"/>
      <c r="AC95" s="14"/>
      <c r="AD95" s="14"/>
      <c r="AE95" s="14"/>
      <c r="AF95" s="14"/>
    </row>
    <row r="96" spans="1:32" s="6" customFormat="1" ht="15" customHeight="1">
      <c r="A96" s="14"/>
      <c r="B96" s="251"/>
      <c r="C96" s="251"/>
      <c r="D96" s="92" t="s">
        <v>16</v>
      </c>
      <c r="E96" s="92" t="s">
        <v>68</v>
      </c>
      <c r="F96" s="92" t="s">
        <v>16</v>
      </c>
      <c r="G96" s="92" t="s">
        <v>68</v>
      </c>
      <c r="H96" s="92" t="s">
        <v>16</v>
      </c>
      <c r="I96" s="92" t="s">
        <v>68</v>
      </c>
      <c r="J96" s="92" t="s">
        <v>16</v>
      </c>
      <c r="K96" s="92" t="s">
        <v>68</v>
      </c>
      <c r="L96" s="11"/>
      <c r="M96" s="11"/>
      <c r="N96" s="162"/>
      <c r="O96" s="162"/>
      <c r="P96" s="162"/>
      <c r="Q96" s="162"/>
      <c r="R96" s="162"/>
      <c r="S96" s="11"/>
      <c r="T96" s="11"/>
      <c r="U96" s="11"/>
      <c r="Y96" s="14"/>
      <c r="Z96" s="14"/>
      <c r="AA96" s="14"/>
      <c r="AB96" s="14"/>
      <c r="AC96" s="14"/>
      <c r="AD96" s="14"/>
      <c r="AE96" s="14"/>
      <c r="AF96" s="14"/>
    </row>
    <row r="97" spans="1:32" ht="35.1" customHeight="1">
      <c r="B97" s="261" t="s">
        <v>56</v>
      </c>
      <c r="C97" s="261"/>
      <c r="D97" s="163">
        <v>43031.596194111982</v>
      </c>
      <c r="E97" s="146">
        <v>2.9381337233603016E-2</v>
      </c>
      <c r="F97" s="163">
        <v>46372.735990529618</v>
      </c>
      <c r="G97" s="146">
        <v>3.0047125404671131E-2</v>
      </c>
      <c r="H97" s="163">
        <v>31516.169973782158</v>
      </c>
      <c r="I97" s="146">
        <v>3.3482250453960818E-2</v>
      </c>
      <c r="J97" s="163">
        <v>31036.182146231935</v>
      </c>
      <c r="K97" s="146">
        <v>3.6540891172559369E-2</v>
      </c>
      <c r="L97" s="11"/>
      <c r="M97" s="11"/>
      <c r="N97" s="162"/>
      <c r="O97" s="162"/>
      <c r="P97" s="162"/>
      <c r="Q97" s="162"/>
      <c r="R97" s="162"/>
    </row>
    <row r="98" spans="1:32" ht="35.1" customHeight="1">
      <c r="B98" s="261" t="s">
        <v>95</v>
      </c>
      <c r="C98" s="261"/>
      <c r="D98" s="163">
        <v>743043.3196129112</v>
      </c>
      <c r="E98" s="146">
        <v>0.50733898538744038</v>
      </c>
      <c r="F98" s="163">
        <v>872532.31147909735</v>
      </c>
      <c r="G98" s="146">
        <v>0.56535563888216867</v>
      </c>
      <c r="H98" s="163">
        <v>766312.0446595127</v>
      </c>
      <c r="I98" s="146">
        <v>0.81411706519291538</v>
      </c>
      <c r="J98" s="163">
        <v>675986.31617184961</v>
      </c>
      <c r="K98" s="146">
        <v>0.79588211903743444</v>
      </c>
      <c r="L98" s="11"/>
      <c r="M98" s="11"/>
      <c r="N98" s="162"/>
      <c r="O98" s="162"/>
      <c r="P98" s="162"/>
      <c r="Q98" s="162"/>
      <c r="R98" s="162"/>
    </row>
    <row r="99" spans="1:32" ht="35.1" customHeight="1">
      <c r="B99" s="261" t="s">
        <v>57</v>
      </c>
      <c r="C99" s="261"/>
      <c r="D99" s="163">
        <v>106641.49381229159</v>
      </c>
      <c r="E99" s="146">
        <v>7.2813234225851328E-2</v>
      </c>
      <c r="F99" s="163">
        <v>93849.249735611957</v>
      </c>
      <c r="G99" s="146">
        <v>6.0809441489846967E-2</v>
      </c>
      <c r="H99" s="163">
        <v>63222.305634197248</v>
      </c>
      <c r="I99" s="146">
        <v>6.7166317267675815E-2</v>
      </c>
      <c r="J99" s="163">
        <v>70937.370538735107</v>
      </c>
      <c r="K99" s="146">
        <v>8.3519123734687326E-2</v>
      </c>
      <c r="L99" s="11"/>
      <c r="M99" s="11"/>
      <c r="N99" s="162"/>
      <c r="O99" s="162"/>
      <c r="P99" s="162"/>
      <c r="Q99" s="162"/>
      <c r="R99" s="162"/>
    </row>
    <row r="100" spans="1:32" ht="35.1" customHeight="1">
      <c r="B100" s="261" t="s">
        <v>94</v>
      </c>
      <c r="C100" s="261"/>
      <c r="D100" s="163">
        <v>571873.02863461734</v>
      </c>
      <c r="E100" s="146">
        <v>0.39046644315310525</v>
      </c>
      <c r="F100" s="163">
        <v>530579.2285809085</v>
      </c>
      <c r="G100" s="146">
        <v>0.34378779422331318</v>
      </c>
      <c r="H100" s="163">
        <v>80229.398091577445</v>
      </c>
      <c r="I100" s="146">
        <v>8.5234367085447987E-2</v>
      </c>
      <c r="J100" s="163">
        <v>71394.953927001334</v>
      </c>
      <c r="K100" s="146">
        <v>8.4057866055318953E-2</v>
      </c>
      <c r="L100" s="11"/>
      <c r="M100" s="11"/>
      <c r="N100" s="162"/>
      <c r="O100" s="162"/>
      <c r="P100" s="162"/>
      <c r="Q100" s="162"/>
      <c r="R100" s="162"/>
    </row>
    <row r="101" spans="1:32" ht="35.1" customHeight="1">
      <c r="B101" s="283" t="s">
        <v>9</v>
      </c>
      <c r="C101" s="283"/>
      <c r="D101" s="164">
        <v>1464589.4382539322</v>
      </c>
      <c r="E101" s="147">
        <v>1</v>
      </c>
      <c r="F101" s="164">
        <v>1543333.5257861475</v>
      </c>
      <c r="G101" s="147">
        <v>1</v>
      </c>
      <c r="H101" s="164">
        <f>SUM(H97:H100)</f>
        <v>941279.9183590695</v>
      </c>
      <c r="I101" s="191">
        <f t="shared" ref="I101:K101" si="1">SUM(I97:I100)</f>
        <v>1</v>
      </c>
      <c r="J101" s="164">
        <f t="shared" si="1"/>
        <v>849354.82278381789</v>
      </c>
      <c r="K101" s="191">
        <f t="shared" si="1"/>
        <v>1</v>
      </c>
      <c r="L101" s="11"/>
      <c r="M101" s="11"/>
      <c r="N101" s="162"/>
      <c r="O101" s="162"/>
      <c r="P101" s="162"/>
      <c r="Q101" s="162"/>
      <c r="R101" s="162"/>
    </row>
    <row r="102" spans="1:32" s="11" customFormat="1">
      <c r="B102" s="71" t="s">
        <v>90</v>
      </c>
      <c r="I102" s="71"/>
      <c r="N102" s="162"/>
      <c r="O102" s="162"/>
      <c r="P102" s="162"/>
      <c r="Q102" s="162"/>
      <c r="R102" s="162"/>
    </row>
    <row r="103" spans="1:32" s="11" customFormat="1">
      <c r="B103" s="65" t="s">
        <v>313</v>
      </c>
      <c r="I103" s="65"/>
      <c r="O103" s="289"/>
      <c r="P103" s="289"/>
      <c r="Q103" s="289"/>
    </row>
    <row r="104" spans="1:32" s="11" customFormat="1">
      <c r="B104" s="71"/>
    </row>
    <row r="105" spans="1:32" s="11" customFormat="1">
      <c r="A105" s="75"/>
      <c r="N105" s="30"/>
    </row>
    <row r="106" spans="1:32" ht="15">
      <c r="A106" s="250" t="s">
        <v>253</v>
      </c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s="11" customFormat="1"/>
    <row r="108" spans="1:32" s="6" customFormat="1" ht="21.75" customHeight="1">
      <c r="A108" s="14"/>
      <c r="B108" s="251" t="s">
        <v>85</v>
      </c>
      <c r="C108" s="255" t="s">
        <v>88</v>
      </c>
      <c r="D108" s="255"/>
      <c r="E108" s="255"/>
      <c r="F108" s="255"/>
      <c r="G108" s="255"/>
      <c r="H108" s="255"/>
      <c r="I108" s="255"/>
      <c r="J108" s="255"/>
      <c r="K108" s="139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spans="1:32" s="6" customFormat="1" ht="45" customHeight="1">
      <c r="A109" s="14"/>
      <c r="B109" s="251"/>
      <c r="C109" s="251" t="s">
        <v>82</v>
      </c>
      <c r="D109" s="251"/>
      <c r="E109" s="99" t="s">
        <v>81</v>
      </c>
      <c r="F109" s="99" t="s">
        <v>51</v>
      </c>
      <c r="G109" s="99" t="s">
        <v>52</v>
      </c>
      <c r="H109" s="99" t="s">
        <v>67</v>
      </c>
      <c r="I109" s="99" t="s">
        <v>53</v>
      </c>
      <c r="J109" s="99" t="s">
        <v>54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spans="1:32" ht="24.9" customHeight="1">
      <c r="B110" s="257">
        <v>2018</v>
      </c>
      <c r="C110" s="244" t="s">
        <v>44</v>
      </c>
      <c r="D110" s="244"/>
      <c r="E110" s="124">
        <v>752781.18798848114</v>
      </c>
      <c r="F110" s="124">
        <v>129198.98406240378</v>
      </c>
      <c r="G110" s="124">
        <v>623582.20392607735</v>
      </c>
      <c r="H110" s="124">
        <v>710693.94711546821</v>
      </c>
      <c r="I110" s="124">
        <v>24646.589630484836</v>
      </c>
      <c r="J110" s="124">
        <v>686047.3574849834</v>
      </c>
      <c r="L110" s="162"/>
      <c r="M110" s="162"/>
      <c r="N110" s="162"/>
      <c r="O110" s="162"/>
      <c r="P110" s="162"/>
      <c r="Q110" s="162"/>
      <c r="R110" s="162"/>
      <c r="S110" s="162"/>
      <c r="T110" s="35"/>
    </row>
    <row r="111" spans="1:32" ht="24.9" customHeight="1">
      <c r="B111" s="257"/>
      <c r="C111" s="244" t="s">
        <v>4</v>
      </c>
      <c r="D111" s="244"/>
      <c r="E111" s="124">
        <v>64036.750406633248</v>
      </c>
      <c r="F111" s="124">
        <v>10451.53880824553</v>
      </c>
      <c r="G111" s="124">
        <v>53585.211598387716</v>
      </c>
      <c r="H111" s="124">
        <v>61667.041063522709</v>
      </c>
      <c r="I111" s="124">
        <v>760.30896139737854</v>
      </c>
      <c r="J111" s="124">
        <v>60906.73210212533</v>
      </c>
      <c r="L111" s="162"/>
      <c r="M111" s="162"/>
      <c r="N111" s="162"/>
      <c r="O111" s="162"/>
      <c r="P111" s="162"/>
      <c r="Q111" s="162"/>
      <c r="R111" s="162"/>
      <c r="S111" s="162"/>
      <c r="T111" s="35"/>
    </row>
    <row r="112" spans="1:32" ht="24.9" customHeight="1">
      <c r="B112" s="257"/>
      <c r="C112" s="244" t="s">
        <v>217</v>
      </c>
      <c r="D112" s="244"/>
      <c r="E112" s="124">
        <v>277.98034543761605</v>
      </c>
      <c r="F112" s="124">
        <v>55.725797530786537</v>
      </c>
      <c r="G112" s="124">
        <v>222.25454790682954</v>
      </c>
      <c r="H112" s="124">
        <v>203.96671142497638</v>
      </c>
      <c r="I112" s="124">
        <v>34.286100674934225</v>
      </c>
      <c r="J112" s="124">
        <v>169.68061075004215</v>
      </c>
      <c r="L112" s="162"/>
      <c r="M112" s="162"/>
      <c r="N112" s="162"/>
      <c r="O112" s="162"/>
      <c r="P112" s="162"/>
      <c r="Q112" s="162"/>
      <c r="R112" s="162"/>
      <c r="S112" s="162"/>
      <c r="T112" s="35"/>
    </row>
    <row r="113" spans="1:32" ht="24.9" customHeight="1">
      <c r="B113" s="257"/>
      <c r="C113" s="245" t="s">
        <v>9</v>
      </c>
      <c r="D113" s="245"/>
      <c r="E113" s="125">
        <v>817095.91874054912</v>
      </c>
      <c r="F113" s="125">
        <v>139706.24866818055</v>
      </c>
      <c r="G113" s="125">
        <v>677389.67007236858</v>
      </c>
      <c r="H113" s="125">
        <v>772564.95489041181</v>
      </c>
      <c r="I113" s="125">
        <v>25441.184692557144</v>
      </c>
      <c r="J113" s="125">
        <v>747123.77019785461</v>
      </c>
      <c r="L113" s="162"/>
      <c r="M113" s="162"/>
      <c r="N113" s="162"/>
      <c r="O113" s="162"/>
      <c r="P113" s="162"/>
      <c r="Q113" s="162"/>
      <c r="R113" s="162"/>
      <c r="S113" s="162"/>
      <c r="T113" s="35"/>
    </row>
    <row r="114" spans="1:32" ht="24.9" customHeight="1">
      <c r="B114" s="257">
        <v>2019</v>
      </c>
      <c r="C114" s="244" t="s">
        <v>44</v>
      </c>
      <c r="D114" s="244"/>
      <c r="E114" s="124">
        <v>857340.8479403985</v>
      </c>
      <c r="F114" s="124">
        <v>116342.3321786508</v>
      </c>
      <c r="G114" s="124">
        <v>740998.51576174772</v>
      </c>
      <c r="H114" s="124">
        <v>775010.46823449514</v>
      </c>
      <c r="I114" s="124">
        <v>29435.951703466428</v>
      </c>
      <c r="J114" s="124">
        <v>745574.51653102867</v>
      </c>
      <c r="L114" s="162"/>
      <c r="M114" s="162"/>
      <c r="N114" s="162"/>
      <c r="O114" s="162"/>
      <c r="P114" s="162"/>
      <c r="Q114" s="162"/>
      <c r="R114" s="162"/>
      <c r="S114" s="162"/>
      <c r="T114" s="35"/>
    </row>
    <row r="115" spans="1:32" ht="24.9" customHeight="1">
      <c r="B115" s="257"/>
      <c r="C115" s="244" t="s">
        <v>4</v>
      </c>
      <c r="D115" s="244"/>
      <c r="E115" s="124">
        <v>66449.879335501639</v>
      </c>
      <c r="F115" s="124">
        <v>9330.973852949588</v>
      </c>
      <c r="G115" s="124">
        <v>57118.905482552058</v>
      </c>
      <c r="H115" s="124">
        <v>65827.007022828344</v>
      </c>
      <c r="I115" s="124">
        <v>2734.6613435663025</v>
      </c>
      <c r="J115" s="124">
        <v>63092.345679262042</v>
      </c>
      <c r="L115" s="162"/>
      <c r="M115" s="162"/>
      <c r="N115" s="162"/>
      <c r="O115" s="162"/>
      <c r="P115" s="162"/>
      <c r="Q115" s="162"/>
      <c r="R115" s="162"/>
      <c r="S115" s="162"/>
      <c r="T115" s="35"/>
    </row>
    <row r="116" spans="1:32" ht="24.9" customHeight="1">
      <c r="B116" s="257"/>
      <c r="C116" s="244" t="s">
        <v>217</v>
      </c>
      <c r="D116" s="244"/>
      <c r="E116" s="124">
        <v>395.95997162905815</v>
      </c>
      <c r="F116" s="124">
        <v>207.29642993095706</v>
      </c>
      <c r="G116" s="124">
        <v>188.66354169810108</v>
      </c>
      <c r="H116" s="124">
        <v>204.88907437061815</v>
      </c>
      <c r="I116" s="124">
        <v>4.7097272263047545</v>
      </c>
      <c r="J116" s="124">
        <v>200.1793471443134</v>
      </c>
      <c r="L116" s="162"/>
      <c r="M116" s="162"/>
      <c r="N116" s="162"/>
      <c r="O116" s="162"/>
      <c r="P116" s="162"/>
      <c r="Q116" s="162"/>
      <c r="R116" s="162"/>
      <c r="S116" s="162"/>
      <c r="T116" s="35"/>
    </row>
    <row r="117" spans="1:32" ht="24.9" customHeight="1">
      <c r="B117" s="257"/>
      <c r="C117" s="245" t="s">
        <v>9</v>
      </c>
      <c r="D117" s="245"/>
      <c r="E117" s="125">
        <v>924186.68724752916</v>
      </c>
      <c r="F117" s="125">
        <v>125880.60246153135</v>
      </c>
      <c r="G117" s="125">
        <v>798306.08478599787</v>
      </c>
      <c r="H117" s="125">
        <v>841042.36433169409</v>
      </c>
      <c r="I117" s="125">
        <v>32175.322774259035</v>
      </c>
      <c r="J117" s="125">
        <v>808867.04155743506</v>
      </c>
      <c r="L117" s="162"/>
      <c r="M117" s="162"/>
      <c r="N117" s="162"/>
      <c r="O117" s="162"/>
      <c r="P117" s="162"/>
      <c r="Q117" s="162"/>
      <c r="R117" s="162"/>
      <c r="S117" s="162"/>
      <c r="T117" s="35"/>
    </row>
    <row r="118" spans="1:32" s="11" customFormat="1">
      <c r="B118" s="71" t="s">
        <v>90</v>
      </c>
      <c r="D118" s="30"/>
      <c r="E118" s="30"/>
      <c r="F118" s="30"/>
      <c r="G118" s="30"/>
      <c r="H118" s="30"/>
      <c r="I118" s="30"/>
      <c r="J118" s="30"/>
      <c r="K118" s="31"/>
      <c r="L118" s="162"/>
      <c r="M118" s="162"/>
      <c r="N118" s="162"/>
      <c r="O118" s="162"/>
      <c r="P118" s="162"/>
      <c r="Q118" s="162"/>
      <c r="R118" s="162"/>
      <c r="S118" s="162"/>
      <c r="T118" s="35"/>
    </row>
    <row r="119" spans="1:32" s="11" customFormat="1" ht="15" customHeight="1">
      <c r="B119" s="65" t="s">
        <v>313</v>
      </c>
      <c r="D119" s="30"/>
      <c r="E119" s="30"/>
      <c r="F119" s="30"/>
      <c r="G119" s="30"/>
      <c r="H119" s="30"/>
      <c r="I119" s="30"/>
      <c r="J119" s="30"/>
      <c r="K119" s="31"/>
      <c r="L119" s="162"/>
      <c r="M119" s="162"/>
      <c r="N119" s="162"/>
      <c r="O119" s="162"/>
      <c r="P119" s="162"/>
      <c r="Q119" s="162"/>
      <c r="R119" s="162"/>
      <c r="S119" s="162"/>
      <c r="T119" s="35"/>
    </row>
    <row r="120" spans="1:32" s="11" customFormat="1" ht="15" customHeight="1">
      <c r="D120" s="30"/>
      <c r="E120" s="30"/>
      <c r="F120" s="30"/>
      <c r="G120" s="30"/>
      <c r="H120" s="30"/>
      <c r="I120" s="30"/>
      <c r="J120" s="30"/>
      <c r="K120" s="31"/>
      <c r="L120" s="162"/>
      <c r="M120" s="162"/>
      <c r="N120" s="162"/>
      <c r="O120" s="162"/>
      <c r="P120" s="162"/>
      <c r="Q120" s="162"/>
      <c r="R120" s="162"/>
      <c r="S120" s="162"/>
    </row>
    <row r="121" spans="1:32" s="11" customFormat="1">
      <c r="D121" s="30"/>
      <c r="E121" s="30"/>
      <c r="F121" s="30"/>
      <c r="G121" s="30"/>
      <c r="H121" s="30"/>
      <c r="I121" s="30"/>
      <c r="J121" s="30"/>
      <c r="K121" s="31"/>
      <c r="L121" s="31"/>
    </row>
    <row r="122" spans="1:32" ht="15">
      <c r="A122" s="250" t="s">
        <v>254</v>
      </c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s="11" customFormat="1" ht="15" customHeight="1">
      <c r="A123" s="3"/>
      <c r="B123" s="4"/>
      <c r="C123" s="4"/>
      <c r="D123" s="4"/>
      <c r="E123" s="4"/>
      <c r="F123" s="4"/>
      <c r="G123" s="61"/>
      <c r="H123" s="4"/>
      <c r="I123" s="4"/>
      <c r="J123" s="4"/>
      <c r="K123" s="4"/>
      <c r="L123" s="162"/>
      <c r="M123" s="162"/>
      <c r="N123" s="162"/>
      <c r="O123" s="162"/>
      <c r="P123" s="162"/>
      <c r="Q123" s="162"/>
      <c r="R123" s="162"/>
      <c r="S123" s="162"/>
      <c r="T123" s="162"/>
    </row>
    <row r="124" spans="1:32" s="11" customFormat="1" ht="15.75" customHeight="1">
      <c r="A124" s="24"/>
      <c r="L124" s="162"/>
      <c r="M124" s="162"/>
      <c r="N124" s="162"/>
      <c r="O124" s="162"/>
      <c r="P124" s="162"/>
      <c r="Q124" s="162"/>
      <c r="R124" s="162"/>
      <c r="S124" s="162"/>
      <c r="T124" s="162"/>
    </row>
    <row r="125" spans="1:32" s="6" customFormat="1" ht="21.75" customHeight="1">
      <c r="A125" s="14"/>
      <c r="B125" s="251" t="s">
        <v>85</v>
      </c>
      <c r="C125" s="255" t="s">
        <v>87</v>
      </c>
      <c r="D125" s="255"/>
      <c r="E125" s="255"/>
      <c r="F125" s="255"/>
      <c r="G125" s="255"/>
      <c r="H125" s="255"/>
      <c r="I125" s="255"/>
      <c r="J125" s="255"/>
      <c r="K125" s="139"/>
      <c r="L125" s="162"/>
      <c r="M125" s="162"/>
      <c r="N125" s="162"/>
      <c r="O125" s="162"/>
      <c r="P125" s="162"/>
      <c r="Q125" s="162"/>
      <c r="R125" s="162"/>
      <c r="S125" s="162"/>
      <c r="T125" s="162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spans="1:32" s="6" customFormat="1" ht="45" customHeight="1">
      <c r="A126" s="14"/>
      <c r="B126" s="251"/>
      <c r="C126" s="251" t="s">
        <v>82</v>
      </c>
      <c r="D126" s="251"/>
      <c r="E126" s="99" t="s">
        <v>66</v>
      </c>
      <c r="F126" s="99" t="s">
        <v>51</v>
      </c>
      <c r="G126" s="99" t="s">
        <v>52</v>
      </c>
      <c r="H126" s="99" t="s">
        <v>67</v>
      </c>
      <c r="I126" s="99" t="s">
        <v>53</v>
      </c>
      <c r="J126" s="99" t="s">
        <v>54</v>
      </c>
      <c r="L126" s="162"/>
      <c r="M126" s="162"/>
      <c r="N126" s="162"/>
      <c r="O126" s="162"/>
      <c r="P126" s="162"/>
      <c r="Q126" s="162"/>
      <c r="R126" s="162"/>
      <c r="S126" s="162"/>
      <c r="T126" s="162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spans="1:32" ht="27" customHeight="1">
      <c r="B127" s="276">
        <v>2018</v>
      </c>
      <c r="C127" s="244" t="s">
        <v>44</v>
      </c>
      <c r="D127" s="244"/>
      <c r="E127" s="124">
        <v>861794.8331335712</v>
      </c>
      <c r="F127" s="124">
        <v>80372.197176629212</v>
      </c>
      <c r="G127" s="124">
        <v>781422.63595694199</v>
      </c>
      <c r="H127" s="124">
        <v>792470.37839561666</v>
      </c>
      <c r="I127" s="124">
        <v>6444.6911977276022</v>
      </c>
      <c r="J127" s="124">
        <v>786025.68719788908</v>
      </c>
      <c r="L127" s="162"/>
      <c r="M127" s="162"/>
      <c r="N127" s="162"/>
      <c r="O127" s="162"/>
      <c r="P127" s="162"/>
      <c r="Q127" s="162"/>
      <c r="R127" s="162"/>
      <c r="S127" s="162"/>
      <c r="T127" s="162"/>
    </row>
    <row r="128" spans="1:32" ht="27" customHeight="1">
      <c r="B128" s="277"/>
      <c r="C128" s="244" t="s">
        <v>4</v>
      </c>
      <c r="D128" s="244"/>
      <c r="E128" s="124">
        <v>26241.036838150005</v>
      </c>
      <c r="F128" s="124">
        <v>12357.448907902903</v>
      </c>
      <c r="G128" s="124">
        <v>13883.587930247102</v>
      </c>
      <c r="H128" s="124">
        <v>12834.783416762768</v>
      </c>
      <c r="I128" s="124">
        <v>153.36105292425401</v>
      </c>
      <c r="J128" s="124">
        <v>12681.422363838514</v>
      </c>
      <c r="L128" s="162"/>
      <c r="M128" s="162"/>
      <c r="N128" s="162"/>
      <c r="O128" s="162"/>
      <c r="P128" s="162"/>
      <c r="Q128" s="162"/>
      <c r="R128" s="162"/>
      <c r="S128" s="162"/>
      <c r="T128" s="162"/>
    </row>
    <row r="129" spans="1:32" ht="27" customHeight="1">
      <c r="B129" s="278"/>
      <c r="C129" s="245" t="s">
        <v>9</v>
      </c>
      <c r="D129" s="245"/>
      <c r="E129" s="125">
        <v>888035.86997172434</v>
      </c>
      <c r="F129" s="125">
        <v>92729.64608453204</v>
      </c>
      <c r="G129" s="125">
        <v>795306.22388719232</v>
      </c>
      <c r="H129" s="125">
        <v>805305.1618123824</v>
      </c>
      <c r="I129" s="125">
        <v>6598.0522506518755</v>
      </c>
      <c r="J129" s="125">
        <v>798707.10956173053</v>
      </c>
      <c r="L129" s="162"/>
      <c r="M129" s="162"/>
      <c r="N129" s="162"/>
      <c r="O129" s="162"/>
      <c r="P129" s="162"/>
      <c r="Q129" s="162"/>
      <c r="R129" s="162"/>
      <c r="S129" s="162"/>
      <c r="T129" s="162"/>
    </row>
    <row r="130" spans="1:32" ht="27" customHeight="1">
      <c r="B130" s="257">
        <v>2019</v>
      </c>
      <c r="C130" s="244" t="s">
        <v>44</v>
      </c>
      <c r="D130" s="244"/>
      <c r="E130" s="124">
        <v>779865.18123866874</v>
      </c>
      <c r="F130" s="124">
        <v>84720.475969529885</v>
      </c>
      <c r="G130" s="124">
        <v>695144.70526913891</v>
      </c>
      <c r="H130" s="124">
        <v>686159.14193712419</v>
      </c>
      <c r="I130" s="124">
        <v>11178.601337555188</v>
      </c>
      <c r="J130" s="124">
        <v>674980.54059956898</v>
      </c>
      <c r="L130" s="162"/>
      <c r="M130" s="162"/>
      <c r="N130" s="162"/>
      <c r="O130" s="162"/>
      <c r="P130" s="162"/>
      <c r="Q130" s="162"/>
      <c r="R130" s="162"/>
      <c r="S130" s="162"/>
      <c r="T130" s="162"/>
    </row>
    <row r="131" spans="1:32" ht="27" customHeight="1">
      <c r="B131" s="257"/>
      <c r="C131" s="244" t="s">
        <v>4</v>
      </c>
      <c r="D131" s="244"/>
      <c r="E131" s="124">
        <v>29440.568261159395</v>
      </c>
      <c r="F131" s="124">
        <v>15437.801600888059</v>
      </c>
      <c r="G131" s="124">
        <v>14002.766660271338</v>
      </c>
      <c r="H131" s="124">
        <v>13528.933281451707</v>
      </c>
      <c r="I131" s="124">
        <v>455</v>
      </c>
      <c r="J131" s="124">
        <v>13073.933281451707</v>
      </c>
      <c r="L131" s="162"/>
      <c r="M131" s="162"/>
      <c r="N131" s="162"/>
      <c r="O131" s="162"/>
      <c r="P131" s="162"/>
      <c r="Q131" s="162"/>
      <c r="R131" s="162"/>
      <c r="S131" s="162"/>
      <c r="T131" s="162"/>
    </row>
    <row r="132" spans="1:32" ht="27" customHeight="1">
      <c r="B132" s="257"/>
      <c r="C132" s="245" t="s">
        <v>9</v>
      </c>
      <c r="D132" s="245"/>
      <c r="E132" s="125">
        <v>809305.74949982821</v>
      </c>
      <c r="F132" s="125">
        <v>100158.27757041794</v>
      </c>
      <c r="G132" s="125">
        <v>709147.47192941024</v>
      </c>
      <c r="H132" s="125">
        <v>699688.07521857589</v>
      </c>
      <c r="I132" s="125">
        <v>11633.601337555188</v>
      </c>
      <c r="J132" s="125">
        <v>688054.47388102068</v>
      </c>
      <c r="L132" s="162"/>
      <c r="M132" s="162"/>
      <c r="N132" s="162"/>
      <c r="O132" s="162"/>
      <c r="P132" s="162"/>
      <c r="Q132" s="162"/>
      <c r="R132" s="162"/>
      <c r="S132" s="162"/>
      <c r="T132" s="162"/>
    </row>
    <row r="133" spans="1:32" ht="17.25" customHeight="1">
      <c r="B133" s="71" t="s">
        <v>90</v>
      </c>
      <c r="C133" s="10"/>
      <c r="D133" s="32"/>
      <c r="E133" s="32"/>
      <c r="F133" s="32"/>
      <c r="G133" s="32"/>
      <c r="H133" s="32"/>
      <c r="I133" s="32"/>
      <c r="J133" s="32"/>
      <c r="K133" s="31"/>
      <c r="L133" s="162"/>
      <c r="M133" s="162"/>
      <c r="N133" s="162"/>
      <c r="O133" s="162"/>
      <c r="P133" s="162"/>
      <c r="Q133" s="162"/>
      <c r="R133" s="162"/>
      <c r="S133" s="162"/>
      <c r="T133" s="162"/>
    </row>
    <row r="134" spans="1:32" s="11" customFormat="1">
      <c r="B134" s="65" t="s">
        <v>313</v>
      </c>
      <c r="D134" s="30"/>
      <c r="E134" s="30"/>
      <c r="F134" s="30"/>
      <c r="G134" s="30"/>
      <c r="H134" s="30"/>
      <c r="I134" s="30"/>
      <c r="J134" s="30"/>
      <c r="K134" s="31"/>
      <c r="L134" s="31"/>
      <c r="M134" s="31"/>
    </row>
    <row r="135" spans="1:32" s="11" customFormat="1">
      <c r="D135" s="30"/>
      <c r="E135" s="30"/>
      <c r="F135" s="30"/>
      <c r="G135" s="30"/>
      <c r="H135" s="30"/>
      <c r="I135" s="30"/>
      <c r="J135" s="30"/>
      <c r="K135" s="31"/>
      <c r="L135" s="31"/>
      <c r="M135" s="31"/>
    </row>
    <row r="136" spans="1:32" s="11" customFormat="1">
      <c r="D136" s="30"/>
      <c r="E136" s="30"/>
      <c r="F136" s="30"/>
      <c r="G136" s="30"/>
      <c r="H136" s="30"/>
      <c r="I136" s="30"/>
      <c r="J136" s="30"/>
      <c r="K136" s="31"/>
      <c r="L136" s="31"/>
      <c r="M136" s="31"/>
    </row>
    <row r="137" spans="1:32" ht="15">
      <c r="A137" s="256" t="s">
        <v>255</v>
      </c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s="11" customFormat="1">
      <c r="A138" s="76"/>
      <c r="B138" s="4"/>
      <c r="C138" s="4"/>
      <c r="D138" s="60"/>
      <c r="E138" s="60"/>
      <c r="F138" s="60"/>
      <c r="G138" s="60"/>
      <c r="H138" s="60"/>
      <c r="I138" s="60"/>
      <c r="J138" s="60"/>
      <c r="K138" s="49"/>
      <c r="L138" s="31"/>
      <c r="M138" s="31"/>
    </row>
    <row r="139" spans="1:32" s="11" customFormat="1">
      <c r="D139" s="30"/>
      <c r="E139" s="30"/>
      <c r="F139" s="30"/>
      <c r="G139" s="30"/>
      <c r="H139" s="30"/>
      <c r="I139" s="30"/>
      <c r="J139" s="30"/>
      <c r="K139" s="31"/>
      <c r="L139" s="31"/>
      <c r="M139" s="31"/>
    </row>
    <row r="140" spans="1:32" s="6" customFormat="1" ht="24.9" customHeight="1">
      <c r="A140" s="14"/>
      <c r="B140" s="263" t="s">
        <v>0</v>
      </c>
      <c r="C140" s="264"/>
      <c r="D140" s="251" t="s">
        <v>205</v>
      </c>
      <c r="E140" s="251"/>
      <c r="F140" s="251"/>
      <c r="G140" s="251"/>
      <c r="H140" s="129"/>
      <c r="I140" s="129"/>
      <c r="J140" s="93"/>
      <c r="K140" s="93"/>
      <c r="L140" s="9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spans="1:32" s="6" customFormat="1" ht="24.9" customHeight="1">
      <c r="A141" s="14"/>
      <c r="B141" s="265"/>
      <c r="C141" s="266"/>
      <c r="D141" s="251">
        <v>2018</v>
      </c>
      <c r="E141" s="251"/>
      <c r="F141" s="251">
        <v>2019</v>
      </c>
      <c r="G141" s="251"/>
      <c r="I141" s="162"/>
      <c r="J141" s="162"/>
      <c r="K141" s="162"/>
      <c r="L141" s="162"/>
      <c r="N141" s="169"/>
      <c r="O141" s="169"/>
      <c r="P141" s="169"/>
      <c r="Q141" s="169"/>
      <c r="R141" s="169"/>
      <c r="S141" s="169"/>
      <c r="T141" s="169"/>
      <c r="U141" s="16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spans="1:32" s="6" customFormat="1" ht="45" customHeight="1">
      <c r="A142" s="14"/>
      <c r="B142" s="267"/>
      <c r="C142" s="268"/>
      <c r="D142" s="99" t="s">
        <v>70</v>
      </c>
      <c r="E142" s="99" t="s">
        <v>71</v>
      </c>
      <c r="F142" s="99" t="s">
        <v>70</v>
      </c>
      <c r="G142" s="99" t="s">
        <v>71</v>
      </c>
      <c r="I142" s="162"/>
      <c r="J142" s="162"/>
      <c r="K142" s="162"/>
      <c r="L142" s="162"/>
      <c r="N142" s="169"/>
      <c r="O142" s="169"/>
      <c r="P142" s="169"/>
      <c r="Q142" s="169"/>
      <c r="R142" s="169"/>
      <c r="S142" s="169"/>
      <c r="T142" s="169"/>
      <c r="U142" s="16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spans="1:32" ht="22.5" customHeight="1">
      <c r="B143" s="244" t="s">
        <v>3</v>
      </c>
      <c r="C143" s="244"/>
      <c r="D143" s="124">
        <v>71628.890716561145</v>
      </c>
      <c r="E143" s="124">
        <v>723199.77857673075</v>
      </c>
      <c r="F143" s="124">
        <v>46512.30593484093</v>
      </c>
      <c r="G143" s="124">
        <v>626090.66471169132</v>
      </c>
      <c r="I143" s="162"/>
      <c r="J143" s="162"/>
      <c r="K143" s="162"/>
      <c r="L143" s="162"/>
      <c r="N143" s="169"/>
      <c r="O143" s="169"/>
      <c r="P143" s="169"/>
      <c r="Q143" s="169"/>
      <c r="R143" s="169"/>
      <c r="S143" s="169"/>
      <c r="T143" s="169"/>
      <c r="U143" s="169"/>
    </row>
    <row r="144" spans="1:32" ht="22.5" customHeight="1">
      <c r="B144" s="244" t="s">
        <v>24</v>
      </c>
      <c r="C144" s="244"/>
      <c r="D144" s="124">
        <v>43031.596194111982</v>
      </c>
      <c r="E144" s="124">
        <v>743043.3196129112</v>
      </c>
      <c r="F144" s="124">
        <v>46372.735990529618</v>
      </c>
      <c r="G144" s="124">
        <v>872532.31147909735</v>
      </c>
      <c r="I144" s="162"/>
      <c r="J144" s="162"/>
      <c r="K144" s="162"/>
      <c r="L144" s="162"/>
      <c r="M144" s="66"/>
      <c r="N144" s="169"/>
      <c r="O144" s="169"/>
      <c r="P144" s="169"/>
      <c r="Q144" s="169"/>
      <c r="R144" s="169"/>
      <c r="S144" s="169"/>
      <c r="T144" s="169"/>
      <c r="U144" s="169"/>
    </row>
    <row r="145" spans="1:32" ht="22.5" customHeight="1">
      <c r="B145" s="244" t="s">
        <v>65</v>
      </c>
      <c r="C145" s="244"/>
      <c r="D145" s="124">
        <v>31516.169973782158</v>
      </c>
      <c r="E145" s="124">
        <v>766312.0446595127</v>
      </c>
      <c r="F145" s="124">
        <v>31036.182146231935</v>
      </c>
      <c r="G145" s="124">
        <v>675986.31617184961</v>
      </c>
      <c r="I145" s="162"/>
      <c r="J145" s="162"/>
      <c r="K145" s="162"/>
      <c r="L145" s="162"/>
      <c r="M145" s="66"/>
      <c r="N145" s="169"/>
      <c r="O145" s="169"/>
      <c r="P145" s="169"/>
      <c r="Q145" s="169"/>
      <c r="R145" s="169"/>
      <c r="S145" s="169"/>
      <c r="T145" s="169"/>
      <c r="U145" s="169"/>
    </row>
    <row r="146" spans="1:32" ht="22.5" customHeight="1">
      <c r="B146" s="279" t="s">
        <v>9</v>
      </c>
      <c r="C146" s="279"/>
      <c r="D146" s="125">
        <v>146176.65688445527</v>
      </c>
      <c r="E146" s="125">
        <v>2232555.1428491548</v>
      </c>
      <c r="F146" s="125">
        <v>123921.22407160248</v>
      </c>
      <c r="G146" s="125">
        <v>2174609.2923626383</v>
      </c>
      <c r="I146" s="162"/>
      <c r="J146" s="162"/>
      <c r="K146" s="162"/>
      <c r="L146" s="162"/>
      <c r="M146" s="66"/>
      <c r="N146" s="169"/>
      <c r="O146" s="169"/>
      <c r="P146" s="169"/>
      <c r="Q146" s="169"/>
      <c r="R146" s="169"/>
      <c r="S146" s="169"/>
      <c r="T146" s="169"/>
      <c r="U146" s="169"/>
    </row>
    <row r="147" spans="1:32">
      <c r="A147" s="71"/>
      <c r="B147" s="71" t="s">
        <v>90</v>
      </c>
      <c r="C147" s="8"/>
      <c r="D147" s="33"/>
      <c r="E147" s="33"/>
      <c r="F147" s="33"/>
      <c r="G147" s="11"/>
      <c r="I147" s="162"/>
      <c r="J147" s="162"/>
      <c r="K147" s="162"/>
      <c r="L147" s="162"/>
      <c r="M147" s="66"/>
      <c r="N147" s="169"/>
      <c r="O147" s="169"/>
      <c r="P147" s="169"/>
      <c r="Q147" s="169"/>
      <c r="R147" s="169"/>
      <c r="S147" s="169"/>
      <c r="T147" s="169"/>
      <c r="U147" s="169"/>
    </row>
    <row r="148" spans="1:32" s="11" customFormat="1" ht="16.5" customHeight="1">
      <c r="A148" s="73"/>
      <c r="B148" s="65" t="s">
        <v>313</v>
      </c>
      <c r="C148" s="20"/>
      <c r="D148" s="34"/>
      <c r="E148" s="34"/>
      <c r="F148" s="34"/>
      <c r="I148" s="162"/>
      <c r="J148" s="162"/>
      <c r="K148" s="162"/>
      <c r="L148" s="162"/>
      <c r="N148" s="169"/>
      <c r="O148" s="169"/>
      <c r="P148" s="169"/>
      <c r="Q148" s="169"/>
      <c r="R148" s="169"/>
      <c r="S148" s="169"/>
      <c r="T148" s="169"/>
      <c r="U148" s="169"/>
    </row>
    <row r="149" spans="1:32" s="11" customFormat="1" ht="15" customHeight="1">
      <c r="B149" s="12"/>
      <c r="C149" s="20"/>
      <c r="D149" s="34"/>
      <c r="E149" s="34"/>
      <c r="F149" s="34"/>
      <c r="N149" s="169"/>
      <c r="O149" s="169"/>
      <c r="P149" s="169"/>
      <c r="Q149" s="169"/>
      <c r="R149" s="169"/>
      <c r="S149" s="169"/>
      <c r="T149" s="169"/>
      <c r="U149" s="169"/>
    </row>
    <row r="150" spans="1:32" s="11" customFormat="1">
      <c r="A150" s="75"/>
      <c r="B150" s="12"/>
      <c r="C150" s="20"/>
      <c r="D150" s="34"/>
      <c r="E150" s="34"/>
      <c r="F150" s="34"/>
    </row>
    <row r="151" spans="1:32" s="11" customFormat="1" ht="15">
      <c r="A151" s="249" t="s">
        <v>256</v>
      </c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</row>
    <row r="152" spans="1:32" s="11" customFormat="1">
      <c r="A152" s="3"/>
      <c r="B152" s="10"/>
      <c r="C152" s="8"/>
      <c r="D152" s="33"/>
      <c r="E152" s="33"/>
      <c r="F152" s="33"/>
      <c r="G152" s="4"/>
      <c r="H152" s="4"/>
      <c r="I152" s="4"/>
      <c r="J152" s="4"/>
    </row>
    <row r="153" spans="1:32" s="11" customFormat="1">
      <c r="A153" s="24"/>
      <c r="B153" s="12"/>
      <c r="C153" s="20"/>
      <c r="D153" s="34"/>
      <c r="E153" s="34"/>
      <c r="F153" s="34"/>
    </row>
    <row r="154" spans="1:32" s="14" customFormat="1" ht="24.9" customHeight="1">
      <c r="A154" s="56"/>
      <c r="B154" s="255" t="s">
        <v>23</v>
      </c>
      <c r="C154" s="255"/>
      <c r="D154" s="246" t="s">
        <v>205</v>
      </c>
      <c r="E154" s="247"/>
      <c r="F154" s="247"/>
      <c r="G154" s="248"/>
      <c r="H154" s="169"/>
      <c r="I154" s="169"/>
      <c r="J154" s="169"/>
      <c r="K154" s="169"/>
      <c r="L154" s="169"/>
      <c r="M154" s="169"/>
      <c r="N154" s="169"/>
      <c r="O154" s="169"/>
      <c r="P154" s="169"/>
    </row>
    <row r="155" spans="1:32" s="6" customFormat="1" ht="24.9" customHeight="1">
      <c r="A155" s="14"/>
      <c r="B155" s="255"/>
      <c r="C155" s="255"/>
      <c r="D155" s="246">
        <v>2018</v>
      </c>
      <c r="E155" s="248"/>
      <c r="F155" s="246">
        <v>2019</v>
      </c>
      <c r="G155" s="248"/>
      <c r="H155" s="169"/>
      <c r="I155" s="169"/>
      <c r="J155" s="169"/>
      <c r="K155" s="169"/>
      <c r="L155" s="169"/>
      <c r="M155" s="169"/>
      <c r="N155" s="169"/>
      <c r="O155" s="169"/>
      <c r="P155" s="169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:32" s="6" customFormat="1" ht="45" customHeight="1">
      <c r="A156" s="14"/>
      <c r="B156" s="255"/>
      <c r="C156" s="255"/>
      <c r="D156" s="99" t="s">
        <v>70</v>
      </c>
      <c r="E156" s="99" t="s">
        <v>71</v>
      </c>
      <c r="F156" s="99" t="s">
        <v>70</v>
      </c>
      <c r="G156" s="99" t="s">
        <v>71</v>
      </c>
      <c r="H156" s="169"/>
      <c r="I156" s="169"/>
      <c r="J156" s="169"/>
      <c r="K156" s="169"/>
      <c r="L156" s="169"/>
      <c r="M156" s="169"/>
      <c r="N156" s="169"/>
      <c r="O156" s="169"/>
      <c r="P156" s="169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 ht="22.5" customHeight="1">
      <c r="B157" s="244" t="s">
        <v>25</v>
      </c>
      <c r="C157" s="244"/>
      <c r="D157" s="124">
        <v>4943.3857335094608</v>
      </c>
      <c r="E157" s="124">
        <v>480893.1373323896</v>
      </c>
      <c r="F157" s="124">
        <v>1484.6486773093488</v>
      </c>
      <c r="G157" s="124">
        <v>317323.9727441821</v>
      </c>
      <c r="H157" s="169"/>
      <c r="I157" s="169"/>
      <c r="J157" s="169"/>
      <c r="K157" s="169"/>
      <c r="L157" s="169"/>
      <c r="M157" s="169"/>
      <c r="N157" s="169"/>
      <c r="O157" s="169"/>
      <c r="P157" s="169"/>
      <c r="Q157" s="11"/>
      <c r="R157" s="11"/>
    </row>
    <row r="158" spans="1:32" ht="22.5" customHeight="1">
      <c r="B158" s="244" t="s">
        <v>26</v>
      </c>
      <c r="C158" s="244"/>
      <c r="D158" s="124">
        <v>4703.0676999026018</v>
      </c>
      <c r="E158" s="124">
        <v>4253.1282498331511</v>
      </c>
      <c r="F158" s="124">
        <v>813.08198523438512</v>
      </c>
      <c r="G158" s="124">
        <v>1996.5715870848542</v>
      </c>
      <c r="H158" s="169"/>
      <c r="I158" s="169"/>
      <c r="J158" s="169"/>
      <c r="K158" s="169"/>
      <c r="L158" s="169"/>
      <c r="M158" s="169"/>
      <c r="N158" s="169"/>
      <c r="O158" s="169"/>
      <c r="P158" s="169"/>
      <c r="Q158" s="11"/>
      <c r="R158" s="11"/>
    </row>
    <row r="159" spans="1:32" ht="22.5" customHeight="1">
      <c r="B159" s="244" t="s">
        <v>27</v>
      </c>
      <c r="C159" s="244"/>
      <c r="D159" s="124">
        <v>6910.8673915520776</v>
      </c>
      <c r="E159" s="124">
        <v>19187.694684129612</v>
      </c>
      <c r="F159" s="124">
        <v>2232.9201655329675</v>
      </c>
      <c r="G159" s="124">
        <v>19768.433753691192</v>
      </c>
      <c r="H159" s="169"/>
      <c r="I159" s="169"/>
      <c r="J159" s="169"/>
      <c r="K159" s="169"/>
      <c r="L159" s="169"/>
      <c r="M159" s="169"/>
      <c r="N159" s="169"/>
      <c r="O159" s="169"/>
      <c r="P159" s="169"/>
      <c r="Q159" s="11"/>
      <c r="R159" s="11"/>
    </row>
    <row r="160" spans="1:32" ht="22.5" customHeight="1">
      <c r="B160" s="244" t="s">
        <v>28</v>
      </c>
      <c r="C160" s="244"/>
      <c r="D160" s="124">
        <v>1198.7742911197449</v>
      </c>
      <c r="E160" s="124">
        <v>51775.637785954459</v>
      </c>
      <c r="F160" s="124">
        <v>1248.928301023233</v>
      </c>
      <c r="G160" s="124">
        <v>53843.379078686652</v>
      </c>
      <c r="H160" s="169"/>
      <c r="I160" s="169"/>
      <c r="J160" s="169"/>
      <c r="K160" s="169"/>
      <c r="L160" s="169"/>
      <c r="M160" s="169"/>
      <c r="N160" s="169"/>
      <c r="O160" s="169"/>
      <c r="P160" s="169"/>
      <c r="Q160" s="11"/>
      <c r="R160" s="11"/>
    </row>
    <row r="161" spans="1:32" ht="22.5" customHeight="1">
      <c r="B161" s="244" t="s">
        <v>29</v>
      </c>
      <c r="C161" s="244"/>
      <c r="D161" s="124">
        <v>1789.2124005523747</v>
      </c>
      <c r="E161" s="124">
        <v>5193.5529166535962</v>
      </c>
      <c r="F161" s="124">
        <v>7027.5055737198445</v>
      </c>
      <c r="G161" s="124">
        <v>11802.418490785938</v>
      </c>
      <c r="H161" s="169"/>
      <c r="I161" s="169"/>
      <c r="J161" s="169"/>
      <c r="K161" s="169"/>
      <c r="L161" s="169"/>
      <c r="M161" s="169"/>
      <c r="N161" s="169"/>
      <c r="O161" s="169"/>
      <c r="P161" s="169"/>
      <c r="Q161" s="11"/>
      <c r="R161" s="11"/>
    </row>
    <row r="162" spans="1:32" ht="22.5" customHeight="1">
      <c r="B162" s="244" t="s">
        <v>30</v>
      </c>
      <c r="C162" s="244"/>
      <c r="D162" s="124">
        <v>52083.583199924884</v>
      </c>
      <c r="E162" s="124">
        <v>161896.62760777038</v>
      </c>
      <c r="F162" s="124">
        <v>33705.221232021082</v>
      </c>
      <c r="G162" s="124">
        <v>221355.88905726108</v>
      </c>
      <c r="H162" s="169"/>
      <c r="I162" s="169"/>
      <c r="J162" s="169"/>
      <c r="K162" s="169"/>
      <c r="L162" s="169"/>
      <c r="M162" s="169"/>
      <c r="N162" s="169"/>
      <c r="O162" s="169"/>
      <c r="P162" s="169"/>
      <c r="Q162" s="11"/>
      <c r="R162" s="11"/>
    </row>
    <row r="163" spans="1:32" ht="22.5" customHeight="1">
      <c r="B163" s="241" t="s">
        <v>9</v>
      </c>
      <c r="C163" s="243"/>
      <c r="D163" s="125">
        <v>71628.890716561145</v>
      </c>
      <c r="E163" s="125">
        <v>723199.77857673075</v>
      </c>
      <c r="F163" s="125">
        <v>46512.30593484093</v>
      </c>
      <c r="G163" s="125">
        <v>626090.66471169132</v>
      </c>
      <c r="H163" s="169"/>
      <c r="I163" s="169"/>
      <c r="J163" s="169"/>
      <c r="K163" s="169"/>
      <c r="L163" s="169"/>
      <c r="M163" s="169"/>
      <c r="N163" s="169"/>
      <c r="O163" s="169"/>
      <c r="P163" s="169"/>
      <c r="Q163" s="11"/>
      <c r="R163" s="11"/>
    </row>
    <row r="164" spans="1:32" s="11" customFormat="1">
      <c r="B164" s="71" t="s">
        <v>90</v>
      </c>
      <c r="D164" s="36"/>
      <c r="E164" s="36"/>
      <c r="F164" s="36"/>
      <c r="H164" s="169"/>
      <c r="I164" s="169"/>
      <c r="J164" s="169"/>
      <c r="K164" s="169"/>
      <c r="L164" s="169"/>
      <c r="M164" s="169"/>
      <c r="N164" s="169"/>
      <c r="O164" s="169"/>
      <c r="P164" s="169"/>
    </row>
    <row r="165" spans="1:32" s="11" customFormat="1" ht="15" customHeight="1">
      <c r="B165" s="65" t="s">
        <v>313</v>
      </c>
      <c r="D165" s="36"/>
      <c r="E165" s="36"/>
      <c r="F165" s="36"/>
      <c r="H165" s="169"/>
      <c r="I165" s="169"/>
      <c r="J165" s="169"/>
      <c r="K165" s="169"/>
      <c r="L165" s="169"/>
      <c r="M165" s="169"/>
      <c r="N165" s="169"/>
      <c r="O165" s="169"/>
      <c r="P165" s="169"/>
    </row>
    <row r="166" spans="1:32" s="11" customFormat="1">
      <c r="D166" s="36"/>
      <c r="E166" s="36"/>
      <c r="F166" s="36"/>
    </row>
    <row r="167" spans="1:32" s="11" customFormat="1">
      <c r="D167" s="36"/>
      <c r="E167" s="36"/>
      <c r="F167" s="36"/>
    </row>
    <row r="168" spans="1:32" ht="15">
      <c r="A168" s="250" t="s">
        <v>257</v>
      </c>
      <c r="B168" s="250"/>
      <c r="C168" s="250"/>
      <c r="D168" s="250"/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s="11" customFormat="1">
      <c r="A169" s="3"/>
      <c r="B169" s="4"/>
      <c r="C169" s="4"/>
      <c r="D169" s="59"/>
      <c r="E169" s="59"/>
      <c r="F169" s="59"/>
      <c r="G169" s="4"/>
      <c r="H169" s="4"/>
      <c r="I169" s="4"/>
      <c r="J169" s="4"/>
      <c r="K169" s="4"/>
    </row>
    <row r="170" spans="1:32" s="11" customFormat="1">
      <c r="A170" s="24"/>
      <c r="D170" s="36"/>
      <c r="E170" s="36"/>
      <c r="F170" s="36"/>
    </row>
    <row r="171" spans="1:32" s="14" customFormat="1" ht="24.9" customHeight="1">
      <c r="B171" s="263" t="s">
        <v>38</v>
      </c>
      <c r="C171" s="280"/>
      <c r="D171" s="264"/>
      <c r="E171" s="251" t="s">
        <v>205</v>
      </c>
      <c r="F171" s="251"/>
      <c r="G171" s="251"/>
      <c r="H171" s="251"/>
      <c r="I171" s="129"/>
      <c r="J171" s="162"/>
      <c r="K171" s="162"/>
      <c r="L171" s="162"/>
      <c r="M171" s="162"/>
      <c r="N171" s="162"/>
      <c r="O171" s="162"/>
      <c r="P171" s="11"/>
      <c r="Q171" s="11"/>
      <c r="R171" s="11"/>
      <c r="S171" s="11"/>
    </row>
    <row r="172" spans="1:32" s="6" customFormat="1" ht="24.9" customHeight="1">
      <c r="A172" s="14"/>
      <c r="B172" s="265"/>
      <c r="C172" s="281"/>
      <c r="D172" s="266"/>
      <c r="E172" s="251">
        <v>2018</v>
      </c>
      <c r="F172" s="251"/>
      <c r="G172" s="251">
        <v>2019</v>
      </c>
      <c r="H172" s="251"/>
      <c r="I172" s="129"/>
      <c r="J172" s="162"/>
      <c r="K172" s="162"/>
      <c r="L172" s="162"/>
      <c r="M172" s="162"/>
      <c r="N172" s="162"/>
      <c r="O172" s="162"/>
      <c r="P172" s="11"/>
      <c r="Q172" s="11"/>
      <c r="R172" s="11"/>
      <c r="S172" s="1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spans="1:32" s="6" customFormat="1" ht="45" customHeight="1">
      <c r="A173" s="14"/>
      <c r="B173" s="267"/>
      <c r="C173" s="282"/>
      <c r="D173" s="268"/>
      <c r="E173" s="99" t="s">
        <v>70</v>
      </c>
      <c r="F173" s="99" t="s">
        <v>71</v>
      </c>
      <c r="G173" s="99" t="s">
        <v>70</v>
      </c>
      <c r="H173" s="99" t="s">
        <v>71</v>
      </c>
      <c r="I173" s="128"/>
      <c r="J173" s="162"/>
      <c r="K173" s="162"/>
      <c r="L173" s="162"/>
      <c r="M173" s="162"/>
      <c r="N173" s="162"/>
      <c r="O173" s="162"/>
      <c r="P173" s="11"/>
      <c r="Q173" s="11"/>
      <c r="R173" s="11"/>
      <c r="S173" s="1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spans="1:32" ht="21" customHeight="1">
      <c r="B174" s="252" t="s">
        <v>18</v>
      </c>
      <c r="C174" s="253"/>
      <c r="D174" s="254"/>
      <c r="E174" s="124">
        <v>11822.235609640577</v>
      </c>
      <c r="F174" s="124">
        <v>122313.83069326144</v>
      </c>
      <c r="G174" s="124">
        <v>8085.438438410466</v>
      </c>
      <c r="H174" s="124">
        <v>127583.93303235852</v>
      </c>
      <c r="I174" s="154"/>
      <c r="J174" s="162"/>
      <c r="K174" s="162"/>
      <c r="L174" s="162"/>
      <c r="M174" s="162"/>
      <c r="N174" s="162"/>
      <c r="O174" s="162"/>
      <c r="P174" s="11"/>
      <c r="Q174" s="11"/>
      <c r="R174" s="11"/>
    </row>
    <row r="175" spans="1:32" ht="21" customHeight="1">
      <c r="B175" s="252" t="s">
        <v>19</v>
      </c>
      <c r="C175" s="253"/>
      <c r="D175" s="254"/>
      <c r="E175" s="124">
        <v>10642.058111504601</v>
      </c>
      <c r="F175" s="124">
        <v>259172.63094802343</v>
      </c>
      <c r="G175" s="124">
        <v>2765.0327360990236</v>
      </c>
      <c r="H175" s="124">
        <v>57914.887757236727</v>
      </c>
      <c r="I175" s="154"/>
      <c r="J175" s="162"/>
      <c r="K175" s="162"/>
      <c r="L175" s="162"/>
      <c r="M175" s="162"/>
      <c r="N175" s="162"/>
      <c r="O175" s="162"/>
      <c r="P175" s="11"/>
      <c r="Q175" s="11"/>
      <c r="R175" s="11"/>
    </row>
    <row r="176" spans="1:32" ht="21" customHeight="1">
      <c r="B176" s="252" t="s">
        <v>20</v>
      </c>
      <c r="C176" s="253"/>
      <c r="D176" s="254"/>
      <c r="E176" s="124">
        <v>766.82816456399019</v>
      </c>
      <c r="F176" s="124">
        <v>95166.187854457472</v>
      </c>
      <c r="G176" s="124"/>
      <c r="H176" s="124">
        <v>124362.28018163097</v>
      </c>
      <c r="I176" s="154"/>
      <c r="J176" s="162"/>
      <c r="K176" s="162"/>
      <c r="L176" s="162"/>
      <c r="M176" s="162"/>
      <c r="N176" s="162"/>
      <c r="O176" s="162"/>
      <c r="P176" s="11"/>
      <c r="Q176" s="11"/>
      <c r="R176" s="11"/>
    </row>
    <row r="177" spans="1:32" ht="21" customHeight="1">
      <c r="B177" s="117" t="s">
        <v>21</v>
      </c>
      <c r="C177" s="155"/>
      <c r="D177" s="123"/>
      <c r="E177" s="124">
        <v>8515.1032983507957</v>
      </c>
      <c r="F177" s="124">
        <v>130397.92179504945</v>
      </c>
      <c r="G177" s="124">
        <v>10176.966491068701</v>
      </c>
      <c r="H177" s="124">
        <v>136166.67460610392</v>
      </c>
      <c r="I177" s="154"/>
      <c r="J177" s="162"/>
      <c r="K177" s="162"/>
      <c r="L177" s="162"/>
      <c r="M177" s="162"/>
      <c r="N177" s="162"/>
      <c r="O177" s="162"/>
      <c r="P177" s="11"/>
      <c r="Q177" s="11"/>
      <c r="R177" s="11"/>
    </row>
    <row r="178" spans="1:32" ht="21" customHeight="1">
      <c r="B178" s="117" t="s">
        <v>22</v>
      </c>
      <c r="C178" s="155"/>
      <c r="D178" s="123"/>
      <c r="E178" s="124">
        <v>11285.371010051986</v>
      </c>
      <c r="F178" s="124">
        <v>135992.7483221172</v>
      </c>
      <c r="G178" s="124">
        <v>25345.298324951451</v>
      </c>
      <c r="H178" s="124">
        <v>426504.5359017661</v>
      </c>
      <c r="I178" s="154"/>
      <c r="J178" s="162"/>
      <c r="K178" s="162"/>
      <c r="L178" s="162"/>
      <c r="M178" s="162"/>
      <c r="N178" s="162"/>
      <c r="O178" s="162"/>
      <c r="P178" s="11"/>
      <c r="Q178" s="11"/>
      <c r="R178" s="11"/>
    </row>
    <row r="179" spans="1:32" ht="21" customHeight="1">
      <c r="B179" s="151" t="s">
        <v>9</v>
      </c>
      <c r="C179" s="152"/>
      <c r="D179" s="153"/>
      <c r="E179" s="125">
        <v>43031.596194111982</v>
      </c>
      <c r="F179" s="125">
        <v>743043.3196129112</v>
      </c>
      <c r="G179" s="125">
        <v>46372.735990529618</v>
      </c>
      <c r="H179" s="125">
        <v>872532.31147909735</v>
      </c>
      <c r="I179" s="154"/>
      <c r="J179" s="162"/>
      <c r="K179" s="162"/>
      <c r="L179" s="162"/>
      <c r="M179" s="162"/>
      <c r="N179" s="162"/>
      <c r="O179" s="162"/>
      <c r="P179" s="11"/>
      <c r="Q179" s="11"/>
      <c r="R179" s="11"/>
    </row>
    <row r="180" spans="1:32" s="11" customFormat="1">
      <c r="B180" s="71" t="s">
        <v>90</v>
      </c>
      <c r="D180" s="36"/>
      <c r="E180" s="36"/>
      <c r="F180" s="36"/>
      <c r="I180" s="4"/>
      <c r="J180" s="162"/>
      <c r="K180" s="162"/>
      <c r="L180" s="162"/>
      <c r="M180" s="162"/>
      <c r="N180" s="162"/>
      <c r="O180" s="162"/>
    </row>
    <row r="181" spans="1:32" s="11" customFormat="1" ht="15" customHeight="1">
      <c r="B181" s="65" t="s">
        <v>313</v>
      </c>
      <c r="D181" s="36"/>
      <c r="E181" s="36"/>
      <c r="F181" s="36"/>
      <c r="I181" s="4"/>
      <c r="J181" s="162"/>
      <c r="K181" s="162"/>
      <c r="L181" s="162"/>
      <c r="M181" s="162"/>
      <c r="N181" s="162"/>
      <c r="O181" s="162"/>
    </row>
    <row r="182" spans="1:32" s="11" customFormat="1" ht="15.75" customHeight="1">
      <c r="D182" s="36"/>
      <c r="E182" s="36"/>
      <c r="F182" s="36"/>
      <c r="J182" s="162"/>
      <c r="K182" s="162"/>
      <c r="L182" s="162"/>
      <c r="M182" s="162"/>
      <c r="N182" s="162"/>
      <c r="O182" s="162"/>
    </row>
    <row r="183" spans="1:32" s="11" customFormat="1">
      <c r="D183" s="36"/>
      <c r="E183" s="36"/>
      <c r="F183" s="36"/>
    </row>
    <row r="184" spans="1:32" ht="15">
      <c r="A184" s="250" t="s">
        <v>258</v>
      </c>
      <c r="B184" s="250"/>
      <c r="C184" s="250"/>
      <c r="D184" s="250"/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s="11" customFormat="1" ht="15.75" customHeight="1">
      <c r="A185" s="3"/>
      <c r="B185" s="4"/>
      <c r="C185" s="4"/>
      <c r="D185" s="59"/>
      <c r="E185" s="59"/>
      <c r="F185" s="59"/>
      <c r="G185" s="4"/>
      <c r="H185" s="4"/>
      <c r="I185" s="4"/>
      <c r="J185" s="4"/>
      <c r="K185" s="162"/>
      <c r="L185" s="162"/>
      <c r="M185" s="162"/>
      <c r="N185" s="162"/>
      <c r="O185" s="162"/>
      <c r="P185" s="162"/>
    </row>
    <row r="186" spans="1:32" s="11" customFormat="1">
      <c r="A186" s="24"/>
      <c r="D186" s="36"/>
      <c r="E186" s="36"/>
      <c r="F186" s="36"/>
      <c r="K186" s="162"/>
      <c r="L186" s="162"/>
      <c r="M186" s="162"/>
      <c r="N186" s="162"/>
      <c r="O186" s="162"/>
      <c r="P186" s="162"/>
    </row>
    <row r="187" spans="1:32" s="14" customFormat="1" ht="24.9" customHeight="1">
      <c r="A187" s="56"/>
      <c r="B187" s="255" t="s">
        <v>2</v>
      </c>
      <c r="C187" s="255"/>
      <c r="D187" s="255"/>
      <c r="E187" s="246" t="s">
        <v>73</v>
      </c>
      <c r="F187" s="247"/>
      <c r="G187" s="247"/>
      <c r="H187" s="248"/>
      <c r="I187" s="11"/>
      <c r="J187" s="11"/>
      <c r="K187" s="162"/>
      <c r="L187" s="162"/>
      <c r="M187" s="162"/>
      <c r="N187" s="162"/>
      <c r="O187" s="162"/>
      <c r="P187" s="162"/>
    </row>
    <row r="188" spans="1:32" s="6" customFormat="1" ht="24.9" customHeight="1">
      <c r="A188" s="14"/>
      <c r="B188" s="255"/>
      <c r="C188" s="255"/>
      <c r="D188" s="255"/>
      <c r="E188" s="246">
        <v>2018</v>
      </c>
      <c r="F188" s="248"/>
      <c r="G188" s="246">
        <v>2019</v>
      </c>
      <c r="H188" s="248"/>
      <c r="I188" s="11"/>
      <c r="J188" s="11"/>
      <c r="K188" s="162"/>
      <c r="L188" s="162"/>
      <c r="M188" s="162"/>
      <c r="N188" s="162"/>
      <c r="O188" s="162"/>
      <c r="P188" s="162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spans="1:32" s="6" customFormat="1" ht="45" customHeight="1">
      <c r="A189" s="14"/>
      <c r="B189" s="255"/>
      <c r="C189" s="255"/>
      <c r="D189" s="255"/>
      <c r="E189" s="99" t="s">
        <v>70</v>
      </c>
      <c r="F189" s="99" t="s">
        <v>71</v>
      </c>
      <c r="G189" s="99" t="s">
        <v>70</v>
      </c>
      <c r="H189" s="99" t="s">
        <v>71</v>
      </c>
      <c r="I189" s="11"/>
      <c r="J189" s="11"/>
      <c r="K189" s="162"/>
      <c r="L189" s="162"/>
      <c r="M189" s="162"/>
      <c r="N189" s="162"/>
      <c r="O189" s="162"/>
      <c r="P189" s="162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spans="1:32" ht="23.25" customHeight="1">
      <c r="B190" s="244" t="s">
        <v>11</v>
      </c>
      <c r="C190" s="244"/>
      <c r="D190" s="244"/>
      <c r="E190" s="124">
        <v>26.776182314700147</v>
      </c>
      <c r="F190" s="124">
        <v>287753.83626434073</v>
      </c>
      <c r="G190" s="124">
        <v>217.92749137086707</v>
      </c>
      <c r="H190" s="124">
        <v>236874.56796284489</v>
      </c>
      <c r="I190" s="11"/>
      <c r="J190" s="11"/>
      <c r="K190" s="162"/>
      <c r="L190" s="162"/>
      <c r="M190" s="162"/>
      <c r="N190" s="162"/>
      <c r="O190" s="162"/>
      <c r="P190" s="162"/>
      <c r="Q190" s="70"/>
    </row>
    <row r="191" spans="1:32" ht="23.25" customHeight="1">
      <c r="B191" s="244" t="s">
        <v>12</v>
      </c>
      <c r="C191" s="244"/>
      <c r="D191" s="244"/>
      <c r="E191" s="124">
        <v>870.56833871010883</v>
      </c>
      <c r="F191" s="124">
        <v>354731.59699463891</v>
      </c>
      <c r="G191" s="124">
        <v>282.94573481374027</v>
      </c>
      <c r="H191" s="124">
        <v>263578.99838988238</v>
      </c>
      <c r="I191" s="11"/>
      <c r="J191" s="11"/>
      <c r="K191" s="162"/>
      <c r="L191" s="162"/>
      <c r="M191" s="162"/>
      <c r="N191" s="162"/>
      <c r="O191" s="162"/>
      <c r="P191" s="162"/>
      <c r="Q191" s="70"/>
    </row>
    <row r="192" spans="1:32" ht="23.25" customHeight="1">
      <c r="B192" s="244" t="s">
        <v>13</v>
      </c>
      <c r="C192" s="244"/>
      <c r="D192" s="244"/>
      <c r="E192" s="124">
        <v>1917.6240221034448</v>
      </c>
      <c r="F192" s="124">
        <v>13357.675163748896</v>
      </c>
      <c r="G192" s="124">
        <v>1245.8334637826413</v>
      </c>
      <c r="H192" s="124">
        <v>11580.506345989308</v>
      </c>
      <c r="I192" s="11"/>
      <c r="J192" s="11"/>
      <c r="K192" s="162"/>
      <c r="L192" s="162"/>
      <c r="M192" s="162"/>
      <c r="N192" s="162"/>
      <c r="O192" s="162"/>
      <c r="P192" s="162"/>
      <c r="Q192" s="70"/>
    </row>
    <row r="193" spans="2:18" ht="23.25" customHeight="1">
      <c r="B193" s="244" t="s">
        <v>14</v>
      </c>
      <c r="C193" s="244"/>
      <c r="D193" s="244"/>
      <c r="E193" s="124">
        <v>0</v>
      </c>
      <c r="F193" s="124">
        <v>21692.816768761593</v>
      </c>
      <c r="G193" s="124">
        <v>0</v>
      </c>
      <c r="H193" s="124">
        <v>24947.753716134153</v>
      </c>
      <c r="I193" s="11"/>
      <c r="J193" s="11"/>
      <c r="K193" s="162"/>
      <c r="L193" s="162"/>
      <c r="M193" s="162"/>
      <c r="N193" s="162"/>
      <c r="O193" s="162"/>
      <c r="P193" s="162"/>
      <c r="Q193" s="70"/>
    </row>
    <row r="194" spans="2:18" ht="23.25" customHeight="1">
      <c r="B194" s="244" t="s">
        <v>15</v>
      </c>
      <c r="C194" s="244"/>
      <c r="D194" s="244"/>
      <c r="E194" s="124">
        <v>28701.201430653906</v>
      </c>
      <c r="F194" s="124">
        <v>88776.119468022604</v>
      </c>
      <c r="G194" s="124">
        <v>29289.475456264769</v>
      </c>
      <c r="H194" s="124">
        <v>139004.48975700318</v>
      </c>
      <c r="I194" s="11"/>
      <c r="J194" s="11"/>
      <c r="K194" s="162"/>
      <c r="L194" s="162"/>
      <c r="M194" s="162"/>
      <c r="N194" s="162"/>
      <c r="O194" s="162"/>
      <c r="P194" s="162"/>
      <c r="Q194" s="70"/>
    </row>
    <row r="195" spans="2:18" ht="23.25" customHeight="1">
      <c r="B195" s="241" t="s">
        <v>9</v>
      </c>
      <c r="C195" s="242"/>
      <c r="D195" s="243"/>
      <c r="E195" s="125">
        <v>31516.169973782158</v>
      </c>
      <c r="F195" s="125">
        <v>766312.0446595127</v>
      </c>
      <c r="G195" s="125">
        <v>31036.182146231935</v>
      </c>
      <c r="H195" s="125">
        <v>675986.31617184961</v>
      </c>
      <c r="I195" s="11"/>
      <c r="J195" s="11"/>
      <c r="K195" s="162"/>
      <c r="L195" s="162"/>
      <c r="M195" s="162"/>
      <c r="N195" s="162"/>
      <c r="O195" s="162"/>
      <c r="P195" s="162"/>
      <c r="Q195" s="70"/>
    </row>
    <row r="196" spans="2:18" s="11" customFormat="1" ht="16.5" customHeight="1">
      <c r="B196" s="71" t="s">
        <v>90</v>
      </c>
      <c r="K196" s="162"/>
      <c r="L196" s="162"/>
      <c r="M196" s="162"/>
      <c r="N196" s="162"/>
      <c r="O196" s="162"/>
      <c r="P196" s="162"/>
      <c r="Q196" s="4"/>
      <c r="R196" s="4"/>
    </row>
    <row r="197" spans="2:18" s="11" customFormat="1">
      <c r="B197" s="65" t="s">
        <v>313</v>
      </c>
      <c r="N197" s="4"/>
      <c r="O197" s="4"/>
      <c r="P197" s="4"/>
      <c r="Q197" s="4"/>
      <c r="R197" s="4"/>
    </row>
    <row r="198" spans="2:18" s="11" customFormat="1">
      <c r="N198" s="4"/>
      <c r="O198" s="4"/>
      <c r="P198" s="4"/>
      <c r="Q198" s="4"/>
      <c r="R198" s="4"/>
    </row>
    <row r="199" spans="2:18" s="11" customFormat="1">
      <c r="N199" s="4"/>
      <c r="O199" s="4"/>
      <c r="P199" s="4"/>
      <c r="Q199" s="4"/>
      <c r="R199" s="4"/>
    </row>
    <row r="200" spans="2:18" s="11" customFormat="1"/>
    <row r="201" spans="2:18" s="11" customFormat="1" ht="27.75" customHeight="1"/>
    <row r="202" spans="2:18" s="11" customFormat="1" ht="26.1" customHeight="1"/>
    <row r="203" spans="2:18" s="11" customFormat="1" ht="15" customHeight="1"/>
    <row r="204" spans="2:18" s="11" customFormat="1"/>
    <row r="205" spans="2:18" s="11" customFormat="1"/>
    <row r="206" spans="2:18" s="11" customFormat="1"/>
    <row r="207" spans="2:18" s="11" customFormat="1"/>
    <row r="208" spans="2:1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</sheetData>
  <mergeCells count="160">
    <mergeCell ref="A2:S2"/>
    <mergeCell ref="A3:S3"/>
    <mergeCell ref="A4:S4"/>
    <mergeCell ref="A5:S5"/>
    <mergeCell ref="C117:D117"/>
    <mergeCell ref="B110:B113"/>
    <mergeCell ref="C111:D111"/>
    <mergeCell ref="C113:D113"/>
    <mergeCell ref="C112:D112"/>
    <mergeCell ref="C109:D109"/>
    <mergeCell ref="M25:N25"/>
    <mergeCell ref="C108:J108"/>
    <mergeCell ref="B25:B26"/>
    <mergeCell ref="C25:D26"/>
    <mergeCell ref="A37:N37"/>
    <mergeCell ref="C29:D29"/>
    <mergeCell ref="B56:C56"/>
    <mergeCell ref="O103:Q103"/>
    <mergeCell ref="B60:C60"/>
    <mergeCell ref="B59:C59"/>
    <mergeCell ref="B58:C58"/>
    <mergeCell ref="I81:M81"/>
    <mergeCell ref="A78:N78"/>
    <mergeCell ref="A90:N90"/>
    <mergeCell ref="B162:C162"/>
    <mergeCell ref="B161:C161"/>
    <mergeCell ref="B154:C156"/>
    <mergeCell ref="B144:C144"/>
    <mergeCell ref="B85:C85"/>
    <mergeCell ref="D81:H81"/>
    <mergeCell ref="H93:K93"/>
    <mergeCell ref="H94:I94"/>
    <mergeCell ref="J94:K94"/>
    <mergeCell ref="H95:I95"/>
    <mergeCell ref="C116:D116"/>
    <mergeCell ref="B108:B109"/>
    <mergeCell ref="B101:C101"/>
    <mergeCell ref="B98:C98"/>
    <mergeCell ref="B100:C100"/>
    <mergeCell ref="B93:C96"/>
    <mergeCell ref="B99:C99"/>
    <mergeCell ref="B157:C157"/>
    <mergeCell ref="B160:C160"/>
    <mergeCell ref="A106:N106"/>
    <mergeCell ref="B143:C143"/>
    <mergeCell ref="B140:C142"/>
    <mergeCell ref="C131:D131"/>
    <mergeCell ref="B130:B132"/>
    <mergeCell ref="B15:B17"/>
    <mergeCell ref="C15:D15"/>
    <mergeCell ref="C16:D16"/>
    <mergeCell ref="C17:D17"/>
    <mergeCell ref="D140:G140"/>
    <mergeCell ref="E188:F188"/>
    <mergeCell ref="G188:H188"/>
    <mergeCell ref="E187:H187"/>
    <mergeCell ref="A122:N122"/>
    <mergeCell ref="D93:G93"/>
    <mergeCell ref="B114:B117"/>
    <mergeCell ref="C114:D114"/>
    <mergeCell ref="C115:D115"/>
    <mergeCell ref="F94:G94"/>
    <mergeCell ref="F95:G95"/>
    <mergeCell ref="C125:J125"/>
    <mergeCell ref="B127:B129"/>
    <mergeCell ref="B146:C146"/>
    <mergeCell ref="B125:B126"/>
    <mergeCell ref="C126:D126"/>
    <mergeCell ref="B171:D173"/>
    <mergeCell ref="D141:E141"/>
    <mergeCell ref="B159:C159"/>
    <mergeCell ref="B158:C158"/>
    <mergeCell ref="A7:N7"/>
    <mergeCell ref="K10:L10"/>
    <mergeCell ref="M10:N10"/>
    <mergeCell ref="O10:P10"/>
    <mergeCell ref="Q10:R10"/>
    <mergeCell ref="C12:D12"/>
    <mergeCell ref="B10:B11"/>
    <mergeCell ref="C10:D11"/>
    <mergeCell ref="G10:H10"/>
    <mergeCell ref="I10:J10"/>
    <mergeCell ref="B12:B14"/>
    <mergeCell ref="E10:F10"/>
    <mergeCell ref="C13:D13"/>
    <mergeCell ref="C14:D14"/>
    <mergeCell ref="A22:N22"/>
    <mergeCell ref="B69:C70"/>
    <mergeCell ref="F40:G41"/>
    <mergeCell ref="F53:G54"/>
    <mergeCell ref="D40:E41"/>
    <mergeCell ref="B53:C55"/>
    <mergeCell ref="D53:E54"/>
    <mergeCell ref="B45:C45"/>
    <mergeCell ref="B44:C44"/>
    <mergeCell ref="K40:N40"/>
    <mergeCell ref="D94:E94"/>
    <mergeCell ref="D95:E95"/>
    <mergeCell ref="C110:D110"/>
    <mergeCell ref="B43:C43"/>
    <mergeCell ref="B57:C57"/>
    <mergeCell ref="A50:N50"/>
    <mergeCell ref="A66:N66"/>
    <mergeCell ref="B83:C83"/>
    <mergeCell ref="B30:B32"/>
    <mergeCell ref="C30:D30"/>
    <mergeCell ref="C31:D31"/>
    <mergeCell ref="C32:D32"/>
    <mergeCell ref="H41:I41"/>
    <mergeCell ref="B71:C71"/>
    <mergeCell ref="B40:C42"/>
    <mergeCell ref="B72:C72"/>
    <mergeCell ref="C132:D132"/>
    <mergeCell ref="A137:N137"/>
    <mergeCell ref="F141:G141"/>
    <mergeCell ref="C130:D130"/>
    <mergeCell ref="Q25:R25"/>
    <mergeCell ref="O25:P25"/>
    <mergeCell ref="B27:B29"/>
    <mergeCell ref="C27:D27"/>
    <mergeCell ref="C28:D28"/>
    <mergeCell ref="H69:K69"/>
    <mergeCell ref="G25:H25"/>
    <mergeCell ref="I25:J25"/>
    <mergeCell ref="K25:L25"/>
    <mergeCell ref="E25:F25"/>
    <mergeCell ref="K41:L42"/>
    <mergeCell ref="M41:N41"/>
    <mergeCell ref="K43:K45"/>
    <mergeCell ref="K46:N46"/>
    <mergeCell ref="B81:C82"/>
    <mergeCell ref="B61:C61"/>
    <mergeCell ref="B73:C73"/>
    <mergeCell ref="B97:C97"/>
    <mergeCell ref="J95:K95"/>
    <mergeCell ref="B84:C84"/>
    <mergeCell ref="B195:D195"/>
    <mergeCell ref="C127:D127"/>
    <mergeCell ref="C128:D128"/>
    <mergeCell ref="C129:D129"/>
    <mergeCell ref="D154:G154"/>
    <mergeCell ref="B193:D193"/>
    <mergeCell ref="B191:D191"/>
    <mergeCell ref="B194:D194"/>
    <mergeCell ref="B190:D190"/>
    <mergeCell ref="A151:N151"/>
    <mergeCell ref="A168:N168"/>
    <mergeCell ref="A184:N184"/>
    <mergeCell ref="B163:C163"/>
    <mergeCell ref="D155:E155"/>
    <mergeCell ref="F155:G155"/>
    <mergeCell ref="B192:D192"/>
    <mergeCell ref="G172:H172"/>
    <mergeCell ref="B176:D176"/>
    <mergeCell ref="B175:D175"/>
    <mergeCell ref="B174:D174"/>
    <mergeCell ref="B187:D189"/>
    <mergeCell ref="E172:F172"/>
    <mergeCell ref="E171:H171"/>
    <mergeCell ref="B145:C1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6"/>
  <sheetViews>
    <sheetView showGridLines="0" zoomScaleNormal="100" workbookViewId="0">
      <selection activeCell="I107" sqref="I107"/>
    </sheetView>
  </sheetViews>
  <sheetFormatPr baseColWidth="10" defaultColWidth="11.44140625" defaultRowHeight="13.8"/>
  <cols>
    <col min="1" max="1" width="11.44140625" style="11"/>
    <col min="2" max="2" width="32.5546875" style="4" customWidth="1"/>
    <col min="3" max="3" width="15.88671875" style="4" customWidth="1"/>
    <col min="4" max="4" width="13" style="4" customWidth="1"/>
    <col min="5" max="5" width="13.6640625" style="4" customWidth="1"/>
    <col min="6" max="6" width="15.33203125" style="4" customWidth="1"/>
    <col min="7" max="8" width="14" style="4" customWidth="1"/>
    <col min="9" max="9" width="15.44140625" style="4" bestFit="1" customWidth="1"/>
    <col min="10" max="10" width="14.44140625" style="4" customWidth="1"/>
    <col min="11" max="11" width="12.88671875" style="4" bestFit="1" customWidth="1"/>
    <col min="12" max="12" width="14.44140625" style="4" bestFit="1" customWidth="1"/>
    <col min="13" max="13" width="12.5546875" style="4" bestFit="1" customWidth="1"/>
    <col min="14" max="14" width="14.33203125" style="4" bestFit="1" customWidth="1"/>
    <col min="15" max="15" width="16.5546875" style="4" bestFit="1" customWidth="1"/>
    <col min="16" max="16" width="14.33203125" style="4" bestFit="1" customWidth="1"/>
    <col min="17" max="17" width="12.88671875" style="4" bestFit="1" customWidth="1"/>
    <col min="18" max="18" width="14.44140625" style="4" bestFit="1" customWidth="1"/>
    <col min="19" max="19" width="12.5546875" style="4" bestFit="1" customWidth="1"/>
    <col min="20" max="20" width="14.33203125" style="4" bestFit="1" customWidth="1"/>
    <col min="21" max="21" width="14.44140625" style="4" bestFit="1" customWidth="1"/>
    <col min="22" max="22" width="7" style="4" bestFit="1" customWidth="1"/>
    <col min="23" max="23" width="12.88671875" style="4" bestFit="1" customWidth="1"/>
    <col min="24" max="24" width="14.44140625" style="4" bestFit="1" customWidth="1"/>
    <col min="25" max="25" width="9.44140625" style="4" bestFit="1" customWidth="1"/>
    <col min="26" max="26" width="12.88671875" style="4" customWidth="1"/>
    <col min="27" max="16384" width="11.44140625" style="4"/>
  </cols>
  <sheetData>
    <row r="1" spans="1:26" s="11" customFormat="1" ht="68.099999999999994" customHeight="1"/>
    <row r="2" spans="1:26" s="11" customForma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26" s="11" customFormat="1">
      <c r="A3" s="285" t="s">
        <v>320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 s="11" customFormat="1">
      <c r="A4" s="285" t="s">
        <v>321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 s="11" customForma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26" s="11" customFormat="1"/>
    <row r="7" spans="1:26" ht="15.75" customHeight="1">
      <c r="A7" s="250" t="s">
        <v>452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</row>
    <row r="8" spans="1:26" s="11" customFormat="1" ht="14.25" customHeight="1">
      <c r="A8" s="299"/>
      <c r="B8" s="299"/>
      <c r="C8" s="299"/>
      <c r="D8" s="299"/>
      <c r="E8" s="299"/>
      <c r="F8" s="299"/>
      <c r="G8" s="299"/>
      <c r="H8" s="299"/>
      <c r="I8" s="299"/>
    </row>
    <row r="9" spans="1:26" customFormat="1" ht="14.4"/>
    <row r="10" spans="1:26" customFormat="1" ht="35.25" customHeight="1">
      <c r="B10" s="209" t="s">
        <v>312</v>
      </c>
      <c r="C10" s="221"/>
      <c r="D10" s="290" t="s">
        <v>423</v>
      </c>
      <c r="E10" s="291"/>
      <c r="F10" s="290" t="s">
        <v>424</v>
      </c>
      <c r="G10" s="291"/>
      <c r="H10" s="290" t="s">
        <v>425</v>
      </c>
      <c r="I10" s="291"/>
      <c r="J10" s="290" t="s">
        <v>426</v>
      </c>
      <c r="K10" s="291"/>
      <c r="L10" s="290" t="s">
        <v>427</v>
      </c>
      <c r="M10" s="291"/>
      <c r="N10" s="290" t="s">
        <v>428</v>
      </c>
      <c r="O10" s="291"/>
    </row>
    <row r="11" spans="1:26" customFormat="1" ht="14.4">
      <c r="B11" s="212"/>
      <c r="C11" s="213"/>
      <c r="D11" s="192" t="s">
        <v>429</v>
      </c>
      <c r="E11" s="192" t="s">
        <v>37</v>
      </c>
      <c r="F11" s="192" t="s">
        <v>429</v>
      </c>
      <c r="G11" s="192" t="s">
        <v>37</v>
      </c>
      <c r="H11" s="192" t="s">
        <v>429</v>
      </c>
      <c r="I11" s="192" t="s">
        <v>37</v>
      </c>
      <c r="J11" s="192" t="s">
        <v>429</v>
      </c>
      <c r="K11" s="192" t="s">
        <v>37</v>
      </c>
      <c r="L11" s="192" t="s">
        <v>429</v>
      </c>
      <c r="M11" s="192" t="s">
        <v>37</v>
      </c>
      <c r="N11" s="192" t="s">
        <v>429</v>
      </c>
      <c r="O11" s="192" t="s">
        <v>37</v>
      </c>
    </row>
    <row r="12" spans="1:26" customFormat="1" ht="14.4">
      <c r="B12" s="296" t="s">
        <v>83</v>
      </c>
      <c r="C12" s="298" t="s">
        <v>9</v>
      </c>
      <c r="D12" s="214">
        <v>0.96679542415688602</v>
      </c>
      <c r="E12" s="214">
        <v>3.3204575843113954E-2</v>
      </c>
      <c r="F12" s="214">
        <v>2.5581753737093545E-2</v>
      </c>
      <c r="G12" s="214">
        <v>0.97441824626290641</v>
      </c>
      <c r="H12" s="214">
        <v>1.7023571098444001E-2</v>
      </c>
      <c r="I12" s="214">
        <v>0.98297642890155601</v>
      </c>
      <c r="J12" s="214">
        <v>2.2725521916647406E-2</v>
      </c>
      <c r="K12" s="214">
        <v>0.97727447808335255</v>
      </c>
      <c r="L12" s="214">
        <v>2.7792789315216554E-3</v>
      </c>
      <c r="M12" s="214">
        <v>0.99722072106847837</v>
      </c>
      <c r="N12" s="214">
        <v>1.0823347506764593E-3</v>
      </c>
      <c r="O12" s="214">
        <v>0.99891766524932346</v>
      </c>
      <c r="P12" s="229"/>
    </row>
    <row r="13" spans="1:26" customFormat="1" ht="14.4">
      <c r="B13" s="293" t="s">
        <v>367</v>
      </c>
      <c r="C13" s="230" t="s">
        <v>368</v>
      </c>
      <c r="D13" s="216">
        <v>0.96693807056501357</v>
      </c>
      <c r="E13" s="216">
        <v>3.3061929434986433E-2</v>
      </c>
      <c r="F13" s="216">
        <v>2.1766015335147167E-2</v>
      </c>
      <c r="G13" s="216">
        <v>0.9782339846648529</v>
      </c>
      <c r="H13" s="216">
        <v>1.2367054167697254E-2</v>
      </c>
      <c r="I13" s="216">
        <v>0.98763294583230277</v>
      </c>
      <c r="J13" s="216">
        <v>2.3267326732673267E-2</v>
      </c>
      <c r="K13" s="216">
        <v>0.97673267326732671</v>
      </c>
      <c r="L13" s="216">
        <v>5.6902523503216231E-3</v>
      </c>
      <c r="M13" s="216">
        <v>0.99430974764967839</v>
      </c>
      <c r="N13" s="216">
        <v>7.4349442379182155E-4</v>
      </c>
      <c r="O13" s="216">
        <v>0.99925650557620815</v>
      </c>
      <c r="P13" s="229"/>
    </row>
    <row r="14" spans="1:26" customFormat="1" ht="14.4">
      <c r="B14" s="293"/>
      <c r="C14" s="231" t="s">
        <v>369</v>
      </c>
      <c r="D14" s="216">
        <v>0.9741784037558685</v>
      </c>
      <c r="E14" s="216">
        <v>2.5821596244131453E-2</v>
      </c>
      <c r="F14" s="216">
        <v>3.0624263839811542E-2</v>
      </c>
      <c r="G14" s="216">
        <v>0.96937573616018857</v>
      </c>
      <c r="H14" s="216">
        <v>3.5335689045936395E-3</v>
      </c>
      <c r="I14" s="216">
        <v>0.99646643109540634</v>
      </c>
      <c r="J14" s="216">
        <v>2.5912838633686694E-2</v>
      </c>
      <c r="K14" s="216">
        <v>0.97408716136631324</v>
      </c>
      <c r="L14" s="216">
        <v>3.5335689045936395E-3</v>
      </c>
      <c r="M14" s="216">
        <v>0.99646643109540634</v>
      </c>
      <c r="N14" s="216">
        <v>0</v>
      </c>
      <c r="O14" s="216">
        <v>1</v>
      </c>
      <c r="P14" s="229"/>
    </row>
    <row r="15" spans="1:26" customFormat="1" ht="14.4">
      <c r="B15" s="293"/>
      <c r="C15" s="231" t="s">
        <v>370</v>
      </c>
      <c r="D15" s="216">
        <v>0.98272357723577231</v>
      </c>
      <c r="E15" s="216">
        <v>1.7276422764227643E-2</v>
      </c>
      <c r="F15" s="216">
        <v>3.048780487804878E-2</v>
      </c>
      <c r="G15" s="216">
        <v>0.96951219512195119</v>
      </c>
      <c r="H15" s="216">
        <v>4.0650406504065036E-3</v>
      </c>
      <c r="I15" s="216">
        <v>0.99593495934959353</v>
      </c>
      <c r="J15" s="216">
        <v>1.8292682926829271E-2</v>
      </c>
      <c r="K15" s="216">
        <v>0.98170731707317072</v>
      </c>
      <c r="L15" s="216">
        <v>0</v>
      </c>
      <c r="M15" s="216">
        <v>1</v>
      </c>
      <c r="N15" s="216">
        <v>0</v>
      </c>
      <c r="O15" s="216">
        <v>1</v>
      </c>
      <c r="P15" s="229"/>
    </row>
    <row r="16" spans="1:26" customFormat="1" ht="14.4">
      <c r="B16" s="293"/>
      <c r="C16" s="231" t="s">
        <v>371</v>
      </c>
      <c r="D16" s="216">
        <v>0.95991983967935868</v>
      </c>
      <c r="E16" s="216">
        <v>4.0080160320641281E-2</v>
      </c>
      <c r="F16" s="216">
        <v>2.6081424936386769E-2</v>
      </c>
      <c r="G16" s="216">
        <v>0.97391857506361323</v>
      </c>
      <c r="H16" s="216">
        <v>2.8807456047447576E-2</v>
      </c>
      <c r="I16" s="216">
        <v>0.97119254395255239</v>
      </c>
      <c r="J16" s="216">
        <v>2.1213406873143829E-2</v>
      </c>
      <c r="K16" s="216">
        <v>0.97878659312685612</v>
      </c>
      <c r="L16" s="216">
        <v>1.7017655817911082E-3</v>
      </c>
      <c r="M16" s="216">
        <v>0.99829823441820897</v>
      </c>
      <c r="N16" s="216">
        <v>1.7050298380221654E-3</v>
      </c>
      <c r="O16" s="216">
        <v>0.99829497016197777</v>
      </c>
      <c r="P16" s="229"/>
    </row>
    <row r="17" spans="1:16" customFormat="1" ht="14.4">
      <c r="B17" s="293"/>
      <c r="C17" s="231" t="s">
        <v>372</v>
      </c>
      <c r="D17" s="216">
        <v>0.95498783454987834</v>
      </c>
      <c r="E17" s="216">
        <v>4.5012165450121655E-2</v>
      </c>
      <c r="F17" s="216">
        <v>4.2713567839195977E-2</v>
      </c>
      <c r="G17" s="216">
        <v>0.957286432160804</v>
      </c>
      <c r="H17" s="216">
        <v>1.7610062893081761E-2</v>
      </c>
      <c r="I17" s="216">
        <v>0.98238993710691824</v>
      </c>
      <c r="J17" s="216">
        <v>3.0037546933667083E-2</v>
      </c>
      <c r="K17" s="216">
        <v>0.969962453066333</v>
      </c>
      <c r="L17" s="216">
        <v>1.2610340479192938E-3</v>
      </c>
      <c r="M17" s="216">
        <v>0.99873896595208067</v>
      </c>
      <c r="N17" s="216">
        <v>2.5220680958385876E-3</v>
      </c>
      <c r="O17" s="216">
        <v>0.99747793190416145</v>
      </c>
      <c r="P17" s="229"/>
    </row>
    <row r="18" spans="1:16" customFormat="1" ht="14.4">
      <c r="B18" s="293"/>
      <c r="C18" s="231" t="s">
        <v>373</v>
      </c>
      <c r="D18" s="216">
        <v>0.96975425330812859</v>
      </c>
      <c r="E18" s="216">
        <v>3.0245746691871456E-2</v>
      </c>
      <c r="F18" s="216">
        <v>3.7037037037037035E-2</v>
      </c>
      <c r="G18" s="216">
        <v>0.96296296296296291</v>
      </c>
      <c r="H18" s="216">
        <v>1.1695906432748537E-2</v>
      </c>
      <c r="I18" s="216">
        <v>0.98830409356725146</v>
      </c>
      <c r="J18" s="216">
        <v>2.7184466019417475E-2</v>
      </c>
      <c r="K18" s="216">
        <v>0.97281553398058251</v>
      </c>
      <c r="L18" s="216">
        <v>1.953125E-3</v>
      </c>
      <c r="M18" s="216">
        <v>0.998046875</v>
      </c>
      <c r="N18" s="216">
        <v>1.953125E-3</v>
      </c>
      <c r="O18" s="216">
        <v>0.998046875</v>
      </c>
      <c r="P18" s="229"/>
    </row>
    <row r="19" spans="1:16" customFormat="1" ht="14.4">
      <c r="B19" s="293"/>
      <c r="C19" s="231" t="s">
        <v>374</v>
      </c>
      <c r="D19" s="216">
        <v>0.98130008904719501</v>
      </c>
      <c r="E19" s="216">
        <v>1.8699910952804984E-2</v>
      </c>
      <c r="F19" s="216">
        <v>1.0235414534288638E-2</v>
      </c>
      <c r="G19" s="216">
        <v>0.98976458546571133</v>
      </c>
      <c r="H19" s="216">
        <v>7.164790174002047E-3</v>
      </c>
      <c r="I19" s="216">
        <v>0.99283520982599793</v>
      </c>
      <c r="J19" s="216">
        <v>2.2471910112359553E-2</v>
      </c>
      <c r="K19" s="216">
        <v>0.97752808988764039</v>
      </c>
      <c r="L19" s="216">
        <v>0</v>
      </c>
      <c r="M19" s="216">
        <v>1</v>
      </c>
      <c r="N19" s="216">
        <v>0</v>
      </c>
      <c r="O19" s="216">
        <v>1</v>
      </c>
      <c r="P19" s="229"/>
    </row>
    <row r="20" spans="1:16" customFormat="1" ht="14.4">
      <c r="B20" s="293"/>
      <c r="C20" s="231" t="s">
        <v>375</v>
      </c>
      <c r="D20" s="216">
        <v>1</v>
      </c>
      <c r="E20" s="216">
        <v>0</v>
      </c>
      <c r="F20" s="216">
        <v>2.5000000000000001E-2</v>
      </c>
      <c r="G20" s="216">
        <v>0.97499999999999998</v>
      </c>
      <c r="H20" s="216">
        <v>1.2500000000000001E-2</v>
      </c>
      <c r="I20" s="216">
        <v>0.98750000000000004</v>
      </c>
      <c r="J20" s="216">
        <v>1.2345679012345678E-2</v>
      </c>
      <c r="K20" s="216">
        <v>0.98765432098765427</v>
      </c>
      <c r="L20" s="216">
        <v>0</v>
      </c>
      <c r="M20" s="216">
        <v>1</v>
      </c>
      <c r="N20" s="216">
        <v>0</v>
      </c>
      <c r="O20" s="216">
        <v>1</v>
      </c>
      <c r="P20" s="229"/>
    </row>
    <row r="21" spans="1:16" customFormat="1" ht="14.4">
      <c r="B21" s="294"/>
      <c r="C21" s="231" t="s">
        <v>376</v>
      </c>
      <c r="D21" s="216">
        <v>1</v>
      </c>
      <c r="E21" s="216">
        <v>0</v>
      </c>
      <c r="F21" s="216">
        <v>0</v>
      </c>
      <c r="G21" s="216">
        <v>1</v>
      </c>
      <c r="H21" s="216">
        <v>0</v>
      </c>
      <c r="I21" s="216">
        <v>1</v>
      </c>
      <c r="J21" s="216">
        <v>0</v>
      </c>
      <c r="K21" s="216">
        <v>1</v>
      </c>
      <c r="L21" s="216">
        <v>0</v>
      </c>
      <c r="M21" s="216">
        <v>1</v>
      </c>
      <c r="N21" s="216">
        <v>0</v>
      </c>
      <c r="O21" s="216">
        <v>1</v>
      </c>
      <c r="P21" s="229"/>
    </row>
    <row r="22" spans="1:16" s="11" customFormat="1" ht="14.25" customHeight="1">
      <c r="A22" s="234"/>
      <c r="B22" s="218" t="s">
        <v>377</v>
      </c>
      <c r="C22" s="234"/>
      <c r="D22" s="234"/>
      <c r="E22" s="234"/>
      <c r="F22" s="234"/>
      <c r="G22" s="234"/>
      <c r="H22" s="234"/>
      <c r="I22" s="234"/>
    </row>
    <row r="23" spans="1:16" s="11" customFormat="1" ht="14.25" customHeight="1">
      <c r="A23" s="234"/>
      <c r="B23" s="235" t="s">
        <v>453</v>
      </c>
      <c r="C23" s="234"/>
      <c r="D23" s="234"/>
      <c r="E23" s="234"/>
      <c r="F23" s="234"/>
      <c r="G23" s="234"/>
      <c r="H23" s="234"/>
      <c r="I23" s="234"/>
    </row>
    <row r="24" spans="1:16" s="11" customFormat="1" ht="14.25" customHeight="1">
      <c r="A24" s="234"/>
      <c r="B24" s="234"/>
      <c r="C24" s="234"/>
      <c r="D24" s="234"/>
      <c r="E24" s="234"/>
      <c r="F24" s="234"/>
      <c r="G24" s="234"/>
      <c r="H24" s="234"/>
      <c r="I24" s="234"/>
    </row>
    <row r="25" spans="1:16" s="11" customFormat="1" ht="14.25" customHeight="1">
      <c r="A25" s="234"/>
      <c r="B25" s="234"/>
      <c r="C25" s="234"/>
      <c r="D25" s="234"/>
      <c r="E25" s="234"/>
      <c r="F25" s="234"/>
      <c r="G25" s="234"/>
      <c r="H25" s="234"/>
      <c r="I25" s="234"/>
    </row>
    <row r="26" spans="1:16" customFormat="1" ht="15.6">
      <c r="A26" s="195" t="s">
        <v>454</v>
      </c>
      <c r="B26" s="4"/>
    </row>
    <row r="27" spans="1:16" customFormat="1" ht="14.4"/>
    <row r="28" spans="1:16" customFormat="1" ht="36.75" customHeight="1">
      <c r="B28" s="269" t="s">
        <v>312</v>
      </c>
      <c r="C28" s="270"/>
      <c r="D28" s="290" t="s">
        <v>423</v>
      </c>
      <c r="E28" s="291"/>
      <c r="F28" s="290" t="s">
        <v>424</v>
      </c>
      <c r="G28" s="291"/>
      <c r="H28" s="290" t="s">
        <v>425</v>
      </c>
      <c r="I28" s="291"/>
      <c r="J28" s="290" t="s">
        <v>426</v>
      </c>
      <c r="K28" s="291"/>
      <c r="L28" s="290" t="s">
        <v>427</v>
      </c>
      <c r="M28" s="291"/>
      <c r="N28" s="290" t="s">
        <v>428</v>
      </c>
      <c r="O28" s="295"/>
    </row>
    <row r="29" spans="1:16" customFormat="1" ht="14.4">
      <c r="B29" s="271"/>
      <c r="C29" s="272"/>
      <c r="D29" s="192" t="s">
        <v>429</v>
      </c>
      <c r="E29" s="192" t="s">
        <v>37</v>
      </c>
      <c r="F29" s="192" t="s">
        <v>429</v>
      </c>
      <c r="G29" s="192" t="s">
        <v>37</v>
      </c>
      <c r="H29" s="192" t="s">
        <v>429</v>
      </c>
      <c r="I29" s="192" t="s">
        <v>37</v>
      </c>
      <c r="J29" s="192" t="s">
        <v>429</v>
      </c>
      <c r="K29" s="192" t="s">
        <v>37</v>
      </c>
      <c r="L29" s="192" t="s">
        <v>429</v>
      </c>
      <c r="M29" s="192" t="s">
        <v>37</v>
      </c>
      <c r="N29" s="192" t="s">
        <v>429</v>
      </c>
      <c r="O29" s="192" t="s">
        <v>37</v>
      </c>
    </row>
    <row r="30" spans="1:16" customFormat="1" ht="14.4">
      <c r="B30" s="296" t="s">
        <v>83</v>
      </c>
      <c r="C30" s="297" t="s">
        <v>9</v>
      </c>
      <c r="D30" s="214">
        <v>0.94868148914167538</v>
      </c>
      <c r="E30" s="214">
        <v>5.1318510858324722E-2</v>
      </c>
      <c r="F30" s="214">
        <v>2.1530128639133377E-2</v>
      </c>
      <c r="G30" s="214">
        <v>0.97846987136086672</v>
      </c>
      <c r="H30" s="214">
        <v>1.8819388031410776E-2</v>
      </c>
      <c r="I30" s="214">
        <v>0.98118061196858919</v>
      </c>
      <c r="J30" s="214">
        <v>3.4678948794364672E-2</v>
      </c>
      <c r="K30" s="214">
        <v>0.96532105120563527</v>
      </c>
      <c r="L30" s="214">
        <v>1.4781665310550583E-2</v>
      </c>
      <c r="M30" s="214">
        <v>0.98521833468944953</v>
      </c>
      <c r="N30" s="214">
        <v>1.087104226117679E-3</v>
      </c>
      <c r="O30" s="214">
        <v>0.99891289577388231</v>
      </c>
      <c r="P30" s="232"/>
    </row>
    <row r="31" spans="1:16" customFormat="1" ht="14.4">
      <c r="B31" s="292" t="s">
        <v>367</v>
      </c>
      <c r="C31" s="230" t="s">
        <v>368</v>
      </c>
      <c r="D31" s="216">
        <v>0.92011412268188308</v>
      </c>
      <c r="E31" s="216">
        <v>7.9885877318116971E-2</v>
      </c>
      <c r="F31" s="216">
        <v>2.1904761904761906E-2</v>
      </c>
      <c r="G31" s="216">
        <v>0.97809523809523813</v>
      </c>
      <c r="H31" s="216">
        <v>1.5230842455973346E-2</v>
      </c>
      <c r="I31" s="216">
        <v>0.98476915754402672</v>
      </c>
      <c r="J31" s="216">
        <v>5.0928129462160875E-2</v>
      </c>
      <c r="K31" s="216">
        <v>0.94907187053783915</v>
      </c>
      <c r="L31" s="216">
        <v>3.4745359352689194E-2</v>
      </c>
      <c r="M31" s="216">
        <v>0.96525464064731081</v>
      </c>
      <c r="N31" s="216">
        <v>4.7687172150691467E-4</v>
      </c>
      <c r="O31" s="216">
        <v>0.9995231282784931</v>
      </c>
      <c r="P31" s="232"/>
    </row>
    <row r="32" spans="1:16" customFormat="1" ht="14.4">
      <c r="B32" s="293"/>
      <c r="C32" s="231" t="s">
        <v>369</v>
      </c>
      <c r="D32" s="216">
        <v>0.89558232931726911</v>
      </c>
      <c r="E32" s="216">
        <v>0.10441767068273093</v>
      </c>
      <c r="F32" s="216">
        <v>9.2369477911646583E-2</v>
      </c>
      <c r="G32" s="216">
        <v>0.90763052208835349</v>
      </c>
      <c r="H32" s="216">
        <v>2.0161290322580645E-2</v>
      </c>
      <c r="I32" s="216">
        <v>0.97983870967741937</v>
      </c>
      <c r="J32" s="216">
        <v>8.8709677419354843E-2</v>
      </c>
      <c r="K32" s="216">
        <v>0.91129032258064513</v>
      </c>
      <c r="L32" s="216">
        <v>6.0483870967741937E-2</v>
      </c>
      <c r="M32" s="216">
        <v>0.93951612903225812</v>
      </c>
      <c r="N32" s="216">
        <v>0</v>
      </c>
      <c r="O32" s="216">
        <v>1</v>
      </c>
      <c r="P32" s="232"/>
    </row>
    <row r="33" spans="1:17" customFormat="1" ht="14.4">
      <c r="B33" s="293"/>
      <c r="C33" s="231" t="s">
        <v>370</v>
      </c>
      <c r="D33" s="216">
        <v>0.94871794871794879</v>
      </c>
      <c r="E33" s="216">
        <v>5.1282051282051287E-2</v>
      </c>
      <c r="F33" s="216">
        <v>5.9829059829059832E-2</v>
      </c>
      <c r="G33" s="216">
        <v>0.94017094017094027</v>
      </c>
      <c r="H33" s="216">
        <v>1.7094017094017092E-2</v>
      </c>
      <c r="I33" s="216">
        <v>0.98290598290598297</v>
      </c>
      <c r="J33" s="216">
        <v>2.5641025641025644E-2</v>
      </c>
      <c r="K33" s="216">
        <v>0.97435897435897434</v>
      </c>
      <c r="L33" s="216">
        <v>2.5641025641025644E-2</v>
      </c>
      <c r="M33" s="216">
        <v>0.97435897435897434</v>
      </c>
      <c r="N33" s="216">
        <v>0</v>
      </c>
      <c r="O33" s="216">
        <v>1</v>
      </c>
      <c r="P33" s="232"/>
    </row>
    <row r="34" spans="1:17" customFormat="1" ht="14.4">
      <c r="B34" s="293"/>
      <c r="C34" s="231" t="s">
        <v>371</v>
      </c>
      <c r="D34" s="216">
        <v>0.96519246519246527</v>
      </c>
      <c r="E34" s="216">
        <v>3.4807534807534804E-2</v>
      </c>
      <c r="F34" s="216">
        <v>1.6314988035675441E-2</v>
      </c>
      <c r="G34" s="216">
        <v>0.98368501196432456</v>
      </c>
      <c r="H34" s="216">
        <v>2.0883184685664566E-2</v>
      </c>
      <c r="I34" s="216">
        <v>0.97911681531433548</v>
      </c>
      <c r="J34" s="216">
        <v>2.1114497170222027E-2</v>
      </c>
      <c r="K34" s="216">
        <v>0.97888550282977804</v>
      </c>
      <c r="L34" s="216">
        <v>3.7053182214472537E-3</v>
      </c>
      <c r="M34" s="216">
        <v>0.99629468177855274</v>
      </c>
      <c r="N34" s="216">
        <v>1.5290519877675839E-3</v>
      </c>
      <c r="O34" s="216">
        <v>0.99847094801223235</v>
      </c>
      <c r="P34" s="232"/>
    </row>
    <row r="35" spans="1:17" customFormat="1" ht="14.4">
      <c r="B35" s="293"/>
      <c r="C35" s="231" t="s">
        <v>372</v>
      </c>
      <c r="D35" s="216">
        <v>0.82400000000000007</v>
      </c>
      <c r="E35" s="216">
        <v>0.17600000000000002</v>
      </c>
      <c r="F35" s="216">
        <v>0.04</v>
      </c>
      <c r="G35" s="216">
        <v>0.96</v>
      </c>
      <c r="H35" s="216">
        <v>0</v>
      </c>
      <c r="I35" s="216">
        <v>1</v>
      </c>
      <c r="J35" s="216">
        <v>0.18253968253968253</v>
      </c>
      <c r="K35" s="216">
        <v>0.81746031746031744</v>
      </c>
      <c r="L35" s="216">
        <v>0</v>
      </c>
      <c r="M35" s="216">
        <v>1</v>
      </c>
      <c r="N35" s="216">
        <v>0</v>
      </c>
      <c r="O35" s="216">
        <v>1</v>
      </c>
      <c r="P35" s="232"/>
    </row>
    <row r="36" spans="1:17" customFormat="1" ht="14.4">
      <c r="B36" s="293"/>
      <c r="C36" s="231" t="s">
        <v>373</v>
      </c>
      <c r="D36" s="216">
        <v>0.95652173913043481</v>
      </c>
      <c r="E36" s="216">
        <v>4.3478260869565216E-2</v>
      </c>
      <c r="F36" s="216">
        <v>9.0909090909090912E-2</v>
      </c>
      <c r="G36" s="216">
        <v>0.90909090909090906</v>
      </c>
      <c r="H36" s="216">
        <v>0</v>
      </c>
      <c r="I36" s="216">
        <v>1</v>
      </c>
      <c r="J36" s="216">
        <v>4.5454545454545456E-2</v>
      </c>
      <c r="K36" s="216">
        <v>0.95454545454545459</v>
      </c>
      <c r="L36" s="216">
        <v>4.5454545454545456E-2</v>
      </c>
      <c r="M36" s="216">
        <v>0.95454545454545459</v>
      </c>
      <c r="N36" s="216">
        <v>0</v>
      </c>
      <c r="O36" s="216">
        <v>1</v>
      </c>
      <c r="P36" s="232"/>
    </row>
    <row r="37" spans="1:17" customFormat="1" ht="14.4">
      <c r="B37" s="293"/>
      <c r="C37" s="231" t="s">
        <v>374</v>
      </c>
      <c r="D37" s="216">
        <v>0.98297872340425529</v>
      </c>
      <c r="E37" s="216">
        <v>1.7021276595744681E-2</v>
      </c>
      <c r="F37" s="216">
        <v>5.7142857142857143E-3</v>
      </c>
      <c r="G37" s="216">
        <v>0.99428571428571433</v>
      </c>
      <c r="H37" s="216">
        <v>2.2727272727272728E-2</v>
      </c>
      <c r="I37" s="216">
        <v>0.97727272727272729</v>
      </c>
      <c r="J37" s="216">
        <v>1.7241379310344827E-2</v>
      </c>
      <c r="K37" s="216">
        <v>0.98275862068965525</v>
      </c>
      <c r="L37" s="216">
        <v>0</v>
      </c>
      <c r="M37" s="216">
        <v>1</v>
      </c>
      <c r="N37" s="216">
        <v>0</v>
      </c>
      <c r="O37" s="216">
        <v>1</v>
      </c>
      <c r="P37" s="232"/>
    </row>
    <row r="38" spans="1:17" customFormat="1" ht="14.4">
      <c r="B38" s="293"/>
      <c r="C38" s="231" t="s">
        <v>375</v>
      </c>
      <c r="D38" s="216">
        <v>0</v>
      </c>
      <c r="E38" s="216">
        <v>0</v>
      </c>
      <c r="F38" s="216">
        <v>0</v>
      </c>
      <c r="G38" s="216">
        <v>0</v>
      </c>
      <c r="H38" s="216">
        <v>0</v>
      </c>
      <c r="I38" s="216">
        <v>0</v>
      </c>
      <c r="J38" s="216">
        <v>0</v>
      </c>
      <c r="K38" s="216">
        <v>0</v>
      </c>
      <c r="L38" s="216">
        <v>0</v>
      </c>
      <c r="M38" s="216">
        <v>0</v>
      </c>
      <c r="N38" s="216">
        <v>0</v>
      </c>
      <c r="O38" s="216">
        <v>0</v>
      </c>
      <c r="P38" s="232"/>
    </row>
    <row r="39" spans="1:17" customFormat="1" ht="14.4">
      <c r="B39" s="294"/>
      <c r="C39" s="231" t="s">
        <v>376</v>
      </c>
      <c r="D39" s="216">
        <v>0</v>
      </c>
      <c r="E39" s="216">
        <v>0</v>
      </c>
      <c r="F39" s="216">
        <v>0</v>
      </c>
      <c r="G39" s="216">
        <v>0</v>
      </c>
      <c r="H39" s="216">
        <v>0</v>
      </c>
      <c r="I39" s="216">
        <v>0</v>
      </c>
      <c r="J39" s="216">
        <v>0</v>
      </c>
      <c r="K39" s="216">
        <v>0</v>
      </c>
      <c r="L39" s="216">
        <v>0</v>
      </c>
      <c r="M39" s="216">
        <v>0</v>
      </c>
      <c r="N39" s="216">
        <v>0</v>
      </c>
      <c r="O39" s="216">
        <v>0</v>
      </c>
      <c r="P39" s="232"/>
    </row>
    <row r="40" spans="1:17" customFormat="1" ht="14.4">
      <c r="B40" s="218" t="s">
        <v>377</v>
      </c>
    </row>
    <row r="41" spans="1:17" customFormat="1" ht="14.4">
      <c r="B41" s="235" t="s">
        <v>453</v>
      </c>
    </row>
    <row r="42" spans="1:17" s="11" customFormat="1" ht="14.25" customHeight="1">
      <c r="A42" s="234"/>
      <c r="B42" s="234"/>
      <c r="C42" s="234"/>
      <c r="D42" s="234"/>
      <c r="E42" s="234"/>
      <c r="F42" s="234"/>
      <c r="G42" s="234"/>
      <c r="H42" s="234"/>
      <c r="I42" s="234"/>
    </row>
    <row r="43" spans="1:17">
      <c r="B43" s="65"/>
    </row>
    <row r="44" spans="1:17" ht="15">
      <c r="A44" s="249" t="s">
        <v>262</v>
      </c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</row>
    <row r="46" spans="1:17" ht="20.100000000000001" customHeight="1">
      <c r="B46" s="263" t="s">
        <v>99</v>
      </c>
      <c r="C46" s="135">
        <v>2018</v>
      </c>
      <c r="D46" s="135">
        <v>2019</v>
      </c>
      <c r="E46" s="300"/>
      <c r="F46" s="300"/>
      <c r="G46" s="300"/>
      <c r="J46" s="178"/>
      <c r="K46" s="178"/>
      <c r="L46" s="178"/>
      <c r="M46" s="178"/>
      <c r="N46" s="178"/>
    </row>
    <row r="47" spans="1:17">
      <c r="B47" s="265"/>
      <c r="C47" s="135" t="s">
        <v>10</v>
      </c>
      <c r="D47" s="135" t="s">
        <v>10</v>
      </c>
      <c r="E47" s="300"/>
      <c r="F47" s="300"/>
      <c r="G47" s="300"/>
      <c r="J47" s="178"/>
      <c r="K47" s="178"/>
      <c r="L47" s="178"/>
      <c r="M47" s="178"/>
      <c r="N47" s="178"/>
    </row>
    <row r="48" spans="1:17" ht="20.100000000000001" customHeight="1">
      <c r="B48" s="117" t="s">
        <v>36</v>
      </c>
      <c r="C48" s="198">
        <v>8.1225125454230829E-2</v>
      </c>
      <c r="D48" s="198">
        <v>0.11542934313688713</v>
      </c>
      <c r="E48" s="300"/>
      <c r="F48" s="300"/>
      <c r="G48" s="300"/>
      <c r="J48" s="178"/>
      <c r="K48" s="178"/>
      <c r="L48" s="178"/>
      <c r="M48" s="178"/>
      <c r="N48" s="178"/>
    </row>
    <row r="49" spans="1:17" ht="20.100000000000001" customHeight="1">
      <c r="B49" s="117" t="s">
        <v>37</v>
      </c>
      <c r="C49" s="198">
        <v>0.91877487454576923</v>
      </c>
      <c r="D49" s="198">
        <v>0.88457065686311287</v>
      </c>
      <c r="E49" s="300"/>
      <c r="F49" s="300"/>
      <c r="G49" s="300"/>
      <c r="J49" s="178"/>
      <c r="K49" s="178"/>
      <c r="L49" s="178"/>
      <c r="M49" s="178"/>
      <c r="N49" s="178"/>
    </row>
    <row r="50" spans="1:17" ht="20.100000000000001" customHeight="1">
      <c r="B50" s="118" t="s">
        <v>9</v>
      </c>
      <c r="C50" s="199">
        <v>1</v>
      </c>
      <c r="D50" s="199">
        <v>1</v>
      </c>
      <c r="E50" s="300"/>
      <c r="F50" s="300"/>
      <c r="G50" s="300"/>
      <c r="J50" s="178"/>
      <c r="K50" s="178"/>
      <c r="L50" s="178"/>
      <c r="M50" s="178"/>
      <c r="N50" s="178"/>
    </row>
    <row r="51" spans="1:17" ht="16.5" customHeight="1">
      <c r="B51" s="111" t="s">
        <v>147</v>
      </c>
      <c r="C51" s="72"/>
      <c r="D51" s="72"/>
      <c r="E51" s="300"/>
      <c r="F51" s="300"/>
      <c r="G51" s="300"/>
      <c r="J51" s="178"/>
      <c r="K51" s="178"/>
      <c r="L51" s="178"/>
      <c r="M51" s="178"/>
      <c r="N51" s="178"/>
    </row>
    <row r="52" spans="1:17">
      <c r="B52" s="65" t="s">
        <v>313</v>
      </c>
    </row>
    <row r="53" spans="1:17" ht="13.2" customHeight="1"/>
    <row r="55" spans="1:17" ht="15">
      <c r="A55" s="249" t="s">
        <v>263</v>
      </c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</row>
    <row r="56" spans="1:17" ht="15" customHeight="1">
      <c r="I56" s="178"/>
      <c r="J56" s="178"/>
      <c r="K56" s="178"/>
      <c r="L56" s="178"/>
      <c r="M56" s="178"/>
      <c r="N56" s="178"/>
    </row>
    <row r="57" spans="1:17" ht="20.100000000000001" customHeight="1">
      <c r="B57" s="263" t="s">
        <v>99</v>
      </c>
      <c r="C57" s="135">
        <v>2018</v>
      </c>
      <c r="D57" s="135">
        <v>2019</v>
      </c>
      <c r="I57" s="178"/>
      <c r="J57" s="178"/>
      <c r="K57" s="178"/>
      <c r="L57" s="178"/>
      <c r="M57" s="178"/>
      <c r="N57" s="178"/>
    </row>
    <row r="58" spans="1:17" ht="27.75" customHeight="1">
      <c r="B58" s="265"/>
      <c r="C58" s="135" t="s">
        <v>10</v>
      </c>
      <c r="D58" s="135" t="s">
        <v>10</v>
      </c>
      <c r="I58" s="178"/>
      <c r="J58" s="178"/>
      <c r="K58" s="178"/>
      <c r="L58" s="178"/>
      <c r="M58" s="178"/>
      <c r="N58" s="178"/>
    </row>
    <row r="59" spans="1:17" ht="20.100000000000001" customHeight="1">
      <c r="B59" s="117" t="s">
        <v>36</v>
      </c>
      <c r="C59" s="198">
        <v>0.22654438484166811</v>
      </c>
      <c r="D59" s="198">
        <v>0.10057395805979669</v>
      </c>
      <c r="I59" s="178"/>
      <c r="J59" s="178"/>
      <c r="K59" s="178"/>
      <c r="L59" s="178"/>
      <c r="M59" s="178"/>
      <c r="N59" s="178"/>
    </row>
    <row r="60" spans="1:17" ht="20.100000000000001" customHeight="1">
      <c r="B60" s="117" t="s">
        <v>37</v>
      </c>
      <c r="C60" s="198">
        <v>0.77345561515833183</v>
      </c>
      <c r="D60" s="198">
        <v>0.89942604194020337</v>
      </c>
      <c r="I60" s="178"/>
      <c r="J60" s="178"/>
      <c r="K60" s="178"/>
      <c r="L60" s="178"/>
      <c r="M60" s="178"/>
      <c r="N60" s="178"/>
    </row>
    <row r="61" spans="1:17" ht="20.100000000000001" customHeight="1">
      <c r="B61" s="118" t="s">
        <v>5</v>
      </c>
      <c r="C61" s="199">
        <v>1</v>
      </c>
      <c r="D61" s="199">
        <v>1</v>
      </c>
      <c r="I61" s="178"/>
      <c r="J61" s="178"/>
      <c r="K61" s="178"/>
      <c r="L61" s="178"/>
      <c r="M61" s="178"/>
      <c r="N61" s="178"/>
    </row>
    <row r="62" spans="1:17">
      <c r="B62" s="71" t="s">
        <v>90</v>
      </c>
      <c r="I62" s="178"/>
      <c r="J62" s="178"/>
      <c r="K62" s="178"/>
      <c r="L62" s="178"/>
      <c r="M62" s="178"/>
      <c r="N62" s="178"/>
    </row>
    <row r="63" spans="1:17">
      <c r="B63" s="65" t="s">
        <v>313</v>
      </c>
    </row>
    <row r="66" spans="1:17" ht="15" hidden="1">
      <c r="A66" s="250" t="s">
        <v>264</v>
      </c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0"/>
    </row>
    <row r="67" spans="1:17" hidden="1"/>
    <row r="68" spans="1:17" ht="20.100000000000001" hidden="1" customHeight="1">
      <c r="B68" s="274" t="s">
        <v>99</v>
      </c>
      <c r="C68" s="290" t="s">
        <v>218</v>
      </c>
      <c r="D68" s="291"/>
      <c r="E68" s="290" t="s">
        <v>322</v>
      </c>
      <c r="F68" s="291"/>
    </row>
    <row r="69" spans="1:17" ht="22.8" hidden="1">
      <c r="B69" s="302"/>
      <c r="C69" s="107" t="s">
        <v>93</v>
      </c>
      <c r="D69" s="107" t="s">
        <v>10</v>
      </c>
      <c r="E69" s="107" t="s">
        <v>93</v>
      </c>
      <c r="F69" s="107" t="s">
        <v>10</v>
      </c>
      <c r="G69" s="110"/>
    </row>
    <row r="70" spans="1:17" ht="20.100000000000001" hidden="1" customHeight="1">
      <c r="B70" s="117" t="s">
        <v>36</v>
      </c>
      <c r="C70" s="130">
        <v>256</v>
      </c>
      <c r="D70" s="131">
        <v>7.9007468674773158E-3</v>
      </c>
      <c r="E70" s="130">
        <v>85</v>
      </c>
      <c r="F70" s="131">
        <v>2.9416854127011596E-3</v>
      </c>
    </row>
    <row r="71" spans="1:17" ht="20.100000000000001" hidden="1" customHeight="1">
      <c r="B71" s="117" t="s">
        <v>37</v>
      </c>
      <c r="C71" s="130">
        <v>32146</v>
      </c>
      <c r="D71" s="131">
        <v>0.99209925313252267</v>
      </c>
      <c r="E71" s="130">
        <v>28810</v>
      </c>
      <c r="F71" s="131">
        <v>0.99705831458729888</v>
      </c>
    </row>
    <row r="72" spans="1:17" ht="20.100000000000001" hidden="1" customHeight="1">
      <c r="B72" s="118" t="s">
        <v>9</v>
      </c>
      <c r="C72" s="132">
        <v>32402</v>
      </c>
      <c r="D72" s="133">
        <v>1</v>
      </c>
      <c r="E72" s="132">
        <v>28895</v>
      </c>
      <c r="F72" s="133">
        <v>1</v>
      </c>
    </row>
    <row r="73" spans="1:17" hidden="1">
      <c r="B73" s="71" t="s">
        <v>90</v>
      </c>
    </row>
    <row r="74" spans="1:17" hidden="1">
      <c r="B74" s="65" t="s">
        <v>313</v>
      </c>
    </row>
    <row r="75" spans="1:17" hidden="1"/>
    <row r="77" spans="1:17" ht="15">
      <c r="A77" s="249" t="s">
        <v>333</v>
      </c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</row>
    <row r="78" spans="1:17">
      <c r="A78" s="75"/>
    </row>
    <row r="79" spans="1:17" ht="20.100000000000001" customHeight="1">
      <c r="B79" s="263" t="s">
        <v>99</v>
      </c>
      <c r="C79" s="135">
        <v>2018</v>
      </c>
      <c r="D79" s="135">
        <v>2019</v>
      </c>
      <c r="H79" s="178"/>
      <c r="I79" s="178"/>
      <c r="J79" s="178"/>
      <c r="K79" s="178"/>
      <c r="L79" s="178"/>
      <c r="M79" s="178"/>
    </row>
    <row r="80" spans="1:17">
      <c r="B80" s="265"/>
      <c r="C80" s="135" t="s">
        <v>10</v>
      </c>
      <c r="D80" s="135" t="s">
        <v>10</v>
      </c>
      <c r="H80" s="178"/>
      <c r="I80" s="178"/>
      <c r="J80" s="178"/>
      <c r="K80" s="178"/>
      <c r="L80" s="178"/>
      <c r="M80" s="178"/>
    </row>
    <row r="81" spans="1:17" ht="20.100000000000001" customHeight="1">
      <c r="B81" s="117" t="s">
        <v>36</v>
      </c>
      <c r="C81" s="198">
        <v>7.7591278767952937E-2</v>
      </c>
      <c r="D81" s="198">
        <v>7.6152605319428301E-2</v>
      </c>
      <c r="H81" s="178"/>
      <c r="I81" s="178"/>
      <c r="J81" s="178"/>
      <c r="K81" s="178"/>
      <c r="L81" s="178"/>
      <c r="M81" s="178"/>
    </row>
    <row r="82" spans="1:17" ht="20.100000000000001" customHeight="1">
      <c r="B82" s="117" t="s">
        <v>37</v>
      </c>
      <c r="C82" s="198">
        <v>0.92240872123204709</v>
      </c>
      <c r="D82" s="198">
        <v>0.92384739468057175</v>
      </c>
      <c r="H82" s="178"/>
      <c r="I82" s="178"/>
      <c r="J82" s="178"/>
      <c r="K82" s="178"/>
      <c r="L82" s="178"/>
      <c r="M82" s="178"/>
    </row>
    <row r="83" spans="1:17" ht="20.100000000000001" customHeight="1">
      <c r="B83" s="118" t="s">
        <v>9</v>
      </c>
      <c r="C83" s="199">
        <v>1</v>
      </c>
      <c r="D83" s="199">
        <v>1</v>
      </c>
      <c r="H83" s="178"/>
      <c r="I83" s="178"/>
      <c r="J83" s="178"/>
      <c r="K83" s="178"/>
      <c r="L83" s="178"/>
      <c r="M83" s="178"/>
    </row>
    <row r="84" spans="1:17" ht="16.5" customHeight="1">
      <c r="B84" s="71" t="s">
        <v>90</v>
      </c>
      <c r="H84" s="178"/>
      <c r="I84" s="178"/>
      <c r="J84" s="178"/>
      <c r="K84" s="178"/>
      <c r="L84" s="178"/>
      <c r="M84" s="178"/>
    </row>
    <row r="85" spans="1:17">
      <c r="B85" s="65" t="s">
        <v>313</v>
      </c>
    </row>
    <row r="88" spans="1:17" ht="15">
      <c r="A88" s="249" t="s">
        <v>334</v>
      </c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</row>
    <row r="90" spans="1:17" ht="25.5" customHeight="1">
      <c r="B90" s="301" t="s">
        <v>224</v>
      </c>
      <c r="C90" s="135">
        <v>2018</v>
      </c>
      <c r="D90" s="135">
        <v>2019</v>
      </c>
      <c r="E90" s="178" t="s">
        <v>319</v>
      </c>
      <c r="F90" s="178"/>
      <c r="G90" s="178"/>
      <c r="H90" s="178"/>
      <c r="I90" s="178"/>
      <c r="J90" s="178"/>
      <c r="K90" s="178"/>
      <c r="L90" s="178"/>
      <c r="M90" s="178"/>
    </row>
    <row r="91" spans="1:17" ht="25.5" customHeight="1">
      <c r="B91" s="301"/>
      <c r="C91" s="135" t="s">
        <v>10</v>
      </c>
      <c r="D91" s="135" t="s">
        <v>10</v>
      </c>
      <c r="E91" s="178"/>
      <c r="F91" s="178"/>
      <c r="G91" s="178"/>
      <c r="H91" s="178"/>
      <c r="I91" s="178"/>
      <c r="J91" s="178"/>
      <c r="K91" s="178"/>
      <c r="L91" s="178"/>
      <c r="M91" s="178"/>
    </row>
    <row r="92" spans="1:17" ht="19.5" customHeight="1">
      <c r="B92" s="194" t="s">
        <v>219</v>
      </c>
      <c r="C92" s="198">
        <v>6.4509430697352488E-2</v>
      </c>
      <c r="D92" s="198">
        <v>5.747083317702667E-2</v>
      </c>
      <c r="E92" s="178"/>
      <c r="F92" s="178"/>
      <c r="G92" s="178"/>
      <c r="H92" s="178"/>
      <c r="I92" s="178"/>
      <c r="J92" s="178"/>
      <c r="K92" s="178"/>
      <c r="L92" s="178"/>
      <c r="M92" s="178"/>
    </row>
    <row r="93" spans="1:17" ht="19.5" customHeight="1">
      <c r="B93" s="194" t="s">
        <v>220</v>
      </c>
      <c r="C93" s="198">
        <v>6.887004672088597E-3</v>
      </c>
      <c r="D93" s="198">
        <v>1.0766402821022621E-2</v>
      </c>
      <c r="E93" s="178"/>
      <c r="F93" s="178"/>
      <c r="G93" s="178"/>
      <c r="H93" s="178"/>
      <c r="I93" s="178"/>
      <c r="J93" s="178"/>
      <c r="K93" s="178"/>
      <c r="L93" s="178"/>
      <c r="M93" s="178"/>
    </row>
    <row r="94" spans="1:17" ht="19.5" customHeight="1">
      <c r="B94" s="194" t="s">
        <v>221</v>
      </c>
      <c r="C94" s="198">
        <v>2.7686450943069734E-3</v>
      </c>
      <c r="D94" s="198">
        <v>1.7631391379375023E-3</v>
      </c>
      <c r="E94" s="178"/>
      <c r="F94" s="178"/>
      <c r="G94" s="178"/>
      <c r="H94" s="178"/>
      <c r="I94" s="178"/>
      <c r="J94" s="178"/>
      <c r="K94" s="178"/>
      <c r="L94" s="178"/>
      <c r="M94" s="178"/>
    </row>
    <row r="95" spans="1:17" ht="19.5" customHeight="1">
      <c r="B95" s="194" t="s">
        <v>222</v>
      </c>
      <c r="C95" s="198">
        <v>1.8342273749783699E-3</v>
      </c>
      <c r="D95" s="198">
        <v>1.5005439471808529E-3</v>
      </c>
      <c r="E95" s="178"/>
      <c r="F95" s="178"/>
      <c r="G95" s="178"/>
      <c r="H95" s="178"/>
      <c r="I95" s="178"/>
      <c r="J95" s="178"/>
      <c r="K95" s="178"/>
      <c r="L95" s="178"/>
      <c r="M95" s="178"/>
    </row>
    <row r="96" spans="1:17" ht="19.5" customHeight="1">
      <c r="B96" s="194" t="s">
        <v>63</v>
      </c>
      <c r="C96" s="198">
        <v>1.5919709292265096E-3</v>
      </c>
      <c r="D96" s="198">
        <v>4.6516862362606442E-3</v>
      </c>
      <c r="E96" s="178"/>
      <c r="F96" s="178"/>
      <c r="G96" s="178"/>
      <c r="H96" s="178"/>
      <c r="I96" s="178"/>
      <c r="J96" s="178"/>
      <c r="K96" s="178"/>
      <c r="L96" s="178"/>
      <c r="M96" s="178"/>
    </row>
    <row r="97" spans="1:17" ht="19.5" customHeight="1">
      <c r="B97" s="194" t="s">
        <v>223</v>
      </c>
      <c r="C97" s="198">
        <v>0.92240872123204709</v>
      </c>
      <c r="D97" s="198">
        <v>0.92384739468057175</v>
      </c>
      <c r="E97" s="178"/>
      <c r="F97" s="178"/>
      <c r="G97" s="178"/>
      <c r="H97" s="178"/>
      <c r="I97" s="178"/>
      <c r="J97" s="178"/>
      <c r="K97" s="178"/>
      <c r="L97" s="178"/>
      <c r="M97" s="178"/>
    </row>
    <row r="98" spans="1:17" ht="19.5" customHeight="1">
      <c r="B98" s="208" t="s">
        <v>9</v>
      </c>
      <c r="C98" s="199">
        <v>1</v>
      </c>
      <c r="D98" s="199">
        <v>1</v>
      </c>
      <c r="E98" s="178"/>
      <c r="F98" s="178"/>
      <c r="G98" s="178"/>
      <c r="H98" s="178"/>
      <c r="I98" s="178"/>
      <c r="J98" s="178"/>
      <c r="K98" s="178"/>
      <c r="L98" s="178"/>
      <c r="M98" s="178"/>
    </row>
    <row r="99" spans="1:17" ht="16.5" customHeight="1">
      <c r="B99" s="71" t="s">
        <v>90</v>
      </c>
      <c r="C99" s="82"/>
      <c r="D99" s="83"/>
      <c r="E99" s="178"/>
      <c r="F99" s="178"/>
      <c r="G99" s="178"/>
      <c r="H99" s="178"/>
      <c r="I99" s="178"/>
      <c r="J99" s="178"/>
      <c r="K99" s="178"/>
      <c r="L99" s="178"/>
      <c r="M99" s="178"/>
    </row>
    <row r="100" spans="1:17" ht="15" customHeight="1">
      <c r="B100" s="65" t="s">
        <v>313</v>
      </c>
      <c r="C100" s="82"/>
      <c r="D100" s="83"/>
      <c r="E100" s="69"/>
      <c r="H100" s="178"/>
      <c r="I100" s="178"/>
      <c r="J100" s="178"/>
      <c r="K100" s="178"/>
      <c r="L100" s="178"/>
      <c r="M100" s="178"/>
    </row>
    <row r="103" spans="1:17" ht="15">
      <c r="A103" s="249" t="s">
        <v>335</v>
      </c>
      <c r="B103" s="249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</row>
    <row r="105" spans="1:17" ht="29.25" customHeight="1">
      <c r="B105" s="301" t="s">
        <v>224</v>
      </c>
      <c r="C105" s="301" t="s">
        <v>228</v>
      </c>
      <c r="D105" s="301"/>
      <c r="E105" s="301"/>
      <c r="F105" s="301"/>
      <c r="G105" s="139"/>
      <c r="H105" s="139"/>
      <c r="I105" s="139"/>
      <c r="J105" s="139"/>
      <c r="K105" s="139"/>
      <c r="L105" s="139"/>
      <c r="M105" s="139"/>
      <c r="N105" s="139"/>
      <c r="O105" s="139"/>
    </row>
    <row r="106" spans="1:17" ht="27" customHeight="1">
      <c r="B106" s="301"/>
      <c r="C106" s="135" t="s">
        <v>225</v>
      </c>
      <c r="D106" s="135" t="s">
        <v>226</v>
      </c>
      <c r="E106" s="135" t="s">
        <v>227</v>
      </c>
      <c r="F106" s="135" t="s">
        <v>9</v>
      </c>
      <c r="G106" s="139"/>
      <c r="H106" s="139"/>
      <c r="I106" s="139"/>
      <c r="J106" s="139"/>
      <c r="K106" s="139"/>
      <c r="L106" s="139"/>
      <c r="M106" s="139"/>
      <c r="N106" s="139"/>
      <c r="O106" s="139"/>
    </row>
    <row r="107" spans="1:17" ht="22.5" customHeight="1">
      <c r="B107" s="301"/>
      <c r="C107" s="135" t="s">
        <v>10</v>
      </c>
      <c r="D107" s="135" t="s">
        <v>10</v>
      </c>
      <c r="E107" s="135" t="s">
        <v>10</v>
      </c>
      <c r="F107" s="135" t="s">
        <v>10</v>
      </c>
      <c r="G107" s="139"/>
      <c r="H107" s="139"/>
      <c r="I107" s="139"/>
      <c r="J107" s="139"/>
      <c r="K107" s="139"/>
      <c r="L107" s="139"/>
      <c r="M107" s="139"/>
      <c r="N107" s="139"/>
      <c r="O107" s="139"/>
    </row>
    <row r="108" spans="1:17" ht="19.5" customHeight="1">
      <c r="B108" s="194" t="s">
        <v>219</v>
      </c>
      <c r="C108" s="198">
        <v>0.63381201044386426</v>
      </c>
      <c r="D108" s="198">
        <v>0.29634464751958223</v>
      </c>
      <c r="E108" s="198">
        <v>6.9843342036553527E-2</v>
      </c>
      <c r="F108" s="198">
        <v>1</v>
      </c>
      <c r="G108" s="139"/>
      <c r="H108" s="139"/>
      <c r="I108" s="139"/>
      <c r="J108" s="139"/>
      <c r="K108" s="139"/>
      <c r="L108" s="139"/>
      <c r="M108" s="139"/>
      <c r="N108" s="139"/>
      <c r="O108" s="139"/>
    </row>
    <row r="109" spans="1:17" ht="19.5" customHeight="1">
      <c r="B109" s="194" t="s">
        <v>220</v>
      </c>
      <c r="C109" s="198">
        <v>0.72473867595818819</v>
      </c>
      <c r="D109" s="198">
        <v>0.22996515679442509</v>
      </c>
      <c r="E109" s="198">
        <v>4.5296167247386762E-2</v>
      </c>
      <c r="F109" s="198">
        <v>1</v>
      </c>
      <c r="G109" s="139"/>
      <c r="H109" s="139"/>
      <c r="I109" s="139"/>
      <c r="J109" s="139"/>
      <c r="K109" s="139"/>
      <c r="L109" s="139"/>
      <c r="M109" s="139"/>
      <c r="N109" s="139"/>
      <c r="O109" s="139"/>
    </row>
    <row r="110" spans="1:17" ht="19.5" customHeight="1">
      <c r="B110" s="194" t="s">
        <v>221</v>
      </c>
      <c r="C110" s="198">
        <v>0.57446808510638303</v>
      </c>
      <c r="D110" s="198">
        <v>0.1702127659574468</v>
      </c>
      <c r="E110" s="198">
        <v>0.25531914893617019</v>
      </c>
      <c r="F110" s="198">
        <v>1</v>
      </c>
      <c r="G110" s="139"/>
      <c r="H110" s="139"/>
      <c r="I110" s="139"/>
      <c r="J110" s="139"/>
      <c r="K110" s="139"/>
      <c r="L110" s="139"/>
      <c r="M110" s="139"/>
      <c r="N110" s="139"/>
      <c r="O110" s="139"/>
    </row>
    <row r="111" spans="1:17" ht="19.5" customHeight="1">
      <c r="B111" s="194" t="s">
        <v>222</v>
      </c>
      <c r="C111" s="198">
        <v>0.8</v>
      </c>
      <c r="D111" s="198">
        <v>0.17499999999999999</v>
      </c>
      <c r="E111" s="198">
        <v>2.5000000000000001E-2</v>
      </c>
      <c r="F111" s="198">
        <v>1</v>
      </c>
      <c r="G111" s="139"/>
      <c r="H111" s="139"/>
      <c r="I111" s="139"/>
      <c r="J111" s="139"/>
      <c r="K111" s="139"/>
      <c r="L111" s="139"/>
      <c r="M111" s="139"/>
      <c r="N111" s="139"/>
      <c r="O111" s="139"/>
    </row>
    <row r="112" spans="1:17" ht="19.5" customHeight="1">
      <c r="B112" s="194" t="s">
        <v>318</v>
      </c>
      <c r="C112" s="198">
        <v>0.63709677419354838</v>
      </c>
      <c r="D112" s="198">
        <v>0.28225806451612906</v>
      </c>
      <c r="E112" s="198">
        <v>8.0645161290322578E-2</v>
      </c>
      <c r="F112" s="198">
        <v>1</v>
      </c>
      <c r="G112" s="139"/>
      <c r="H112" s="139"/>
      <c r="I112" s="139"/>
      <c r="J112" s="139"/>
      <c r="K112" s="139"/>
      <c r="L112" s="139"/>
      <c r="M112" s="139"/>
      <c r="N112" s="139"/>
      <c r="O112" s="139"/>
    </row>
    <row r="113" spans="2:15" ht="19.5" customHeight="1">
      <c r="B113" s="208" t="s">
        <v>9</v>
      </c>
      <c r="C113" s="199">
        <v>0.64876847290640394</v>
      </c>
      <c r="D113" s="199">
        <v>0.28078817733990147</v>
      </c>
      <c r="E113" s="199">
        <v>7.0443349753694581E-2</v>
      </c>
      <c r="F113" s="199">
        <v>1</v>
      </c>
      <c r="G113" s="139"/>
      <c r="H113" s="139"/>
      <c r="I113" s="139"/>
      <c r="J113" s="139"/>
      <c r="K113" s="139"/>
      <c r="L113" s="139"/>
      <c r="M113" s="139"/>
      <c r="N113" s="139"/>
      <c r="O113" s="139"/>
    </row>
    <row r="114" spans="2:15">
      <c r="B114" s="71" t="s">
        <v>90</v>
      </c>
      <c r="G114" s="139"/>
      <c r="H114" s="139"/>
      <c r="I114" s="139"/>
      <c r="J114" s="139"/>
      <c r="K114" s="139"/>
      <c r="L114" s="139"/>
      <c r="M114" s="139"/>
      <c r="N114" s="139"/>
      <c r="O114" s="139"/>
    </row>
    <row r="115" spans="2:15">
      <c r="B115" s="65" t="s">
        <v>323</v>
      </c>
      <c r="G115" s="139"/>
      <c r="H115" s="139"/>
      <c r="I115" s="139"/>
      <c r="J115" s="139"/>
      <c r="K115" s="139"/>
      <c r="L115" s="139"/>
    </row>
    <row r="116" spans="2:15">
      <c r="G116" s="139"/>
      <c r="H116" s="139"/>
      <c r="I116" s="139"/>
      <c r="J116" s="139"/>
      <c r="K116" s="139"/>
      <c r="L116" s="139"/>
    </row>
  </sheetData>
  <mergeCells count="37">
    <mergeCell ref="B57:B58"/>
    <mergeCell ref="A66:Q66"/>
    <mergeCell ref="E46:G51"/>
    <mergeCell ref="C105:F105"/>
    <mergeCell ref="A88:Q88"/>
    <mergeCell ref="B90:B91"/>
    <mergeCell ref="A103:Q103"/>
    <mergeCell ref="B105:B107"/>
    <mergeCell ref="B79:B80"/>
    <mergeCell ref="B68:B69"/>
    <mergeCell ref="C68:D68"/>
    <mergeCell ref="E68:F68"/>
    <mergeCell ref="A77:Q77"/>
    <mergeCell ref="A3:L3"/>
    <mergeCell ref="A4:L4"/>
    <mergeCell ref="A44:Q44"/>
    <mergeCell ref="B46:B47"/>
    <mergeCell ref="A55:Q55"/>
    <mergeCell ref="B12:C12"/>
    <mergeCell ref="B13:B21"/>
    <mergeCell ref="B28:C29"/>
    <mergeCell ref="D28:E28"/>
    <mergeCell ref="F28:G28"/>
    <mergeCell ref="A8:I8"/>
    <mergeCell ref="A7:Q7"/>
    <mergeCell ref="D10:E10"/>
    <mergeCell ref="F10:G10"/>
    <mergeCell ref="H10:I10"/>
    <mergeCell ref="J10:K10"/>
    <mergeCell ref="L10:M10"/>
    <mergeCell ref="N10:O10"/>
    <mergeCell ref="B31:B39"/>
    <mergeCell ref="H28:I28"/>
    <mergeCell ref="J28:K28"/>
    <mergeCell ref="L28:M28"/>
    <mergeCell ref="N28:O28"/>
    <mergeCell ref="B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27"/>
  <sheetViews>
    <sheetView showGridLines="0" zoomScale="110" zoomScaleNormal="110" workbookViewId="0">
      <selection activeCell="A7" sqref="A7:N7"/>
    </sheetView>
  </sheetViews>
  <sheetFormatPr baseColWidth="10" defaultColWidth="11.5546875" defaultRowHeight="13.8"/>
  <cols>
    <col min="1" max="1" width="11.5546875" style="4"/>
    <col min="2" max="2" width="13.6640625" style="4" customWidth="1"/>
    <col min="3" max="3" width="15.44140625" style="4" customWidth="1"/>
    <col min="4" max="4" width="15.33203125" style="4" customWidth="1"/>
    <col min="5" max="5" width="14.33203125" style="4" bestFit="1" customWidth="1"/>
    <col min="6" max="6" width="15.88671875" style="4" customWidth="1"/>
    <col min="7" max="7" width="15.33203125" style="4" customWidth="1"/>
    <col min="8" max="8" width="15" style="4" bestFit="1" customWidth="1"/>
    <col min="9" max="9" width="14.5546875" style="4" customWidth="1"/>
    <col min="10" max="10" width="12.88671875" style="4" bestFit="1" customWidth="1"/>
    <col min="11" max="11" width="14.5546875" style="4" customWidth="1"/>
    <col min="12" max="12" width="12.33203125" style="4" bestFit="1" customWidth="1"/>
    <col min="13" max="13" width="14.33203125" style="4" bestFit="1" customWidth="1"/>
    <col min="14" max="14" width="15" style="4" bestFit="1" customWidth="1"/>
    <col min="15" max="15" width="9.44140625" style="4" bestFit="1" customWidth="1"/>
    <col min="16" max="16" width="12.88671875" style="4" bestFit="1" customWidth="1"/>
    <col min="17" max="16384" width="11.5546875" style="4"/>
  </cols>
  <sheetData>
    <row r="1" spans="1:22" ht="78.75" customHeight="1"/>
    <row r="2" spans="1:22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</row>
    <row r="3" spans="1:22">
      <c r="A3" s="303" t="s">
        <v>320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</row>
    <row r="4" spans="1:22">
      <c r="A4" s="303" t="s">
        <v>321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</row>
    <row r="5" spans="1:2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7" spans="1:22" ht="15">
      <c r="A7" s="249" t="s">
        <v>336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40"/>
      <c r="P7" s="40"/>
    </row>
    <row r="8" spans="1:22" ht="15" customHeight="1">
      <c r="J8" s="40"/>
      <c r="K8" s="179"/>
      <c r="L8" s="179"/>
      <c r="M8" s="179"/>
      <c r="N8" s="179"/>
      <c r="O8" s="170"/>
      <c r="P8" s="40"/>
      <c r="Q8" s="40"/>
      <c r="R8" s="40"/>
    </row>
    <row r="9" spans="1:22" s="6" customFormat="1" ht="22.5" customHeight="1">
      <c r="B9" s="263" t="s">
        <v>265</v>
      </c>
      <c r="C9" s="264"/>
      <c r="D9" s="99">
        <v>2018</v>
      </c>
      <c r="E9" s="99">
        <v>2019</v>
      </c>
      <c r="F9" s="304"/>
      <c r="G9" s="304"/>
      <c r="H9" s="304"/>
      <c r="I9" s="77"/>
      <c r="J9" s="77"/>
      <c r="K9" s="179"/>
      <c r="L9" s="179"/>
      <c r="M9" s="179"/>
      <c r="N9" s="179"/>
      <c r="O9" s="170"/>
      <c r="P9" s="40"/>
      <c r="Q9" s="40"/>
      <c r="R9" s="40"/>
    </row>
    <row r="10" spans="1:22" s="6" customFormat="1" ht="30" customHeight="1">
      <c r="B10" s="267"/>
      <c r="C10" s="268"/>
      <c r="D10" s="99" t="s">
        <v>10</v>
      </c>
      <c r="E10" s="99" t="s">
        <v>10</v>
      </c>
      <c r="F10" s="304"/>
      <c r="G10" s="304"/>
      <c r="H10" s="304"/>
      <c r="I10" s="77"/>
      <c r="J10" s="77"/>
      <c r="K10" s="179"/>
      <c r="L10" s="179"/>
      <c r="M10" s="179"/>
      <c r="N10" s="179"/>
      <c r="O10" s="170"/>
      <c r="P10" s="40"/>
      <c r="Q10" s="40"/>
      <c r="R10" s="40"/>
    </row>
    <row r="11" spans="1:22" ht="20.25" customHeight="1">
      <c r="B11" s="244" t="s">
        <v>39</v>
      </c>
      <c r="C11" s="244"/>
      <c r="D11" s="202">
        <v>0.91749437618965213</v>
      </c>
      <c r="E11" s="202">
        <v>0.90760400645233896</v>
      </c>
      <c r="F11" s="304"/>
      <c r="G11" s="304"/>
      <c r="H11" s="304"/>
      <c r="K11" s="179"/>
      <c r="L11" s="179"/>
      <c r="M11" s="179"/>
      <c r="N11" s="179"/>
      <c r="O11" s="170"/>
      <c r="P11" s="40"/>
      <c r="Q11" s="40"/>
      <c r="R11" s="40"/>
      <c r="S11" s="77"/>
      <c r="T11" s="77"/>
      <c r="U11" s="77"/>
      <c r="V11" s="77"/>
    </row>
    <row r="12" spans="1:22" ht="20.25" customHeight="1">
      <c r="B12" s="244" t="s">
        <v>41</v>
      </c>
      <c r="C12" s="244"/>
      <c r="D12" s="202">
        <v>4.2879390898079253E-2</v>
      </c>
      <c r="E12" s="202">
        <v>4.9255355066211502E-2</v>
      </c>
      <c r="F12" s="304"/>
      <c r="G12" s="304"/>
      <c r="H12" s="304"/>
      <c r="K12" s="179"/>
      <c r="L12" s="179"/>
      <c r="M12" s="179"/>
      <c r="N12" s="179"/>
      <c r="O12" s="170"/>
      <c r="P12" s="40"/>
      <c r="Q12" s="40"/>
      <c r="R12" s="40"/>
    </row>
    <row r="13" spans="1:22" ht="20.25" customHeight="1">
      <c r="B13" s="244" t="s">
        <v>89</v>
      </c>
      <c r="C13" s="244"/>
      <c r="D13" s="202">
        <v>2.1491607544557881E-2</v>
      </c>
      <c r="E13" s="202">
        <v>2.2133023220917581E-2</v>
      </c>
      <c r="F13" s="304"/>
      <c r="G13" s="304"/>
      <c r="H13" s="304"/>
      <c r="K13" s="179"/>
      <c r="L13" s="179"/>
      <c r="M13" s="179"/>
      <c r="N13" s="179"/>
      <c r="O13" s="170"/>
      <c r="P13" s="40"/>
      <c r="Q13" s="40"/>
      <c r="R13" s="40"/>
    </row>
    <row r="14" spans="1:22" ht="20.25" customHeight="1">
      <c r="B14" s="244" t="s">
        <v>40</v>
      </c>
      <c r="C14" s="244"/>
      <c r="D14" s="202">
        <v>1.8134625367710676E-2</v>
      </c>
      <c r="E14" s="202">
        <v>2.1007615260531944E-2</v>
      </c>
      <c r="F14" s="304"/>
      <c r="G14" s="304"/>
      <c r="H14" s="304"/>
      <c r="K14" s="179"/>
      <c r="L14" s="179"/>
      <c r="M14" s="179"/>
      <c r="N14" s="179"/>
      <c r="O14" s="170"/>
      <c r="P14" s="40"/>
      <c r="Q14" s="40"/>
      <c r="R14" s="40"/>
    </row>
    <row r="15" spans="1:22" ht="20.25" customHeight="1">
      <c r="B15" s="245" t="s">
        <v>9</v>
      </c>
      <c r="C15" s="245"/>
      <c r="D15" s="203">
        <v>1</v>
      </c>
      <c r="E15" s="203">
        <v>1</v>
      </c>
      <c r="F15" s="304"/>
      <c r="G15" s="304"/>
      <c r="H15" s="304"/>
      <c r="I15" s="87"/>
      <c r="J15" s="83"/>
      <c r="K15" s="179"/>
      <c r="L15" s="179"/>
      <c r="M15" s="179"/>
      <c r="N15" s="179"/>
      <c r="O15" s="170"/>
      <c r="P15" s="40"/>
      <c r="Q15" s="40"/>
      <c r="R15" s="40"/>
    </row>
    <row r="16" spans="1:22">
      <c r="B16" s="71" t="s">
        <v>90</v>
      </c>
      <c r="F16" s="304"/>
      <c r="G16" s="304"/>
      <c r="H16" s="304"/>
      <c r="K16" s="179"/>
      <c r="L16" s="179"/>
      <c r="M16" s="179"/>
      <c r="N16" s="179"/>
    </row>
    <row r="17" spans="1:28" ht="15.75" customHeight="1">
      <c r="B17" s="65" t="s">
        <v>313</v>
      </c>
      <c r="F17" s="304"/>
      <c r="G17" s="304"/>
      <c r="H17" s="304"/>
    </row>
    <row r="18" spans="1:28">
      <c r="B18" s="65" t="s">
        <v>275</v>
      </c>
      <c r="G18" s="84"/>
    </row>
    <row r="19" spans="1:28">
      <c r="B19" s="65"/>
    </row>
    <row r="20" spans="1:28" ht="15">
      <c r="A20" s="249" t="s">
        <v>337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</row>
    <row r="21" spans="1:28" ht="15.75" customHeight="1">
      <c r="B21" s="42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1:28" s="6" customFormat="1" ht="32.25" customHeight="1">
      <c r="B22" s="255" t="s">
        <v>85</v>
      </c>
      <c r="C22" s="255" t="s">
        <v>58</v>
      </c>
      <c r="D22" s="255"/>
      <c r="E22" s="99" t="s">
        <v>41</v>
      </c>
      <c r="F22" s="99" t="s">
        <v>40</v>
      </c>
      <c r="G22" s="99" t="s">
        <v>89</v>
      </c>
      <c r="H22" s="99" t="s">
        <v>39</v>
      </c>
      <c r="I22" s="99" t="s">
        <v>9</v>
      </c>
      <c r="J22" s="43"/>
      <c r="K22" s="43"/>
      <c r="L22" s="43"/>
      <c r="M22" s="43"/>
      <c r="N22" s="43"/>
      <c r="O22" s="43"/>
      <c r="P22" s="43"/>
    </row>
    <row r="23" spans="1:28" s="41" customFormat="1" ht="32.25" customHeight="1">
      <c r="B23" s="255"/>
      <c r="C23" s="255"/>
      <c r="D23" s="255"/>
      <c r="E23" s="192" t="s">
        <v>10</v>
      </c>
      <c r="F23" s="99" t="s">
        <v>10</v>
      </c>
      <c r="G23" s="99" t="s">
        <v>10</v>
      </c>
      <c r="H23" s="99" t="s">
        <v>10</v>
      </c>
      <c r="I23" s="99" t="s">
        <v>10</v>
      </c>
      <c r="J23" s="43"/>
      <c r="K23" s="43"/>
      <c r="L23" s="43"/>
      <c r="M23" s="43"/>
      <c r="N23" s="43"/>
      <c r="O23" s="43"/>
      <c r="P23" s="43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</row>
    <row r="24" spans="1:28" s="41" customFormat="1" ht="20.25" customHeight="1">
      <c r="B24" s="257">
        <v>2018</v>
      </c>
      <c r="C24" s="244" t="s">
        <v>31</v>
      </c>
      <c r="D24" s="244"/>
      <c r="E24" s="202">
        <v>3.7840565085771947E-3</v>
      </c>
      <c r="F24" s="202">
        <v>5.8022199798183653E-3</v>
      </c>
      <c r="G24" s="202">
        <v>4.7931382441977798E-3</v>
      </c>
      <c r="H24" s="202">
        <v>0.9856205852674067</v>
      </c>
      <c r="I24" s="202">
        <v>1</v>
      </c>
      <c r="J24" s="43"/>
      <c r="K24" s="43"/>
      <c r="L24" s="43"/>
      <c r="M24" s="43"/>
      <c r="N24" s="43"/>
      <c r="O24" s="43"/>
      <c r="P24" s="43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</row>
    <row r="25" spans="1:28" s="41" customFormat="1" ht="20.25" customHeight="1">
      <c r="B25" s="257"/>
      <c r="C25" s="244" t="s">
        <v>32</v>
      </c>
      <c r="D25" s="244"/>
      <c r="E25" s="202">
        <v>9.6355257645580235E-3</v>
      </c>
      <c r="F25" s="202">
        <v>7.9597821533305396E-3</v>
      </c>
      <c r="G25" s="202">
        <v>1.1371117361900772E-2</v>
      </c>
      <c r="H25" s="202">
        <v>0.97103357472021057</v>
      </c>
      <c r="I25" s="202">
        <v>1</v>
      </c>
      <c r="J25" s="43"/>
      <c r="K25" s="43"/>
      <c r="L25" s="43"/>
      <c r="M25" s="43"/>
      <c r="N25" s="43"/>
      <c r="O25" s="43"/>
      <c r="P25" s="43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</row>
    <row r="26" spans="1:28" s="41" customFormat="1" ht="20.25" customHeight="1">
      <c r="B26" s="257"/>
      <c r="C26" s="244" t="s">
        <v>33</v>
      </c>
      <c r="D26" s="244"/>
      <c r="E26" s="202">
        <v>4.8344370860927154E-2</v>
      </c>
      <c r="F26" s="202">
        <v>2.4944812362030902E-2</v>
      </c>
      <c r="G26" s="202">
        <v>3.355408388520971E-2</v>
      </c>
      <c r="H26" s="202">
        <v>0.89315673289183228</v>
      </c>
      <c r="I26" s="202">
        <v>1</v>
      </c>
      <c r="J26" s="43"/>
      <c r="K26" s="43"/>
      <c r="L26" s="43"/>
      <c r="M26" s="43"/>
      <c r="N26" s="43"/>
      <c r="O26" s="43"/>
      <c r="P26" s="43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</row>
    <row r="27" spans="1:28" s="41" customFormat="1" ht="20.25" customHeight="1">
      <c r="B27" s="257"/>
      <c r="C27" s="101" t="s">
        <v>34</v>
      </c>
      <c r="D27" s="102"/>
      <c r="E27" s="202">
        <v>0.22554890219560877</v>
      </c>
      <c r="F27" s="202">
        <v>7.0715711434274298E-2</v>
      </c>
      <c r="G27" s="202">
        <v>6.9860279441117765E-2</v>
      </c>
      <c r="H27" s="202">
        <v>0.63387510692899918</v>
      </c>
      <c r="I27" s="202">
        <v>1</v>
      </c>
      <c r="J27" s="43"/>
      <c r="K27" s="43"/>
      <c r="L27" s="43"/>
      <c r="M27" s="43"/>
      <c r="N27" s="43"/>
      <c r="O27" s="43"/>
      <c r="P27" s="43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</row>
    <row r="28" spans="1:28" s="41" customFormat="1" ht="20.25" customHeight="1">
      <c r="B28" s="257"/>
      <c r="C28" s="244" t="s">
        <v>35</v>
      </c>
      <c r="D28" s="244"/>
      <c r="E28" s="202">
        <v>0.2864864864864865</v>
      </c>
      <c r="F28" s="202">
        <v>3.783783783783784E-2</v>
      </c>
      <c r="G28" s="202">
        <v>8.1081081081081086E-2</v>
      </c>
      <c r="H28" s="202">
        <v>0.59459459459459463</v>
      </c>
      <c r="I28" s="202">
        <v>1</v>
      </c>
      <c r="J28" s="43"/>
      <c r="K28" s="43"/>
      <c r="L28" s="43"/>
      <c r="M28" s="43"/>
      <c r="N28" s="43"/>
      <c r="O28" s="43"/>
      <c r="P28" s="43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</row>
    <row r="29" spans="1:28" s="41" customFormat="1" ht="20.25" customHeight="1">
      <c r="B29" s="257"/>
      <c r="C29" s="245" t="s">
        <v>5</v>
      </c>
      <c r="D29" s="245"/>
      <c r="E29" s="203">
        <v>4.2879390898079253E-2</v>
      </c>
      <c r="F29" s="203">
        <v>1.8134625367710676E-2</v>
      </c>
      <c r="G29" s="203">
        <v>2.1491607544557881E-2</v>
      </c>
      <c r="H29" s="203">
        <v>0.91749437618965213</v>
      </c>
      <c r="I29" s="203">
        <v>1</v>
      </c>
      <c r="J29" s="43"/>
      <c r="K29" s="43"/>
      <c r="L29" s="43"/>
      <c r="M29" s="43"/>
      <c r="N29" s="43"/>
      <c r="O29" s="43"/>
      <c r="P29" s="43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</row>
    <row r="30" spans="1:28" s="41" customFormat="1" ht="20.25" customHeight="1">
      <c r="B30" s="257">
        <v>2019</v>
      </c>
      <c r="C30" s="244" t="s">
        <v>31</v>
      </c>
      <c r="D30" s="244"/>
      <c r="E30" s="202">
        <v>8.4449621432731506E-3</v>
      </c>
      <c r="F30" s="202">
        <v>6.697728596389051E-3</v>
      </c>
      <c r="G30" s="202">
        <v>6.4065230052417011E-3</v>
      </c>
      <c r="H30" s="202">
        <v>0.97845078625509618</v>
      </c>
      <c r="I30" s="202">
        <v>1</v>
      </c>
      <c r="J30" s="43"/>
      <c r="K30" s="43"/>
      <c r="L30" s="43"/>
      <c r="M30" s="43"/>
      <c r="N30" s="43"/>
      <c r="O30" s="43"/>
      <c r="P30" s="43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</row>
    <row r="31" spans="1:28" s="41" customFormat="1" ht="20.25" customHeight="1">
      <c r="B31" s="257"/>
      <c r="C31" s="244" t="s">
        <v>32</v>
      </c>
      <c r="D31" s="244"/>
      <c r="E31" s="202">
        <v>1.2928205801286259E-2</v>
      </c>
      <c r="F31" s="202">
        <v>1.0696941855886599E-2</v>
      </c>
      <c r="G31" s="202">
        <v>1.4568841055256597E-2</v>
      </c>
      <c r="H31" s="202">
        <v>0.96180601128757059</v>
      </c>
      <c r="I31" s="202">
        <v>1</v>
      </c>
      <c r="J31" s="43"/>
      <c r="K31" s="43"/>
      <c r="L31" s="43"/>
      <c r="M31" s="43"/>
      <c r="N31" s="43"/>
      <c r="O31" s="43"/>
      <c r="P31" s="43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</row>
    <row r="32" spans="1:28" s="41" customFormat="1" ht="20.25" customHeight="1">
      <c r="B32" s="257"/>
      <c r="C32" s="244" t="s">
        <v>33</v>
      </c>
      <c r="D32" s="244"/>
      <c r="E32" s="202">
        <v>4.856075587782905E-2</v>
      </c>
      <c r="F32" s="202">
        <v>2.5488903537684026E-2</v>
      </c>
      <c r="G32" s="202">
        <v>3.0982201713909033E-2</v>
      </c>
      <c r="H32" s="202">
        <v>0.8949681388705778</v>
      </c>
      <c r="I32" s="202">
        <v>1</v>
      </c>
      <c r="J32" s="43"/>
      <c r="K32" s="43"/>
      <c r="L32" s="43"/>
      <c r="M32" s="43"/>
      <c r="N32" s="43"/>
      <c r="O32" s="43"/>
      <c r="P32" s="43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</row>
    <row r="33" spans="1:28" s="41" customFormat="1" ht="20.25" customHeight="1">
      <c r="B33" s="257"/>
      <c r="C33" s="244" t="s">
        <v>34</v>
      </c>
      <c r="D33" s="244"/>
      <c r="E33" s="202">
        <v>0.24220472440944882</v>
      </c>
      <c r="F33" s="202">
        <v>7.5590551181102361E-2</v>
      </c>
      <c r="G33" s="202">
        <v>5.4488188976377951E-2</v>
      </c>
      <c r="H33" s="202">
        <v>0.62771653543307093</v>
      </c>
      <c r="I33" s="202">
        <v>1</v>
      </c>
      <c r="J33" s="43"/>
      <c r="K33" s="43"/>
      <c r="L33" s="43"/>
      <c r="M33" s="43"/>
      <c r="N33" s="43"/>
      <c r="O33" s="43"/>
      <c r="P33" s="43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</row>
    <row r="34" spans="1:28" s="41" customFormat="1" ht="20.25" customHeight="1">
      <c r="B34" s="257"/>
      <c r="C34" s="244" t="s">
        <v>35</v>
      </c>
      <c r="D34" s="244"/>
      <c r="E34" s="202">
        <v>0.37451737451737449</v>
      </c>
      <c r="F34" s="202">
        <v>6.9498069498069498E-2</v>
      </c>
      <c r="G34" s="202">
        <v>0.12355212355212356</v>
      </c>
      <c r="H34" s="202">
        <v>0.4324324324324324</v>
      </c>
      <c r="I34" s="202">
        <v>1</v>
      </c>
      <c r="J34" s="43"/>
      <c r="K34" s="43"/>
      <c r="L34" s="43"/>
      <c r="M34" s="43"/>
      <c r="N34" s="43"/>
      <c r="O34" s="43"/>
      <c r="P34" s="43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</row>
    <row r="35" spans="1:28" s="41" customFormat="1" ht="20.25" customHeight="1">
      <c r="B35" s="257"/>
      <c r="C35" s="245" t="s">
        <v>5</v>
      </c>
      <c r="D35" s="245"/>
      <c r="E35" s="203">
        <v>4.9255355066211502E-2</v>
      </c>
      <c r="F35" s="203">
        <v>2.1007615260531944E-2</v>
      </c>
      <c r="G35" s="203">
        <v>2.2133023220917581E-2</v>
      </c>
      <c r="H35" s="203">
        <v>0.90760400645233896</v>
      </c>
      <c r="I35" s="203">
        <v>1</v>
      </c>
      <c r="J35" s="43"/>
      <c r="K35" s="43"/>
      <c r="L35" s="43"/>
      <c r="M35" s="43"/>
      <c r="N35" s="43"/>
      <c r="O35" s="43"/>
      <c r="P35" s="43"/>
    </row>
    <row r="36" spans="1:28">
      <c r="B36" s="71" t="s">
        <v>90</v>
      </c>
      <c r="C36" s="57"/>
      <c r="D36" s="58"/>
      <c r="E36" s="38"/>
      <c r="F36" s="58"/>
      <c r="G36" s="38"/>
      <c r="H36" s="37"/>
      <c r="I36" s="38"/>
      <c r="J36" s="43"/>
      <c r="K36" s="43"/>
      <c r="L36" s="43"/>
      <c r="M36" s="43"/>
      <c r="N36" s="43"/>
      <c r="O36" s="43"/>
      <c r="P36" s="43"/>
    </row>
    <row r="37" spans="1:28">
      <c r="B37" s="65" t="s">
        <v>313</v>
      </c>
      <c r="C37" s="41"/>
      <c r="D37" s="44"/>
      <c r="E37" s="45"/>
      <c r="F37" s="44"/>
      <c r="G37" s="45"/>
      <c r="H37" s="46"/>
      <c r="I37" s="45"/>
      <c r="J37" s="43"/>
      <c r="K37" s="43"/>
      <c r="L37" s="43"/>
      <c r="M37" s="43"/>
      <c r="N37" s="43"/>
      <c r="O37" s="43"/>
      <c r="P37" s="43"/>
    </row>
    <row r="38" spans="1:28">
      <c r="B38" s="65" t="s">
        <v>275</v>
      </c>
      <c r="C38" s="41"/>
      <c r="D38" s="44"/>
      <c r="E38" s="45"/>
      <c r="F38" s="44"/>
      <c r="G38" s="45"/>
      <c r="H38" s="46"/>
      <c r="I38" s="45"/>
      <c r="J38" s="46"/>
      <c r="K38" s="45"/>
    </row>
    <row r="40" spans="1:28" ht="15">
      <c r="A40" s="249" t="s">
        <v>338</v>
      </c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40"/>
      <c r="P40" s="40"/>
    </row>
    <row r="41" spans="1:28">
      <c r="J41" s="40"/>
      <c r="K41" s="40"/>
      <c r="L41" s="40"/>
      <c r="M41" s="40"/>
      <c r="N41" s="40"/>
      <c r="O41" s="40"/>
      <c r="P41" s="40"/>
    </row>
    <row r="42" spans="1:28" s="6" customFormat="1" ht="28.5" customHeight="1">
      <c r="B42" s="263" t="s">
        <v>266</v>
      </c>
      <c r="C42" s="264"/>
      <c r="D42" s="99" t="s">
        <v>218</v>
      </c>
      <c r="E42" s="99" t="s">
        <v>322</v>
      </c>
      <c r="F42" s="40"/>
      <c r="G42" s="40"/>
      <c r="H42" s="40"/>
      <c r="I42" s="179"/>
      <c r="J42" s="179"/>
      <c r="K42" s="179"/>
      <c r="L42" s="179"/>
      <c r="M42" s="170"/>
      <c r="N42" s="77"/>
      <c r="O42" s="77"/>
      <c r="P42" s="77"/>
      <c r="Q42" s="77"/>
      <c r="R42" s="77"/>
      <c r="S42" s="77"/>
    </row>
    <row r="43" spans="1:28" s="6" customFormat="1" ht="30" customHeight="1">
      <c r="B43" s="267"/>
      <c r="C43" s="268"/>
      <c r="D43" s="99" t="s">
        <v>10</v>
      </c>
      <c r="E43" s="99" t="s">
        <v>10</v>
      </c>
      <c r="F43" s="40"/>
      <c r="G43" s="40"/>
      <c r="H43" s="40"/>
      <c r="I43" s="179"/>
      <c r="J43" s="179"/>
      <c r="K43" s="179"/>
      <c r="L43" s="179"/>
      <c r="M43" s="170"/>
      <c r="N43" s="77"/>
      <c r="O43" s="77"/>
      <c r="P43" s="77"/>
      <c r="Q43" s="77"/>
      <c r="R43" s="77"/>
      <c r="S43" s="77"/>
    </row>
    <row r="44" spans="1:28" ht="20.25" customHeight="1">
      <c r="B44" s="244" t="s">
        <v>39</v>
      </c>
      <c r="C44" s="244"/>
      <c r="D44" s="202">
        <v>0.94753417546288288</v>
      </c>
      <c r="E44" s="202">
        <v>0.94207900363881902</v>
      </c>
      <c r="F44" s="40"/>
      <c r="G44" s="40"/>
      <c r="H44" s="40"/>
      <c r="I44" s="179"/>
      <c r="J44" s="179"/>
      <c r="K44" s="179"/>
      <c r="L44" s="179"/>
      <c r="M44" s="170"/>
      <c r="N44" s="77"/>
      <c r="O44" s="77"/>
      <c r="P44" s="77"/>
      <c r="Q44" s="77"/>
      <c r="R44" s="77"/>
      <c r="S44" s="77"/>
    </row>
    <row r="45" spans="1:28" ht="20.25" customHeight="1">
      <c r="B45" s="244" t="s">
        <v>41</v>
      </c>
      <c r="C45" s="244"/>
      <c r="D45" s="202">
        <v>3.3708254023187403E-2</v>
      </c>
      <c r="E45" s="202">
        <v>3.6875867501969466E-2</v>
      </c>
      <c r="F45" s="40"/>
      <c r="G45" s="40"/>
      <c r="H45" s="40"/>
      <c r="I45" s="179"/>
      <c r="J45" s="179"/>
      <c r="K45" s="179"/>
      <c r="L45" s="179"/>
      <c r="M45" s="170"/>
      <c r="N45" s="77"/>
      <c r="O45" s="77"/>
      <c r="P45" s="77"/>
      <c r="Q45" s="77"/>
      <c r="R45" s="77"/>
      <c r="S45" s="77"/>
    </row>
    <row r="46" spans="1:28" ht="20.25" customHeight="1">
      <c r="B46" s="244" t="s">
        <v>40</v>
      </c>
      <c r="C46" s="244"/>
      <c r="D46" s="202">
        <v>1.1835957778162312E-2</v>
      </c>
      <c r="E46" s="202">
        <v>1.4105113103500018E-2</v>
      </c>
      <c r="F46" s="40"/>
      <c r="G46" s="40"/>
      <c r="H46" s="40"/>
      <c r="I46" s="179"/>
      <c r="J46" s="179"/>
      <c r="K46" s="179"/>
      <c r="L46" s="179"/>
      <c r="M46" s="170"/>
      <c r="N46" s="77"/>
      <c r="O46" s="77"/>
      <c r="P46" s="77"/>
      <c r="Q46" s="77"/>
      <c r="R46" s="77"/>
      <c r="S46" s="77"/>
    </row>
    <row r="47" spans="1:28" ht="20.25" customHeight="1">
      <c r="B47" s="244" t="s">
        <v>89</v>
      </c>
      <c r="C47" s="244"/>
      <c r="D47" s="202">
        <v>6.9216127357674337E-3</v>
      </c>
      <c r="E47" s="202">
        <v>6.9400157557114447E-3</v>
      </c>
      <c r="F47" s="40"/>
      <c r="G47" s="40"/>
      <c r="H47" s="40"/>
      <c r="I47" s="179"/>
      <c r="J47" s="179"/>
      <c r="K47" s="179"/>
      <c r="L47" s="179"/>
      <c r="M47" s="170"/>
      <c r="N47" s="77"/>
      <c r="O47" s="77"/>
      <c r="P47" s="77"/>
      <c r="Q47" s="77"/>
      <c r="R47" s="77"/>
      <c r="S47" s="77"/>
    </row>
    <row r="48" spans="1:28" ht="20.25" customHeight="1">
      <c r="B48" s="245" t="s">
        <v>9</v>
      </c>
      <c r="C48" s="245"/>
      <c r="D48" s="203">
        <v>1</v>
      </c>
      <c r="E48" s="203">
        <v>1</v>
      </c>
      <c r="F48" s="40"/>
      <c r="G48" s="40"/>
      <c r="H48" s="40"/>
      <c r="I48" s="179"/>
      <c r="J48" s="179"/>
      <c r="K48" s="179"/>
      <c r="L48" s="179"/>
      <c r="M48" s="170"/>
      <c r="N48" s="77"/>
      <c r="O48" s="77"/>
      <c r="P48" s="77"/>
      <c r="Q48" s="77"/>
      <c r="R48" s="77"/>
      <c r="S48" s="77"/>
    </row>
    <row r="49" spans="1:28" ht="16.5" customHeight="1">
      <c r="B49" s="71" t="s">
        <v>90</v>
      </c>
      <c r="F49" s="40"/>
      <c r="G49" s="40"/>
      <c r="H49" s="40"/>
      <c r="I49" s="179"/>
      <c r="J49" s="179"/>
      <c r="K49" s="179"/>
      <c r="L49" s="179"/>
      <c r="M49" s="170"/>
    </row>
    <row r="50" spans="1:28">
      <c r="B50" s="65" t="s">
        <v>313</v>
      </c>
      <c r="G50" s="84"/>
    </row>
    <row r="51" spans="1:28">
      <c r="B51" s="65" t="s">
        <v>275</v>
      </c>
      <c r="G51" s="84"/>
    </row>
    <row r="52" spans="1:28">
      <c r="B52" s="65"/>
    </row>
    <row r="53" spans="1:28" ht="15">
      <c r="A53" s="249" t="s">
        <v>339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</row>
    <row r="54" spans="1:28" ht="15.75" customHeight="1">
      <c r="B54" s="42"/>
      <c r="C54" s="42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 spans="1:28" s="6" customFormat="1" ht="31.5" customHeight="1">
      <c r="B55" s="255" t="s">
        <v>85</v>
      </c>
      <c r="C55" s="255" t="s">
        <v>58</v>
      </c>
      <c r="D55" s="255"/>
      <c r="E55" s="99" t="s">
        <v>41</v>
      </c>
      <c r="F55" s="99" t="s">
        <v>40</v>
      </c>
      <c r="G55" s="99" t="s">
        <v>89</v>
      </c>
      <c r="H55" s="99" t="s">
        <v>39</v>
      </c>
      <c r="I55" s="99" t="s">
        <v>9</v>
      </c>
      <c r="J55" s="43"/>
      <c r="K55" s="43"/>
      <c r="L55" s="43"/>
      <c r="M55" s="43"/>
      <c r="N55" s="43"/>
      <c r="O55" s="43"/>
    </row>
    <row r="56" spans="1:28" s="41" customFormat="1" ht="32.25" customHeight="1">
      <c r="B56" s="255"/>
      <c r="C56" s="255"/>
      <c r="D56" s="255"/>
      <c r="E56" s="99" t="s">
        <v>10</v>
      </c>
      <c r="F56" s="99" t="s">
        <v>10</v>
      </c>
      <c r="G56" s="99" t="s">
        <v>10</v>
      </c>
      <c r="H56" s="99" t="s">
        <v>10</v>
      </c>
      <c r="I56" s="99" t="s">
        <v>10</v>
      </c>
      <c r="J56" s="43"/>
      <c r="K56" s="43"/>
      <c r="L56" s="43"/>
      <c r="M56" s="43"/>
      <c r="N56" s="43"/>
      <c r="O56" s="43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0"/>
    </row>
    <row r="57" spans="1:28" s="41" customFormat="1" ht="20.25" customHeight="1">
      <c r="B57" s="257" t="s">
        <v>276</v>
      </c>
      <c r="C57" s="244" t="s">
        <v>31</v>
      </c>
      <c r="D57" s="244"/>
      <c r="E57" s="202">
        <v>2.2704339051463169E-3</v>
      </c>
      <c r="F57" s="202">
        <v>4.7931382441977798E-3</v>
      </c>
      <c r="G57" s="202">
        <v>7.568113017154389E-4</v>
      </c>
      <c r="H57" s="202">
        <v>0.99217961654894038</v>
      </c>
      <c r="I57" s="202">
        <v>1</v>
      </c>
      <c r="J57" s="43"/>
      <c r="K57" s="43"/>
      <c r="L57" s="43"/>
      <c r="M57" s="43"/>
      <c r="N57" s="43"/>
      <c r="O57" s="43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0"/>
    </row>
    <row r="58" spans="1:28" s="41" customFormat="1" ht="20.25" customHeight="1">
      <c r="B58" s="257"/>
      <c r="C58" s="244" t="s">
        <v>32</v>
      </c>
      <c r="D58" s="244"/>
      <c r="E58" s="202">
        <v>5.6855586809503858E-3</v>
      </c>
      <c r="F58" s="202">
        <v>5.1469268059129818E-3</v>
      </c>
      <c r="G58" s="202">
        <v>2.2742234723801542E-3</v>
      </c>
      <c r="H58" s="202">
        <v>0.98689329104075652</v>
      </c>
      <c r="I58" s="202">
        <v>1</v>
      </c>
      <c r="J58" s="43"/>
      <c r="K58" s="43"/>
      <c r="L58" s="43"/>
      <c r="M58" s="43"/>
      <c r="N58" s="43"/>
      <c r="O58" s="43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0"/>
    </row>
    <row r="59" spans="1:28" s="41" customFormat="1" ht="20.25" customHeight="1">
      <c r="B59" s="257"/>
      <c r="C59" s="244" t="s">
        <v>33</v>
      </c>
      <c r="D59" s="244"/>
      <c r="E59" s="202">
        <v>3.399558498896247E-2</v>
      </c>
      <c r="F59" s="202">
        <v>1.5673289183222958E-2</v>
      </c>
      <c r="G59" s="202">
        <v>9.4922737306843263E-3</v>
      </c>
      <c r="H59" s="202">
        <v>0.94083885209713036</v>
      </c>
      <c r="I59" s="202">
        <v>1</v>
      </c>
      <c r="J59" s="43"/>
      <c r="K59" s="43"/>
      <c r="L59" s="43"/>
      <c r="M59" s="43"/>
      <c r="N59" s="43"/>
      <c r="O59" s="43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0"/>
    </row>
    <row r="60" spans="1:28" s="41" customFormat="1" ht="20.25" customHeight="1">
      <c r="B60" s="257"/>
      <c r="C60" s="244" t="s">
        <v>34</v>
      </c>
      <c r="D60" s="244"/>
      <c r="E60" s="202">
        <v>0.19275734245794127</v>
      </c>
      <c r="F60" s="202">
        <v>4.5623039635015683E-2</v>
      </c>
      <c r="G60" s="202">
        <v>3.1365839749073282E-2</v>
      </c>
      <c r="H60" s="202">
        <v>0.73025377815796977</v>
      </c>
      <c r="I60" s="202">
        <v>1</v>
      </c>
      <c r="J60" s="43"/>
      <c r="K60" s="43"/>
      <c r="L60" s="43"/>
      <c r="M60" s="43"/>
      <c r="N60" s="43"/>
      <c r="O60" s="43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0"/>
    </row>
    <row r="61" spans="1:28" s="41" customFormat="1" ht="20.25" customHeight="1">
      <c r="B61" s="257"/>
      <c r="C61" s="244" t="s">
        <v>35</v>
      </c>
      <c r="D61" s="244"/>
      <c r="E61" s="202">
        <v>0.2162162162162162</v>
      </c>
      <c r="F61" s="202">
        <v>3.2432432432432434E-2</v>
      </c>
      <c r="G61" s="202">
        <v>3.2432432432432434E-2</v>
      </c>
      <c r="H61" s="202">
        <v>0.7189189189189189</v>
      </c>
      <c r="I61" s="202">
        <v>1</v>
      </c>
      <c r="J61" s="43"/>
      <c r="K61" s="43"/>
      <c r="L61" s="43"/>
      <c r="M61" s="43"/>
      <c r="N61" s="43"/>
      <c r="O61" s="43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0"/>
    </row>
    <row r="62" spans="1:28" s="41" customFormat="1" ht="20.25" customHeight="1">
      <c r="B62" s="257"/>
      <c r="C62" s="245" t="s">
        <v>5</v>
      </c>
      <c r="D62" s="245"/>
      <c r="E62" s="203">
        <v>3.3708254023187403E-2</v>
      </c>
      <c r="F62" s="203">
        <v>1.1835957778162312E-2</v>
      </c>
      <c r="G62" s="203">
        <v>6.9216127357674337E-3</v>
      </c>
      <c r="H62" s="203">
        <v>0.94753417546288288</v>
      </c>
      <c r="I62" s="203">
        <v>1</v>
      </c>
      <c r="J62" s="43"/>
      <c r="K62" s="43"/>
      <c r="L62" s="43"/>
      <c r="M62" s="43"/>
      <c r="N62" s="43"/>
      <c r="O62" s="43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0"/>
    </row>
    <row r="63" spans="1:28" s="41" customFormat="1" ht="20.25" customHeight="1">
      <c r="B63" s="257" t="s">
        <v>324</v>
      </c>
      <c r="C63" s="244" t="s">
        <v>31</v>
      </c>
      <c r="D63" s="244"/>
      <c r="E63" s="202">
        <v>6.697728596389051E-3</v>
      </c>
      <c r="F63" s="202">
        <v>4.3680838672102507E-3</v>
      </c>
      <c r="G63" s="202">
        <v>1.7472335468841002E-3</v>
      </c>
      <c r="H63" s="202">
        <v>0.98718695398951661</v>
      </c>
      <c r="I63" s="202">
        <v>1</v>
      </c>
      <c r="J63" s="43"/>
      <c r="K63" s="43"/>
      <c r="L63" s="43"/>
      <c r="M63" s="43"/>
      <c r="N63" s="43"/>
      <c r="O63" s="43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0"/>
    </row>
    <row r="64" spans="1:28" s="41" customFormat="1" ht="20.25" customHeight="1">
      <c r="B64" s="257"/>
      <c r="C64" s="244" t="s">
        <v>32</v>
      </c>
      <c r="D64" s="244"/>
      <c r="E64" s="202">
        <v>8.0719254495340599E-3</v>
      </c>
      <c r="F64" s="202">
        <v>6.8250426565166031E-3</v>
      </c>
      <c r="G64" s="202">
        <v>3.3468959180994883E-3</v>
      </c>
      <c r="H64" s="202">
        <v>0.98175613597584988</v>
      </c>
      <c r="I64" s="202">
        <v>1</v>
      </c>
      <c r="J64" s="43"/>
      <c r="K64" s="43"/>
      <c r="L64" s="43"/>
      <c r="M64" s="43"/>
      <c r="N64" s="43"/>
      <c r="O64" s="43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0"/>
    </row>
    <row r="65" spans="1:49" s="41" customFormat="1" ht="20.25" customHeight="1">
      <c r="B65" s="257"/>
      <c r="C65" s="244" t="s">
        <v>33</v>
      </c>
      <c r="D65" s="244"/>
      <c r="E65" s="202">
        <v>3.6475499890134037E-2</v>
      </c>
      <c r="F65" s="202">
        <v>1.4722039112283014E-2</v>
      </c>
      <c r="G65" s="202">
        <v>9.4484728631070089E-3</v>
      </c>
      <c r="H65" s="202">
        <v>0.9393539881344759</v>
      </c>
      <c r="I65" s="202">
        <v>1</v>
      </c>
      <c r="J65" s="43"/>
      <c r="K65" s="43"/>
      <c r="L65" s="43"/>
      <c r="M65" s="43"/>
      <c r="N65" s="43"/>
      <c r="O65" s="43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0"/>
    </row>
    <row r="66" spans="1:49" s="41" customFormat="1" ht="20.25" customHeight="1">
      <c r="B66" s="257"/>
      <c r="C66" s="244" t="s">
        <v>34</v>
      </c>
      <c r="D66" s="244"/>
      <c r="E66" s="202">
        <v>0.18393700787401573</v>
      </c>
      <c r="F66" s="202">
        <v>5.6377952755905507E-2</v>
      </c>
      <c r="G66" s="202">
        <v>2.4881889763779527E-2</v>
      </c>
      <c r="H66" s="202">
        <v>0.73480314960629922</v>
      </c>
      <c r="I66" s="202">
        <v>1</v>
      </c>
      <c r="J66" s="43"/>
      <c r="K66" s="43"/>
      <c r="L66" s="43"/>
      <c r="M66" s="43"/>
      <c r="N66" s="43"/>
      <c r="O66" s="43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0"/>
    </row>
    <row r="67" spans="1:49" s="41" customFormat="1" ht="20.25" customHeight="1">
      <c r="B67" s="257"/>
      <c r="C67" s="244" t="s">
        <v>35</v>
      </c>
      <c r="D67" s="244"/>
      <c r="E67" s="202">
        <v>0.3359073359073359</v>
      </c>
      <c r="F67" s="202">
        <v>4.2471042471042476E-2</v>
      </c>
      <c r="G67" s="202">
        <v>2.3166023166023165E-2</v>
      </c>
      <c r="H67" s="202">
        <v>0.59845559845559848</v>
      </c>
      <c r="I67" s="202">
        <v>1</v>
      </c>
      <c r="J67" s="43"/>
      <c r="K67" s="43"/>
      <c r="L67" s="43"/>
      <c r="M67" s="43"/>
      <c r="N67" s="43"/>
      <c r="O67" s="43"/>
    </row>
    <row r="68" spans="1:49" s="41" customFormat="1" ht="20.25" customHeight="1">
      <c r="B68" s="257"/>
      <c r="C68" s="245" t="s">
        <v>5</v>
      </c>
      <c r="D68" s="245"/>
      <c r="E68" s="203">
        <v>3.6875867501969466E-2</v>
      </c>
      <c r="F68" s="203">
        <v>1.4105113103500018E-2</v>
      </c>
      <c r="G68" s="203">
        <v>6.9400157557114447E-3</v>
      </c>
      <c r="H68" s="203">
        <v>0.94207900363881902</v>
      </c>
      <c r="I68" s="203">
        <v>1</v>
      </c>
      <c r="J68" s="43"/>
      <c r="K68" s="43"/>
      <c r="L68" s="43"/>
      <c r="M68" s="43"/>
      <c r="N68" s="43"/>
      <c r="O68" s="43"/>
    </row>
    <row r="69" spans="1:49">
      <c r="B69" s="71" t="s">
        <v>90</v>
      </c>
      <c r="C69" s="57"/>
      <c r="D69" s="58"/>
      <c r="E69" s="38"/>
      <c r="F69" s="58"/>
      <c r="G69" s="38"/>
      <c r="H69" s="37"/>
      <c r="I69" s="38"/>
      <c r="J69" s="43"/>
      <c r="K69" s="43"/>
      <c r="L69" s="43"/>
      <c r="M69" s="43"/>
      <c r="N69" s="43"/>
      <c r="O69" s="43"/>
    </row>
    <row r="70" spans="1:49">
      <c r="B70" s="65" t="s">
        <v>313</v>
      </c>
      <c r="C70" s="41"/>
      <c r="D70" s="44"/>
      <c r="E70" s="45"/>
      <c r="F70" s="44"/>
      <c r="G70" s="45"/>
      <c r="H70" s="46"/>
      <c r="I70" s="45"/>
      <c r="J70" s="43"/>
      <c r="K70" s="43"/>
      <c r="L70" s="43"/>
      <c r="M70" s="43"/>
      <c r="N70" s="43"/>
      <c r="O70" s="43"/>
    </row>
    <row r="71" spans="1:49">
      <c r="B71" s="65" t="s">
        <v>275</v>
      </c>
    </row>
    <row r="73" spans="1:49" ht="15">
      <c r="A73" s="249" t="s">
        <v>340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</row>
    <row r="75" spans="1:49">
      <c r="A75" s="74"/>
    </row>
    <row r="76" spans="1:49" ht="28.5" customHeight="1">
      <c r="B76" s="255" t="s">
        <v>148</v>
      </c>
      <c r="C76" s="255" t="s">
        <v>101</v>
      </c>
      <c r="D76" s="255"/>
      <c r="E76" s="305" t="s">
        <v>112</v>
      </c>
      <c r="F76" s="306"/>
      <c r="G76" s="307"/>
      <c r="H76" s="179"/>
      <c r="I76" s="179"/>
      <c r="J76" s="179"/>
      <c r="K76" s="179"/>
      <c r="L76" s="179"/>
    </row>
    <row r="77" spans="1:49" ht="13.95" customHeight="1">
      <c r="B77" s="255"/>
      <c r="C77" s="255"/>
      <c r="D77" s="255"/>
      <c r="E77" s="207" t="s">
        <v>100</v>
      </c>
      <c r="F77" s="207" t="s">
        <v>8</v>
      </c>
      <c r="G77" s="207" t="s">
        <v>9</v>
      </c>
      <c r="H77" s="179"/>
      <c r="I77" s="179"/>
      <c r="J77" s="179"/>
      <c r="K77" s="179"/>
      <c r="L77" s="179"/>
    </row>
    <row r="78" spans="1:49">
      <c r="B78" s="255"/>
      <c r="C78" s="255"/>
      <c r="D78" s="255"/>
      <c r="E78" s="207" t="s">
        <v>96</v>
      </c>
      <c r="F78" s="207" t="s">
        <v>96</v>
      </c>
      <c r="G78" s="207" t="s">
        <v>96</v>
      </c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0"/>
    </row>
    <row r="79" spans="1:49" ht="19.95" customHeight="1">
      <c r="B79" s="257" t="s">
        <v>276</v>
      </c>
      <c r="C79" s="244" t="s">
        <v>102</v>
      </c>
      <c r="D79" s="244"/>
      <c r="E79" s="202">
        <v>0.57476854016646406</v>
      </c>
      <c r="F79" s="202">
        <v>0.42523145983353594</v>
      </c>
      <c r="G79" s="202">
        <v>1</v>
      </c>
      <c r="H79" s="179"/>
      <c r="I79" s="179"/>
      <c r="J79" s="179"/>
      <c r="K79" s="179"/>
      <c r="L79" s="179"/>
      <c r="AW79" s="170"/>
    </row>
    <row r="80" spans="1:49" ht="19.95" customHeight="1">
      <c r="B80" s="257"/>
      <c r="C80" s="244" t="s">
        <v>103</v>
      </c>
      <c r="D80" s="244"/>
      <c r="E80" s="202">
        <v>0.6172262227625549</v>
      </c>
      <c r="F80" s="202">
        <v>0.3827737772374451</v>
      </c>
      <c r="G80" s="202">
        <v>1</v>
      </c>
      <c r="H80" s="179"/>
      <c r="I80" s="179"/>
      <c r="J80" s="179"/>
      <c r="K80" s="179"/>
      <c r="L80" s="179"/>
      <c r="AW80" s="170"/>
    </row>
    <row r="81" spans="1:49" ht="19.95" customHeight="1">
      <c r="B81" s="257"/>
      <c r="C81" s="244" t="s">
        <v>104</v>
      </c>
      <c r="D81" s="244"/>
      <c r="E81" s="202">
        <v>0.36996165715888901</v>
      </c>
      <c r="F81" s="202">
        <v>0.63003834284111104</v>
      </c>
      <c r="G81" s="202">
        <v>1</v>
      </c>
      <c r="H81" s="179"/>
      <c r="I81" s="179"/>
      <c r="J81" s="179"/>
      <c r="K81" s="179"/>
      <c r="L81" s="179"/>
      <c r="AW81" s="170"/>
    </row>
    <row r="82" spans="1:49" ht="19.95" customHeight="1">
      <c r="B82" s="257"/>
      <c r="C82" s="244" t="s">
        <v>105</v>
      </c>
      <c r="D82" s="244"/>
      <c r="E82" s="202">
        <v>0.90161788085663519</v>
      </c>
      <c r="F82" s="202">
        <v>9.838211914336481E-2</v>
      </c>
      <c r="G82" s="202">
        <v>1</v>
      </c>
      <c r="H82" s="179"/>
      <c r="I82" s="179"/>
      <c r="J82" s="179"/>
      <c r="K82" s="179"/>
      <c r="L82" s="179"/>
      <c r="AW82" s="170"/>
    </row>
    <row r="83" spans="1:49" ht="19.95" customHeight="1">
      <c r="B83" s="257"/>
      <c r="C83" s="244" t="s">
        <v>106</v>
      </c>
      <c r="D83" s="244"/>
      <c r="E83" s="202">
        <v>0.90199195735527904</v>
      </c>
      <c r="F83" s="202">
        <v>9.800804264472085E-2</v>
      </c>
      <c r="G83" s="202">
        <v>1</v>
      </c>
      <c r="H83" s="179"/>
      <c r="I83" s="179"/>
      <c r="J83" s="179"/>
      <c r="K83" s="179"/>
      <c r="L83" s="179"/>
      <c r="AW83" s="170"/>
    </row>
    <row r="84" spans="1:49" ht="19.95" customHeight="1">
      <c r="B84" s="257"/>
      <c r="C84" s="244" t="s">
        <v>107</v>
      </c>
      <c r="D84" s="244"/>
      <c r="E84" s="202">
        <v>0.23716450014027871</v>
      </c>
      <c r="F84" s="202">
        <v>0.76283549985972132</v>
      </c>
      <c r="G84" s="202">
        <v>1</v>
      </c>
      <c r="H84" s="179"/>
      <c r="I84" s="179"/>
      <c r="J84" s="179"/>
      <c r="K84" s="179"/>
      <c r="L84" s="179"/>
    </row>
    <row r="85" spans="1:49" ht="19.95" customHeight="1">
      <c r="B85" s="257" t="s">
        <v>324</v>
      </c>
      <c r="C85" s="244" t="s">
        <v>102</v>
      </c>
      <c r="D85" s="244"/>
      <c r="E85" s="202">
        <v>0.50636738433348605</v>
      </c>
      <c r="F85" s="202">
        <v>0.49363261566651395</v>
      </c>
      <c r="G85" s="202">
        <v>1</v>
      </c>
      <c r="H85" s="179"/>
      <c r="I85" s="179"/>
      <c r="J85" s="179"/>
      <c r="K85" s="179"/>
      <c r="L85" s="179"/>
    </row>
    <row r="86" spans="1:49" ht="19.95" customHeight="1">
      <c r="B86" s="257"/>
      <c r="C86" s="244" t="s">
        <v>103</v>
      </c>
      <c r="D86" s="244"/>
      <c r="E86" s="202">
        <v>0.567475950526798</v>
      </c>
      <c r="F86" s="202">
        <v>0.432524049473202</v>
      </c>
      <c r="G86" s="202">
        <v>1</v>
      </c>
      <c r="H86" s="179"/>
      <c r="I86" s="179"/>
      <c r="J86" s="179"/>
      <c r="K86" s="179"/>
      <c r="L86" s="179"/>
    </row>
    <row r="87" spans="1:49" ht="19.95" customHeight="1">
      <c r="B87" s="257"/>
      <c r="C87" s="244" t="s">
        <v>104</v>
      </c>
      <c r="D87" s="244"/>
      <c r="E87" s="202">
        <v>0.37150710032065964</v>
      </c>
      <c r="F87" s="202">
        <v>0.6284928996793403</v>
      </c>
      <c r="G87" s="202">
        <v>1</v>
      </c>
      <c r="H87" s="179"/>
      <c r="I87" s="179"/>
      <c r="J87" s="179"/>
      <c r="K87" s="179"/>
      <c r="L87" s="179"/>
    </row>
    <row r="88" spans="1:49" ht="19.95" customHeight="1">
      <c r="B88" s="257"/>
      <c r="C88" s="244" t="s">
        <v>105</v>
      </c>
      <c r="D88" s="244"/>
      <c r="E88" s="202">
        <v>0.80164910673385248</v>
      </c>
      <c r="F88" s="202">
        <v>0.19835089326614749</v>
      </c>
      <c r="G88" s="202">
        <v>1</v>
      </c>
      <c r="H88" s="179"/>
      <c r="I88" s="179"/>
      <c r="J88" s="179"/>
      <c r="K88" s="179"/>
      <c r="L88" s="179"/>
    </row>
    <row r="89" spans="1:49" ht="19.95" customHeight="1">
      <c r="B89" s="257"/>
      <c r="C89" s="244" t="s">
        <v>106</v>
      </c>
      <c r="D89" s="244"/>
      <c r="E89" s="202">
        <v>0.84663307375171781</v>
      </c>
      <c r="F89" s="202">
        <v>0.15336692624828219</v>
      </c>
      <c r="G89" s="202">
        <v>1</v>
      </c>
      <c r="H89" s="179"/>
      <c r="I89" s="179"/>
      <c r="J89" s="179"/>
      <c r="K89" s="179"/>
      <c r="L89" s="179"/>
    </row>
    <row r="90" spans="1:49" ht="19.95" customHeight="1">
      <c r="B90" s="257"/>
      <c r="C90" s="244" t="s">
        <v>107</v>
      </c>
      <c r="D90" s="244"/>
      <c r="E90" s="202">
        <v>0.24745762711864408</v>
      </c>
      <c r="F90" s="202">
        <v>0.75254237288135595</v>
      </c>
      <c r="G90" s="202">
        <v>1</v>
      </c>
      <c r="H90" s="179"/>
      <c r="I90" s="179"/>
      <c r="J90" s="179"/>
      <c r="K90" s="179"/>
      <c r="L90" s="179"/>
    </row>
    <row r="91" spans="1:49">
      <c r="B91" s="71" t="s">
        <v>90</v>
      </c>
      <c r="H91" s="179"/>
      <c r="I91" s="179"/>
      <c r="J91" s="179"/>
      <c r="K91" s="179"/>
      <c r="L91" s="179"/>
    </row>
    <row r="92" spans="1:49">
      <c r="B92" s="65" t="s">
        <v>313</v>
      </c>
      <c r="H92" s="179"/>
      <c r="I92" s="179"/>
      <c r="J92" s="179"/>
      <c r="K92" s="179"/>
      <c r="L92" s="179"/>
    </row>
    <row r="93" spans="1:49">
      <c r="B93" s="65" t="s">
        <v>277</v>
      </c>
    </row>
    <row r="95" spans="1:49" ht="15">
      <c r="A95" s="249" t="s">
        <v>341</v>
      </c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</row>
    <row r="97" spans="1:36" ht="21.75" customHeight="1">
      <c r="B97" s="255" t="s">
        <v>148</v>
      </c>
      <c r="C97" s="255" t="s">
        <v>114</v>
      </c>
      <c r="D97" s="255"/>
      <c r="E97" s="290" t="s">
        <v>113</v>
      </c>
      <c r="F97" s="295"/>
      <c r="G97" s="291"/>
      <c r="H97" s="139"/>
      <c r="I97" s="139"/>
      <c r="J97" s="139"/>
      <c r="K97" s="139"/>
    </row>
    <row r="98" spans="1:36" ht="19.5" customHeight="1">
      <c r="B98" s="255"/>
      <c r="C98" s="255"/>
      <c r="D98" s="255"/>
      <c r="E98" s="207" t="s">
        <v>100</v>
      </c>
      <c r="F98" s="207" t="s">
        <v>8</v>
      </c>
      <c r="G98" s="207" t="s">
        <v>9</v>
      </c>
      <c r="H98" s="139"/>
      <c r="I98" s="139"/>
      <c r="J98" s="139"/>
      <c r="K98" s="139"/>
    </row>
    <row r="99" spans="1:36" ht="17.25" customHeight="1">
      <c r="B99" s="255"/>
      <c r="C99" s="255"/>
      <c r="D99" s="255"/>
      <c r="E99" s="207" t="s">
        <v>96</v>
      </c>
      <c r="F99" s="207" t="s">
        <v>96</v>
      </c>
      <c r="G99" s="207" t="s">
        <v>96</v>
      </c>
      <c r="H99" s="139"/>
      <c r="I99" s="139"/>
      <c r="J99" s="139"/>
      <c r="K99" s="139"/>
    </row>
    <row r="100" spans="1:36" ht="19.95" customHeight="1">
      <c r="B100" s="276">
        <v>2018</v>
      </c>
      <c r="C100" s="244" t="s">
        <v>108</v>
      </c>
      <c r="D100" s="244"/>
      <c r="E100" s="202">
        <v>0.10631597162138778</v>
      </c>
      <c r="F100" s="202">
        <v>0.89368402837861227</v>
      </c>
      <c r="G100" s="202">
        <v>1</v>
      </c>
      <c r="H100" s="139"/>
      <c r="I100" s="139"/>
      <c r="J100" s="139"/>
      <c r="K100" s="13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0"/>
    </row>
    <row r="101" spans="1:36" ht="19.95" customHeight="1">
      <c r="B101" s="277"/>
      <c r="C101" s="244" t="s">
        <v>109</v>
      </c>
      <c r="D101" s="244"/>
      <c r="E101" s="202">
        <v>4.1495068350925771E-2</v>
      </c>
      <c r="F101" s="202">
        <v>0.95850493164907424</v>
      </c>
      <c r="G101" s="202">
        <v>1</v>
      </c>
      <c r="H101" s="139"/>
      <c r="I101" s="139"/>
      <c r="J101" s="139"/>
      <c r="K101" s="13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0"/>
    </row>
    <row r="102" spans="1:36" ht="19.95" customHeight="1">
      <c r="B102" s="277"/>
      <c r="C102" s="244" t="s">
        <v>110</v>
      </c>
      <c r="D102" s="244"/>
      <c r="E102" s="202">
        <v>1.9172867278075791E-2</v>
      </c>
      <c r="F102" s="202">
        <v>0.98082713272192423</v>
      </c>
      <c r="G102" s="202">
        <v>1</v>
      </c>
      <c r="H102" s="139"/>
      <c r="I102" s="139"/>
      <c r="J102" s="139"/>
      <c r="K102" s="13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0"/>
    </row>
    <row r="103" spans="1:36" ht="19.95" customHeight="1">
      <c r="B103" s="278"/>
      <c r="C103" s="244" t="s">
        <v>111</v>
      </c>
      <c r="D103" s="244"/>
      <c r="E103" s="202">
        <v>3.8864855511334138E-2</v>
      </c>
      <c r="F103" s="202">
        <v>0.96113514448866577</v>
      </c>
      <c r="G103" s="202">
        <v>1</v>
      </c>
      <c r="H103" s="139"/>
      <c r="I103" s="139"/>
      <c r="J103" s="139"/>
      <c r="K103" s="13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0"/>
    </row>
    <row r="104" spans="1:36" ht="19.95" customHeight="1">
      <c r="B104" s="257">
        <v>2019</v>
      </c>
      <c r="C104" s="244" t="s">
        <v>108</v>
      </c>
      <c r="D104" s="244"/>
      <c r="E104" s="202">
        <v>5.0230708631879055E-2</v>
      </c>
      <c r="F104" s="202">
        <v>0.94976929136812094</v>
      </c>
      <c r="G104" s="202">
        <v>1</v>
      </c>
      <c r="H104" s="139"/>
      <c r="I104" s="139"/>
      <c r="J104" s="139"/>
      <c r="K104" s="13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0"/>
    </row>
    <row r="105" spans="1:36" ht="19.95" customHeight="1">
      <c r="B105" s="257"/>
      <c r="C105" s="244" t="s">
        <v>109</v>
      </c>
      <c r="D105" s="244"/>
      <c r="E105" s="202">
        <v>2.8060171812281952E-2</v>
      </c>
      <c r="F105" s="202">
        <v>0.97193982818771796</v>
      </c>
      <c r="G105" s="202">
        <v>1</v>
      </c>
      <c r="H105" s="139"/>
      <c r="I105" s="139"/>
      <c r="J105" s="139"/>
      <c r="K105" s="13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0"/>
    </row>
    <row r="106" spans="1:36" ht="19.95" customHeight="1">
      <c r="B106" s="257"/>
      <c r="C106" s="244" t="s">
        <v>110</v>
      </c>
      <c r="D106" s="244"/>
      <c r="E106" s="202">
        <v>1.841917695164497E-2</v>
      </c>
      <c r="F106" s="202">
        <v>0.98158082304835503</v>
      </c>
      <c r="G106" s="202">
        <v>1</v>
      </c>
      <c r="H106" s="139"/>
      <c r="I106" s="139"/>
      <c r="J106" s="139"/>
      <c r="K106" s="13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</row>
    <row r="107" spans="1:36" ht="19.95" customHeight="1">
      <c r="B107" s="257"/>
      <c r="C107" s="244" t="s">
        <v>111</v>
      </c>
      <c r="D107" s="244"/>
      <c r="E107" s="202">
        <v>2.8172712608320518E-2</v>
      </c>
      <c r="F107" s="202">
        <v>0.97182728739167945</v>
      </c>
      <c r="G107" s="202">
        <v>1</v>
      </c>
      <c r="H107" s="139"/>
      <c r="I107" s="139"/>
      <c r="J107" s="139"/>
      <c r="K107" s="13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</row>
    <row r="108" spans="1:36">
      <c r="B108" s="71" t="s">
        <v>90</v>
      </c>
      <c r="H108" s="139"/>
      <c r="I108" s="139"/>
      <c r="J108" s="139"/>
      <c r="K108" s="13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</row>
    <row r="109" spans="1:36">
      <c r="B109" s="65" t="s">
        <v>313</v>
      </c>
    </row>
    <row r="110" spans="1:36">
      <c r="B110" s="65"/>
    </row>
    <row r="112" spans="1:36" ht="13.95" customHeight="1">
      <c r="A112" s="249" t="s">
        <v>342</v>
      </c>
      <c r="B112" s="249"/>
      <c r="C112" s="249"/>
      <c r="D112" s="249"/>
      <c r="E112" s="249"/>
      <c r="F112" s="249"/>
      <c r="G112" s="249"/>
      <c r="H112" s="249"/>
      <c r="I112" s="249"/>
      <c r="J112" s="249"/>
      <c r="K112" s="249"/>
    </row>
    <row r="114" spans="2:30" ht="26.25" customHeight="1">
      <c r="B114" s="255" t="s">
        <v>148</v>
      </c>
      <c r="C114" s="255" t="s">
        <v>119</v>
      </c>
      <c r="D114" s="255"/>
      <c r="E114" s="290" t="s">
        <v>118</v>
      </c>
      <c r="F114" s="295"/>
      <c r="G114" s="291"/>
      <c r="H114" s="139"/>
      <c r="I114" s="139"/>
      <c r="J114" s="139"/>
      <c r="K114" s="139"/>
    </row>
    <row r="115" spans="2:30" ht="21.75" customHeight="1">
      <c r="B115" s="255"/>
      <c r="C115" s="255"/>
      <c r="D115" s="255"/>
      <c r="E115" s="99" t="s">
        <v>100</v>
      </c>
      <c r="F115" s="99" t="s">
        <v>8</v>
      </c>
      <c r="G115" s="99" t="s">
        <v>9</v>
      </c>
      <c r="H115" s="139"/>
      <c r="I115" s="139"/>
      <c r="J115" s="139"/>
      <c r="K115" s="139"/>
    </row>
    <row r="116" spans="2:30">
      <c r="B116" s="255"/>
      <c r="C116" s="255"/>
      <c r="D116" s="255"/>
      <c r="E116" s="99" t="s">
        <v>96</v>
      </c>
      <c r="F116" s="99" t="s">
        <v>96</v>
      </c>
      <c r="G116" s="99" t="s">
        <v>96</v>
      </c>
      <c r="H116" s="139"/>
      <c r="I116" s="139"/>
      <c r="J116" s="139"/>
      <c r="K116" s="139"/>
    </row>
    <row r="117" spans="2:30" ht="19.95" customHeight="1">
      <c r="B117" s="257">
        <v>2018</v>
      </c>
      <c r="C117" s="101" t="s">
        <v>115</v>
      </c>
      <c r="D117" s="102"/>
      <c r="E117" s="202">
        <v>0.10036338466862778</v>
      </c>
      <c r="F117" s="202">
        <v>0.89963661533137229</v>
      </c>
      <c r="G117" s="202">
        <v>1</v>
      </c>
      <c r="H117" s="139"/>
      <c r="I117" s="139"/>
      <c r="J117" s="139"/>
      <c r="K117" s="139"/>
    </row>
    <row r="118" spans="2:30" ht="19.95" customHeight="1">
      <c r="B118" s="257"/>
      <c r="C118" s="244" t="s">
        <v>116</v>
      </c>
      <c r="D118" s="244"/>
      <c r="E118" s="202">
        <v>3.6961412008998093E-2</v>
      </c>
      <c r="F118" s="202">
        <v>0.96303858799100184</v>
      </c>
      <c r="G118" s="202">
        <v>1</v>
      </c>
      <c r="H118" s="139"/>
      <c r="I118" s="139"/>
      <c r="J118" s="139"/>
      <c r="K118" s="13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0"/>
    </row>
    <row r="119" spans="2:30" ht="19.95" customHeight="1">
      <c r="B119" s="257"/>
      <c r="C119" s="244" t="s">
        <v>117</v>
      </c>
      <c r="D119" s="244"/>
      <c r="E119" s="202">
        <v>5.7657034088942724E-2</v>
      </c>
      <c r="F119" s="202">
        <v>0.94234296591105737</v>
      </c>
      <c r="G119" s="202">
        <v>1</v>
      </c>
      <c r="H119" s="139"/>
      <c r="I119" s="139"/>
      <c r="J119" s="139"/>
      <c r="K119" s="13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0"/>
    </row>
    <row r="120" spans="2:30" ht="19.95" customHeight="1">
      <c r="B120" s="257">
        <v>2019</v>
      </c>
      <c r="C120" s="244" t="s">
        <v>115</v>
      </c>
      <c r="D120" s="244"/>
      <c r="E120" s="202">
        <v>0.10950219454552275</v>
      </c>
      <c r="F120" s="202">
        <v>0.89049780545447732</v>
      </c>
      <c r="G120" s="202">
        <v>1</v>
      </c>
      <c r="H120" s="139"/>
      <c r="I120" s="139"/>
      <c r="J120" s="139"/>
      <c r="K120" s="13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0"/>
    </row>
    <row r="121" spans="2:30" ht="19.95" customHeight="1">
      <c r="B121" s="257"/>
      <c r="C121" s="244" t="s">
        <v>116</v>
      </c>
      <c r="D121" s="244"/>
      <c r="E121" s="202">
        <v>3.7025921896687547E-2</v>
      </c>
      <c r="F121" s="202">
        <v>0.96297407810331248</v>
      </c>
      <c r="G121" s="202">
        <v>1</v>
      </c>
      <c r="H121" s="139"/>
      <c r="I121" s="139"/>
      <c r="J121" s="139"/>
      <c r="K121" s="13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0"/>
    </row>
    <row r="122" spans="2:30" ht="19.95" customHeight="1">
      <c r="B122" s="257"/>
      <c r="C122" s="244" t="s">
        <v>117</v>
      </c>
      <c r="D122" s="244"/>
      <c r="E122" s="202">
        <v>5.3194282927561246E-2</v>
      </c>
      <c r="F122" s="202">
        <v>0.94680571707243866</v>
      </c>
      <c r="G122" s="202">
        <v>1</v>
      </c>
      <c r="H122" s="139"/>
      <c r="I122" s="139"/>
      <c r="J122" s="139"/>
      <c r="K122" s="13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0"/>
    </row>
    <row r="123" spans="2:30" ht="16.5" customHeight="1">
      <c r="B123" s="71" t="s">
        <v>90</v>
      </c>
      <c r="H123" s="139"/>
      <c r="I123" s="139"/>
      <c r="J123" s="139"/>
      <c r="K123" s="13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0"/>
    </row>
    <row r="124" spans="2:30" ht="15" customHeight="1">
      <c r="B124" s="65" t="s">
        <v>313</v>
      </c>
      <c r="H124" s="139"/>
      <c r="I124" s="139"/>
      <c r="J124" s="139"/>
      <c r="K124" s="13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</row>
    <row r="125" spans="2:30" ht="15" customHeight="1">
      <c r="B125" s="65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</row>
    <row r="126" spans="2:30" ht="15" customHeight="1"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</row>
    <row r="127" spans="2:30" ht="15" customHeight="1"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</row>
  </sheetData>
  <mergeCells count="94">
    <mergeCell ref="B97:B99"/>
    <mergeCell ref="B79:B84"/>
    <mergeCell ref="C83:D83"/>
    <mergeCell ref="B100:B103"/>
    <mergeCell ref="C100:D100"/>
    <mergeCell ref="C101:D101"/>
    <mergeCell ref="C102:D102"/>
    <mergeCell ref="F9:H17"/>
    <mergeCell ref="C84:D84"/>
    <mergeCell ref="C82:D82"/>
    <mergeCell ref="A95:N95"/>
    <mergeCell ref="B76:B78"/>
    <mergeCell ref="C86:D86"/>
    <mergeCell ref="C90:D90"/>
    <mergeCell ref="E76:G76"/>
    <mergeCell ref="B85:B90"/>
    <mergeCell ref="C89:D89"/>
    <mergeCell ref="C85:D85"/>
    <mergeCell ref="C26:D26"/>
    <mergeCell ref="B30:B35"/>
    <mergeCell ref="C30:D30"/>
    <mergeCell ref="C31:D31"/>
    <mergeCell ref="C32:D32"/>
    <mergeCell ref="E97:G97"/>
    <mergeCell ref="E114:G114"/>
    <mergeCell ref="C97:D99"/>
    <mergeCell ref="B14:C14"/>
    <mergeCell ref="B9:C10"/>
    <mergeCell ref="C103:D103"/>
    <mergeCell ref="C87:D87"/>
    <mergeCell ref="C88:D88"/>
    <mergeCell ref="C76:D78"/>
    <mergeCell ref="C79:D79"/>
    <mergeCell ref="C80:D80"/>
    <mergeCell ref="C81:D81"/>
    <mergeCell ref="C60:D60"/>
    <mergeCell ref="B24:B29"/>
    <mergeCell ref="C24:D24"/>
    <mergeCell ref="C25:D25"/>
    <mergeCell ref="B120:B122"/>
    <mergeCell ref="B117:B119"/>
    <mergeCell ref="C106:D106"/>
    <mergeCell ref="C118:D118"/>
    <mergeCell ref="C122:D122"/>
    <mergeCell ref="A112:K112"/>
    <mergeCell ref="C120:D120"/>
    <mergeCell ref="C121:D121"/>
    <mergeCell ref="C107:D107"/>
    <mergeCell ref="B104:B107"/>
    <mergeCell ref="C104:D104"/>
    <mergeCell ref="C105:D105"/>
    <mergeCell ref="C114:D116"/>
    <mergeCell ref="C119:D119"/>
    <mergeCell ref="B114:B116"/>
    <mergeCell ref="A2:P2"/>
    <mergeCell ref="B48:C48"/>
    <mergeCell ref="C55:D56"/>
    <mergeCell ref="C66:D66"/>
    <mergeCell ref="C67:D67"/>
    <mergeCell ref="B11:C11"/>
    <mergeCell ref="B12:C12"/>
    <mergeCell ref="B13:C13"/>
    <mergeCell ref="B42:C43"/>
    <mergeCell ref="C35:D35"/>
    <mergeCell ref="A3:P3"/>
    <mergeCell ref="A4:P4"/>
    <mergeCell ref="A7:N7"/>
    <mergeCell ref="A20:N20"/>
    <mergeCell ref="A40:N40"/>
    <mergeCell ref="C61:D61"/>
    <mergeCell ref="C33:D33"/>
    <mergeCell ref="C34:D34"/>
    <mergeCell ref="C62:D62"/>
    <mergeCell ref="C68:D68"/>
    <mergeCell ref="A73:N73"/>
    <mergeCell ref="B46:C46"/>
    <mergeCell ref="B63:B68"/>
    <mergeCell ref="C65:D65"/>
    <mergeCell ref="B15:C15"/>
    <mergeCell ref="C22:D23"/>
    <mergeCell ref="B22:B23"/>
    <mergeCell ref="C63:D63"/>
    <mergeCell ref="C64:D64"/>
    <mergeCell ref="B55:B56"/>
    <mergeCell ref="B44:C44"/>
    <mergeCell ref="B45:C45"/>
    <mergeCell ref="B47:C47"/>
    <mergeCell ref="A53:N53"/>
    <mergeCell ref="C28:D28"/>
    <mergeCell ref="C29:D29"/>
    <mergeCell ref="B57:B62"/>
    <mergeCell ref="C57:D57"/>
    <mergeCell ref="C58:D58"/>
    <mergeCell ref="C59:D5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07"/>
  <sheetViews>
    <sheetView showGridLines="0" zoomScaleNormal="100" workbookViewId="0">
      <selection activeCell="H94" sqref="H94"/>
    </sheetView>
  </sheetViews>
  <sheetFormatPr baseColWidth="10" defaultRowHeight="14.4"/>
  <cols>
    <col min="2" max="3" width="17.6640625" customWidth="1"/>
    <col min="4" max="4" width="16" customWidth="1"/>
    <col min="5" max="5" width="15" customWidth="1"/>
    <col min="6" max="6" width="14.33203125" bestFit="1" customWidth="1"/>
    <col min="7" max="7" width="12.88671875" bestFit="1" customWidth="1"/>
    <col min="8" max="8" width="15" bestFit="1" customWidth="1"/>
    <col min="9" max="9" width="13.88671875" customWidth="1"/>
    <col min="10" max="10" width="14.33203125" bestFit="1" customWidth="1"/>
    <col min="11" max="11" width="18.33203125" customWidth="1"/>
    <col min="12" max="12" width="14.33203125" bestFit="1" customWidth="1"/>
    <col min="13" max="13" width="12.88671875" bestFit="1" customWidth="1"/>
    <col min="14" max="14" width="14.33203125" bestFit="1" customWidth="1"/>
    <col min="15" max="15" width="12.88671875" bestFit="1" customWidth="1"/>
  </cols>
  <sheetData>
    <row r="1" spans="1:40" s="4" customFormat="1" ht="65.400000000000006" customHeight="1"/>
    <row r="2" spans="1:40" s="4" customFormat="1" ht="13.8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</row>
    <row r="3" spans="1:40" s="4" customFormat="1" ht="13.8">
      <c r="A3" s="303" t="s">
        <v>320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</row>
    <row r="4" spans="1:40" s="4" customFormat="1" ht="13.8">
      <c r="A4" s="303" t="s">
        <v>321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</row>
    <row r="5" spans="1:40" s="4" customFormat="1" ht="13.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40" s="4" customFormat="1" ht="13.8">
      <c r="A6" s="5"/>
      <c r="B6" s="5"/>
      <c r="C6" s="5"/>
      <c r="D6" s="5"/>
      <c r="E6" s="5"/>
      <c r="F6" s="5"/>
      <c r="G6" s="5"/>
      <c r="H6" s="317"/>
      <c r="I6" s="141"/>
      <c r="J6" s="142"/>
      <c r="K6" s="143"/>
      <c r="L6" s="143"/>
      <c r="M6" s="143"/>
      <c r="N6" s="140"/>
      <c r="O6" s="5"/>
      <c r="P6" s="5"/>
    </row>
    <row r="7" spans="1:40" s="4" customFormat="1" ht="13.8">
      <c r="H7" s="317"/>
      <c r="I7" s="141"/>
      <c r="J7" s="142"/>
      <c r="K7" s="143"/>
      <c r="L7" s="143"/>
      <c r="M7" s="144"/>
      <c r="N7" s="140"/>
    </row>
    <row r="8" spans="1:40" s="4" customFormat="1" ht="15">
      <c r="A8" s="249" t="s">
        <v>343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</row>
    <row r="10" spans="1:40" ht="19.5" customHeight="1">
      <c r="B10" s="301" t="s">
        <v>148</v>
      </c>
      <c r="C10" s="301" t="s">
        <v>120</v>
      </c>
      <c r="D10" s="301"/>
      <c r="E10" s="318" t="s">
        <v>122</v>
      </c>
      <c r="F10" s="319"/>
      <c r="G10" s="320"/>
      <c r="H10" s="139"/>
      <c r="I10" s="139"/>
      <c r="J10" s="139"/>
      <c r="K10" s="139"/>
      <c r="L10" s="173" t="s">
        <v>312</v>
      </c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</row>
    <row r="11" spans="1:40" ht="18.75" customHeight="1">
      <c r="B11" s="301"/>
      <c r="C11" s="301"/>
      <c r="D11" s="301"/>
      <c r="E11" s="135" t="s">
        <v>100</v>
      </c>
      <c r="F11" s="135" t="s">
        <v>8</v>
      </c>
      <c r="G11" s="135" t="s">
        <v>9</v>
      </c>
      <c r="H11" s="139"/>
      <c r="J11" s="139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73"/>
      <c r="AC11" s="173"/>
      <c r="AD11" s="173"/>
    </row>
    <row r="12" spans="1:40" ht="17.25" customHeight="1">
      <c r="B12" s="301"/>
      <c r="C12" s="301"/>
      <c r="D12" s="301"/>
      <c r="E12" s="135" t="s">
        <v>10</v>
      </c>
      <c r="F12" s="135" t="s">
        <v>10</v>
      </c>
      <c r="G12" s="135" t="s">
        <v>10</v>
      </c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73"/>
      <c r="AC12" s="173"/>
      <c r="AD12" s="173"/>
    </row>
    <row r="13" spans="1:40" ht="20.25" customHeight="1">
      <c r="B13" s="316">
        <v>2018</v>
      </c>
      <c r="C13" s="308" t="s">
        <v>233</v>
      </c>
      <c r="D13" s="308"/>
      <c r="E13" s="198">
        <v>0.48256242756295437</v>
      </c>
      <c r="F13" s="198">
        <v>0.51743757243704558</v>
      </c>
      <c r="G13" s="199">
        <v>1</v>
      </c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73"/>
      <c r="AC13" s="173"/>
      <c r="AD13" s="173"/>
    </row>
    <row r="14" spans="1:40" ht="20.25" customHeight="1">
      <c r="B14" s="316"/>
      <c r="C14" s="308" t="s">
        <v>234</v>
      </c>
      <c r="D14" s="308"/>
      <c r="E14" s="198">
        <v>3.2767885365082711E-2</v>
      </c>
      <c r="F14" s="198">
        <v>0.96723211463491732</v>
      </c>
      <c r="G14" s="199">
        <v>1</v>
      </c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73"/>
      <c r="AC14" s="173"/>
      <c r="AD14" s="173"/>
    </row>
    <row r="15" spans="1:40" ht="20.25" customHeight="1">
      <c r="B15" s="316"/>
      <c r="C15" s="308" t="s">
        <v>235</v>
      </c>
      <c r="D15" s="308"/>
      <c r="E15" s="198">
        <v>0.10399325676957118</v>
      </c>
      <c r="F15" s="198">
        <v>0.89600674323042884</v>
      </c>
      <c r="G15" s="199">
        <v>1</v>
      </c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73"/>
      <c r="AC15" s="173"/>
      <c r="AD15" s="173"/>
    </row>
    <row r="16" spans="1:40" ht="20.25" customHeight="1">
      <c r="B16" s="316"/>
      <c r="C16" s="308" t="s">
        <v>202</v>
      </c>
      <c r="D16" s="308"/>
      <c r="E16" s="198">
        <v>0.38973764619112844</v>
      </c>
      <c r="F16" s="198">
        <v>0.61026235380887162</v>
      </c>
      <c r="G16" s="199">
        <v>1</v>
      </c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</row>
    <row r="17" spans="1:40" ht="20.25" customHeight="1">
      <c r="B17" s="316">
        <v>2019</v>
      </c>
      <c r="C17" s="308" t="s">
        <v>233</v>
      </c>
      <c r="D17" s="308"/>
      <c r="E17" s="198">
        <v>0.47964129907901115</v>
      </c>
      <c r="F17" s="198">
        <v>0.5203587009209889</v>
      </c>
      <c r="G17" s="199">
        <v>1</v>
      </c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</row>
    <row r="18" spans="1:40" ht="20.25" customHeight="1">
      <c r="B18" s="316"/>
      <c r="C18" s="308" t="s">
        <v>234</v>
      </c>
      <c r="D18" s="308"/>
      <c r="E18" s="198">
        <v>2.9447406689287445E-2</v>
      </c>
      <c r="F18" s="198">
        <v>0.97055259331071253</v>
      </c>
      <c r="G18" s="199">
        <v>1</v>
      </c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</row>
    <row r="19" spans="1:40" ht="20.25" customHeight="1">
      <c r="B19" s="316"/>
      <c r="C19" s="308" t="s">
        <v>235</v>
      </c>
      <c r="D19" s="308"/>
      <c r="E19" s="198">
        <v>0.10336888027144935</v>
      </c>
      <c r="F19" s="198">
        <v>0.8966311197285507</v>
      </c>
      <c r="G19" s="199">
        <v>1</v>
      </c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</row>
    <row r="20" spans="1:40" ht="20.25" customHeight="1">
      <c r="B20" s="316"/>
      <c r="C20" s="308" t="s">
        <v>202</v>
      </c>
      <c r="D20" s="308"/>
      <c r="E20" s="198">
        <v>0.39444983034415898</v>
      </c>
      <c r="F20" s="198">
        <v>0.60555016965584096</v>
      </c>
      <c r="G20" s="199">
        <v>1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</row>
    <row r="21" spans="1:40" ht="16.5" customHeight="1">
      <c r="B21" s="71" t="s">
        <v>278</v>
      </c>
      <c r="E21" s="315"/>
      <c r="F21" s="315"/>
      <c r="G21" s="315"/>
      <c r="H21" s="315"/>
      <c r="I21" s="315"/>
      <c r="J21" s="315"/>
      <c r="L21" s="137"/>
      <c r="M21" s="137"/>
      <c r="N21" s="137"/>
      <c r="O21" s="137"/>
      <c r="P21" s="137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</row>
    <row r="22" spans="1:40">
      <c r="B22" s="65" t="s">
        <v>313</v>
      </c>
      <c r="L22" s="137"/>
      <c r="M22" s="137"/>
      <c r="N22" s="137"/>
      <c r="O22" s="137"/>
      <c r="P22" s="137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</row>
    <row r="23" spans="1:40">
      <c r="B23" s="112" t="s">
        <v>146</v>
      </c>
      <c r="L23" s="137"/>
      <c r="M23" s="137"/>
      <c r="N23" s="137"/>
      <c r="O23" s="137"/>
      <c r="P23" s="137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</row>
    <row r="24" spans="1:40">
      <c r="B24" s="73"/>
      <c r="L24" s="137"/>
      <c r="M24" s="137"/>
      <c r="N24" s="137"/>
      <c r="O24" s="137"/>
      <c r="P24" s="137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</row>
    <row r="25" spans="1:40">
      <c r="B25" s="73"/>
      <c r="L25" s="137"/>
      <c r="M25" s="137"/>
      <c r="N25" s="137"/>
      <c r="O25" s="137"/>
      <c r="P25" s="137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</row>
    <row r="26" spans="1:40" ht="15.6">
      <c r="A26" s="249" t="s">
        <v>344</v>
      </c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</row>
    <row r="27" spans="1:40" ht="15" customHeight="1">
      <c r="Q27" s="173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</row>
    <row r="28" spans="1:40" ht="24.75" customHeight="1">
      <c r="B28" s="301" t="s">
        <v>148</v>
      </c>
      <c r="C28" s="301" t="s">
        <v>126</v>
      </c>
      <c r="D28" s="301"/>
      <c r="E28" s="318" t="s">
        <v>122</v>
      </c>
      <c r="F28" s="319"/>
      <c r="G28" s="320"/>
      <c r="H28" s="318" t="s">
        <v>121</v>
      </c>
      <c r="I28" s="319"/>
      <c r="J28" s="320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</row>
    <row r="29" spans="1:40">
      <c r="B29" s="301"/>
      <c r="C29" s="301"/>
      <c r="D29" s="301"/>
      <c r="E29" s="135" t="s">
        <v>100</v>
      </c>
      <c r="F29" s="135" t="s">
        <v>8</v>
      </c>
      <c r="G29" s="135" t="s">
        <v>9</v>
      </c>
      <c r="H29" s="135" t="s">
        <v>97</v>
      </c>
      <c r="I29" s="135" t="s">
        <v>98</v>
      </c>
      <c r="J29" s="135" t="s">
        <v>9</v>
      </c>
      <c r="K29" s="137"/>
      <c r="L29" s="137"/>
      <c r="M29" s="137"/>
      <c r="N29" s="137"/>
      <c r="O29" s="137"/>
      <c r="P29" s="137"/>
      <c r="Q29" s="137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</row>
    <row r="30" spans="1:40" ht="28.5" customHeight="1">
      <c r="B30" s="301"/>
      <c r="C30" s="301"/>
      <c r="D30" s="301"/>
      <c r="E30" s="135" t="s">
        <v>10</v>
      </c>
      <c r="F30" s="135" t="s">
        <v>10</v>
      </c>
      <c r="G30" s="135" t="s">
        <v>10</v>
      </c>
      <c r="H30" s="135" t="s">
        <v>10</v>
      </c>
      <c r="I30" s="135" t="s">
        <v>10</v>
      </c>
      <c r="J30" s="135" t="s">
        <v>10</v>
      </c>
      <c r="K30" s="137"/>
      <c r="L30" s="137"/>
      <c r="M30" s="137"/>
      <c r="N30" s="137"/>
      <c r="O30" s="137"/>
      <c r="P30" s="137"/>
      <c r="Q30" s="137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</row>
    <row r="31" spans="1:40" ht="20.25" customHeight="1">
      <c r="B31" s="309">
        <v>2018</v>
      </c>
      <c r="C31" s="308" t="s">
        <v>236</v>
      </c>
      <c r="D31" s="308"/>
      <c r="E31" s="198">
        <v>0.38057106732694129</v>
      </c>
      <c r="F31" s="198">
        <v>0.61942893267305865</v>
      </c>
      <c r="G31" s="199">
        <v>1</v>
      </c>
      <c r="H31" s="200">
        <v>0.15034867503486751</v>
      </c>
      <c r="I31" s="200">
        <v>0.84965132496513252</v>
      </c>
      <c r="J31" s="200">
        <v>1</v>
      </c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</row>
    <row r="32" spans="1:40" ht="20.25" customHeight="1">
      <c r="B32" s="310"/>
      <c r="C32" s="308" t="s">
        <v>237</v>
      </c>
      <c r="D32" s="308"/>
      <c r="E32" s="198">
        <v>0.28964281951322307</v>
      </c>
      <c r="F32" s="198">
        <v>0.71035718048677698</v>
      </c>
      <c r="G32" s="199">
        <v>1</v>
      </c>
      <c r="H32" s="200">
        <v>0.13338219127885673</v>
      </c>
      <c r="I32" s="200">
        <v>0.86661780872114325</v>
      </c>
      <c r="J32" s="200">
        <v>1</v>
      </c>
      <c r="Q32" s="115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</row>
    <row r="33" spans="1:36" ht="20.25" customHeight="1">
      <c r="B33" s="310"/>
      <c r="C33" s="308" t="s">
        <v>239</v>
      </c>
      <c r="D33" s="308"/>
      <c r="E33" s="198">
        <v>7.0593193551785907E-2</v>
      </c>
      <c r="F33" s="198">
        <v>0.92940680644821405</v>
      </c>
      <c r="G33" s="199">
        <v>1</v>
      </c>
      <c r="H33" s="200">
        <v>0.2</v>
      </c>
      <c r="I33" s="200">
        <v>0.8</v>
      </c>
      <c r="J33" s="200">
        <v>1</v>
      </c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</row>
    <row r="34" spans="1:36" ht="20.25" customHeight="1">
      <c r="B34" s="311"/>
      <c r="C34" s="308" t="s">
        <v>238</v>
      </c>
      <c r="D34" s="308"/>
      <c r="E34" s="198">
        <v>8.6503002844800336E-2</v>
      </c>
      <c r="F34" s="198">
        <v>0.91349699715519961</v>
      </c>
      <c r="G34" s="199">
        <v>1</v>
      </c>
      <c r="H34" s="200">
        <v>0.23170731707317074</v>
      </c>
      <c r="I34" s="200">
        <v>0.76829268292682928</v>
      </c>
      <c r="J34" s="200">
        <v>1</v>
      </c>
      <c r="Q34" s="115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</row>
    <row r="35" spans="1:36" ht="20.25" customHeight="1">
      <c r="B35" s="309">
        <v>2019</v>
      </c>
      <c r="C35" s="308" t="s">
        <v>236</v>
      </c>
      <c r="D35" s="308"/>
      <c r="E35" s="198">
        <v>0.38002908385845857</v>
      </c>
      <c r="F35" s="198">
        <v>0.61997091614154143</v>
      </c>
      <c r="G35" s="199">
        <v>1</v>
      </c>
      <c r="H35" s="200">
        <v>0.13871173469387754</v>
      </c>
      <c r="I35" s="200">
        <v>0.86128826530612246</v>
      </c>
      <c r="J35" s="200">
        <v>1</v>
      </c>
      <c r="Q35" s="145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</row>
    <row r="36" spans="1:36" ht="20.25" customHeight="1">
      <c r="B36" s="310"/>
      <c r="C36" s="308" t="s">
        <v>237</v>
      </c>
      <c r="D36" s="308"/>
      <c r="E36" s="198">
        <v>0.23012603005332041</v>
      </c>
      <c r="F36" s="198">
        <v>0.76987396994667956</v>
      </c>
      <c r="G36" s="199">
        <v>1</v>
      </c>
      <c r="H36" s="200">
        <v>0.1263823064770932</v>
      </c>
      <c r="I36" s="200">
        <v>0.87361769352290675</v>
      </c>
      <c r="J36" s="200">
        <v>1</v>
      </c>
      <c r="Q36" s="145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</row>
    <row r="37" spans="1:36" ht="20.25" customHeight="1">
      <c r="B37" s="310"/>
      <c r="C37" s="308" t="s">
        <v>239</v>
      </c>
      <c r="D37" s="308"/>
      <c r="E37" s="198">
        <v>5.1260300533204073E-2</v>
      </c>
      <c r="F37" s="198">
        <v>0.94873969946679593</v>
      </c>
      <c r="G37" s="199">
        <v>1</v>
      </c>
      <c r="H37" s="200">
        <v>0.26477541371158392</v>
      </c>
      <c r="I37" s="200">
        <v>0.73522458628841603</v>
      </c>
      <c r="J37" s="200">
        <v>1</v>
      </c>
      <c r="Q37" s="145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</row>
    <row r="38" spans="1:36" ht="20.25" customHeight="1">
      <c r="B38" s="311"/>
      <c r="C38" s="308" t="s">
        <v>238</v>
      </c>
      <c r="D38" s="308"/>
      <c r="E38" s="198">
        <v>5.4047503635482309E-2</v>
      </c>
      <c r="F38" s="198">
        <v>0.94595249636451773</v>
      </c>
      <c r="G38" s="199">
        <v>1</v>
      </c>
      <c r="H38" s="200">
        <v>0.23094170403587444</v>
      </c>
      <c r="I38" s="200">
        <v>0.76905829596412556</v>
      </c>
      <c r="J38" s="200">
        <v>1</v>
      </c>
      <c r="Q38" s="145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</row>
    <row r="39" spans="1:36">
      <c r="B39" s="71" t="s">
        <v>278</v>
      </c>
      <c r="E39" s="315"/>
      <c r="F39" s="315"/>
      <c r="G39" s="315"/>
      <c r="H39" s="315"/>
      <c r="I39" s="315"/>
      <c r="J39" s="315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</row>
    <row r="40" spans="1:36">
      <c r="B40" s="65" t="s">
        <v>313</v>
      </c>
      <c r="G40" s="116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</row>
    <row r="41" spans="1:36">
      <c r="B41" s="112" t="s">
        <v>146</v>
      </c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</row>
    <row r="42" spans="1:36">
      <c r="B42" s="73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</row>
    <row r="43" spans="1:36"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</row>
    <row r="44" spans="1:36" ht="15.6">
      <c r="A44" s="249" t="s">
        <v>345</v>
      </c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</row>
    <row r="45" spans="1:36"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</row>
    <row r="46" spans="1:36" ht="30.75" customHeight="1">
      <c r="B46" s="263" t="s">
        <v>148</v>
      </c>
      <c r="C46" s="301" t="s">
        <v>126</v>
      </c>
      <c r="D46" s="301"/>
      <c r="E46" s="301" t="s">
        <v>122</v>
      </c>
      <c r="F46" s="301"/>
      <c r="G46" s="301"/>
      <c r="H46" s="301" t="s">
        <v>121</v>
      </c>
      <c r="I46" s="301"/>
      <c r="J46" s="30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72"/>
    </row>
    <row r="47" spans="1:36" ht="14.4" customHeight="1">
      <c r="B47" s="265"/>
      <c r="C47" s="301"/>
      <c r="D47" s="301"/>
      <c r="E47" s="135" t="s">
        <v>100</v>
      </c>
      <c r="F47" s="135" t="s">
        <v>8</v>
      </c>
      <c r="G47" s="135" t="s">
        <v>9</v>
      </c>
      <c r="H47" s="135" t="s">
        <v>97</v>
      </c>
      <c r="I47" s="135" t="s">
        <v>98</v>
      </c>
      <c r="J47" s="135" t="s">
        <v>9</v>
      </c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72"/>
    </row>
    <row r="48" spans="1:36" ht="25.5" customHeight="1">
      <c r="B48" s="267"/>
      <c r="C48" s="301"/>
      <c r="D48" s="301"/>
      <c r="E48" s="135" t="s">
        <v>10</v>
      </c>
      <c r="F48" s="135" t="s">
        <v>10</v>
      </c>
      <c r="G48" s="135" t="s">
        <v>10</v>
      </c>
      <c r="H48" s="135" t="s">
        <v>10</v>
      </c>
      <c r="I48" s="135" t="s">
        <v>10</v>
      </c>
      <c r="J48" s="135" t="s">
        <v>10</v>
      </c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72"/>
    </row>
    <row r="49" spans="1:36" ht="20.25" customHeight="1">
      <c r="B49" s="312">
        <v>2018</v>
      </c>
      <c r="C49" s="308" t="s">
        <v>123</v>
      </c>
      <c r="D49" s="308"/>
      <c r="E49" s="198">
        <v>4.6991887050890316E-2</v>
      </c>
      <c r="F49" s="198">
        <v>0.9530081129491097</v>
      </c>
      <c r="G49" s="199">
        <v>1</v>
      </c>
      <c r="H49" s="200">
        <v>0.84304932735426008</v>
      </c>
      <c r="I49" s="200">
        <v>0.15695067264573992</v>
      </c>
      <c r="J49" s="200">
        <v>1</v>
      </c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72"/>
    </row>
    <row r="50" spans="1:36" ht="20.25" customHeight="1">
      <c r="B50" s="313"/>
      <c r="C50" s="308" t="s">
        <v>124</v>
      </c>
      <c r="D50" s="308"/>
      <c r="E50" s="198">
        <v>2.9290907175218629E-2</v>
      </c>
      <c r="F50" s="198">
        <v>0.97070909282478135</v>
      </c>
      <c r="G50" s="199">
        <v>1</v>
      </c>
      <c r="H50" s="200">
        <v>0.45323741007194246</v>
      </c>
      <c r="I50" s="200">
        <v>0.5467625899280576</v>
      </c>
      <c r="J50" s="200">
        <v>1</v>
      </c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</row>
    <row r="51" spans="1:36" ht="20.25" customHeight="1">
      <c r="B51" s="313"/>
      <c r="C51" s="308" t="s">
        <v>151</v>
      </c>
      <c r="D51" s="308"/>
      <c r="E51" s="198">
        <v>8.4290380360341373E-4</v>
      </c>
      <c r="F51" s="198">
        <v>0.99915709619639659</v>
      </c>
      <c r="G51" s="199">
        <v>1</v>
      </c>
      <c r="H51" s="200">
        <v>0.625</v>
      </c>
      <c r="I51" s="200">
        <v>0.375</v>
      </c>
      <c r="J51" s="200">
        <v>1</v>
      </c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</row>
    <row r="52" spans="1:36" ht="20.25" customHeight="1">
      <c r="B52" s="313"/>
      <c r="C52" s="308" t="s">
        <v>152</v>
      </c>
      <c r="D52" s="308"/>
      <c r="E52" s="198">
        <v>1.5804446317564007E-3</v>
      </c>
      <c r="F52" s="198">
        <v>0.99841955536824356</v>
      </c>
      <c r="G52" s="199">
        <v>1</v>
      </c>
      <c r="H52" s="200">
        <v>0.6</v>
      </c>
      <c r="I52" s="200">
        <v>0.4</v>
      </c>
      <c r="J52" s="200">
        <v>1</v>
      </c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0"/>
    </row>
    <row r="53" spans="1:36" ht="20.25" customHeight="1">
      <c r="B53" s="314"/>
      <c r="C53" s="308" t="s">
        <v>201</v>
      </c>
      <c r="D53" s="308"/>
      <c r="E53" s="200">
        <v>0.92371720577389105</v>
      </c>
      <c r="F53" s="200">
        <v>7.6282794226108952E-2</v>
      </c>
      <c r="G53" s="201">
        <v>1</v>
      </c>
      <c r="H53" s="318"/>
      <c r="I53" s="319"/>
      <c r="J53" s="320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0"/>
    </row>
    <row r="54" spans="1:36" ht="20.25" customHeight="1">
      <c r="B54" s="312">
        <v>2019</v>
      </c>
      <c r="C54" s="308" t="s">
        <v>123</v>
      </c>
      <c r="D54" s="308"/>
      <c r="E54" s="200">
        <v>1.7207949587978673E-2</v>
      </c>
      <c r="F54" s="200">
        <v>0.98279205041202133</v>
      </c>
      <c r="G54" s="201">
        <v>1</v>
      </c>
      <c r="H54" s="200">
        <v>0.8098591549295775</v>
      </c>
      <c r="I54" s="200">
        <v>0.19014084507042253</v>
      </c>
      <c r="J54" s="200">
        <v>1</v>
      </c>
      <c r="Q54" s="115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0"/>
    </row>
    <row r="55" spans="1:36" ht="20.25" customHeight="1">
      <c r="B55" s="313"/>
      <c r="C55" s="308" t="s">
        <v>124</v>
      </c>
      <c r="D55" s="308"/>
      <c r="E55" s="200">
        <v>1.878332525448376E-2</v>
      </c>
      <c r="F55" s="200">
        <v>0.98121667474551622</v>
      </c>
      <c r="G55" s="201">
        <v>1</v>
      </c>
      <c r="H55" s="200">
        <v>0.44516129032258067</v>
      </c>
      <c r="I55" s="200">
        <v>0.55483870967741933</v>
      </c>
      <c r="J55" s="200">
        <v>1</v>
      </c>
      <c r="Q55" s="115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0"/>
    </row>
    <row r="56" spans="1:36" ht="20.25" customHeight="1">
      <c r="B56" s="313"/>
      <c r="C56" s="308" t="s">
        <v>151</v>
      </c>
      <c r="D56" s="308"/>
      <c r="E56" s="200">
        <v>4.8473097430925838E-4</v>
      </c>
      <c r="F56" s="200">
        <v>0.99951526902569077</v>
      </c>
      <c r="G56" s="201">
        <v>1</v>
      </c>
      <c r="H56" s="200">
        <v>1</v>
      </c>
      <c r="I56" s="200">
        <v>0</v>
      </c>
      <c r="J56" s="200">
        <v>1</v>
      </c>
      <c r="Q56" s="115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</row>
    <row r="57" spans="1:36" ht="20.25" customHeight="1">
      <c r="B57" s="313"/>
      <c r="C57" s="308" t="s">
        <v>152</v>
      </c>
      <c r="D57" s="308"/>
      <c r="E57" s="200">
        <v>3.6354823073194375E-4</v>
      </c>
      <c r="F57" s="200">
        <v>0.99963645176926808</v>
      </c>
      <c r="G57" s="201">
        <v>1</v>
      </c>
      <c r="H57" s="200">
        <v>0.33333333333333331</v>
      </c>
      <c r="I57" s="200">
        <v>0.66666666666666663</v>
      </c>
      <c r="J57" s="200">
        <v>1</v>
      </c>
      <c r="Q57" s="115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</row>
    <row r="58" spans="1:36" ht="20.25" customHeight="1">
      <c r="B58" s="314"/>
      <c r="C58" s="308" t="s">
        <v>201</v>
      </c>
      <c r="D58" s="308"/>
      <c r="E58" s="200">
        <v>0.96449345613184678</v>
      </c>
      <c r="F58" s="200">
        <v>3.5506543868153176E-2</v>
      </c>
      <c r="G58" s="201">
        <v>1</v>
      </c>
      <c r="H58" s="318"/>
      <c r="I58" s="319"/>
      <c r="J58" s="320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</row>
    <row r="59" spans="1:36">
      <c r="B59" s="71" t="s">
        <v>278</v>
      </c>
      <c r="E59" s="315"/>
      <c r="F59" s="315"/>
      <c r="G59" s="315"/>
      <c r="H59" s="315"/>
      <c r="I59" s="315"/>
      <c r="J59" s="315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</row>
    <row r="60" spans="1:36">
      <c r="B60" s="65" t="s">
        <v>313</v>
      </c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</row>
    <row r="61" spans="1:36">
      <c r="B61" s="112" t="s">
        <v>146</v>
      </c>
    </row>
    <row r="62" spans="1:36">
      <c r="B62" s="71"/>
    </row>
    <row r="63" spans="1:36">
      <c r="B63" s="73"/>
    </row>
    <row r="64" spans="1:36" ht="15.6">
      <c r="A64" s="249" t="s">
        <v>346</v>
      </c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</row>
    <row r="65" spans="2:39" ht="15" customHeight="1"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</row>
    <row r="66" spans="2:39" ht="27" customHeight="1">
      <c r="B66" s="274" t="s">
        <v>148</v>
      </c>
      <c r="C66" s="263" t="s">
        <v>127</v>
      </c>
      <c r="D66" s="264"/>
      <c r="E66" s="290" t="s">
        <v>122</v>
      </c>
      <c r="F66" s="295"/>
      <c r="G66" s="291"/>
      <c r="H66" s="290" t="s">
        <v>121</v>
      </c>
      <c r="I66" s="295"/>
      <c r="J66" s="291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</row>
    <row r="67" spans="2:39" ht="14.4" customHeight="1">
      <c r="B67" s="302"/>
      <c r="C67" s="265"/>
      <c r="D67" s="266"/>
      <c r="E67" s="99" t="s">
        <v>100</v>
      </c>
      <c r="F67" s="192" t="s">
        <v>8</v>
      </c>
      <c r="G67" s="192" t="s">
        <v>9</v>
      </c>
      <c r="H67" s="99" t="s">
        <v>97</v>
      </c>
      <c r="I67" s="99" t="s">
        <v>98</v>
      </c>
      <c r="J67" s="99" t="s">
        <v>9</v>
      </c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</row>
    <row r="68" spans="2:39" ht="25.5" customHeight="1">
      <c r="B68" s="275"/>
      <c r="C68" s="267"/>
      <c r="D68" s="268"/>
      <c r="E68" s="135" t="s">
        <v>10</v>
      </c>
      <c r="F68" s="135" t="s">
        <v>10</v>
      </c>
      <c r="G68" s="135" t="s">
        <v>10</v>
      </c>
      <c r="H68" s="135" t="s">
        <v>10</v>
      </c>
      <c r="I68" s="135" t="s">
        <v>10</v>
      </c>
      <c r="J68" s="135" t="s">
        <v>10</v>
      </c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</row>
    <row r="69" spans="2:39" ht="20.25" customHeight="1">
      <c r="B69" s="321" t="s">
        <v>276</v>
      </c>
      <c r="C69" s="117" t="s">
        <v>125</v>
      </c>
      <c r="D69" s="123"/>
      <c r="E69" s="202">
        <v>1.0430934569592246E-2</v>
      </c>
      <c r="F69" s="202">
        <v>0.98956906543040779</v>
      </c>
      <c r="G69" s="203">
        <v>1</v>
      </c>
      <c r="H69" s="206">
        <v>0.81818181818181823</v>
      </c>
      <c r="I69" s="206">
        <v>0.18181818181818182</v>
      </c>
      <c r="J69" s="206">
        <v>1</v>
      </c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</row>
    <row r="70" spans="2:39" ht="20.25" customHeight="1">
      <c r="B70" s="322"/>
      <c r="C70" s="252" t="s">
        <v>240</v>
      </c>
      <c r="D70" s="254"/>
      <c r="E70" s="202">
        <v>4.7413338952692022E-2</v>
      </c>
      <c r="F70" s="202">
        <v>0.95258666104730794</v>
      </c>
      <c r="G70" s="203">
        <v>1</v>
      </c>
      <c r="H70" s="206">
        <v>0.93555555555555558</v>
      </c>
      <c r="I70" s="206">
        <v>6.4444444444444443E-2</v>
      </c>
      <c r="J70" s="206">
        <v>1</v>
      </c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</row>
    <row r="71" spans="2:39" ht="20.25" customHeight="1">
      <c r="B71" s="322"/>
      <c r="C71" s="252" t="s">
        <v>241</v>
      </c>
      <c r="D71" s="254"/>
      <c r="E71" s="202">
        <v>4.530607944368349E-3</v>
      </c>
      <c r="F71" s="202">
        <v>0.99546939205563167</v>
      </c>
      <c r="G71" s="203">
        <v>1</v>
      </c>
      <c r="H71" s="206">
        <v>0.80487804878048785</v>
      </c>
      <c r="I71" s="206">
        <v>0.1951219512195122</v>
      </c>
      <c r="J71" s="206">
        <v>1</v>
      </c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</row>
    <row r="72" spans="2:39" ht="20.25" customHeight="1">
      <c r="B72" s="322"/>
      <c r="C72" s="252" t="s">
        <v>242</v>
      </c>
      <c r="D72" s="254"/>
      <c r="E72" s="202">
        <v>2.3390580549994731E-2</v>
      </c>
      <c r="F72" s="202">
        <v>0.97660941945000523</v>
      </c>
      <c r="G72" s="203">
        <v>1</v>
      </c>
      <c r="H72" s="206">
        <v>0.72972972972972971</v>
      </c>
      <c r="I72" s="206">
        <v>0.27027027027027029</v>
      </c>
      <c r="J72" s="206">
        <v>1</v>
      </c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</row>
    <row r="73" spans="2:39" ht="20.25" customHeight="1">
      <c r="B73" s="322"/>
      <c r="C73" s="252" t="s">
        <v>243</v>
      </c>
      <c r="D73" s="254"/>
      <c r="E73" s="202">
        <v>5.2470761774312508E-2</v>
      </c>
      <c r="F73" s="202">
        <v>0.94752923822568746</v>
      </c>
      <c r="G73" s="203">
        <v>1</v>
      </c>
      <c r="H73" s="206">
        <v>0.92971887550200805</v>
      </c>
      <c r="I73" s="206">
        <v>7.0281124497991967E-2</v>
      </c>
      <c r="J73" s="206">
        <v>1</v>
      </c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</row>
    <row r="74" spans="2:39" ht="20.25" customHeight="1">
      <c r="B74" s="322"/>
      <c r="C74" s="252" t="s">
        <v>244</v>
      </c>
      <c r="D74" s="254"/>
      <c r="E74" s="202">
        <v>0.24981561479296174</v>
      </c>
      <c r="F74" s="202">
        <v>0.75018438520703823</v>
      </c>
      <c r="G74" s="203">
        <v>1</v>
      </c>
      <c r="H74" s="206">
        <v>0.89371573175875163</v>
      </c>
      <c r="I74" s="206">
        <v>0.10628426824124843</v>
      </c>
      <c r="J74" s="206">
        <v>1</v>
      </c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</row>
    <row r="75" spans="2:39" ht="20.25" customHeight="1">
      <c r="B75" s="322"/>
      <c r="C75" s="252" t="s">
        <v>245</v>
      </c>
      <c r="D75" s="254"/>
      <c r="E75" s="202">
        <v>0.5777051943946897</v>
      </c>
      <c r="F75" s="202">
        <v>0.4222948056053103</v>
      </c>
      <c r="G75" s="203">
        <v>1</v>
      </c>
      <c r="H75" s="206">
        <v>0.93908444282327197</v>
      </c>
      <c r="I75" s="206">
        <v>6.0915557176728072E-2</v>
      </c>
      <c r="J75" s="206">
        <v>1</v>
      </c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</row>
    <row r="76" spans="2:39" ht="20.25" customHeight="1">
      <c r="B76" s="323"/>
      <c r="C76" s="252" t="s">
        <v>246</v>
      </c>
      <c r="D76" s="254"/>
      <c r="E76" s="202">
        <v>0.39353071330734379</v>
      </c>
      <c r="F76" s="202">
        <v>0.60646928669265621</v>
      </c>
      <c r="G76" s="203">
        <v>1</v>
      </c>
      <c r="H76" s="290"/>
      <c r="I76" s="295"/>
      <c r="J76" s="291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</row>
    <row r="77" spans="2:39" ht="20.25" customHeight="1">
      <c r="B77" s="324" t="s">
        <v>324</v>
      </c>
      <c r="C77" s="252" t="s">
        <v>125</v>
      </c>
      <c r="D77" s="254"/>
      <c r="E77" s="202">
        <v>7.9980610761027637E-3</v>
      </c>
      <c r="F77" s="202">
        <v>0.99200193892389721</v>
      </c>
      <c r="G77" s="203">
        <v>1</v>
      </c>
      <c r="H77" s="206">
        <v>0.83333333333333337</v>
      </c>
      <c r="I77" s="206">
        <v>0.16666666666666666</v>
      </c>
      <c r="J77" s="206">
        <v>1</v>
      </c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</row>
    <row r="78" spans="2:39" ht="20.25" customHeight="1">
      <c r="B78" s="324"/>
      <c r="C78" s="252" t="s">
        <v>240</v>
      </c>
      <c r="D78" s="254"/>
      <c r="E78" s="202">
        <v>4.8957828405235097E-2</v>
      </c>
      <c r="F78" s="202">
        <v>0.9510421715947649</v>
      </c>
      <c r="G78" s="203">
        <v>1</v>
      </c>
      <c r="H78" s="206">
        <v>0.91089108910891092</v>
      </c>
      <c r="I78" s="206">
        <v>8.9108910891089105E-2</v>
      </c>
      <c r="J78" s="206">
        <v>1</v>
      </c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</row>
    <row r="79" spans="2:39" ht="20.25" customHeight="1">
      <c r="B79" s="324"/>
      <c r="C79" s="252" t="s">
        <v>241</v>
      </c>
      <c r="D79" s="254"/>
      <c r="E79" s="202">
        <v>4.6049442559379546E-3</v>
      </c>
      <c r="F79" s="202">
        <v>0.99539505574406206</v>
      </c>
      <c r="G79" s="203">
        <v>1</v>
      </c>
      <c r="H79" s="206">
        <v>0.84210526315789469</v>
      </c>
      <c r="I79" s="206">
        <v>0.15789473684210525</v>
      </c>
      <c r="J79" s="206">
        <v>1</v>
      </c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</row>
    <row r="80" spans="2:39" ht="20.25" customHeight="1">
      <c r="B80" s="324"/>
      <c r="C80" s="252" t="s">
        <v>242</v>
      </c>
      <c r="D80" s="254"/>
      <c r="E80" s="202">
        <v>1.2118274357731459E-2</v>
      </c>
      <c r="F80" s="202">
        <v>0.9878817256422685</v>
      </c>
      <c r="G80" s="203">
        <v>1</v>
      </c>
      <c r="H80" s="206">
        <v>0.77</v>
      </c>
      <c r="I80" s="206">
        <v>0.23</v>
      </c>
      <c r="J80" s="206">
        <v>1</v>
      </c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</row>
    <row r="81" spans="1:39" ht="20.25" customHeight="1">
      <c r="B81" s="324"/>
      <c r="C81" s="252" t="s">
        <v>243</v>
      </c>
      <c r="D81" s="254"/>
      <c r="E81" s="202">
        <v>5.841008240426563E-2</v>
      </c>
      <c r="F81" s="202">
        <v>0.9415899175957344</v>
      </c>
      <c r="G81" s="203">
        <v>1</v>
      </c>
      <c r="H81" s="206">
        <v>0.96473029045643155</v>
      </c>
      <c r="I81" s="206">
        <v>3.5269709543568464E-2</v>
      </c>
      <c r="J81" s="206">
        <v>1</v>
      </c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</row>
    <row r="82" spans="1:39" ht="20.25" customHeight="1">
      <c r="B82" s="324"/>
      <c r="C82" s="252" t="s">
        <v>244</v>
      </c>
      <c r="D82" s="254"/>
      <c r="E82" s="202">
        <v>0.21461463887542415</v>
      </c>
      <c r="F82" s="202">
        <v>0.78538536112457591</v>
      </c>
      <c r="G82" s="203">
        <v>1</v>
      </c>
      <c r="H82" s="206">
        <v>0.91417278373800115</v>
      </c>
      <c r="I82" s="206">
        <v>8.5827216261998865E-2</v>
      </c>
      <c r="J82" s="206">
        <v>1</v>
      </c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</row>
    <row r="83" spans="1:39" ht="20.25" customHeight="1">
      <c r="B83" s="324"/>
      <c r="C83" s="252" t="s">
        <v>245</v>
      </c>
      <c r="D83" s="254"/>
      <c r="E83" s="202">
        <v>0.53914202617547258</v>
      </c>
      <c r="F83" s="202">
        <v>0.46085797382452737</v>
      </c>
      <c r="G83" s="203">
        <v>1</v>
      </c>
      <c r="H83" s="206">
        <v>0.96066531804899979</v>
      </c>
      <c r="I83" s="206">
        <v>3.9334681951000226E-2</v>
      </c>
      <c r="J83" s="206">
        <v>1</v>
      </c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</row>
    <row r="84" spans="1:39" ht="20.25" customHeight="1">
      <c r="B84" s="324"/>
      <c r="C84" s="252" t="s">
        <v>246</v>
      </c>
      <c r="D84" s="254"/>
      <c r="E84" s="202">
        <v>0.40196316044595248</v>
      </c>
      <c r="F84" s="202">
        <v>0.59803683955404752</v>
      </c>
      <c r="G84" s="203">
        <v>1</v>
      </c>
      <c r="H84" s="290"/>
      <c r="I84" s="295"/>
      <c r="J84" s="291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</row>
    <row r="85" spans="1:39">
      <c r="B85" s="71" t="s">
        <v>278</v>
      </c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</row>
    <row r="86" spans="1:39">
      <c r="B86" s="65" t="s">
        <v>313</v>
      </c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</row>
    <row r="87" spans="1:39">
      <c r="B87" s="112" t="s">
        <v>146</v>
      </c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9" spans="1:39" ht="15.6">
      <c r="A89" s="249" t="s">
        <v>347</v>
      </c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</row>
    <row r="91" spans="1:39" ht="28.5" customHeight="1">
      <c r="B91" s="274" t="s">
        <v>148</v>
      </c>
      <c r="C91" s="263" t="s">
        <v>128</v>
      </c>
      <c r="D91" s="264"/>
      <c r="E91" s="290" t="s">
        <v>122</v>
      </c>
      <c r="F91" s="295"/>
      <c r="G91" s="291"/>
      <c r="H91" s="290" t="s">
        <v>121</v>
      </c>
      <c r="I91" s="295"/>
      <c r="J91" s="291"/>
    </row>
    <row r="92" spans="1:39" ht="14.4" customHeight="1">
      <c r="B92" s="302"/>
      <c r="C92" s="265"/>
      <c r="D92" s="266"/>
      <c r="E92" s="99" t="s">
        <v>100</v>
      </c>
      <c r="F92" s="99" t="s">
        <v>8</v>
      </c>
      <c r="G92" s="99" t="s">
        <v>9</v>
      </c>
      <c r="H92" s="99" t="s">
        <v>97</v>
      </c>
      <c r="I92" s="99" t="s">
        <v>98</v>
      </c>
      <c r="J92" s="99" t="s">
        <v>9</v>
      </c>
    </row>
    <row r="93" spans="1:39" ht="25.5" customHeight="1">
      <c r="B93" s="275"/>
      <c r="C93" s="267"/>
      <c r="D93" s="268"/>
      <c r="E93" s="135" t="s">
        <v>10</v>
      </c>
      <c r="F93" s="135" t="s">
        <v>10</v>
      </c>
      <c r="G93" s="135" t="s">
        <v>10</v>
      </c>
      <c r="H93" s="135" t="s">
        <v>10</v>
      </c>
      <c r="I93" s="135" t="s">
        <v>10</v>
      </c>
      <c r="J93" s="135" t="s">
        <v>10</v>
      </c>
    </row>
    <row r="94" spans="1:39" ht="20.25" customHeight="1">
      <c r="B94" s="321">
        <v>2018</v>
      </c>
      <c r="C94" s="252" t="s">
        <v>129</v>
      </c>
      <c r="D94" s="254"/>
      <c r="E94" s="202">
        <v>4.741333895269202E-3</v>
      </c>
      <c r="F94" s="202">
        <v>0.99525866610473079</v>
      </c>
      <c r="G94" s="203">
        <v>1</v>
      </c>
      <c r="H94" s="204">
        <v>0.42222222222222222</v>
      </c>
      <c r="I94" s="204">
        <v>0.57777777777777772</v>
      </c>
      <c r="J94" s="204">
        <v>1</v>
      </c>
    </row>
    <row r="95" spans="1:39" ht="20.25" customHeight="1">
      <c r="B95" s="322"/>
      <c r="C95" s="252" t="s">
        <v>130</v>
      </c>
      <c r="D95" s="254"/>
      <c r="E95" s="202">
        <v>6.7432304288273098E-3</v>
      </c>
      <c r="F95" s="202">
        <v>0.9932567695711727</v>
      </c>
      <c r="G95" s="203">
        <v>1</v>
      </c>
      <c r="H95" s="204">
        <v>0.34375</v>
      </c>
      <c r="I95" s="204">
        <v>0.65625</v>
      </c>
      <c r="J95" s="204">
        <v>1</v>
      </c>
    </row>
    <row r="96" spans="1:39" ht="20.25" customHeight="1">
      <c r="B96" s="322"/>
      <c r="C96" s="252" t="s">
        <v>131</v>
      </c>
      <c r="D96" s="254"/>
      <c r="E96" s="202">
        <v>0.14234537983352649</v>
      </c>
      <c r="F96" s="202">
        <v>0.85765462016647354</v>
      </c>
      <c r="G96" s="203">
        <v>1</v>
      </c>
      <c r="H96" s="204">
        <v>0.14137675795706883</v>
      </c>
      <c r="I96" s="204">
        <v>0.85862324204293117</v>
      </c>
      <c r="J96" s="204">
        <v>1</v>
      </c>
    </row>
    <row r="97" spans="2:10" ht="20.25" customHeight="1">
      <c r="B97" s="322"/>
      <c r="C97" s="252" t="s">
        <v>132</v>
      </c>
      <c r="D97" s="254"/>
      <c r="E97" s="202">
        <v>4.2145190180170686E-4</v>
      </c>
      <c r="F97" s="202">
        <v>0.99957854809819824</v>
      </c>
      <c r="G97" s="203">
        <v>1</v>
      </c>
      <c r="H97" s="204">
        <v>0.75</v>
      </c>
      <c r="I97" s="204">
        <v>0.25</v>
      </c>
      <c r="J97" s="204">
        <v>1</v>
      </c>
    </row>
    <row r="98" spans="2:10" ht="20.25" customHeight="1">
      <c r="B98" s="322"/>
      <c r="C98" s="252" t="s">
        <v>133</v>
      </c>
      <c r="D98" s="254"/>
      <c r="E98" s="202">
        <v>1.2432831103150353E-2</v>
      </c>
      <c r="F98" s="202">
        <v>0.9875671688968497</v>
      </c>
      <c r="G98" s="203">
        <v>1</v>
      </c>
      <c r="H98" s="204">
        <v>0.39830508474576271</v>
      </c>
      <c r="I98" s="204">
        <v>0.60169491525423724</v>
      </c>
      <c r="J98" s="204">
        <v>1</v>
      </c>
    </row>
    <row r="99" spans="2:10" ht="20.25" customHeight="1">
      <c r="B99" s="322"/>
      <c r="C99" s="252" t="s">
        <v>200</v>
      </c>
      <c r="D99" s="254"/>
      <c r="E99" s="202">
        <v>0.81424507428089765</v>
      </c>
      <c r="F99" s="202">
        <v>0.18575492571910232</v>
      </c>
      <c r="G99" s="203">
        <v>1</v>
      </c>
      <c r="H99" s="193"/>
      <c r="I99" s="193"/>
      <c r="J99" s="122"/>
    </row>
    <row r="100" spans="2:10" ht="20.25" customHeight="1">
      <c r="B100" s="321">
        <v>2019</v>
      </c>
      <c r="C100" s="252" t="s">
        <v>130</v>
      </c>
      <c r="D100" s="254"/>
      <c r="E100" s="202">
        <v>1.8419777023751818E-2</v>
      </c>
      <c r="F100" s="202">
        <v>0.98158022297624814</v>
      </c>
      <c r="G100" s="203">
        <v>1</v>
      </c>
      <c r="H100" s="205">
        <v>0.14473684210526316</v>
      </c>
      <c r="I100" s="205">
        <v>0.85526315789473684</v>
      </c>
      <c r="J100" s="205">
        <v>1</v>
      </c>
    </row>
    <row r="101" spans="2:10" ht="20.25" customHeight="1">
      <c r="B101" s="322"/>
      <c r="C101" s="252" t="s">
        <v>247</v>
      </c>
      <c r="D101" s="254"/>
      <c r="E101" s="202">
        <v>0.10300533204071741</v>
      </c>
      <c r="F101" s="202">
        <v>0.89699466795928262</v>
      </c>
      <c r="G101" s="203">
        <v>1</v>
      </c>
      <c r="H101" s="205">
        <v>0.15529411764705883</v>
      </c>
      <c r="I101" s="205">
        <v>0.8447058823529412</v>
      </c>
      <c r="J101" s="205">
        <v>1</v>
      </c>
    </row>
    <row r="102" spans="2:10" ht="20.25" customHeight="1">
      <c r="B102" s="322"/>
      <c r="C102" s="252" t="s">
        <v>248</v>
      </c>
      <c r="D102" s="254"/>
      <c r="E102" s="202">
        <v>1.2118274357731458E-3</v>
      </c>
      <c r="F102" s="202">
        <v>0.99878817256422681</v>
      </c>
      <c r="G102" s="203">
        <v>1</v>
      </c>
      <c r="H102" s="205">
        <v>0.9</v>
      </c>
      <c r="I102" s="205">
        <v>0.1</v>
      </c>
      <c r="J102" s="205">
        <v>1</v>
      </c>
    </row>
    <row r="103" spans="2:10" ht="20.25" customHeight="1">
      <c r="B103" s="322"/>
      <c r="C103" s="252" t="s">
        <v>133</v>
      </c>
      <c r="D103" s="254"/>
      <c r="E103" s="202">
        <v>6.1803199224430439E-3</v>
      </c>
      <c r="F103" s="202">
        <v>0.99381968007755694</v>
      </c>
      <c r="G103" s="203">
        <v>1</v>
      </c>
      <c r="H103" s="205">
        <v>0.27450980392156865</v>
      </c>
      <c r="I103" s="205">
        <v>0.72549019607843135</v>
      </c>
      <c r="J103" s="205">
        <v>1</v>
      </c>
    </row>
    <row r="104" spans="2:10" ht="20.25" customHeight="1">
      <c r="B104" s="323"/>
      <c r="C104" s="252" t="s">
        <v>200</v>
      </c>
      <c r="D104" s="254"/>
      <c r="E104" s="202">
        <v>0.85761027629665532</v>
      </c>
      <c r="F104" s="202">
        <v>0.14238972370334466</v>
      </c>
      <c r="G104" s="203">
        <v>1</v>
      </c>
      <c r="H104" s="193"/>
      <c r="I104" s="193"/>
      <c r="J104" s="122"/>
    </row>
    <row r="105" spans="2:10">
      <c r="B105" s="71" t="s">
        <v>278</v>
      </c>
      <c r="E105" s="138"/>
      <c r="F105" s="138"/>
      <c r="G105" s="138"/>
      <c r="H105" s="138"/>
      <c r="I105" s="138"/>
      <c r="J105" s="138"/>
    </row>
    <row r="106" spans="2:10">
      <c r="B106" s="65" t="s">
        <v>313</v>
      </c>
    </row>
    <row r="107" spans="2:10">
      <c r="B107" s="112" t="s">
        <v>146</v>
      </c>
    </row>
  </sheetData>
  <mergeCells count="97">
    <mergeCell ref="A89:Q89"/>
    <mergeCell ref="H84:J84"/>
    <mergeCell ref="H53:J53"/>
    <mergeCell ref="H58:J58"/>
    <mergeCell ref="H28:J28"/>
    <mergeCell ref="E28:G28"/>
    <mergeCell ref="H46:J46"/>
    <mergeCell ref="E46:G46"/>
    <mergeCell ref="E66:G66"/>
    <mergeCell ref="H66:J66"/>
    <mergeCell ref="E39:J39"/>
    <mergeCell ref="A44:Q44"/>
    <mergeCell ref="C46:D48"/>
    <mergeCell ref="C31:D31"/>
    <mergeCell ref="C32:D32"/>
    <mergeCell ref="C33:D33"/>
    <mergeCell ref="B94:B99"/>
    <mergeCell ref="C94:D94"/>
    <mergeCell ref="C95:D95"/>
    <mergeCell ref="C96:D96"/>
    <mergeCell ref="C97:D97"/>
    <mergeCell ref="C98:D98"/>
    <mergeCell ref="C99:D99"/>
    <mergeCell ref="C100:D100"/>
    <mergeCell ref="B100:B104"/>
    <mergeCell ref="C101:D101"/>
    <mergeCell ref="C102:D102"/>
    <mergeCell ref="C103:D103"/>
    <mergeCell ref="C104:D104"/>
    <mergeCell ref="B77:B84"/>
    <mergeCell ref="H91:J91"/>
    <mergeCell ref="E91:G91"/>
    <mergeCell ref="H76:J76"/>
    <mergeCell ref="C75:D75"/>
    <mergeCell ref="C91:D93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B91:B93"/>
    <mergeCell ref="A64:Q64"/>
    <mergeCell ref="C66:D68"/>
    <mergeCell ref="E59:J59"/>
    <mergeCell ref="B69:B76"/>
    <mergeCell ref="C58:D58"/>
    <mergeCell ref="C70:D70"/>
    <mergeCell ref="C71:D71"/>
    <mergeCell ref="C72:D72"/>
    <mergeCell ref="C73:D73"/>
    <mergeCell ref="C74:D74"/>
    <mergeCell ref="B66:B68"/>
    <mergeCell ref="A2:P2"/>
    <mergeCell ref="A3:P3"/>
    <mergeCell ref="A4:P4"/>
    <mergeCell ref="A8:Q8"/>
    <mergeCell ref="C10:D12"/>
    <mergeCell ref="B10:B12"/>
    <mergeCell ref="H6:H7"/>
    <mergeCell ref="E10:G10"/>
    <mergeCell ref="C13:D13"/>
    <mergeCell ref="C14:D14"/>
    <mergeCell ref="C15:D15"/>
    <mergeCell ref="C16:D16"/>
    <mergeCell ref="C28:D30"/>
    <mergeCell ref="A26:Q26"/>
    <mergeCell ref="E21:J21"/>
    <mergeCell ref="B17:B20"/>
    <mergeCell ref="C17:D17"/>
    <mergeCell ref="C18:D18"/>
    <mergeCell ref="C19:D19"/>
    <mergeCell ref="C20:D20"/>
    <mergeCell ref="B13:B16"/>
    <mergeCell ref="B28:B30"/>
    <mergeCell ref="C57:D57"/>
    <mergeCell ref="B49:B53"/>
    <mergeCell ref="C38:D38"/>
    <mergeCell ref="B54:B58"/>
    <mergeCell ref="C54:D54"/>
    <mergeCell ref="B35:B38"/>
    <mergeCell ref="C49:D49"/>
    <mergeCell ref="C50:D50"/>
    <mergeCell ref="C51:D51"/>
    <mergeCell ref="C52:D52"/>
    <mergeCell ref="C53:D53"/>
    <mergeCell ref="B46:B48"/>
    <mergeCell ref="C35:D35"/>
    <mergeCell ref="C36:D36"/>
    <mergeCell ref="C37:D37"/>
    <mergeCell ref="B31:B34"/>
    <mergeCell ref="C34:D34"/>
    <mergeCell ref="C55:D55"/>
    <mergeCell ref="C56:D5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44"/>
  <sheetViews>
    <sheetView showGridLines="0" zoomScale="110" zoomScaleNormal="110" workbookViewId="0">
      <selection activeCell="E153" sqref="E153"/>
    </sheetView>
  </sheetViews>
  <sheetFormatPr baseColWidth="10" defaultColWidth="11.44140625" defaultRowHeight="13.8"/>
  <cols>
    <col min="1" max="1" width="4.109375" style="4" customWidth="1"/>
    <col min="2" max="2" width="9.88671875" style="4" customWidth="1"/>
    <col min="3" max="3" width="16.6640625" style="4" customWidth="1"/>
    <col min="4" max="4" width="17.88671875" style="4" customWidth="1"/>
    <col min="5" max="5" width="15.44140625" style="4" customWidth="1"/>
    <col min="6" max="6" width="14.44140625" style="4" customWidth="1"/>
    <col min="7" max="7" width="15.44140625" style="4" customWidth="1"/>
    <col min="8" max="8" width="14.109375" style="4" customWidth="1"/>
    <col min="9" max="9" width="15.44140625" style="4" customWidth="1"/>
    <col min="10" max="10" width="13" style="4" customWidth="1"/>
    <col min="11" max="11" width="14" style="4" customWidth="1"/>
    <col min="12" max="12" width="12.5546875" style="4" customWidth="1"/>
    <col min="13" max="13" width="13" style="4" customWidth="1"/>
    <col min="14" max="14" width="14.109375" style="4" customWidth="1"/>
    <col min="15" max="15" width="12" style="4" customWidth="1"/>
    <col min="16" max="16" width="13.109375" style="4" customWidth="1"/>
    <col min="17" max="17" width="14.88671875" style="4" customWidth="1"/>
    <col min="18" max="18" width="16.88671875" style="4" customWidth="1"/>
    <col min="19" max="19" width="16.5546875" style="4" customWidth="1"/>
    <col min="20" max="20" width="11.44140625" style="4"/>
    <col min="21" max="21" width="13.6640625" style="4" customWidth="1"/>
    <col min="22" max="23" width="11.44140625" style="4"/>
    <col min="24" max="24" width="15.5546875" style="4" customWidth="1"/>
    <col min="25" max="27" width="11.44140625" style="4"/>
    <col min="28" max="28" width="14.33203125" style="4" customWidth="1"/>
    <col min="29" max="30" width="11.44140625" style="4"/>
    <col min="31" max="31" width="34.44140625" style="4" customWidth="1"/>
    <col min="32" max="32" width="11.44140625" style="4"/>
    <col min="33" max="33" width="25.44140625" style="4" customWidth="1"/>
    <col min="34" max="37" width="11.44140625" style="4"/>
    <col min="38" max="38" width="14.109375" style="4" customWidth="1"/>
    <col min="39" max="16384" width="11.44140625" style="4"/>
  </cols>
  <sheetData>
    <row r="1" spans="1:27" ht="79.5" customHeight="1"/>
    <row r="2" spans="1:27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7">
      <c r="A3" s="331" t="s">
        <v>320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"/>
    </row>
    <row r="4" spans="1:27">
      <c r="A4" s="331" t="s">
        <v>321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"/>
    </row>
    <row r="7" spans="1:27" s="11" customFormat="1" ht="15">
      <c r="A7" s="332" t="s">
        <v>348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</row>
    <row r="8" spans="1:27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27" s="6" customFormat="1" ht="13.95" customHeight="1">
      <c r="A9" s="5"/>
      <c r="B9" s="255" t="s">
        <v>148</v>
      </c>
      <c r="C9" s="255" t="s">
        <v>83</v>
      </c>
      <c r="D9" s="255" t="s">
        <v>45</v>
      </c>
      <c r="E9" s="255"/>
      <c r="F9" s="255" t="s">
        <v>46</v>
      </c>
      <c r="G9" s="255"/>
      <c r="H9" s="255" t="s">
        <v>23</v>
      </c>
      <c r="I9" s="255"/>
      <c r="J9" s="255" t="s">
        <v>79</v>
      </c>
      <c r="K9" s="255"/>
      <c r="L9" s="255" t="s">
        <v>80</v>
      </c>
      <c r="M9" s="255"/>
      <c r="N9" s="255" t="s">
        <v>5</v>
      </c>
      <c r="O9" s="25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6" customFormat="1" ht="15.75" customHeight="1">
      <c r="A10" s="5"/>
      <c r="B10" s="255"/>
      <c r="C10" s="255"/>
      <c r="D10" s="99" t="s">
        <v>84</v>
      </c>
      <c r="E10" s="99" t="s">
        <v>10</v>
      </c>
      <c r="F10" s="99" t="s">
        <v>84</v>
      </c>
      <c r="G10" s="99" t="s">
        <v>10</v>
      </c>
      <c r="H10" s="99" t="s">
        <v>84</v>
      </c>
      <c r="I10" s="99" t="s">
        <v>10</v>
      </c>
      <c r="J10" s="99" t="s">
        <v>84</v>
      </c>
      <c r="K10" s="99" t="s">
        <v>10</v>
      </c>
      <c r="L10" s="99" t="s">
        <v>84</v>
      </c>
      <c r="M10" s="99" t="s">
        <v>10</v>
      </c>
      <c r="N10" s="99" t="s">
        <v>84</v>
      </c>
      <c r="O10" s="99" t="s">
        <v>10</v>
      </c>
      <c r="P10" s="186"/>
      <c r="Q10" s="186"/>
      <c r="R10" s="186"/>
      <c r="S10" s="186"/>
      <c r="T10" s="186"/>
      <c r="U10" s="186"/>
      <c r="V10" s="4"/>
      <c r="W10" s="4"/>
      <c r="X10" s="4"/>
      <c r="Y10" s="4"/>
      <c r="Z10" s="4"/>
      <c r="AA10" s="4"/>
    </row>
    <row r="11" spans="1:27" ht="24" hidden="1" customHeight="1">
      <c r="A11" s="47"/>
      <c r="B11" s="257">
        <v>2017</v>
      </c>
      <c r="C11" s="105" t="s">
        <v>7</v>
      </c>
      <c r="D11" s="124">
        <v>485640.04898350674</v>
      </c>
      <c r="E11" s="126">
        <v>0.31958956411278</v>
      </c>
      <c r="F11" s="124">
        <v>355075.33637906227</v>
      </c>
      <c r="G11" s="126">
        <v>0.32522279005975663</v>
      </c>
      <c r="H11" s="124">
        <v>237527.61763970522</v>
      </c>
      <c r="I11" s="126">
        <v>9.617526860230606E-2</v>
      </c>
      <c r="J11" s="124">
        <v>7539.5629907861321</v>
      </c>
      <c r="K11" s="126">
        <v>1</v>
      </c>
      <c r="L11" s="124">
        <v>2446.3763614873687</v>
      </c>
      <c r="M11" s="126">
        <v>1</v>
      </c>
      <c r="N11" s="124">
        <f t="shared" ref="N11:N16" si="0">SUM(D11,F11,H11,J11,L11)</f>
        <v>1088228.9423545478</v>
      </c>
      <c r="O11" s="126">
        <f>N11/$N$13</f>
        <v>0.21375173779721374</v>
      </c>
      <c r="P11" s="186"/>
      <c r="Q11" s="186"/>
      <c r="R11" s="186"/>
      <c r="S11" s="186"/>
      <c r="T11" s="186"/>
      <c r="U11" s="186"/>
    </row>
    <row r="12" spans="1:27" ht="24" hidden="1" customHeight="1">
      <c r="A12" s="47"/>
      <c r="B12" s="257"/>
      <c r="C12" s="105" t="s">
        <v>8</v>
      </c>
      <c r="D12" s="124">
        <v>1033934.1283889755</v>
      </c>
      <c r="E12" s="126">
        <v>0.68041043588722228</v>
      </c>
      <c r="F12" s="124">
        <v>736715.72879759665</v>
      </c>
      <c r="G12" s="126">
        <v>0.67477720994025558</v>
      </c>
      <c r="H12" s="124">
        <v>2232209.3645558259</v>
      </c>
      <c r="I12" s="126">
        <v>0.90382473139768893</v>
      </c>
      <c r="J12" s="124">
        <v>0</v>
      </c>
      <c r="K12" s="126">
        <v>0</v>
      </c>
      <c r="L12" s="124">
        <v>0</v>
      </c>
      <c r="M12" s="126">
        <v>0</v>
      </c>
      <c r="N12" s="124">
        <f t="shared" si="0"/>
        <v>4002859.2217423981</v>
      </c>
      <c r="O12" s="126">
        <f>N12/$N$13</f>
        <v>0.78624826220278698</v>
      </c>
      <c r="P12" s="186"/>
      <c r="Q12" s="186"/>
      <c r="R12" s="186"/>
      <c r="S12" s="186"/>
      <c r="T12" s="186"/>
      <c r="U12" s="186"/>
    </row>
    <row r="13" spans="1:27" ht="24" hidden="1" customHeight="1">
      <c r="A13" s="47"/>
      <c r="B13" s="257"/>
      <c r="C13" s="106" t="s">
        <v>5</v>
      </c>
      <c r="D13" s="125">
        <v>1519574.1773724786</v>
      </c>
      <c r="E13" s="127">
        <v>1</v>
      </c>
      <c r="F13" s="125">
        <v>1091791.0651766455</v>
      </c>
      <c r="G13" s="127">
        <v>1</v>
      </c>
      <c r="H13" s="125">
        <v>2469736.9821955436</v>
      </c>
      <c r="I13" s="127">
        <v>1</v>
      </c>
      <c r="J13" s="125">
        <v>7539.5629907861321</v>
      </c>
      <c r="K13" s="127">
        <v>1</v>
      </c>
      <c r="L13" s="125">
        <v>2446.3763614873687</v>
      </c>
      <c r="M13" s="127">
        <v>1</v>
      </c>
      <c r="N13" s="125">
        <f t="shared" si="0"/>
        <v>5091088.1640969422</v>
      </c>
      <c r="O13" s="127">
        <f>N13/$N$13</f>
        <v>1</v>
      </c>
      <c r="P13" s="186"/>
      <c r="Q13" s="186"/>
      <c r="R13" s="186"/>
      <c r="S13" s="186"/>
      <c r="T13" s="186"/>
      <c r="U13" s="186"/>
    </row>
    <row r="14" spans="1:27" ht="24" customHeight="1">
      <c r="A14" s="47"/>
      <c r="B14" s="257">
        <v>2018</v>
      </c>
      <c r="C14" s="105" t="s">
        <v>7</v>
      </c>
      <c r="D14" s="124">
        <v>483834.16747603921</v>
      </c>
      <c r="E14" s="126">
        <f>D14/D$16</f>
        <v>0.33035481127930438</v>
      </c>
      <c r="F14" s="124">
        <v>336520.9412102112</v>
      </c>
      <c r="G14" s="126">
        <f>F14/F$16</f>
        <v>0.35751420448538246</v>
      </c>
      <c r="H14" s="124">
        <v>183176.32211938628</v>
      </c>
      <c r="I14" s="126">
        <f>H14/H$16</f>
        <v>7.6873209840642748E-2</v>
      </c>
      <c r="J14" s="124">
        <v>6193.0855875660518</v>
      </c>
      <c r="K14" s="126">
        <f>J14/J$16</f>
        <v>0.99164334014953492</v>
      </c>
      <c r="L14" s="124">
        <v>1252.937694877417</v>
      </c>
      <c r="M14" s="126">
        <f>L14/L$16</f>
        <v>0.9918953690454686</v>
      </c>
      <c r="N14" s="124">
        <f t="shared" si="0"/>
        <v>1010977.4540880801</v>
      </c>
      <c r="O14" s="126">
        <f>N14/N$16</f>
        <v>0.21078652913566942</v>
      </c>
      <c r="P14" s="186"/>
      <c r="Q14" s="186"/>
      <c r="R14" s="186"/>
      <c r="S14" s="186"/>
      <c r="T14" s="186"/>
      <c r="U14" s="186"/>
    </row>
    <row r="15" spans="1:27" ht="24" customHeight="1">
      <c r="A15" s="47"/>
      <c r="B15" s="257"/>
      <c r="C15" s="105" t="s">
        <v>8</v>
      </c>
      <c r="D15" s="124">
        <f>D16-D14</f>
        <v>980755.27077788999</v>
      </c>
      <c r="E15" s="126">
        <f>D15/D$16</f>
        <v>0.66964518872069567</v>
      </c>
      <c r="F15" s="124">
        <v>604758.97714886058</v>
      </c>
      <c r="G15" s="126">
        <f>F15/F$16</f>
        <v>0.64248579551461193</v>
      </c>
      <c r="H15" s="124">
        <v>2199660.592055378</v>
      </c>
      <c r="I15" s="126">
        <f>H15/H$16</f>
        <v>0.92312679015935717</v>
      </c>
      <c r="J15" s="124">
        <v>52.189640755616317</v>
      </c>
      <c r="K15" s="126">
        <f>J15/J$16</f>
        <v>8.3566598504645154E-3</v>
      </c>
      <c r="L15" s="124">
        <v>10.237569347434977</v>
      </c>
      <c r="M15" s="126">
        <f>L15/L$16</f>
        <v>8.1046309545312906E-3</v>
      </c>
      <c r="N15" s="124">
        <f t="shared" si="0"/>
        <v>3785237.267192232</v>
      </c>
      <c r="O15" s="126">
        <f>N15/N$16</f>
        <v>0.78921347086432958</v>
      </c>
      <c r="P15" s="186"/>
      <c r="Q15" s="186"/>
      <c r="R15" s="186"/>
      <c r="S15" s="186"/>
      <c r="T15" s="186"/>
      <c r="U15" s="186"/>
    </row>
    <row r="16" spans="1:27" ht="24" customHeight="1">
      <c r="A16" s="47"/>
      <c r="B16" s="257"/>
      <c r="C16" s="106" t="s">
        <v>5</v>
      </c>
      <c r="D16" s="125">
        <v>1464589.4382539291</v>
      </c>
      <c r="E16" s="127">
        <f>D16/D$16</f>
        <v>1</v>
      </c>
      <c r="F16" s="125">
        <v>941279.91835907707</v>
      </c>
      <c r="G16" s="127">
        <f>F16/F$16</f>
        <v>1</v>
      </c>
      <c r="H16" s="125">
        <v>2382836.9141747644</v>
      </c>
      <c r="I16" s="127">
        <f>H16/H$16</f>
        <v>1</v>
      </c>
      <c r="J16" s="125">
        <v>6245.2752283216714</v>
      </c>
      <c r="K16" s="127">
        <f>J16/J$16</f>
        <v>1</v>
      </c>
      <c r="L16" s="125">
        <v>1263.1752642248521</v>
      </c>
      <c r="M16" s="127">
        <f>L16/L$16</f>
        <v>1</v>
      </c>
      <c r="N16" s="125">
        <f t="shared" si="0"/>
        <v>4796214.7212803168</v>
      </c>
      <c r="O16" s="127">
        <f>N16/N$16</f>
        <v>1</v>
      </c>
      <c r="P16" s="186"/>
      <c r="Q16" s="186"/>
      <c r="R16" s="186"/>
      <c r="S16" s="186"/>
      <c r="T16" s="186"/>
      <c r="U16" s="186"/>
    </row>
    <row r="17" spans="1:34" ht="24" customHeight="1">
      <c r="A17" s="47"/>
      <c r="B17" s="257">
        <v>2019</v>
      </c>
      <c r="C17" s="105" t="s">
        <v>7</v>
      </c>
      <c r="D17" s="124">
        <v>537934.81134909566</v>
      </c>
      <c r="E17" s="126">
        <v>0.34855382997986839</v>
      </c>
      <c r="F17" s="124">
        <v>330929.5273712037</v>
      </c>
      <c r="G17" s="126">
        <v>0.38962459327252169</v>
      </c>
      <c r="H17" s="124">
        <v>180379.50539946993</v>
      </c>
      <c r="I17" s="126">
        <v>9.0258681324117573E-2</v>
      </c>
      <c r="J17" s="124">
        <v>7231.7642666774082</v>
      </c>
      <c r="K17" s="126">
        <v>0.99150952961082195</v>
      </c>
      <c r="L17" s="124">
        <v>2022.3345449267385</v>
      </c>
      <c r="M17" s="126">
        <v>1</v>
      </c>
      <c r="N17" s="124">
        <v>1058497.9429313701</v>
      </c>
      <c r="O17" s="126">
        <v>0.2405416364715412</v>
      </c>
      <c r="P17" s="186"/>
      <c r="Q17" s="186"/>
      <c r="R17" s="186"/>
      <c r="S17" s="186"/>
      <c r="T17" s="186"/>
      <c r="U17" s="186"/>
    </row>
    <row r="18" spans="1:34" ht="24" customHeight="1">
      <c r="A18" s="47"/>
      <c r="B18" s="257"/>
      <c r="C18" s="105" t="s">
        <v>8</v>
      </c>
      <c r="D18" s="124">
        <v>1005398.7144370539</v>
      </c>
      <c r="E18" s="126">
        <v>0.65144617002013294</v>
      </c>
      <c r="F18" s="124">
        <v>518425.29541261366</v>
      </c>
      <c r="G18" s="126">
        <v>0.61037540672746582</v>
      </c>
      <c r="H18" s="124">
        <v>1818093.1373785643</v>
      </c>
      <c r="I18" s="126">
        <v>0.90974131867588082</v>
      </c>
      <c r="J18" s="124">
        <v>61.926868611995246</v>
      </c>
      <c r="K18" s="126">
        <v>8.4904703891794508E-3</v>
      </c>
      <c r="L18" s="124">
        <v>0</v>
      </c>
      <c r="M18" s="126">
        <v>0</v>
      </c>
      <c r="N18" s="124">
        <v>3341979.0740968436</v>
      </c>
      <c r="O18" s="126">
        <v>0.75945836352845875</v>
      </c>
      <c r="P18" s="186"/>
      <c r="Q18" s="186"/>
      <c r="R18" s="186"/>
      <c r="S18" s="186"/>
      <c r="T18" s="186"/>
      <c r="U18" s="186"/>
    </row>
    <row r="19" spans="1:34" ht="24" customHeight="1">
      <c r="A19" s="47"/>
      <c r="B19" s="257"/>
      <c r="C19" s="106" t="s">
        <v>5</v>
      </c>
      <c r="D19" s="125">
        <v>1543333.5257861477</v>
      </c>
      <c r="E19" s="127">
        <v>1</v>
      </c>
      <c r="F19" s="125">
        <v>849354.82278382801</v>
      </c>
      <c r="G19" s="127">
        <v>1</v>
      </c>
      <c r="H19" s="125">
        <v>1998472.6427780373</v>
      </c>
      <c r="I19" s="127">
        <v>1</v>
      </c>
      <c r="J19" s="125">
        <v>7293.6911352893931</v>
      </c>
      <c r="K19" s="127">
        <v>1</v>
      </c>
      <c r="L19" s="125">
        <v>2022.3345449267385</v>
      </c>
      <c r="M19" s="125">
        <v>1</v>
      </c>
      <c r="N19" s="125">
        <v>4400477.0170282172</v>
      </c>
      <c r="O19" s="185">
        <v>1</v>
      </c>
      <c r="P19" s="186"/>
      <c r="Q19" s="186"/>
      <c r="R19" s="186"/>
      <c r="S19" s="186"/>
      <c r="T19" s="186"/>
      <c r="U19" s="186"/>
    </row>
    <row r="20" spans="1:34" ht="15.75" customHeight="1">
      <c r="B20" s="71" t="s">
        <v>90</v>
      </c>
      <c r="C20" s="48"/>
      <c r="G20" s="49"/>
      <c r="H20" s="49"/>
      <c r="I20" s="49"/>
      <c r="M20" s="50"/>
      <c r="P20" s="186"/>
      <c r="Q20" s="186"/>
      <c r="R20" s="186"/>
      <c r="S20" s="186"/>
      <c r="T20" s="186"/>
      <c r="U20" s="186"/>
    </row>
    <row r="21" spans="1:34" ht="15.75" customHeight="1">
      <c r="B21" s="65" t="s">
        <v>326</v>
      </c>
      <c r="P21" s="186"/>
      <c r="Q21" s="186"/>
      <c r="R21" s="186"/>
      <c r="S21" s="186"/>
      <c r="T21" s="186"/>
      <c r="U21" s="186"/>
    </row>
    <row r="22" spans="1:34" ht="15.75" customHeight="1">
      <c r="P22" s="186"/>
      <c r="Q22" s="186"/>
      <c r="R22" s="186"/>
      <c r="S22" s="186"/>
      <c r="T22" s="186"/>
      <c r="U22" s="186"/>
    </row>
    <row r="23" spans="1:34" ht="15.75" customHeight="1"/>
    <row r="24" spans="1:34" s="11" customFormat="1" ht="15.75" customHeight="1">
      <c r="A24" s="332" t="s">
        <v>349</v>
      </c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Q24" s="326"/>
      <c r="R24" s="326"/>
      <c r="S24" s="326"/>
      <c r="T24" s="326"/>
      <c r="U24" s="184"/>
    </row>
    <row r="25" spans="1:34" ht="15.75" customHeight="1">
      <c r="A25" s="3"/>
      <c r="R25" s="325"/>
      <c r="S25" s="325"/>
      <c r="T25" s="156"/>
    </row>
    <row r="26" spans="1:34" s="6" customFormat="1" ht="15.75" customHeight="1">
      <c r="A26" s="5"/>
      <c r="B26" s="255" t="s">
        <v>148</v>
      </c>
      <c r="C26" s="255" t="s">
        <v>72</v>
      </c>
      <c r="D26" s="255" t="s">
        <v>45</v>
      </c>
      <c r="E26" s="255"/>
      <c r="F26" s="255" t="s">
        <v>46</v>
      </c>
      <c r="G26" s="255"/>
      <c r="H26" s="255" t="s">
        <v>23</v>
      </c>
      <c r="I26" s="255"/>
      <c r="J26" s="255" t="s">
        <v>79</v>
      </c>
      <c r="K26" s="255"/>
      <c r="L26" s="255" t="s">
        <v>80</v>
      </c>
      <c r="M26" s="255"/>
      <c r="N26" s="255" t="s">
        <v>9</v>
      </c>
      <c r="O26" s="255"/>
      <c r="Q26" s="325"/>
      <c r="R26" s="325"/>
      <c r="S26" s="156"/>
      <c r="T26" s="156"/>
    </row>
    <row r="27" spans="1:34" s="6" customFormat="1" ht="72" customHeight="1">
      <c r="A27" s="5"/>
      <c r="B27" s="255"/>
      <c r="C27" s="255"/>
      <c r="D27" s="99" t="s">
        <v>1</v>
      </c>
      <c r="E27" s="99" t="s">
        <v>10</v>
      </c>
      <c r="F27" s="99" t="s">
        <v>1</v>
      </c>
      <c r="G27" s="99" t="s">
        <v>10</v>
      </c>
      <c r="H27" s="99" t="s">
        <v>1</v>
      </c>
      <c r="I27" s="99" t="s">
        <v>10</v>
      </c>
      <c r="J27" s="99" t="s">
        <v>1</v>
      </c>
      <c r="K27" s="99" t="s">
        <v>10</v>
      </c>
      <c r="L27" s="99" t="s">
        <v>1</v>
      </c>
      <c r="M27" s="99" t="s">
        <v>10</v>
      </c>
      <c r="N27" s="99" t="s">
        <v>1</v>
      </c>
      <c r="O27" s="99" t="s">
        <v>10</v>
      </c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</row>
    <row r="28" spans="1:34" ht="24" customHeight="1">
      <c r="A28" s="3"/>
      <c r="B28" s="257">
        <v>2018</v>
      </c>
      <c r="C28" s="105" t="s">
        <v>91</v>
      </c>
      <c r="D28" s="124">
        <v>157601.33726049954</v>
      </c>
      <c r="E28" s="126">
        <f>D28/D$34</f>
        <v>0.32573420368933231</v>
      </c>
      <c r="F28" s="124">
        <v>268240.25101459696</v>
      </c>
      <c r="G28" s="126">
        <f>F28/F$34</f>
        <v>0.79709824312846744</v>
      </c>
      <c r="H28" s="124">
        <v>86168.076916230508</v>
      </c>
      <c r="I28" s="126">
        <f>H28/H$34</f>
        <v>0.47041056354472527</v>
      </c>
      <c r="J28" s="124">
        <v>4.7948858492792281</v>
      </c>
      <c r="K28" s="126">
        <f t="shared" ref="K28:K34" si="1">J28/J$34</f>
        <v>7.7423213057251929E-4</v>
      </c>
      <c r="L28" s="124">
        <v>0</v>
      </c>
      <c r="M28" s="126">
        <f t="shared" ref="M28:M34" si="2">L28/L$34</f>
        <v>0</v>
      </c>
      <c r="N28" s="124">
        <f>SUM(D28,F28,H28,J28,L28)</f>
        <v>512014.46007717628</v>
      </c>
      <c r="O28" s="126">
        <f>N28/N$34</f>
        <v>0.50645487493983898</v>
      </c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</row>
    <row r="29" spans="1:34" ht="24" customHeight="1">
      <c r="A29" s="3"/>
      <c r="B29" s="257"/>
      <c r="C29" s="105" t="s">
        <v>60</v>
      </c>
      <c r="D29" s="124">
        <v>191931.713723197</v>
      </c>
      <c r="E29" s="126">
        <f t="shared" ref="E29:I34" si="3">D29/D$34</f>
        <v>0.39668904477007805</v>
      </c>
      <c r="F29" s="124">
        <v>45818.265341611717</v>
      </c>
      <c r="G29" s="126">
        <f t="shared" si="3"/>
        <v>0.13615279089865312</v>
      </c>
      <c r="H29" s="124">
        <v>89996.758083197346</v>
      </c>
      <c r="I29" s="126">
        <f t="shared" si="3"/>
        <v>0.49131217966338214</v>
      </c>
      <c r="J29" s="124">
        <v>121.8579111940651</v>
      </c>
      <c r="K29" s="126">
        <f t="shared" si="1"/>
        <v>1.9676445524783471E-2</v>
      </c>
      <c r="L29" s="124">
        <v>69.876185568432021</v>
      </c>
      <c r="M29" s="126">
        <f t="shared" si="2"/>
        <v>5.5769880540842413E-2</v>
      </c>
      <c r="N29" s="124">
        <f t="shared" ref="N29:N34" si="4">SUM(D29,F29,H29,J29,L29)</f>
        <v>327938.47124476865</v>
      </c>
      <c r="O29" s="126">
        <f t="shared" ref="O29:O34" si="5">N29/N$34</f>
        <v>0.32437763069659603</v>
      </c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</row>
    <row r="30" spans="1:34" ht="24" customHeight="1">
      <c r="A30" s="3"/>
      <c r="B30" s="257"/>
      <c r="C30" s="105" t="s">
        <v>61</v>
      </c>
      <c r="D30" s="124">
        <v>90382.089632103642</v>
      </c>
      <c r="E30" s="126">
        <f t="shared" si="3"/>
        <v>0.18680385906516023</v>
      </c>
      <c r="F30" s="124">
        <v>3496.298133226072</v>
      </c>
      <c r="G30" s="126">
        <f t="shared" si="3"/>
        <v>1.038954105100426E-2</v>
      </c>
      <c r="H30" s="124">
        <v>1805.8968664018953</v>
      </c>
      <c r="I30" s="126">
        <f t="shared" si="3"/>
        <v>9.8587898561741712E-3</v>
      </c>
      <c r="J30" s="124">
        <v>39.630000000000003</v>
      </c>
      <c r="K30" s="126">
        <f t="shared" si="1"/>
        <v>6.3990719068319872E-3</v>
      </c>
      <c r="L30" s="124">
        <v>13</v>
      </c>
      <c r="M30" s="126">
        <f t="shared" si="2"/>
        <v>1.0375615685560384E-2</v>
      </c>
      <c r="N30" s="124">
        <f t="shared" si="4"/>
        <v>95736.914631731604</v>
      </c>
      <c r="O30" s="126">
        <f t="shared" si="5"/>
        <v>9.4697378506910304E-2</v>
      </c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</row>
    <row r="31" spans="1:34" ht="24" customHeight="1">
      <c r="A31" s="3"/>
      <c r="B31" s="257"/>
      <c r="C31" s="105" t="s">
        <v>62</v>
      </c>
      <c r="D31" s="124">
        <v>14777.479014624092</v>
      </c>
      <c r="E31" s="126">
        <f t="shared" si="3"/>
        <v>3.0542446168512549E-2</v>
      </c>
      <c r="F31" s="124">
        <v>9912.5168005857813</v>
      </c>
      <c r="G31" s="126">
        <f t="shared" si="3"/>
        <v>2.9455869120471323E-2</v>
      </c>
      <c r="H31" s="124">
        <v>375.01900306526875</v>
      </c>
      <c r="I31" s="126">
        <f t="shared" si="3"/>
        <v>2.0473115669439436E-3</v>
      </c>
      <c r="J31" s="124">
        <v>5726.7816311175666</v>
      </c>
      <c r="K31" s="126">
        <f t="shared" si="1"/>
        <v>0.92470571416214686</v>
      </c>
      <c r="L31" s="124">
        <v>1170.0615093089853</v>
      </c>
      <c r="M31" s="126">
        <f t="shared" si="2"/>
        <v>0.93385450377359724</v>
      </c>
      <c r="N31" s="124">
        <f t="shared" si="4"/>
        <v>31961.857958701694</v>
      </c>
      <c r="O31" s="126">
        <f>N31/N$34</f>
        <v>3.1614807856948514E-2</v>
      </c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</row>
    <row r="32" spans="1:34" ht="24" customHeight="1">
      <c r="A32" s="3"/>
      <c r="B32" s="257"/>
      <c r="C32" s="105" t="s">
        <v>92</v>
      </c>
      <c r="D32" s="124">
        <v>21.697405232305549</v>
      </c>
      <c r="E32" s="126">
        <f t="shared" si="3"/>
        <v>4.4844714761447572E-5</v>
      </c>
      <c r="F32" s="124">
        <v>26.79642175418293</v>
      </c>
      <c r="G32" s="126">
        <f t="shared" si="3"/>
        <v>7.9627798667793279E-5</v>
      </c>
      <c r="H32" s="124">
        <v>0</v>
      </c>
      <c r="I32" s="126">
        <f t="shared" si="3"/>
        <v>0</v>
      </c>
      <c r="J32" s="124">
        <v>246.39815940514305</v>
      </c>
      <c r="K32" s="126">
        <f t="shared" si="1"/>
        <v>3.978600907758164E-2</v>
      </c>
      <c r="L32" s="124">
        <v>0</v>
      </c>
      <c r="M32" s="126">
        <f t="shared" si="2"/>
        <v>0</v>
      </c>
      <c r="N32" s="124">
        <f t="shared" si="4"/>
        <v>294.89198639163152</v>
      </c>
      <c r="O32" s="126">
        <f t="shared" si="5"/>
        <v>2.9168997310392934E-4</v>
      </c>
      <c r="P32" s="182"/>
      <c r="Q32" s="186"/>
      <c r="R32" s="186"/>
      <c r="S32" s="186"/>
      <c r="T32" s="186"/>
      <c r="U32" s="186"/>
      <c r="V32" s="186"/>
      <c r="W32" s="186"/>
      <c r="X32" s="186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</row>
    <row r="33" spans="1:34" ht="24" customHeight="1">
      <c r="A33" s="3"/>
      <c r="B33" s="257"/>
      <c r="C33" s="105" t="s">
        <v>63</v>
      </c>
      <c r="D33" s="124">
        <v>29119.850440385315</v>
      </c>
      <c r="E33" s="126">
        <f t="shared" si="3"/>
        <v>6.0185601592155545E-2</v>
      </c>
      <c r="F33" s="124">
        <v>9026.8134984356984</v>
      </c>
      <c r="G33" s="126">
        <f t="shared" si="3"/>
        <v>2.682392800273618E-2</v>
      </c>
      <c r="H33" s="124">
        <v>4830.5712504910152</v>
      </c>
      <c r="I33" s="126">
        <f t="shared" si="3"/>
        <v>2.6371155368774508E-2</v>
      </c>
      <c r="J33" s="124">
        <v>53.623000000000005</v>
      </c>
      <c r="K33" s="126">
        <f t="shared" si="1"/>
        <v>8.6585271980835644E-3</v>
      </c>
      <c r="L33" s="124">
        <v>0</v>
      </c>
      <c r="M33" s="126">
        <f t="shared" si="2"/>
        <v>0</v>
      </c>
      <c r="N33" s="124">
        <f t="shared" si="4"/>
        <v>43030.858189312035</v>
      </c>
      <c r="O33" s="126">
        <f t="shared" si="5"/>
        <v>4.2563618026602364E-2</v>
      </c>
      <c r="P33" s="182"/>
      <c r="Q33" s="186"/>
      <c r="R33" s="186"/>
      <c r="S33" s="186"/>
      <c r="T33" s="186"/>
      <c r="U33" s="186"/>
      <c r="V33" s="186"/>
      <c r="W33" s="186"/>
      <c r="X33" s="186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</row>
    <row r="34" spans="1:34" ht="24" customHeight="1">
      <c r="A34" s="3"/>
      <c r="B34" s="257"/>
      <c r="C34" s="106" t="s">
        <v>5</v>
      </c>
      <c r="D34" s="125">
        <f>SUM(D28:D33)</f>
        <v>483834.16747604182</v>
      </c>
      <c r="E34" s="127">
        <f t="shared" si="3"/>
        <v>1</v>
      </c>
      <c r="F34" s="125">
        <f>SUM(F28:F33)</f>
        <v>336520.94121021038</v>
      </c>
      <c r="G34" s="127">
        <f t="shared" si="3"/>
        <v>1</v>
      </c>
      <c r="H34" s="125">
        <f>SUM(H28:H33)</f>
        <v>183176.32211938602</v>
      </c>
      <c r="I34" s="127">
        <f t="shared" si="3"/>
        <v>1</v>
      </c>
      <c r="J34" s="125">
        <f>SUM(J28:J33)</f>
        <v>6193.0855875660536</v>
      </c>
      <c r="K34" s="127">
        <f t="shared" si="1"/>
        <v>1</v>
      </c>
      <c r="L34" s="125">
        <f>SUM(L28:L33)</f>
        <v>1252.9376948774172</v>
      </c>
      <c r="M34" s="127">
        <f t="shared" si="2"/>
        <v>1</v>
      </c>
      <c r="N34" s="125">
        <f t="shared" si="4"/>
        <v>1010977.4540880817</v>
      </c>
      <c r="O34" s="127">
        <f t="shared" si="5"/>
        <v>1</v>
      </c>
      <c r="P34" s="182"/>
      <c r="Q34" s="186"/>
      <c r="R34" s="186"/>
      <c r="S34" s="186"/>
      <c r="T34" s="186"/>
      <c r="U34" s="186"/>
      <c r="V34" s="186"/>
      <c r="W34" s="186"/>
      <c r="X34" s="186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</row>
    <row r="35" spans="1:34" ht="24" customHeight="1">
      <c r="A35" s="3"/>
      <c r="B35" s="257">
        <v>2019</v>
      </c>
      <c r="C35" s="105" t="s">
        <v>91</v>
      </c>
      <c r="D35" s="124">
        <v>186361.43955891504</v>
      </c>
      <c r="E35" s="126">
        <v>0.34643870526158321</v>
      </c>
      <c r="F35" s="124">
        <v>257011.08176593549</v>
      </c>
      <c r="G35" s="126">
        <v>0.77663387672761119</v>
      </c>
      <c r="H35" s="124">
        <v>69340.640536996696</v>
      </c>
      <c r="I35" s="126">
        <v>0.38441529365231708</v>
      </c>
      <c r="J35" s="124">
        <v>35.534007414258276</v>
      </c>
      <c r="K35" s="126">
        <v>4.9136014537963053E-3</v>
      </c>
      <c r="L35" s="124">
        <v>7.6248802189783342</v>
      </c>
      <c r="M35" s="126">
        <v>3.7703357429690501E-3</v>
      </c>
      <c r="N35" s="124">
        <v>512756.32074948045</v>
      </c>
      <c r="O35" s="126">
        <v>0.4844188164688038</v>
      </c>
      <c r="P35" s="182"/>
      <c r="Q35" s="186"/>
      <c r="R35" s="186"/>
      <c r="S35" s="186"/>
      <c r="T35" s="186"/>
      <c r="U35" s="186"/>
      <c r="V35" s="186"/>
      <c r="W35" s="186"/>
      <c r="X35" s="186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</row>
    <row r="36" spans="1:34" ht="24" customHeight="1">
      <c r="A36" s="3"/>
      <c r="B36" s="257"/>
      <c r="C36" s="105" t="s">
        <v>60</v>
      </c>
      <c r="D36" s="124">
        <v>219920.99210934079</v>
      </c>
      <c r="E36" s="126">
        <v>0.40882461493391159</v>
      </c>
      <c r="F36" s="124">
        <v>42960.458945690021</v>
      </c>
      <c r="G36" s="126">
        <v>0.12981754540597709</v>
      </c>
      <c r="H36" s="124">
        <v>102849.42594018976</v>
      </c>
      <c r="I36" s="126">
        <v>0.57018354558861295</v>
      </c>
      <c r="J36" s="124">
        <v>210.25267605132521</v>
      </c>
      <c r="K36" s="126">
        <v>2.9073496908649184E-2</v>
      </c>
      <c r="L36" s="124">
        <v>28.749999999999996</v>
      </c>
      <c r="M36" s="126">
        <v>1.4216243337247391E-2</v>
      </c>
      <c r="N36" s="124">
        <v>365969.87967127189</v>
      </c>
      <c r="O36" s="126">
        <v>0.34574453556117907</v>
      </c>
      <c r="P36" s="182"/>
      <c r="Q36" s="186"/>
      <c r="R36" s="186"/>
      <c r="S36" s="186"/>
      <c r="T36" s="186"/>
      <c r="U36" s="186"/>
      <c r="V36" s="186"/>
      <c r="W36" s="186"/>
      <c r="X36" s="186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</row>
    <row r="37" spans="1:34" ht="24" customHeight="1">
      <c r="A37" s="3"/>
      <c r="B37" s="257"/>
      <c r="C37" s="105" t="s">
        <v>61</v>
      </c>
      <c r="D37" s="124">
        <v>90751.137489302957</v>
      </c>
      <c r="E37" s="126">
        <v>0.16870285316116002</v>
      </c>
      <c r="F37" s="124">
        <v>5922.1797581102237</v>
      </c>
      <c r="G37" s="126">
        <v>1.7895591865597658E-2</v>
      </c>
      <c r="H37" s="124">
        <v>2856.6964243807001</v>
      </c>
      <c r="I37" s="126">
        <v>1.5837145234732997E-2</v>
      </c>
      <c r="J37" s="124">
        <v>183.30332505289985</v>
      </c>
      <c r="K37" s="126">
        <v>2.5346971816756624E-2</v>
      </c>
      <c r="L37" s="124">
        <v>0</v>
      </c>
      <c r="M37" s="126">
        <v>0</v>
      </c>
      <c r="N37" s="124">
        <v>99713.316996846785</v>
      </c>
      <c r="O37" s="126">
        <v>9.4202655435213611E-2</v>
      </c>
      <c r="P37" s="182"/>
      <c r="Q37" s="186"/>
      <c r="R37" s="186"/>
      <c r="S37" s="186"/>
      <c r="T37" s="186"/>
      <c r="U37" s="186"/>
      <c r="V37" s="186"/>
      <c r="W37" s="186"/>
      <c r="X37" s="186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</row>
    <row r="38" spans="1:34" ht="24" customHeight="1">
      <c r="A38" s="3"/>
      <c r="B38" s="257"/>
      <c r="C38" s="105" t="s">
        <v>62</v>
      </c>
      <c r="D38" s="124">
        <v>15849.36106685644</v>
      </c>
      <c r="E38" s="126">
        <v>2.9463348964361567E-2</v>
      </c>
      <c r="F38" s="124">
        <v>9082.7691702240318</v>
      </c>
      <c r="G38" s="126">
        <v>2.7446233771807969E-2</v>
      </c>
      <c r="H38" s="124">
        <v>672.8874742580183</v>
      </c>
      <c r="I38" s="126">
        <v>3.730398710029937E-3</v>
      </c>
      <c r="J38" s="124">
        <v>6731.2942830399925</v>
      </c>
      <c r="K38" s="126">
        <v>0.93079558940499707</v>
      </c>
      <c r="L38" s="124">
        <v>1984.334664707761</v>
      </c>
      <c r="M38" s="126">
        <v>0.98120989412246085</v>
      </c>
      <c r="N38" s="124">
        <v>34320.64665908624</v>
      </c>
      <c r="O38" s="126">
        <v>3.2423914366842853E-2</v>
      </c>
      <c r="P38" s="182"/>
      <c r="Q38" s="186"/>
      <c r="R38" s="186"/>
      <c r="S38" s="186"/>
      <c r="T38" s="186"/>
      <c r="U38" s="186"/>
      <c r="V38" s="186"/>
      <c r="W38" s="186"/>
      <c r="X38" s="186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</row>
    <row r="39" spans="1:34" ht="24" customHeight="1">
      <c r="A39" s="3"/>
      <c r="B39" s="257"/>
      <c r="C39" s="105" t="s">
        <v>92</v>
      </c>
      <c r="D39" s="124">
        <v>5000.0300000000007</v>
      </c>
      <c r="E39" s="126">
        <v>9.2948623039664103E-3</v>
      </c>
      <c r="F39" s="124">
        <v>10.905592239699278</v>
      </c>
      <c r="G39" s="126">
        <v>3.2954424847881318E-5</v>
      </c>
      <c r="H39" s="124">
        <v>0</v>
      </c>
      <c r="I39" s="126">
        <v>0</v>
      </c>
      <c r="J39" s="124">
        <v>4.4000000000000004</v>
      </c>
      <c r="K39" s="126">
        <v>6.0842691184976303E-4</v>
      </c>
      <c r="L39" s="124">
        <v>0</v>
      </c>
      <c r="M39" s="126">
        <v>0</v>
      </c>
      <c r="N39" s="124">
        <v>5015.3355922396995</v>
      </c>
      <c r="O39" s="126">
        <v>4.7381628143275973E-3</v>
      </c>
      <c r="P39" s="182"/>
      <c r="Q39" s="186"/>
      <c r="R39" s="186"/>
      <c r="S39" s="186"/>
      <c r="T39" s="186"/>
      <c r="U39" s="186"/>
      <c r="V39" s="186"/>
      <c r="W39" s="186"/>
      <c r="X39" s="186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</row>
    <row r="40" spans="1:34" ht="24" customHeight="1">
      <c r="A40" s="3"/>
      <c r="B40" s="257"/>
      <c r="C40" s="105" t="s">
        <v>63</v>
      </c>
      <c r="D40" s="124">
        <v>20051.851124681401</v>
      </c>
      <c r="E40" s="126">
        <v>3.7275615375017272E-2</v>
      </c>
      <c r="F40" s="124">
        <v>15942.132139006086</v>
      </c>
      <c r="G40" s="126">
        <v>4.8173797804158175E-2</v>
      </c>
      <c r="H40" s="124">
        <v>4659.8550236440988</v>
      </c>
      <c r="I40" s="126">
        <v>2.5833616814306938E-2</v>
      </c>
      <c r="J40" s="124">
        <v>66.979975118931463</v>
      </c>
      <c r="K40" s="126">
        <v>9.2619135039512333E-3</v>
      </c>
      <c r="L40" s="124">
        <v>1.625</v>
      </c>
      <c r="M40" s="126">
        <v>8.0352679732267874E-4</v>
      </c>
      <c r="N40" s="124">
        <v>40722.443262450521</v>
      </c>
      <c r="O40" s="126">
        <v>3.8471915353632979E-2</v>
      </c>
      <c r="P40" s="182"/>
      <c r="Q40" s="186"/>
      <c r="R40" s="186"/>
      <c r="S40" s="186"/>
      <c r="T40" s="186"/>
      <c r="U40" s="186"/>
      <c r="V40" s="186"/>
      <c r="W40" s="186"/>
      <c r="X40" s="186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</row>
    <row r="41" spans="1:34" ht="24" customHeight="1">
      <c r="A41" s="3"/>
      <c r="B41" s="257"/>
      <c r="C41" s="106" t="s">
        <v>5</v>
      </c>
      <c r="D41" s="125">
        <v>537934.81134909659</v>
      </c>
      <c r="E41" s="127">
        <v>1</v>
      </c>
      <c r="F41" s="125">
        <v>330929.52737120556</v>
      </c>
      <c r="G41" s="127">
        <v>1</v>
      </c>
      <c r="H41" s="125">
        <v>180379.50539946929</v>
      </c>
      <c r="I41" s="127">
        <v>1</v>
      </c>
      <c r="J41" s="125">
        <v>7231.7642666774063</v>
      </c>
      <c r="K41" s="127">
        <v>1.0000000000000002</v>
      </c>
      <c r="L41" s="125">
        <v>2022.3345449267395</v>
      </c>
      <c r="M41" s="127">
        <v>0.99999999999999989</v>
      </c>
      <c r="N41" s="125">
        <v>1058497.9429313757</v>
      </c>
      <c r="O41" s="126">
        <v>1</v>
      </c>
      <c r="P41" s="182"/>
      <c r="Q41" s="186"/>
      <c r="R41" s="186"/>
      <c r="S41" s="186"/>
      <c r="T41" s="186"/>
      <c r="U41" s="186"/>
      <c r="V41" s="186"/>
      <c r="W41" s="186"/>
      <c r="X41" s="186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</row>
    <row r="42" spans="1:34" ht="14.25" customHeight="1">
      <c r="A42" s="3"/>
      <c r="B42" s="71" t="s">
        <v>90</v>
      </c>
      <c r="P42" s="182"/>
      <c r="Q42" s="186"/>
      <c r="R42" s="186"/>
      <c r="S42" s="186"/>
      <c r="T42" s="186"/>
      <c r="U42" s="186"/>
      <c r="V42" s="186"/>
      <c r="W42" s="186"/>
      <c r="X42" s="186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</row>
    <row r="43" spans="1:34" ht="14.25" customHeight="1">
      <c r="B43" s="65" t="s">
        <v>313</v>
      </c>
      <c r="P43" s="182"/>
      <c r="Q43" s="186"/>
      <c r="R43" s="186"/>
      <c r="S43" s="186"/>
      <c r="T43" s="186"/>
      <c r="U43" s="186"/>
      <c r="V43" s="186"/>
      <c r="W43" s="186"/>
      <c r="X43" s="186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</row>
    <row r="44" spans="1:34" ht="15.75" customHeight="1">
      <c r="P44" s="182"/>
      <c r="Q44" s="186"/>
      <c r="R44" s="186"/>
      <c r="S44" s="186"/>
      <c r="T44" s="186"/>
      <c r="U44" s="186"/>
      <c r="V44" s="186"/>
      <c r="W44" s="186"/>
      <c r="X44" s="186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</row>
    <row r="45" spans="1:34" ht="15.75" customHeight="1">
      <c r="Q45" s="327"/>
      <c r="R45" s="327"/>
      <c r="S45" s="327"/>
      <c r="T45" s="327"/>
      <c r="U45" s="182"/>
      <c r="V45" s="182"/>
      <c r="W45" s="182"/>
      <c r="X45" s="182"/>
    </row>
    <row r="46" spans="1:34" ht="15.75" customHeight="1">
      <c r="A46" s="250" t="s">
        <v>350</v>
      </c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U46" s="182"/>
      <c r="V46" s="182"/>
      <c r="W46" s="182"/>
      <c r="X46" s="182"/>
    </row>
    <row r="47" spans="1:34">
      <c r="U47" s="182"/>
      <c r="V47" s="182"/>
      <c r="W47" s="182"/>
      <c r="X47" s="182"/>
    </row>
    <row r="48" spans="1:34" s="6" customFormat="1" ht="25.5" customHeight="1">
      <c r="B48" s="255" t="s">
        <v>148</v>
      </c>
      <c r="C48" s="255" t="s">
        <v>6</v>
      </c>
      <c r="D48" s="255"/>
      <c r="E48" s="255" t="s">
        <v>59</v>
      </c>
      <c r="F48" s="255"/>
      <c r="G48" s="255" t="s">
        <v>60</v>
      </c>
      <c r="H48" s="255"/>
      <c r="I48" s="255" t="s">
        <v>61</v>
      </c>
      <c r="J48" s="255"/>
      <c r="K48" s="255" t="s">
        <v>62</v>
      </c>
      <c r="L48" s="255"/>
      <c r="M48" s="255" t="s">
        <v>92</v>
      </c>
      <c r="N48" s="255"/>
      <c r="O48" s="255" t="s">
        <v>63</v>
      </c>
      <c r="P48" s="255"/>
      <c r="Q48" s="267" t="s">
        <v>261</v>
      </c>
      <c r="R48" s="282"/>
      <c r="U48" s="182"/>
      <c r="V48" s="182"/>
      <c r="W48" s="182"/>
      <c r="X48" s="182"/>
    </row>
    <row r="49" spans="2:39" s="6" customFormat="1" ht="37.5" customHeight="1">
      <c r="B49" s="255"/>
      <c r="C49" s="255"/>
      <c r="D49" s="255"/>
      <c r="E49" s="99" t="s">
        <v>1</v>
      </c>
      <c r="F49" s="99" t="s">
        <v>10</v>
      </c>
      <c r="G49" s="99" t="s">
        <v>1</v>
      </c>
      <c r="H49" s="99" t="s">
        <v>10</v>
      </c>
      <c r="I49" s="99" t="s">
        <v>1</v>
      </c>
      <c r="J49" s="99" t="s">
        <v>10</v>
      </c>
      <c r="K49" s="99" t="s">
        <v>1</v>
      </c>
      <c r="L49" s="99" t="s">
        <v>10</v>
      </c>
      <c r="M49" s="99" t="s">
        <v>1</v>
      </c>
      <c r="N49" s="99" t="s">
        <v>10</v>
      </c>
      <c r="O49" s="99" t="s">
        <v>1</v>
      </c>
      <c r="P49" s="99" t="s">
        <v>10</v>
      </c>
      <c r="Q49" s="99" t="s">
        <v>1</v>
      </c>
      <c r="R49" s="99" t="s">
        <v>10</v>
      </c>
      <c r="U49" s="182"/>
      <c r="V49" s="182"/>
      <c r="W49" s="182"/>
      <c r="X49" s="182"/>
    </row>
    <row r="50" spans="2:39" ht="24" customHeight="1">
      <c r="B50" s="276">
        <v>2018</v>
      </c>
      <c r="C50" s="244" t="s">
        <v>18</v>
      </c>
      <c r="D50" s="244"/>
      <c r="E50" s="124">
        <v>1860.4211076322006</v>
      </c>
      <c r="F50" s="126">
        <f t="shared" ref="F50:F55" si="6">E50/$Q50</f>
        <v>1.2002909150728176E-2</v>
      </c>
      <c r="G50" s="124">
        <v>101554.70356493792</v>
      </c>
      <c r="H50" s="126">
        <f t="shared" ref="H50:H55" si="7">G50/$Q50</f>
        <v>0.65520213446216369</v>
      </c>
      <c r="I50" s="124">
        <v>46440.082743439125</v>
      </c>
      <c r="J50" s="126">
        <f t="shared" ref="J50:J55" si="8">I50/$Q50</f>
        <v>0.29961823795432796</v>
      </c>
      <c r="K50" s="124">
        <v>1490.9205179804362</v>
      </c>
      <c r="L50" s="126">
        <f t="shared" ref="L50:L55" si="9">K50/$Q50</f>
        <v>9.6189961804140252E-3</v>
      </c>
      <c r="M50" s="124">
        <v>0</v>
      </c>
      <c r="N50" s="126">
        <f t="shared" ref="N50:N55" si="10">M50/$Q50</f>
        <v>0</v>
      </c>
      <c r="O50" s="124">
        <v>3651.3884405581484</v>
      </c>
      <c r="P50" s="126">
        <f t="shared" ref="P50:P55" si="11">O50/$Q50</f>
        <v>2.3557722252365996E-2</v>
      </c>
      <c r="Q50" s="124">
        <f t="shared" ref="Q50:Q55" si="12">SUM(E50,G50,I50,K50,M50,O50)</f>
        <v>154997.51637454785</v>
      </c>
      <c r="R50" s="126">
        <f t="shared" ref="R50:R61" si="13">P50+N50+L50+J50+H50+F50</f>
        <v>0.99999999999999989</v>
      </c>
      <c r="U50" s="182"/>
      <c r="V50" s="182"/>
      <c r="W50" s="182"/>
      <c r="X50" s="182"/>
    </row>
    <row r="51" spans="2:39" ht="24" customHeight="1">
      <c r="B51" s="277"/>
      <c r="C51" s="244" t="s">
        <v>19</v>
      </c>
      <c r="D51" s="244"/>
      <c r="E51" s="124">
        <v>43576.609649615129</v>
      </c>
      <c r="F51" s="126">
        <f t="shared" si="6"/>
        <v>0.33771335134634151</v>
      </c>
      <c r="G51" s="124">
        <v>49758.284273640958</v>
      </c>
      <c r="H51" s="126">
        <f t="shared" si="7"/>
        <v>0.38562056741933026</v>
      </c>
      <c r="I51" s="124">
        <v>25237.454111227547</v>
      </c>
      <c r="J51" s="126">
        <f t="shared" si="8"/>
        <v>0.1955871573278174</v>
      </c>
      <c r="K51" s="124">
        <v>2160.7086611481895</v>
      </c>
      <c r="L51" s="126">
        <f t="shared" si="9"/>
        <v>1.6745225686594149E-2</v>
      </c>
      <c r="M51" s="124">
        <v>0</v>
      </c>
      <c r="N51" s="126">
        <f t="shared" si="10"/>
        <v>0</v>
      </c>
      <c r="O51" s="124">
        <v>8301.2544321067726</v>
      </c>
      <c r="P51" s="126">
        <f t="shared" si="11"/>
        <v>6.4333698219916691E-2</v>
      </c>
      <c r="Q51" s="124">
        <f t="shared" si="12"/>
        <v>129034.31112773859</v>
      </c>
      <c r="R51" s="126">
        <f t="shared" si="13"/>
        <v>1</v>
      </c>
    </row>
    <row r="52" spans="2:39" ht="24" customHeight="1">
      <c r="B52" s="277"/>
      <c r="C52" s="244" t="s">
        <v>20</v>
      </c>
      <c r="D52" s="244"/>
      <c r="E52" s="124">
        <v>78942.131518026814</v>
      </c>
      <c r="F52" s="126">
        <f t="shared" si="6"/>
        <v>0.7890083554202636</v>
      </c>
      <c r="G52" s="124">
        <v>7821.3278732914623</v>
      </c>
      <c r="H52" s="126">
        <f t="shared" si="7"/>
        <v>7.8172364032242606E-2</v>
      </c>
      <c r="I52" s="124">
        <v>139.58559446804159</v>
      </c>
      <c r="J52" s="126">
        <f t="shared" si="8"/>
        <v>1.3951257486180199E-3</v>
      </c>
      <c r="K52" s="124">
        <v>1166.2440999999999</v>
      </c>
      <c r="L52" s="126">
        <f t="shared" si="9"/>
        <v>1.1656340178114632E-2</v>
      </c>
      <c r="M52" s="124">
        <v>0</v>
      </c>
      <c r="N52" s="126">
        <f t="shared" si="10"/>
        <v>0</v>
      </c>
      <c r="O52" s="124">
        <v>11983.05</v>
      </c>
      <c r="P52" s="126">
        <f t="shared" si="11"/>
        <v>0.11976781462076123</v>
      </c>
      <c r="Q52" s="124">
        <f t="shared" si="12"/>
        <v>100052.33908578631</v>
      </c>
      <c r="R52" s="126">
        <f t="shared" si="13"/>
        <v>1</v>
      </c>
    </row>
    <row r="53" spans="2:39" ht="24" customHeight="1">
      <c r="B53" s="277"/>
      <c r="C53" s="244" t="s">
        <v>21</v>
      </c>
      <c r="D53" s="244"/>
      <c r="E53" s="124">
        <v>2963.3572083136273</v>
      </c>
      <c r="F53" s="126">
        <f t="shared" si="6"/>
        <v>0.10621485525422271</v>
      </c>
      <c r="G53" s="124">
        <v>18234.725433397954</v>
      </c>
      <c r="H53" s="126">
        <f t="shared" si="7"/>
        <v>0.65358260457943274</v>
      </c>
      <c r="I53" s="124">
        <v>5762.9142692226733</v>
      </c>
      <c r="J53" s="126">
        <f t="shared" si="8"/>
        <v>0.20655866367737549</v>
      </c>
      <c r="K53" s="124">
        <v>630.65235395343495</v>
      </c>
      <c r="L53" s="126">
        <f t="shared" si="9"/>
        <v>2.2604311185629295E-2</v>
      </c>
      <c r="M53" s="124">
        <v>0</v>
      </c>
      <c r="N53" s="126">
        <f t="shared" si="10"/>
        <v>0</v>
      </c>
      <c r="O53" s="124">
        <v>308</v>
      </c>
      <c r="P53" s="126">
        <f t="shared" si="11"/>
        <v>1.103956530333966E-2</v>
      </c>
      <c r="Q53" s="124">
        <f t="shared" si="12"/>
        <v>27899.649264887692</v>
      </c>
      <c r="R53" s="126">
        <f t="shared" si="13"/>
        <v>0.99999999999999989</v>
      </c>
    </row>
    <row r="54" spans="2:39" ht="24" customHeight="1">
      <c r="B54" s="277"/>
      <c r="C54" s="244" t="s">
        <v>22</v>
      </c>
      <c r="D54" s="244"/>
      <c r="E54" s="124">
        <v>30258.817776911776</v>
      </c>
      <c r="F54" s="126">
        <f t="shared" si="6"/>
        <v>0.42113666938814698</v>
      </c>
      <c r="G54" s="124">
        <v>14562.672577928723</v>
      </c>
      <c r="H54" s="126">
        <f t="shared" si="7"/>
        <v>0.20268060279402381</v>
      </c>
      <c r="I54" s="124">
        <v>12802.052913746258</v>
      </c>
      <c r="J54" s="126">
        <f t="shared" si="8"/>
        <v>0.17817662161076575</v>
      </c>
      <c r="K54" s="124">
        <v>9328.9533815420327</v>
      </c>
      <c r="L54" s="126">
        <f t="shared" si="9"/>
        <v>0.12983866008729683</v>
      </c>
      <c r="M54" s="124">
        <v>21.697405232305549</v>
      </c>
      <c r="N54" s="126">
        <f t="shared" si="10"/>
        <v>3.0198050172569217E-4</v>
      </c>
      <c r="O54" s="124">
        <v>4876.1575677203946</v>
      </c>
      <c r="P54" s="126">
        <f t="shared" si="11"/>
        <v>6.7865465618041021E-2</v>
      </c>
      <c r="Q54" s="124">
        <f t="shared" si="12"/>
        <v>71850.351623081486</v>
      </c>
      <c r="R54" s="126">
        <f t="shared" si="13"/>
        <v>1</v>
      </c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</row>
    <row r="55" spans="2:39" ht="24" customHeight="1">
      <c r="B55" s="278"/>
      <c r="C55" s="245" t="s">
        <v>5</v>
      </c>
      <c r="D55" s="245"/>
      <c r="E55" s="125">
        <v>157601.33726049954</v>
      </c>
      <c r="F55" s="127">
        <f t="shared" si="6"/>
        <v>0.32573420368933231</v>
      </c>
      <c r="G55" s="125">
        <v>191931.713723197</v>
      </c>
      <c r="H55" s="127">
        <f t="shared" si="7"/>
        <v>0.39668904477007805</v>
      </c>
      <c r="I55" s="125">
        <v>90382.089632103642</v>
      </c>
      <c r="J55" s="127">
        <f t="shared" si="8"/>
        <v>0.18680385906516023</v>
      </c>
      <c r="K55" s="125">
        <v>14777.479014624092</v>
      </c>
      <c r="L55" s="127">
        <f t="shared" si="9"/>
        <v>3.0542446168512549E-2</v>
      </c>
      <c r="M55" s="125">
        <v>21.697405232305549</v>
      </c>
      <c r="N55" s="127">
        <f t="shared" si="10"/>
        <v>4.4844714761447572E-5</v>
      </c>
      <c r="O55" s="125">
        <v>29119.850440385315</v>
      </c>
      <c r="P55" s="127">
        <f t="shared" si="11"/>
        <v>6.0185601592155545E-2</v>
      </c>
      <c r="Q55" s="125">
        <f t="shared" si="12"/>
        <v>483834.16747604182</v>
      </c>
      <c r="R55" s="127">
        <f t="shared" si="13"/>
        <v>1</v>
      </c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</row>
    <row r="56" spans="2:39" ht="24" customHeight="1">
      <c r="B56" s="257">
        <v>2019</v>
      </c>
      <c r="C56" s="244" t="s">
        <v>18</v>
      </c>
      <c r="D56" s="244"/>
      <c r="E56" s="124">
        <v>15802.748448077979</v>
      </c>
      <c r="F56" s="126">
        <f>E56/Q56</f>
        <v>9.2754946822280401E-2</v>
      </c>
      <c r="G56" s="124">
        <v>118928.89190912405</v>
      </c>
      <c r="H56" s="126">
        <f>G56/Q56</f>
        <v>0.69805851057543211</v>
      </c>
      <c r="I56" s="124">
        <v>32871.057098717727</v>
      </c>
      <c r="J56" s="126">
        <f>I56/Q56</f>
        <v>0.19293815649862708</v>
      </c>
      <c r="K56" s="124">
        <v>0</v>
      </c>
      <c r="L56" s="126">
        <f>K56/Q56</f>
        <v>0</v>
      </c>
      <c r="M56" s="124">
        <v>0</v>
      </c>
      <c r="N56" s="126">
        <f>M56/Q56</f>
        <v>0</v>
      </c>
      <c r="O56" s="124">
        <v>2768.2529835887099</v>
      </c>
      <c r="P56" s="126">
        <f>O56/Q56</f>
        <v>1.6248386103660317E-2</v>
      </c>
      <c r="Q56" s="124">
        <v>170370.95043950848</v>
      </c>
      <c r="R56" s="126">
        <f t="shared" si="13"/>
        <v>0.99999999999999989</v>
      </c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</row>
    <row r="57" spans="2:39" ht="24" customHeight="1">
      <c r="B57" s="257"/>
      <c r="C57" s="244" t="s">
        <v>19</v>
      </c>
      <c r="D57" s="244"/>
      <c r="E57" s="124">
        <v>41052.674386870247</v>
      </c>
      <c r="F57" s="126">
        <f t="shared" ref="F57:F61" si="14">E57/Q57</f>
        <v>0.30409383754710784</v>
      </c>
      <c r="G57" s="124">
        <v>46245.496051431197</v>
      </c>
      <c r="H57" s="126">
        <f t="shared" ref="H57:H61" si="15">G57/Q57</f>
        <v>0.34255917729070179</v>
      </c>
      <c r="I57" s="124">
        <v>36353.23935921138</v>
      </c>
      <c r="J57" s="126">
        <f t="shared" ref="J57:J61" si="16">I57/Q57</f>
        <v>0.26928321306995717</v>
      </c>
      <c r="K57" s="124">
        <v>3853.7943976709053</v>
      </c>
      <c r="L57" s="126">
        <f t="shared" ref="L57:L61" si="17">K57/Q57</f>
        <v>2.8546620774604171E-2</v>
      </c>
      <c r="M57" s="124">
        <v>0</v>
      </c>
      <c r="N57" s="126">
        <f t="shared" ref="N57:N61" si="18">M57/Q57</f>
        <v>0</v>
      </c>
      <c r="O57" s="124">
        <v>7494.816581332947</v>
      </c>
      <c r="P57" s="126">
        <f t="shared" ref="P57:P61" si="19">O57/Q57</f>
        <v>5.551715131762909E-2</v>
      </c>
      <c r="Q57" s="124">
        <v>135000.02077651667</v>
      </c>
      <c r="R57" s="126">
        <f t="shared" si="13"/>
        <v>1</v>
      </c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</row>
    <row r="58" spans="2:39" ht="24" customHeight="1">
      <c r="B58" s="257"/>
      <c r="C58" s="244" t="s">
        <v>20</v>
      </c>
      <c r="D58" s="244"/>
      <c r="E58" s="124">
        <v>93415.40338282357</v>
      </c>
      <c r="F58" s="126">
        <f t="shared" si="14"/>
        <v>0.76395805052743782</v>
      </c>
      <c r="G58" s="124">
        <v>23953.407614187938</v>
      </c>
      <c r="H58" s="126">
        <f t="shared" si="15"/>
        <v>0.19589273205224783</v>
      </c>
      <c r="I58" s="124">
        <v>0</v>
      </c>
      <c r="J58" s="126">
        <f t="shared" si="16"/>
        <v>0</v>
      </c>
      <c r="K58" s="124">
        <v>1279</v>
      </c>
      <c r="L58" s="126">
        <f t="shared" si="17"/>
        <v>1.0459756220506289E-2</v>
      </c>
      <c r="M58" s="124">
        <v>0</v>
      </c>
      <c r="N58" s="126">
        <f t="shared" si="18"/>
        <v>0</v>
      </c>
      <c r="O58" s="124">
        <v>3630.3734115819148</v>
      </c>
      <c r="P58" s="126">
        <f t="shared" si="19"/>
        <v>2.9689461199808108E-2</v>
      </c>
      <c r="Q58" s="124">
        <v>122278.18440859341</v>
      </c>
      <c r="R58" s="126">
        <f t="shared" si="13"/>
        <v>1</v>
      </c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</row>
    <row r="59" spans="2:39" ht="24" customHeight="1">
      <c r="B59" s="257"/>
      <c r="C59" s="244" t="s">
        <v>21</v>
      </c>
      <c r="D59" s="244"/>
      <c r="E59" s="124">
        <v>4557.0831843177075</v>
      </c>
      <c r="F59" s="126">
        <f t="shared" si="14"/>
        <v>0.13775908044981769</v>
      </c>
      <c r="G59" s="124">
        <v>13747.912972214572</v>
      </c>
      <c r="H59" s="126">
        <f t="shared" si="15"/>
        <v>0.41559475053557893</v>
      </c>
      <c r="I59" s="124">
        <v>7015.7382901788378</v>
      </c>
      <c r="J59" s="126">
        <f t="shared" si="16"/>
        <v>0.21208339116072461</v>
      </c>
      <c r="K59" s="124">
        <v>678.3583558507612</v>
      </c>
      <c r="L59" s="126">
        <f t="shared" si="17"/>
        <v>2.0506543229019972E-2</v>
      </c>
      <c r="M59" s="124">
        <v>5000</v>
      </c>
      <c r="N59" s="126">
        <f t="shared" si="18"/>
        <v>0.15114830570120824</v>
      </c>
      <c r="O59" s="124">
        <v>2081.0001353243006</v>
      </c>
      <c r="P59" s="126">
        <f t="shared" si="19"/>
        <v>6.290792892365063E-2</v>
      </c>
      <c r="Q59" s="124">
        <v>33080.092937886177</v>
      </c>
      <c r="R59" s="126">
        <f t="shared" si="13"/>
        <v>1</v>
      </c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</row>
    <row r="60" spans="2:39" ht="24" customHeight="1">
      <c r="B60" s="257"/>
      <c r="C60" s="244" t="s">
        <v>22</v>
      </c>
      <c r="D60" s="244"/>
      <c r="E60" s="124">
        <v>31533.530156825691</v>
      </c>
      <c r="F60" s="126">
        <f t="shared" si="14"/>
        <v>0.40843598594040642</v>
      </c>
      <c r="G60" s="124">
        <v>17045.283562383149</v>
      </c>
      <c r="H60" s="126">
        <f t="shared" si="15"/>
        <v>0.22077791997318774</v>
      </c>
      <c r="I60" s="124">
        <v>14511.102741194947</v>
      </c>
      <c r="J60" s="126">
        <f t="shared" si="16"/>
        <v>0.18795410871242324</v>
      </c>
      <c r="K60" s="124">
        <v>10038.20831333477</v>
      </c>
      <c r="L60" s="126">
        <f t="shared" si="17"/>
        <v>0.13001923632215343</v>
      </c>
      <c r="M60" s="124">
        <v>0.03</v>
      </c>
      <c r="N60" s="126">
        <f t="shared" si="18"/>
        <v>3.8857303693160764E-7</v>
      </c>
      <c r="O60" s="124">
        <v>4077.4080128535234</v>
      </c>
      <c r="P60" s="126">
        <f t="shared" si="19"/>
        <v>5.2812360478792175E-2</v>
      </c>
      <c r="Q60" s="124">
        <v>77205.562786592083</v>
      </c>
      <c r="R60" s="126">
        <f t="shared" si="13"/>
        <v>0.99999999999999989</v>
      </c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</row>
    <row r="61" spans="2:39" ht="24" customHeight="1">
      <c r="B61" s="257"/>
      <c r="C61" s="245" t="s">
        <v>5</v>
      </c>
      <c r="D61" s="245"/>
      <c r="E61" s="125">
        <v>186361.43955891521</v>
      </c>
      <c r="F61" s="127">
        <f t="shared" si="14"/>
        <v>0.34643870526158338</v>
      </c>
      <c r="G61" s="125">
        <v>219920.99210934094</v>
      </c>
      <c r="H61" s="127">
        <f t="shared" si="15"/>
        <v>0.4088246149339117</v>
      </c>
      <c r="I61" s="125">
        <v>90751.137489302884</v>
      </c>
      <c r="J61" s="127">
        <f t="shared" si="16"/>
        <v>0.16870285316115982</v>
      </c>
      <c r="K61" s="125">
        <v>15849.361066856436</v>
      </c>
      <c r="L61" s="127">
        <f t="shared" si="17"/>
        <v>2.9463348964361546E-2</v>
      </c>
      <c r="M61" s="125">
        <v>5000.03</v>
      </c>
      <c r="N61" s="127">
        <f t="shared" si="18"/>
        <v>9.2948623039664051E-3</v>
      </c>
      <c r="O61" s="125">
        <v>20051.851124681401</v>
      </c>
      <c r="P61" s="127">
        <f t="shared" si="19"/>
        <v>3.7275615375017258E-2</v>
      </c>
      <c r="Q61" s="125">
        <v>537934.81134909682</v>
      </c>
      <c r="R61" s="127">
        <f t="shared" si="13"/>
        <v>1</v>
      </c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</row>
    <row r="62" spans="2:39">
      <c r="B62" s="71" t="s">
        <v>90</v>
      </c>
      <c r="C62" s="51"/>
      <c r="D62" s="52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</row>
    <row r="63" spans="2:39" ht="15.75" customHeight="1">
      <c r="B63" s="65" t="s">
        <v>313</v>
      </c>
      <c r="C63" s="51"/>
      <c r="D63" s="53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</row>
    <row r="64" spans="2:39" ht="15.75" customHeight="1">
      <c r="B64" s="13"/>
      <c r="C64" s="51"/>
      <c r="D64" s="53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</row>
    <row r="65" spans="1:49" ht="15" customHeight="1">
      <c r="B65" s="13"/>
      <c r="C65" s="51"/>
      <c r="D65" s="53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</row>
    <row r="66" spans="1:49" ht="15">
      <c r="A66" s="250" t="s">
        <v>351</v>
      </c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</row>
    <row r="67" spans="1:49" ht="15" customHeight="1"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</row>
    <row r="68" spans="1:49" ht="15" customHeight="1">
      <c r="A68" s="6"/>
      <c r="B68" s="255" t="s">
        <v>148</v>
      </c>
      <c r="C68" s="255" t="s">
        <v>65</v>
      </c>
      <c r="D68" s="255"/>
      <c r="E68" s="255" t="s">
        <v>59</v>
      </c>
      <c r="F68" s="255"/>
      <c r="G68" s="255" t="s">
        <v>60</v>
      </c>
      <c r="H68" s="255"/>
      <c r="I68" s="255" t="s">
        <v>61</v>
      </c>
      <c r="J68" s="255"/>
      <c r="K68" s="255" t="s">
        <v>62</v>
      </c>
      <c r="L68" s="255"/>
      <c r="M68" s="255" t="s">
        <v>92</v>
      </c>
      <c r="N68" s="255"/>
      <c r="O68" s="255" t="s">
        <v>63</v>
      </c>
      <c r="P68" s="255"/>
      <c r="Q68" s="255" t="s">
        <v>64</v>
      </c>
      <c r="R68" s="255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</row>
    <row r="69" spans="1:49" ht="22.8">
      <c r="A69" s="6"/>
      <c r="B69" s="255"/>
      <c r="C69" s="255"/>
      <c r="D69" s="255"/>
      <c r="E69" s="99" t="s">
        <v>1</v>
      </c>
      <c r="F69" s="99" t="s">
        <v>10</v>
      </c>
      <c r="G69" s="99" t="s">
        <v>1</v>
      </c>
      <c r="H69" s="99" t="s">
        <v>10</v>
      </c>
      <c r="I69" s="99" t="s">
        <v>1</v>
      </c>
      <c r="J69" s="99" t="s">
        <v>10</v>
      </c>
      <c r="K69" s="99" t="s">
        <v>1</v>
      </c>
      <c r="L69" s="99" t="s">
        <v>10</v>
      </c>
      <c r="M69" s="99" t="s">
        <v>1</v>
      </c>
      <c r="N69" s="99" t="s">
        <v>10</v>
      </c>
      <c r="O69" s="99" t="s">
        <v>1</v>
      </c>
      <c r="P69" s="99" t="s">
        <v>10</v>
      </c>
      <c r="Q69" s="99" t="s">
        <v>1</v>
      </c>
      <c r="R69" s="99" t="s">
        <v>10</v>
      </c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</row>
    <row r="70" spans="1:49" ht="25.5" hidden="1" customHeight="1">
      <c r="A70" s="6"/>
      <c r="B70" s="257">
        <v>2017</v>
      </c>
      <c r="C70" s="244" t="s">
        <v>11</v>
      </c>
      <c r="D70" s="244"/>
      <c r="E70" s="124">
        <v>231449.09924672832</v>
      </c>
      <c r="F70" s="126">
        <v>0.98747451148353194</v>
      </c>
      <c r="G70" s="124">
        <v>947.90349199130389</v>
      </c>
      <c r="H70" s="126">
        <v>4.044217673492969E-3</v>
      </c>
      <c r="I70" s="124">
        <v>0</v>
      </c>
      <c r="J70" s="126">
        <v>0</v>
      </c>
      <c r="K70" s="124">
        <v>0</v>
      </c>
      <c r="L70" s="126">
        <v>0</v>
      </c>
      <c r="M70" s="124" t="s">
        <v>55</v>
      </c>
      <c r="N70" s="126" t="s">
        <v>55</v>
      </c>
      <c r="O70" s="124">
        <v>1987.8816863080631</v>
      </c>
      <c r="P70" s="126">
        <v>8.4812708429750448E-3</v>
      </c>
      <c r="Q70" s="124">
        <v>234384.8844250277</v>
      </c>
      <c r="R70" s="126">
        <v>1</v>
      </c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</row>
    <row r="71" spans="1:49" ht="25.5" hidden="1" customHeight="1">
      <c r="A71" s="6"/>
      <c r="B71" s="257"/>
      <c r="C71" s="244" t="s">
        <v>12</v>
      </c>
      <c r="D71" s="244"/>
      <c r="E71" s="124">
        <v>13503.751258955639</v>
      </c>
      <c r="F71" s="126">
        <v>0.38004512365695309</v>
      </c>
      <c r="G71" s="124">
        <v>12495.874088722698</v>
      </c>
      <c r="H71" s="126">
        <v>0.35167976084429259</v>
      </c>
      <c r="I71" s="124">
        <v>3074.5082305118262</v>
      </c>
      <c r="J71" s="126">
        <v>8.6527946067895323E-2</v>
      </c>
      <c r="K71" s="124">
        <v>4204.4254249564055</v>
      </c>
      <c r="L71" s="126">
        <v>0.11832796308909291</v>
      </c>
      <c r="M71" s="124">
        <v>357.84936374011693</v>
      </c>
      <c r="N71" s="126">
        <v>1.0071194521076559E-2</v>
      </c>
      <c r="O71" s="124">
        <v>1895.559861035561</v>
      </c>
      <c r="P71" s="126">
        <v>5.3348011820689531E-2</v>
      </c>
      <c r="Q71" s="124">
        <v>35531.968227922247</v>
      </c>
      <c r="R71" s="126">
        <v>1</v>
      </c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</row>
    <row r="72" spans="1:49" ht="25.5" hidden="1" customHeight="1">
      <c r="A72" s="6"/>
      <c r="B72" s="257"/>
      <c r="C72" s="244" t="s">
        <v>13</v>
      </c>
      <c r="D72" s="244"/>
      <c r="E72" s="124">
        <v>6199.4825476303904</v>
      </c>
      <c r="F72" s="126">
        <v>0.58728672117525305</v>
      </c>
      <c r="G72" s="124">
        <v>4231.0536558583635</v>
      </c>
      <c r="H72" s="126">
        <v>0.40081435983966102</v>
      </c>
      <c r="I72" s="124">
        <v>21.825367174054119</v>
      </c>
      <c r="J72" s="126">
        <v>2.0675513202300295E-3</v>
      </c>
      <c r="K72" s="124">
        <v>8.6102660787065357</v>
      </c>
      <c r="L72" s="126">
        <v>8.1566403243491187E-4</v>
      </c>
      <c r="M72" s="124">
        <v>50</v>
      </c>
      <c r="N72" s="126">
        <v>4.7365785504124847E-3</v>
      </c>
      <c r="O72" s="124">
        <v>45.171055820826879</v>
      </c>
      <c r="P72" s="126">
        <v>4.2791250820082725E-3</v>
      </c>
      <c r="Q72" s="124">
        <v>10556.142892562344</v>
      </c>
      <c r="R72" s="126">
        <v>1</v>
      </c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</row>
    <row r="73" spans="1:49" ht="25.5" hidden="1" customHeight="1">
      <c r="A73" s="6"/>
      <c r="B73" s="257"/>
      <c r="C73" s="244" t="s">
        <v>14</v>
      </c>
      <c r="D73" s="244"/>
      <c r="E73" s="124">
        <v>922.0000608794777</v>
      </c>
      <c r="F73" s="126">
        <v>0.72709690581688147</v>
      </c>
      <c r="G73" s="124">
        <v>45</v>
      </c>
      <c r="H73" s="126">
        <v>3.5487373754128942E-2</v>
      </c>
      <c r="I73" s="124">
        <v>301.05658123155649</v>
      </c>
      <c r="J73" s="126">
        <v>0.23741572042898948</v>
      </c>
      <c r="K73" s="124" t="s">
        <v>55</v>
      </c>
      <c r="L73" s="126" t="s">
        <v>55</v>
      </c>
      <c r="M73" s="124" t="s">
        <v>55</v>
      </c>
      <c r="N73" s="126" t="s">
        <v>55</v>
      </c>
      <c r="O73" s="124" t="s">
        <v>55</v>
      </c>
      <c r="P73" s="126" t="s">
        <v>55</v>
      </c>
      <c r="Q73" s="124">
        <v>1268.0566421110343</v>
      </c>
      <c r="R73" s="126">
        <v>1</v>
      </c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</row>
    <row r="74" spans="1:49" ht="25.5" hidden="1" customHeight="1">
      <c r="A74" s="6"/>
      <c r="B74" s="257"/>
      <c r="C74" s="244" t="s">
        <v>15</v>
      </c>
      <c r="D74" s="244"/>
      <c r="E74" s="124">
        <v>40459.199462647433</v>
      </c>
      <c r="F74" s="126">
        <v>0.55170920271110635</v>
      </c>
      <c r="G74" s="124">
        <v>16837.457085367245</v>
      </c>
      <c r="H74" s="126">
        <v>0.22959871049417407</v>
      </c>
      <c r="I74" s="124">
        <v>2017.3072875422722</v>
      </c>
      <c r="J74" s="126">
        <v>2.7508379058778957E-2</v>
      </c>
      <c r="K74" s="124">
        <v>11429.064362521854</v>
      </c>
      <c r="L74" s="126">
        <v>0.15584885689599978</v>
      </c>
      <c r="M74" s="124">
        <v>212.85587316841782</v>
      </c>
      <c r="N74" s="126">
        <v>2.9025424535782419E-3</v>
      </c>
      <c r="O74" s="124">
        <v>2378.4001201899428</v>
      </c>
      <c r="P74" s="126">
        <v>3.2432308386363969E-2</v>
      </c>
      <c r="Q74" s="124">
        <v>73334.284191437066</v>
      </c>
      <c r="R74" s="126">
        <v>1</v>
      </c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</row>
    <row r="75" spans="1:49" ht="25.5" hidden="1" customHeight="1">
      <c r="A75" s="6"/>
      <c r="B75" s="257"/>
      <c r="C75" s="245" t="s">
        <v>5</v>
      </c>
      <c r="D75" s="245"/>
      <c r="E75" s="125">
        <v>292533.53257684124</v>
      </c>
      <c r="F75" s="127">
        <v>0.82386328366256134</v>
      </c>
      <c r="G75" s="125">
        <v>34557.28832193961</v>
      </c>
      <c r="H75" s="127">
        <v>9.7323820556908525E-2</v>
      </c>
      <c r="I75" s="125">
        <v>5414.6974664597092</v>
      </c>
      <c r="J75" s="127">
        <v>1.5249432758909656E-2</v>
      </c>
      <c r="K75" s="125">
        <v>15642.100053556967</v>
      </c>
      <c r="L75" s="127">
        <v>4.4052904978053038E-2</v>
      </c>
      <c r="M75" s="125">
        <v>620.70523690853474</v>
      </c>
      <c r="N75" s="127">
        <v>1.7480944839432648E-3</v>
      </c>
      <c r="O75" s="125">
        <v>6307.0127233543935</v>
      </c>
      <c r="P75" s="127">
        <v>1.776246355962428E-2</v>
      </c>
      <c r="Q75" s="125">
        <v>355075.33637906041</v>
      </c>
      <c r="R75" s="127">
        <v>1</v>
      </c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</row>
    <row r="76" spans="1:49" ht="25.5" customHeight="1">
      <c r="A76" s="6"/>
      <c r="B76" s="276">
        <v>2018</v>
      </c>
      <c r="C76" s="252" t="s">
        <v>11</v>
      </c>
      <c r="D76" s="254"/>
      <c r="E76" s="124">
        <v>211037.76519502106</v>
      </c>
      <c r="F76" s="126">
        <v>0.98049188530528208</v>
      </c>
      <c r="G76" s="124">
        <v>905.82637276427306</v>
      </c>
      <c r="H76" s="126">
        <v>4.2085140883203458E-3</v>
      </c>
      <c r="I76" s="124">
        <v>141.51715979147735</v>
      </c>
      <c r="J76" s="126">
        <v>6.5749571731281832E-4</v>
      </c>
      <c r="K76" s="124">
        <v>0</v>
      </c>
      <c r="L76" s="126">
        <v>0</v>
      </c>
      <c r="M76" s="124">
        <v>0</v>
      </c>
      <c r="N76" s="126">
        <v>0</v>
      </c>
      <c r="O76" s="124">
        <v>3151.5172535889237</v>
      </c>
      <c r="P76" s="126">
        <v>1.4642104889084708E-2</v>
      </c>
      <c r="Q76" s="124">
        <v>215236.62598116574</v>
      </c>
      <c r="R76" s="126">
        <v>1</v>
      </c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</row>
    <row r="77" spans="1:49" ht="25.5" customHeight="1">
      <c r="A77" s="6"/>
      <c r="B77" s="277"/>
      <c r="C77" s="252" t="s">
        <v>12</v>
      </c>
      <c r="D77" s="254"/>
      <c r="E77" s="124">
        <v>21891.040848238536</v>
      </c>
      <c r="F77" s="126">
        <v>0.47251308327914898</v>
      </c>
      <c r="G77" s="124">
        <v>14660.396579529142</v>
      </c>
      <c r="H77" s="126">
        <v>0.3164412892887094</v>
      </c>
      <c r="I77" s="124">
        <v>2652.8780891010288</v>
      </c>
      <c r="J77" s="126">
        <v>5.7261763574192437E-2</v>
      </c>
      <c r="K77" s="124">
        <v>3250.9724644996309</v>
      </c>
      <c r="L77" s="126">
        <v>7.0171493146701555E-2</v>
      </c>
      <c r="M77" s="124">
        <v>0</v>
      </c>
      <c r="N77" s="126">
        <v>0</v>
      </c>
      <c r="O77" s="124">
        <v>3873.6743752270945</v>
      </c>
      <c r="P77" s="126">
        <v>8.3612370711247649E-2</v>
      </c>
      <c r="Q77" s="124">
        <v>46328.962356595432</v>
      </c>
      <c r="R77" s="126">
        <v>1</v>
      </c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</row>
    <row r="78" spans="1:49" ht="25.5" customHeight="1">
      <c r="A78" s="6"/>
      <c r="B78" s="277"/>
      <c r="C78" s="252" t="s">
        <v>13</v>
      </c>
      <c r="D78" s="254"/>
      <c r="E78" s="124">
        <v>4081.5139210737984</v>
      </c>
      <c r="F78" s="126">
        <v>0.4518081283348413</v>
      </c>
      <c r="G78" s="124">
        <v>4579.8400339618347</v>
      </c>
      <c r="H78" s="126">
        <v>0.50697094113374674</v>
      </c>
      <c r="I78" s="124">
        <v>53.977000691037311</v>
      </c>
      <c r="J78" s="126">
        <v>5.9750494857873726E-3</v>
      </c>
      <c r="K78" s="124">
        <v>29.179386297583751</v>
      </c>
      <c r="L78" s="126">
        <v>3.2300475176628113E-3</v>
      </c>
      <c r="M78" s="124">
        <v>0</v>
      </c>
      <c r="N78" s="126">
        <v>0</v>
      </c>
      <c r="O78" s="124">
        <v>289.22248636995232</v>
      </c>
      <c r="P78" s="126">
        <v>3.2015833527961793E-2</v>
      </c>
      <c r="Q78" s="124">
        <v>9033.7328283942061</v>
      </c>
      <c r="R78" s="126">
        <v>1</v>
      </c>
      <c r="AA78" s="166"/>
      <c r="AC78" s="188" t="s">
        <v>312</v>
      </c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</row>
    <row r="79" spans="1:49" ht="25.5" customHeight="1">
      <c r="A79" s="6"/>
      <c r="B79" s="277"/>
      <c r="C79" s="252" t="s">
        <v>14</v>
      </c>
      <c r="D79" s="254"/>
      <c r="E79" s="124">
        <v>1036.114042447344</v>
      </c>
      <c r="F79" s="126">
        <v>0.69933288834910345</v>
      </c>
      <c r="G79" s="124">
        <v>23</v>
      </c>
      <c r="H79" s="126">
        <v>1.5524021268968383E-2</v>
      </c>
      <c r="I79" s="124">
        <v>40.687608023197122</v>
      </c>
      <c r="J79" s="126">
        <v>2.74624040145896E-2</v>
      </c>
      <c r="K79" s="124">
        <v>0</v>
      </c>
      <c r="L79" s="126">
        <v>0</v>
      </c>
      <c r="M79" s="124">
        <v>0</v>
      </c>
      <c r="N79" s="126">
        <v>0</v>
      </c>
      <c r="O79" s="124">
        <v>381.77323283470554</v>
      </c>
      <c r="P79" s="126">
        <v>0.2576806863673386</v>
      </c>
      <c r="Q79" s="124">
        <v>1481.5748833052467</v>
      </c>
      <c r="R79" s="126">
        <v>1</v>
      </c>
      <c r="AA79" s="166"/>
      <c r="AC79" s="188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</row>
    <row r="80" spans="1:49" ht="25.5" customHeight="1">
      <c r="A80" s="6"/>
      <c r="B80" s="277"/>
      <c r="C80" s="252" t="s">
        <v>15</v>
      </c>
      <c r="D80" s="254"/>
      <c r="E80" s="124">
        <v>30193.817007816193</v>
      </c>
      <c r="F80" s="126">
        <v>0.46855673257980823</v>
      </c>
      <c r="G80" s="124">
        <v>25649.202355356465</v>
      </c>
      <c r="H80" s="126">
        <v>0.39803203569105061</v>
      </c>
      <c r="I80" s="124">
        <v>607.23827561933149</v>
      </c>
      <c r="J80" s="126">
        <v>9.4233061771533087E-3</v>
      </c>
      <c r="K80" s="124">
        <v>6632.3649497885672</v>
      </c>
      <c r="L80" s="126">
        <v>0.10292303385641201</v>
      </c>
      <c r="M80" s="124">
        <v>26.79642175418293</v>
      </c>
      <c r="N80" s="126">
        <v>4.1583493132783442E-4</v>
      </c>
      <c r="O80" s="124">
        <v>1330.6261504150225</v>
      </c>
      <c r="P80" s="126">
        <v>2.0649056764247938E-2</v>
      </c>
      <c r="Q80" s="124">
        <v>64440.045160749767</v>
      </c>
      <c r="R80" s="126">
        <v>1</v>
      </c>
      <c r="AA80" s="166"/>
      <c r="AC80" s="188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</row>
    <row r="81" spans="1:49" ht="25.5" customHeight="1">
      <c r="A81" s="6"/>
      <c r="B81" s="278"/>
      <c r="C81" s="252" t="s">
        <v>5</v>
      </c>
      <c r="D81" s="254"/>
      <c r="E81" s="125">
        <v>268240.25101459696</v>
      </c>
      <c r="F81" s="127">
        <v>0.79709824312846744</v>
      </c>
      <c r="G81" s="125">
        <v>45818.265341611717</v>
      </c>
      <c r="H81" s="127">
        <v>0.13615279089865312</v>
      </c>
      <c r="I81" s="125">
        <v>3496.298133226072</v>
      </c>
      <c r="J81" s="127">
        <v>1.038954105100426E-2</v>
      </c>
      <c r="K81" s="125">
        <v>9912.5168005857813</v>
      </c>
      <c r="L81" s="127">
        <v>2.9455869120471323E-2</v>
      </c>
      <c r="M81" s="125">
        <v>26.79642175418293</v>
      </c>
      <c r="N81" s="127">
        <v>7.9627798667793279E-5</v>
      </c>
      <c r="O81" s="125">
        <v>9026.8134984356984</v>
      </c>
      <c r="P81" s="127">
        <v>2.682392800273618E-2</v>
      </c>
      <c r="Q81" s="125">
        <v>336520.94121021038</v>
      </c>
      <c r="R81" s="127">
        <v>1</v>
      </c>
      <c r="AA81" s="166"/>
      <c r="AC81" s="188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</row>
    <row r="82" spans="1:49" ht="25.5" customHeight="1">
      <c r="A82" s="6"/>
      <c r="B82" s="257">
        <v>2019</v>
      </c>
      <c r="C82" s="244" t="s">
        <v>11</v>
      </c>
      <c r="D82" s="244"/>
      <c r="E82" s="124">
        <v>198859.74660431599</v>
      </c>
      <c r="F82" s="126">
        <f t="shared" ref="F82:F87" si="20">E82/Q82</f>
        <v>0.93342641521448499</v>
      </c>
      <c r="G82" s="124">
        <v>1165.9382921022377</v>
      </c>
      <c r="H82" s="126">
        <f>G82/Q82</f>
        <v>5.4727898377733841E-3</v>
      </c>
      <c r="I82" s="124">
        <v>0</v>
      </c>
      <c r="J82" s="126">
        <f>I82/Q82</f>
        <v>0</v>
      </c>
      <c r="K82" s="124">
        <v>926.204495347592</v>
      </c>
      <c r="L82" s="126">
        <f>K82/Q82</f>
        <v>4.3475049959109226E-3</v>
      </c>
      <c r="M82" s="124">
        <v>0</v>
      </c>
      <c r="N82" s="126">
        <f>M82/Q82</f>
        <v>0</v>
      </c>
      <c r="O82" s="124">
        <v>12090.877946912398</v>
      </c>
      <c r="P82" s="126">
        <f>O82/Q82</f>
        <v>5.6753289951830627E-2</v>
      </c>
      <c r="Q82" s="124">
        <f>E82+G82+I82+K82+M82+O82</f>
        <v>213042.76733867824</v>
      </c>
      <c r="R82" s="126">
        <f>P82+N82+L82+J82+H82+F82</f>
        <v>0.99999999999999989</v>
      </c>
      <c r="T82" s="186"/>
      <c r="U82" s="186"/>
      <c r="V82" s="186"/>
      <c r="W82" s="186"/>
      <c r="X82" s="186"/>
      <c r="Y82" s="186"/>
      <c r="Z82" s="186"/>
      <c r="AA82" s="186"/>
      <c r="AB82" s="156"/>
      <c r="AC82" s="188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</row>
    <row r="83" spans="1:49" ht="25.5" customHeight="1">
      <c r="A83" s="6"/>
      <c r="B83" s="257"/>
      <c r="C83" s="244" t="s">
        <v>12</v>
      </c>
      <c r="D83" s="244"/>
      <c r="E83" s="124">
        <v>21409.177640135607</v>
      </c>
      <c r="F83" s="126">
        <f t="shared" si="20"/>
        <v>0.47156375085006946</v>
      </c>
      <c r="G83" s="124">
        <v>16373.793200235128</v>
      </c>
      <c r="H83" s="126">
        <f t="shared" ref="H83:H87" si="21">G83/Q83</f>
        <v>0.36065314917426844</v>
      </c>
      <c r="I83" s="124">
        <v>3940.0118532984984</v>
      </c>
      <c r="J83" s="126">
        <f t="shared" ref="J83:J87" si="22">I83/Q83</f>
        <v>8.6783658819853907E-2</v>
      </c>
      <c r="K83" s="124">
        <v>2072.8993373007993</v>
      </c>
      <c r="L83" s="126">
        <f t="shared" ref="L83:L87" si="23">K83/Q83</f>
        <v>4.5658184684294889E-2</v>
      </c>
      <c r="M83" s="124">
        <v>8</v>
      </c>
      <c r="N83" s="126">
        <f t="shared" ref="N83:N87" si="24">M83/Q83</f>
        <v>1.7620994464207082E-4</v>
      </c>
      <c r="O83" s="124">
        <v>1596.5067850535117</v>
      </c>
      <c r="P83" s="126">
        <f t="shared" ref="P83:P87" si="25">O83/Q83</f>
        <v>3.5165046526871219E-2</v>
      </c>
      <c r="Q83" s="124">
        <f t="shared" ref="Q83:Q86" si="26">E83+G83+I83+K83+M83+O83</f>
        <v>45400.388816023544</v>
      </c>
      <c r="R83" s="126">
        <f t="shared" ref="R83:R87" si="27">P83+N83+L83+J83+H83+F83</f>
        <v>1</v>
      </c>
      <c r="T83" s="186"/>
      <c r="U83" s="186"/>
      <c r="V83" s="186"/>
      <c r="W83" s="186"/>
      <c r="X83" s="186"/>
      <c r="Y83" s="186"/>
      <c r="Z83" s="186"/>
      <c r="AA83" s="186"/>
      <c r="AB83" s="156"/>
      <c r="AC83" s="188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</row>
    <row r="84" spans="1:49" ht="25.5" customHeight="1">
      <c r="A84" s="6"/>
      <c r="B84" s="257"/>
      <c r="C84" s="244" t="s">
        <v>13</v>
      </c>
      <c r="D84" s="244"/>
      <c r="E84" s="124">
        <v>3078.2594343606702</v>
      </c>
      <c r="F84" s="126">
        <f t="shared" si="20"/>
        <v>0.37334729745694789</v>
      </c>
      <c r="G84" s="124">
        <v>5030.3431534507354</v>
      </c>
      <c r="H84" s="126">
        <f t="shared" si="21"/>
        <v>0.6101061530611217</v>
      </c>
      <c r="I84" s="124">
        <v>1.3143787265909086</v>
      </c>
      <c r="J84" s="126">
        <f t="shared" si="22"/>
        <v>1.594146808842767E-4</v>
      </c>
      <c r="K84" s="124">
        <v>40.188013229895027</v>
      </c>
      <c r="L84" s="126">
        <f t="shared" si="23"/>
        <v>4.8742110434436478E-3</v>
      </c>
      <c r="M84" s="124">
        <v>0</v>
      </c>
      <c r="N84" s="126">
        <f t="shared" si="24"/>
        <v>0</v>
      </c>
      <c r="O84" s="124">
        <v>94.924394565899448</v>
      </c>
      <c r="P84" s="126">
        <f t="shared" si="25"/>
        <v>1.151292375760268E-2</v>
      </c>
      <c r="Q84" s="124">
        <f t="shared" si="26"/>
        <v>8245.0293743337897</v>
      </c>
      <c r="R84" s="126">
        <f t="shared" si="27"/>
        <v>1.0000000000000002</v>
      </c>
      <c r="T84" s="186"/>
      <c r="U84" s="186"/>
      <c r="V84" s="186"/>
      <c r="W84" s="186"/>
      <c r="X84" s="186"/>
      <c r="Y84" s="186"/>
      <c r="Z84" s="186"/>
      <c r="AA84" s="186"/>
      <c r="AB84" s="156"/>
      <c r="AC84" s="188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</row>
    <row r="85" spans="1:49" ht="25.5" customHeight="1">
      <c r="A85" s="6"/>
      <c r="B85" s="257"/>
      <c r="C85" s="244" t="s">
        <v>14</v>
      </c>
      <c r="D85" s="244"/>
      <c r="E85" s="124">
        <v>3870.4443245150569</v>
      </c>
      <c r="F85" s="126">
        <f t="shared" si="20"/>
        <v>0.8357839322824665</v>
      </c>
      <c r="G85" s="124">
        <v>0</v>
      </c>
      <c r="H85" s="126">
        <f t="shared" si="21"/>
        <v>0</v>
      </c>
      <c r="I85" s="124">
        <v>0</v>
      </c>
      <c r="J85" s="126">
        <f t="shared" si="22"/>
        <v>0</v>
      </c>
      <c r="K85" s="124">
        <v>283.09423320488526</v>
      </c>
      <c r="L85" s="126">
        <f t="shared" si="23"/>
        <v>6.1131382238423966E-2</v>
      </c>
      <c r="M85" s="124">
        <v>0</v>
      </c>
      <c r="N85" s="126">
        <f t="shared" si="24"/>
        <v>0</v>
      </c>
      <c r="O85" s="124">
        <v>477.37641326442247</v>
      </c>
      <c r="P85" s="126">
        <f t="shared" si="25"/>
        <v>0.10308468547910944</v>
      </c>
      <c r="Q85" s="124">
        <f t="shared" si="26"/>
        <v>4630.914970984365</v>
      </c>
      <c r="R85" s="126">
        <f t="shared" si="27"/>
        <v>0.99999999999999989</v>
      </c>
      <c r="T85" s="186"/>
      <c r="U85" s="186"/>
      <c r="V85" s="186"/>
      <c r="W85" s="186"/>
      <c r="X85" s="186"/>
      <c r="Y85" s="186"/>
      <c r="Z85" s="186"/>
      <c r="AA85" s="186"/>
      <c r="AB85" s="187"/>
      <c r="AC85" s="188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</row>
    <row r="86" spans="1:49" ht="25.5" customHeight="1">
      <c r="A86" s="6"/>
      <c r="B86" s="257"/>
      <c r="C86" s="244" t="s">
        <v>15</v>
      </c>
      <c r="D86" s="244"/>
      <c r="E86" s="124">
        <v>29793.453762607955</v>
      </c>
      <c r="F86" s="126">
        <f t="shared" si="20"/>
        <v>0.49980272456343594</v>
      </c>
      <c r="G86" s="124">
        <v>20390.384299901965</v>
      </c>
      <c r="H86" s="126">
        <f t="shared" si="21"/>
        <v>0.34206069927941218</v>
      </c>
      <c r="I86" s="124">
        <v>1980.8535260851345</v>
      </c>
      <c r="J86" s="126">
        <f t="shared" si="22"/>
        <v>3.3229983914821466E-2</v>
      </c>
      <c r="K86" s="124">
        <v>5760.3830911408568</v>
      </c>
      <c r="L86" s="126">
        <f t="shared" si="23"/>
        <v>9.6633817160690624E-2</v>
      </c>
      <c r="M86" s="124">
        <v>2.9055922396992764</v>
      </c>
      <c r="N86" s="126">
        <f t="shared" si="24"/>
        <v>4.8743020176287037E-5</v>
      </c>
      <c r="O86" s="124">
        <v>1682.4465992098574</v>
      </c>
      <c r="P86" s="126">
        <f t="shared" si="25"/>
        <v>2.8224032061463386E-2</v>
      </c>
      <c r="Q86" s="124">
        <f t="shared" si="26"/>
        <v>59610.426871185475</v>
      </c>
      <c r="R86" s="126">
        <f t="shared" si="27"/>
        <v>1</v>
      </c>
      <c r="T86" s="186"/>
      <c r="U86" s="186"/>
      <c r="V86" s="186"/>
      <c r="W86" s="186"/>
      <c r="X86" s="186"/>
      <c r="Y86" s="186"/>
      <c r="Z86" s="186"/>
      <c r="AA86" s="186"/>
      <c r="AB86" s="187"/>
      <c r="AC86" s="188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</row>
    <row r="87" spans="1:49" ht="25.5" customHeight="1">
      <c r="A87" s="6"/>
      <c r="B87" s="257"/>
      <c r="C87" s="245" t="s">
        <v>5</v>
      </c>
      <c r="D87" s="245"/>
      <c r="E87" s="125">
        <v>257011.08176593564</v>
      </c>
      <c r="F87" s="127">
        <f t="shared" si="20"/>
        <v>0.77663387672761119</v>
      </c>
      <c r="G87" s="125">
        <v>42960.458945690072</v>
      </c>
      <c r="H87" s="127">
        <f t="shared" si="21"/>
        <v>0.1298175454059772</v>
      </c>
      <c r="I87" s="125">
        <v>5922.1797581102237</v>
      </c>
      <c r="J87" s="127">
        <f t="shared" si="22"/>
        <v>1.7895591865597648E-2</v>
      </c>
      <c r="K87" s="125">
        <v>9082.7691702240281</v>
      </c>
      <c r="L87" s="127">
        <f t="shared" si="23"/>
        <v>2.7446233771807944E-2</v>
      </c>
      <c r="M87" s="125">
        <v>10.905592239699276</v>
      </c>
      <c r="N87" s="127">
        <f t="shared" si="24"/>
        <v>3.2954424847881298E-5</v>
      </c>
      <c r="O87" s="125">
        <v>15942.132139006091</v>
      </c>
      <c r="P87" s="127">
        <f t="shared" si="25"/>
        <v>4.8173797804158168E-2</v>
      </c>
      <c r="Q87" s="125">
        <f>E87+G87+I87+K87+M87+O87</f>
        <v>330929.52737120574</v>
      </c>
      <c r="R87" s="127">
        <f t="shared" si="27"/>
        <v>1</v>
      </c>
      <c r="T87" s="186"/>
      <c r="U87" s="186"/>
      <c r="V87" s="186"/>
      <c r="W87" s="186"/>
      <c r="X87" s="186"/>
      <c r="Y87" s="186"/>
      <c r="Z87" s="186"/>
      <c r="AA87" s="186"/>
      <c r="AB87" s="187"/>
      <c r="AC87" s="188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</row>
    <row r="88" spans="1:49">
      <c r="B88" s="71" t="s">
        <v>90</v>
      </c>
      <c r="T88" s="186"/>
      <c r="U88" s="186"/>
      <c r="V88" s="186"/>
      <c r="W88" s="186"/>
      <c r="X88" s="186"/>
      <c r="Y88" s="186"/>
      <c r="Z88" s="186"/>
      <c r="AA88" s="186"/>
      <c r="AB88" s="187"/>
      <c r="AC88" s="188"/>
      <c r="AD88" s="189"/>
      <c r="AE88" s="189"/>
      <c r="AF88" s="189"/>
      <c r="AG88" s="189"/>
      <c r="AH88" s="189"/>
      <c r="AI88" s="189"/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</row>
    <row r="89" spans="1:49" ht="15" customHeight="1">
      <c r="B89" s="65" t="s">
        <v>313</v>
      </c>
      <c r="T89" s="186"/>
      <c r="U89" s="186"/>
      <c r="V89" s="186"/>
      <c r="W89" s="186"/>
      <c r="X89" s="186"/>
      <c r="Y89" s="186"/>
      <c r="Z89" s="186"/>
      <c r="AA89" s="186"/>
      <c r="AB89" s="187"/>
      <c r="AC89" s="188"/>
      <c r="AD89" s="189"/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</row>
    <row r="90" spans="1:49" ht="15" customHeight="1">
      <c r="B90" s="13"/>
      <c r="C90" s="51"/>
      <c r="D90" s="53"/>
      <c r="T90" s="186"/>
      <c r="U90" s="186"/>
      <c r="V90" s="186"/>
      <c r="W90" s="186"/>
      <c r="X90" s="186"/>
      <c r="Y90" s="186"/>
      <c r="Z90" s="186"/>
      <c r="AA90" s="186"/>
      <c r="AB90" s="156"/>
      <c r="AC90" s="188"/>
      <c r="AD90" s="189"/>
      <c r="AE90" s="189"/>
      <c r="AF90" s="189"/>
      <c r="AG90" s="189"/>
      <c r="AH90" s="189"/>
      <c r="AI90" s="189"/>
      <c r="AJ90" s="189"/>
      <c r="AK90" s="189"/>
      <c r="AL90" s="189"/>
      <c r="AM90" s="189"/>
      <c r="AN90" s="189"/>
      <c r="AO90" s="189"/>
      <c r="AP90" s="189"/>
      <c r="AQ90" s="189"/>
      <c r="AR90" s="189"/>
      <c r="AS90" s="189"/>
      <c r="AT90" s="189"/>
      <c r="AU90" s="189"/>
      <c r="AV90" s="189"/>
      <c r="AW90" s="189"/>
    </row>
    <row r="91" spans="1:49" ht="24" customHeight="1">
      <c r="B91" s="54"/>
      <c r="C91" s="51"/>
      <c r="D91" s="53"/>
      <c r="T91" s="186"/>
      <c r="U91" s="186"/>
      <c r="V91" s="186"/>
      <c r="W91" s="186"/>
      <c r="X91" s="186"/>
      <c r="Y91" s="186"/>
      <c r="Z91" s="186"/>
      <c r="AA91" s="186"/>
      <c r="AB91" s="156"/>
      <c r="AC91" s="188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</row>
    <row r="92" spans="1:49" ht="24" customHeight="1">
      <c r="A92" s="250" t="s">
        <v>352</v>
      </c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AC92" s="188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</row>
    <row r="93" spans="1:49" ht="24" customHeight="1">
      <c r="AC93" s="188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</row>
    <row r="94" spans="1:49" s="6" customFormat="1" ht="19.5" customHeight="1">
      <c r="B94" s="255" t="s">
        <v>148</v>
      </c>
      <c r="C94" s="255" t="s">
        <v>69</v>
      </c>
      <c r="D94" s="255"/>
      <c r="E94" s="255" t="s">
        <v>59</v>
      </c>
      <c r="F94" s="255"/>
      <c r="G94" s="255" t="s">
        <v>60</v>
      </c>
      <c r="H94" s="255"/>
      <c r="I94" s="255" t="s">
        <v>61</v>
      </c>
      <c r="J94" s="255"/>
      <c r="K94" s="255" t="s">
        <v>62</v>
      </c>
      <c r="L94" s="255"/>
      <c r="M94" s="255" t="s">
        <v>92</v>
      </c>
      <c r="N94" s="255"/>
      <c r="O94" s="255" t="s">
        <v>63</v>
      </c>
      <c r="P94" s="255"/>
      <c r="Q94" s="255" t="s">
        <v>64</v>
      </c>
      <c r="R94" s="255"/>
      <c r="AC94" s="188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</row>
    <row r="95" spans="1:49" s="6" customFormat="1" ht="39.75" customHeight="1">
      <c r="B95" s="255"/>
      <c r="C95" s="255"/>
      <c r="D95" s="255"/>
      <c r="E95" s="99" t="s">
        <v>1</v>
      </c>
      <c r="F95" s="99" t="s">
        <v>10</v>
      </c>
      <c r="G95" s="99" t="s">
        <v>1</v>
      </c>
      <c r="H95" s="99" t="s">
        <v>10</v>
      </c>
      <c r="I95" s="99" t="s">
        <v>1</v>
      </c>
      <c r="J95" s="99" t="s">
        <v>10</v>
      </c>
      <c r="K95" s="99" t="s">
        <v>1</v>
      </c>
      <c r="L95" s="99" t="s">
        <v>10</v>
      </c>
      <c r="M95" s="99" t="s">
        <v>1</v>
      </c>
      <c r="N95" s="99" t="s">
        <v>10</v>
      </c>
      <c r="O95" s="99" t="s">
        <v>1</v>
      </c>
      <c r="P95" s="99" t="s">
        <v>10</v>
      </c>
      <c r="Q95" s="99" t="s">
        <v>1</v>
      </c>
      <c r="R95" s="99" t="s">
        <v>10</v>
      </c>
      <c r="AC95" s="188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</row>
    <row r="96" spans="1:49" ht="24" hidden="1" customHeight="1">
      <c r="B96" s="257">
        <v>2017</v>
      </c>
      <c r="C96" s="244" t="s">
        <v>25</v>
      </c>
      <c r="D96" s="244"/>
      <c r="E96" s="124">
        <v>7102.6553918860336</v>
      </c>
      <c r="F96" s="126">
        <v>0.54981717981797307</v>
      </c>
      <c r="G96" s="124">
        <v>3773.6399625440235</v>
      </c>
      <c r="H96" s="126">
        <v>0.29211780205816978</v>
      </c>
      <c r="I96" s="124">
        <v>768</v>
      </c>
      <c r="J96" s="126">
        <v>5.9450947681142792E-2</v>
      </c>
      <c r="K96" s="124">
        <v>0</v>
      </c>
      <c r="L96" s="126">
        <v>0</v>
      </c>
      <c r="M96" s="124">
        <v>0</v>
      </c>
      <c r="N96" s="126">
        <v>0</v>
      </c>
      <c r="O96" s="124">
        <v>1273.9175581557147</v>
      </c>
      <c r="P96" s="126">
        <v>9.8614070442714294E-2</v>
      </c>
      <c r="Q96" s="124">
        <v>12918.212912585772</v>
      </c>
      <c r="R96" s="126">
        <v>1</v>
      </c>
      <c r="AC96" s="188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</row>
    <row r="97" spans="2:49" ht="24" hidden="1" customHeight="1">
      <c r="B97" s="257"/>
      <c r="C97" s="244" t="s">
        <v>26</v>
      </c>
      <c r="D97" s="244"/>
      <c r="E97" s="124">
        <v>1844.4110916479794</v>
      </c>
      <c r="F97" s="126">
        <v>0.46913575407501062</v>
      </c>
      <c r="G97" s="124">
        <v>1551.5350025756195</v>
      </c>
      <c r="H97" s="126">
        <v>0.39464116579169251</v>
      </c>
      <c r="I97" s="124" t="s">
        <v>55</v>
      </c>
      <c r="J97" s="126" t="s">
        <v>55</v>
      </c>
      <c r="K97" s="124" t="s">
        <v>55</v>
      </c>
      <c r="L97" s="126" t="s">
        <v>55</v>
      </c>
      <c r="M97" s="124" t="s">
        <v>55</v>
      </c>
      <c r="N97" s="126" t="s">
        <v>55</v>
      </c>
      <c r="O97" s="124">
        <v>535.56216458430731</v>
      </c>
      <c r="P97" s="126">
        <v>0.1362230801332967</v>
      </c>
      <c r="Q97" s="124">
        <v>3931.5082588079067</v>
      </c>
      <c r="R97" s="126">
        <v>1</v>
      </c>
      <c r="AC97" s="188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</row>
    <row r="98" spans="2:49" ht="24" hidden="1" customHeight="1">
      <c r="B98" s="257"/>
      <c r="C98" s="244" t="s">
        <v>27</v>
      </c>
      <c r="D98" s="244"/>
      <c r="E98" s="124">
        <v>10881.002087850833</v>
      </c>
      <c r="F98" s="126">
        <v>0.84365486034591819</v>
      </c>
      <c r="G98" s="124">
        <v>1775.8128016646417</v>
      </c>
      <c r="H98" s="126">
        <v>0.13768705208334259</v>
      </c>
      <c r="I98" s="124">
        <v>43.495582678969498</v>
      </c>
      <c r="J98" s="126">
        <v>3.3724154663716485E-3</v>
      </c>
      <c r="K98" s="124" t="s">
        <v>55</v>
      </c>
      <c r="L98" s="126" t="s">
        <v>55</v>
      </c>
      <c r="M98" s="124" t="s">
        <v>55</v>
      </c>
      <c r="N98" s="126" t="s">
        <v>55</v>
      </c>
      <c r="O98" s="124">
        <v>197.14629512550917</v>
      </c>
      <c r="P98" s="126">
        <v>1.5285672104367555E-2</v>
      </c>
      <c r="Q98" s="124">
        <v>12897.456767319954</v>
      </c>
      <c r="R98" s="126">
        <v>1</v>
      </c>
      <c r="AC98" s="188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</row>
    <row r="99" spans="2:49" ht="24" hidden="1" customHeight="1">
      <c r="B99" s="257"/>
      <c r="C99" s="244" t="s">
        <v>28</v>
      </c>
      <c r="D99" s="244"/>
      <c r="E99" s="124">
        <v>1838.135312874284</v>
      </c>
      <c r="F99" s="126">
        <v>0.84717493874897765</v>
      </c>
      <c r="G99" s="124">
        <v>168.59196661212852</v>
      </c>
      <c r="H99" s="126">
        <v>7.7702053808466315E-2</v>
      </c>
      <c r="I99" s="124">
        <v>85</v>
      </c>
      <c r="J99" s="126">
        <v>3.9175499915216579E-2</v>
      </c>
      <c r="K99" s="124" t="s">
        <v>55</v>
      </c>
      <c r="L99" s="126" t="s">
        <v>55</v>
      </c>
      <c r="M99" s="124" t="s">
        <v>55</v>
      </c>
      <c r="N99" s="126" t="s">
        <v>55</v>
      </c>
      <c r="O99" s="124">
        <v>77.996149288117053</v>
      </c>
      <c r="P99" s="126">
        <v>3.5947507527339398E-2</v>
      </c>
      <c r="Q99" s="124">
        <v>2169.7234287745296</v>
      </c>
      <c r="R99" s="126">
        <v>1</v>
      </c>
      <c r="AC99" s="188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</row>
    <row r="100" spans="2:49" ht="24" hidden="1" customHeight="1">
      <c r="B100" s="257"/>
      <c r="C100" s="244" t="s">
        <v>29</v>
      </c>
      <c r="D100" s="244"/>
      <c r="E100" s="124">
        <v>5733.1712365422054</v>
      </c>
      <c r="F100" s="126">
        <v>0.30638021599562282</v>
      </c>
      <c r="G100" s="124">
        <v>12244.129622023593</v>
      </c>
      <c r="H100" s="126">
        <v>0.65432531551883577</v>
      </c>
      <c r="I100" s="124">
        <v>402.91741325939915</v>
      </c>
      <c r="J100" s="126">
        <v>2.1531874596033371E-2</v>
      </c>
      <c r="K100" s="124">
        <v>0</v>
      </c>
      <c r="L100" s="126">
        <v>0</v>
      </c>
      <c r="M100" s="124">
        <v>0</v>
      </c>
      <c r="N100" s="126">
        <v>0</v>
      </c>
      <c r="O100" s="124">
        <v>332.38436118591574</v>
      </c>
      <c r="P100" s="126">
        <v>1.7762593889508065E-2</v>
      </c>
      <c r="Q100" s="124">
        <v>18712.602633011113</v>
      </c>
      <c r="R100" s="126">
        <v>1</v>
      </c>
      <c r="AC100" s="188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</row>
    <row r="101" spans="2:49" ht="24" hidden="1" customHeight="1">
      <c r="B101" s="257"/>
      <c r="C101" s="244" t="s">
        <v>30</v>
      </c>
      <c r="D101" s="244"/>
      <c r="E101" s="124">
        <v>95152.525658024213</v>
      </c>
      <c r="F101" s="126">
        <v>0.50911442499473036</v>
      </c>
      <c r="G101" s="124">
        <v>82918.958969018553</v>
      </c>
      <c r="H101" s="126">
        <v>0.44365861888305547</v>
      </c>
      <c r="I101" s="124">
        <v>2296.9356908484051</v>
      </c>
      <c r="J101" s="126">
        <v>1.2289774605657498E-2</v>
      </c>
      <c r="K101" s="124">
        <v>213.69811509277343</v>
      </c>
      <c r="L101" s="126">
        <v>1.1433936433692573E-3</v>
      </c>
      <c r="M101" s="124">
        <v>0</v>
      </c>
      <c r="N101" s="126">
        <v>0</v>
      </c>
      <c r="O101" s="124">
        <v>6315.9952062222092</v>
      </c>
      <c r="P101" s="126">
        <v>3.3793787873187417E-2</v>
      </c>
      <c r="Q101" s="124">
        <v>186898.11363920616</v>
      </c>
      <c r="R101" s="126">
        <v>1</v>
      </c>
      <c r="AC101" s="188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</row>
    <row r="102" spans="2:49" ht="24" hidden="1" customHeight="1">
      <c r="B102" s="257"/>
      <c r="C102" s="245" t="s">
        <v>5</v>
      </c>
      <c r="D102" s="245"/>
      <c r="E102" s="125">
        <v>122551.90077882554</v>
      </c>
      <c r="F102" s="127">
        <v>0.51594800636917437</v>
      </c>
      <c r="G102" s="125">
        <v>102432.66832443856</v>
      </c>
      <c r="H102" s="127">
        <v>0.43124529830385411</v>
      </c>
      <c r="I102" s="125">
        <v>3596.3486867867737</v>
      </c>
      <c r="J102" s="127">
        <v>1.5140760146223954E-2</v>
      </c>
      <c r="K102" s="125">
        <v>213.69811509277343</v>
      </c>
      <c r="L102" s="127">
        <v>8.9967691848331574E-4</v>
      </c>
      <c r="M102" s="125">
        <v>0</v>
      </c>
      <c r="N102" s="127">
        <v>0</v>
      </c>
      <c r="O102" s="125">
        <v>8733.0017345617725</v>
      </c>
      <c r="P102" s="127">
        <v>3.676625826226429E-2</v>
      </c>
      <c r="Q102" s="125">
        <v>237527.61763970542</v>
      </c>
      <c r="R102" s="127">
        <v>1</v>
      </c>
      <c r="AC102" s="188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</row>
    <row r="103" spans="2:49" ht="24" customHeight="1">
      <c r="B103" s="328">
        <v>2018</v>
      </c>
      <c r="C103" s="329" t="s">
        <v>25</v>
      </c>
      <c r="D103" s="329"/>
      <c r="E103" s="124">
        <v>10627.121106712269</v>
      </c>
      <c r="F103" s="126">
        <v>0.65734959926031156</v>
      </c>
      <c r="G103" s="124">
        <v>4311.8906086691004</v>
      </c>
      <c r="H103" s="126">
        <v>0.26671565471034925</v>
      </c>
      <c r="I103" s="124">
        <v>1227.6081755724406</v>
      </c>
      <c r="J103" s="126">
        <v>7.5934746029339167E-2</v>
      </c>
      <c r="K103" s="124">
        <v>0</v>
      </c>
      <c r="L103" s="126">
        <v>0</v>
      </c>
      <c r="M103" s="124">
        <v>0</v>
      </c>
      <c r="N103" s="126">
        <v>0</v>
      </c>
      <c r="O103" s="124">
        <v>0</v>
      </c>
      <c r="P103" s="126">
        <v>0</v>
      </c>
      <c r="Q103" s="124">
        <v>16166.619890953811</v>
      </c>
      <c r="R103" s="126">
        <v>1</v>
      </c>
      <c r="AC103" s="188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</row>
    <row r="104" spans="2:49" ht="24" customHeight="1">
      <c r="B104" s="328"/>
      <c r="C104" s="329" t="s">
        <v>26</v>
      </c>
      <c r="D104" s="329"/>
      <c r="E104" s="124">
        <v>92.167329595038211</v>
      </c>
      <c r="F104" s="126">
        <v>1</v>
      </c>
      <c r="G104" s="124">
        <v>0</v>
      </c>
      <c r="H104" s="126">
        <v>0</v>
      </c>
      <c r="I104" s="124">
        <v>0</v>
      </c>
      <c r="J104" s="126">
        <v>0</v>
      </c>
      <c r="K104" s="124">
        <v>0</v>
      </c>
      <c r="L104" s="126">
        <v>0</v>
      </c>
      <c r="M104" s="124">
        <v>0</v>
      </c>
      <c r="N104" s="126">
        <v>0</v>
      </c>
      <c r="O104" s="124">
        <v>0</v>
      </c>
      <c r="P104" s="126">
        <v>0</v>
      </c>
      <c r="Q104" s="124">
        <v>92.167329595038211</v>
      </c>
      <c r="R104" s="126">
        <v>1</v>
      </c>
      <c r="AC104" s="188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</row>
    <row r="105" spans="2:49" ht="24" customHeight="1">
      <c r="B105" s="328"/>
      <c r="C105" s="329" t="s">
        <v>27</v>
      </c>
      <c r="D105" s="329"/>
      <c r="E105" s="124">
        <v>2140.4334916841035</v>
      </c>
      <c r="F105" s="126">
        <v>0.39364191095173545</v>
      </c>
      <c r="G105" s="124">
        <v>920.21939113495614</v>
      </c>
      <c r="H105" s="126">
        <v>0.16923530725367078</v>
      </c>
      <c r="I105" s="124">
        <v>0</v>
      </c>
      <c r="J105" s="126">
        <v>0</v>
      </c>
      <c r="K105" s="124">
        <v>0</v>
      </c>
      <c r="L105" s="126">
        <v>0</v>
      </c>
      <c r="M105" s="124">
        <v>0</v>
      </c>
      <c r="N105" s="126">
        <v>0</v>
      </c>
      <c r="O105" s="124">
        <v>2376.8613455542059</v>
      </c>
      <c r="P105" s="126">
        <v>0.43712278179459374</v>
      </c>
      <c r="Q105" s="124">
        <v>5437.5142283732657</v>
      </c>
      <c r="R105" s="126">
        <v>1</v>
      </c>
      <c r="AC105" s="188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</row>
    <row r="106" spans="2:49" ht="24" customHeight="1">
      <c r="B106" s="328"/>
      <c r="C106" s="329" t="s">
        <v>28</v>
      </c>
      <c r="D106" s="329"/>
      <c r="E106" s="124">
        <v>4009.0787541127697</v>
      </c>
      <c r="F106" s="126">
        <v>0.83604531840265428</v>
      </c>
      <c r="G106" s="124">
        <v>775.16184100973271</v>
      </c>
      <c r="H106" s="126">
        <v>0.16165071028244021</v>
      </c>
      <c r="I106" s="124">
        <v>10</v>
      </c>
      <c r="J106" s="126">
        <v>2.0853801326426564E-3</v>
      </c>
      <c r="K106" s="124">
        <v>0</v>
      </c>
      <c r="L106" s="126">
        <v>0</v>
      </c>
      <c r="M106" s="124">
        <v>0</v>
      </c>
      <c r="N106" s="126">
        <v>0</v>
      </c>
      <c r="O106" s="124">
        <v>1.048207848732793</v>
      </c>
      <c r="P106" s="126">
        <v>2.1859118226274653E-4</v>
      </c>
      <c r="Q106" s="124">
        <v>4795.2888029712358</v>
      </c>
      <c r="R106" s="126">
        <v>1</v>
      </c>
      <c r="AC106" s="188"/>
      <c r="AD106" s="188"/>
      <c r="AE106" s="188"/>
      <c r="AF106" s="188"/>
      <c r="AG106" s="188"/>
      <c r="AH106" s="188"/>
      <c r="AI106" s="188"/>
      <c r="AJ106" s="188"/>
      <c r="AK106" s="188"/>
    </row>
    <row r="107" spans="2:49" ht="24" customHeight="1">
      <c r="B107" s="328"/>
      <c r="C107" s="329" t="s">
        <v>29</v>
      </c>
      <c r="D107" s="329"/>
      <c r="E107" s="124">
        <v>3018.6622743700332</v>
      </c>
      <c r="F107" s="126">
        <v>0.3121635575403629</v>
      </c>
      <c r="G107" s="124">
        <v>6047.2962271014267</v>
      </c>
      <c r="H107" s="126">
        <v>0.62535829853518499</v>
      </c>
      <c r="I107" s="124">
        <v>120.54272938494262</v>
      </c>
      <c r="J107" s="126">
        <v>1.2465471066411946E-2</v>
      </c>
      <c r="K107" s="124">
        <v>0</v>
      </c>
      <c r="L107" s="126">
        <v>0</v>
      </c>
      <c r="M107" s="124">
        <v>0</v>
      </c>
      <c r="N107" s="126">
        <v>0</v>
      </c>
      <c r="O107" s="124">
        <v>483.62906287501454</v>
      </c>
      <c r="P107" s="126">
        <v>5.0012672858040307E-2</v>
      </c>
      <c r="Q107" s="124">
        <v>9670.1302937314158</v>
      </c>
      <c r="R107" s="126">
        <v>1</v>
      </c>
      <c r="AC107" s="188"/>
      <c r="AD107" s="188"/>
      <c r="AE107" s="188"/>
      <c r="AF107" s="188"/>
      <c r="AG107" s="188"/>
      <c r="AH107" s="188"/>
      <c r="AI107" s="188"/>
      <c r="AJ107" s="188"/>
      <c r="AK107" s="188"/>
    </row>
    <row r="108" spans="2:49" ht="24" customHeight="1">
      <c r="B108" s="328"/>
      <c r="C108" s="329" t="s">
        <v>30</v>
      </c>
      <c r="D108" s="329"/>
      <c r="E108" s="124">
        <v>66270.599295724023</v>
      </c>
      <c r="F108" s="126">
        <v>0.4508155366813798</v>
      </c>
      <c r="G108" s="124">
        <v>77940.19001528222</v>
      </c>
      <c r="H108" s="126">
        <v>0.53019965058706342</v>
      </c>
      <c r="I108" s="124">
        <v>447.74596144451198</v>
      </c>
      <c r="J108" s="126">
        <v>3.0458580132163081E-3</v>
      </c>
      <c r="K108" s="124">
        <v>374.01900306526875</v>
      </c>
      <c r="L108" s="126">
        <v>2.5443194929245677E-3</v>
      </c>
      <c r="M108" s="124">
        <v>0</v>
      </c>
      <c r="N108" s="126">
        <v>0</v>
      </c>
      <c r="O108" s="124">
        <v>1969.0326342130625</v>
      </c>
      <c r="P108" s="126">
        <v>1.3394635225415683E-2</v>
      </c>
      <c r="Q108" s="124">
        <v>147001.58690972911</v>
      </c>
      <c r="R108" s="126">
        <v>0.99999999999999978</v>
      </c>
      <c r="AC108" s="188"/>
      <c r="AD108" s="188"/>
      <c r="AE108" s="188"/>
      <c r="AF108" s="188"/>
      <c r="AG108" s="188"/>
      <c r="AH108" s="188"/>
      <c r="AI108" s="188"/>
      <c r="AJ108" s="188"/>
      <c r="AK108" s="188"/>
    </row>
    <row r="109" spans="2:49" ht="24" customHeight="1">
      <c r="B109" s="328"/>
      <c r="C109" s="283" t="s">
        <v>5</v>
      </c>
      <c r="D109" s="283"/>
      <c r="E109" s="125" t="s">
        <v>273</v>
      </c>
      <c r="F109" s="127">
        <v>0.47041056354472455</v>
      </c>
      <c r="G109" s="125">
        <v>89994.758083197346</v>
      </c>
      <c r="H109" s="127">
        <v>0.49133617061994583</v>
      </c>
      <c r="I109" s="125">
        <v>1805.8968664018953</v>
      </c>
      <c r="J109" s="127">
        <v>9.8587898561741764E-3</v>
      </c>
      <c r="K109" s="125">
        <v>374.01900306526875</v>
      </c>
      <c r="L109" s="127">
        <v>2.0419974298424154E-3</v>
      </c>
      <c r="M109" s="125">
        <v>0</v>
      </c>
      <c r="N109" s="127">
        <v>0</v>
      </c>
      <c r="O109" s="125">
        <v>4830.5712504910152</v>
      </c>
      <c r="P109" s="127">
        <v>2.6371155368774525E-2</v>
      </c>
      <c r="Q109" s="125">
        <v>183163.30745535388</v>
      </c>
      <c r="R109" s="127">
        <v>1</v>
      </c>
      <c r="AC109" s="188"/>
      <c r="AD109" s="188"/>
      <c r="AE109" s="188"/>
      <c r="AF109" s="188"/>
      <c r="AG109" s="188"/>
      <c r="AH109" s="188"/>
      <c r="AI109" s="188"/>
      <c r="AJ109" s="188"/>
      <c r="AK109" s="188"/>
    </row>
    <row r="110" spans="2:49" ht="24" customHeight="1">
      <c r="B110" s="328">
        <v>2019</v>
      </c>
      <c r="C110" s="329" t="s">
        <v>25</v>
      </c>
      <c r="D110" s="329"/>
      <c r="E110" s="124">
        <v>6462.3584713734854</v>
      </c>
      <c r="F110" s="126">
        <v>0.63136105501101991</v>
      </c>
      <c r="G110" s="124">
        <v>3057.4153998524916</v>
      </c>
      <c r="H110" s="126">
        <v>0.29870410640459921</v>
      </c>
      <c r="I110" s="124">
        <v>39.479999999999997</v>
      </c>
      <c r="J110" s="126">
        <v>3.8571265525196652E-3</v>
      </c>
      <c r="K110" s="124">
        <v>450</v>
      </c>
      <c r="L110" s="126">
        <v>4.3964208425376128E-2</v>
      </c>
      <c r="M110" s="124">
        <v>0</v>
      </c>
      <c r="N110" s="126">
        <v>4.2952258277109187E-6</v>
      </c>
      <c r="O110" s="124">
        <v>226.34495148045181</v>
      </c>
      <c r="P110" s="126">
        <v>2.2113503606484956E-2</v>
      </c>
      <c r="Q110" s="124">
        <v>10235.59882270643</v>
      </c>
      <c r="R110" s="126">
        <v>1.0000042952258275</v>
      </c>
      <c r="AC110" s="188"/>
      <c r="AD110" s="188"/>
      <c r="AE110" s="188"/>
      <c r="AF110" s="188"/>
      <c r="AG110" s="188"/>
      <c r="AH110" s="188"/>
      <c r="AI110" s="188"/>
      <c r="AJ110" s="188"/>
      <c r="AK110" s="188"/>
    </row>
    <row r="111" spans="2:49" ht="24" customHeight="1">
      <c r="B111" s="328"/>
      <c r="C111" s="329" t="s">
        <v>26</v>
      </c>
      <c r="D111" s="329"/>
      <c r="E111" s="124">
        <v>415.36358895437951</v>
      </c>
      <c r="F111" s="126">
        <v>0.99575334860631648</v>
      </c>
      <c r="G111" s="124">
        <v>1.7714269968434722</v>
      </c>
      <c r="H111" s="126">
        <v>4.2466513936835534E-3</v>
      </c>
      <c r="I111" s="124">
        <v>0</v>
      </c>
      <c r="J111" s="126">
        <v>0</v>
      </c>
      <c r="K111" s="124">
        <v>0</v>
      </c>
      <c r="L111" s="126">
        <v>0</v>
      </c>
      <c r="M111" s="124">
        <v>0</v>
      </c>
      <c r="N111" s="126">
        <v>0</v>
      </c>
      <c r="O111" s="124">
        <v>0</v>
      </c>
      <c r="P111" s="126">
        <v>0</v>
      </c>
      <c r="Q111" s="124">
        <v>417.13501595122295</v>
      </c>
      <c r="R111" s="126">
        <v>1</v>
      </c>
      <c r="AC111" s="188"/>
      <c r="AD111" s="188"/>
      <c r="AE111" s="188"/>
      <c r="AF111" s="188"/>
      <c r="AG111" s="188"/>
      <c r="AH111" s="188"/>
      <c r="AI111" s="188"/>
      <c r="AJ111" s="188"/>
      <c r="AK111" s="188"/>
    </row>
    <row r="112" spans="2:49" ht="24" customHeight="1">
      <c r="B112" s="328"/>
      <c r="C112" s="329" t="s">
        <v>27</v>
      </c>
      <c r="D112" s="329"/>
      <c r="E112" s="124">
        <v>1976.1827783862557</v>
      </c>
      <c r="F112" s="126">
        <v>0.20915606810995616</v>
      </c>
      <c r="G112" s="124">
        <v>7297.6350474856681</v>
      </c>
      <c r="H112" s="126">
        <v>0.77237018241800659</v>
      </c>
      <c r="I112" s="124">
        <v>0</v>
      </c>
      <c r="J112" s="126">
        <v>0</v>
      </c>
      <c r="K112" s="124">
        <v>0</v>
      </c>
      <c r="L112" s="126">
        <v>0</v>
      </c>
      <c r="M112" s="124">
        <v>0</v>
      </c>
      <c r="N112" s="126">
        <v>0</v>
      </c>
      <c r="O112" s="124">
        <v>174.54671953227597</v>
      </c>
      <c r="P112" s="126">
        <v>1.8473749472037216E-2</v>
      </c>
      <c r="Q112" s="124">
        <v>9448.3645454041998</v>
      </c>
      <c r="R112" s="126">
        <v>0.99999999999999989</v>
      </c>
      <c r="AC112" s="188"/>
      <c r="AD112" s="188"/>
      <c r="AE112" s="188"/>
      <c r="AF112" s="188"/>
      <c r="AG112" s="188"/>
      <c r="AH112" s="188"/>
      <c r="AI112" s="188"/>
      <c r="AJ112" s="188"/>
      <c r="AK112" s="188"/>
    </row>
    <row r="113" spans="1:37" ht="24" customHeight="1">
      <c r="B113" s="328"/>
      <c r="C113" s="329" t="s">
        <v>28</v>
      </c>
      <c r="D113" s="329"/>
      <c r="E113" s="124">
        <v>855.78739609824709</v>
      </c>
      <c r="F113" s="126">
        <v>0.41292905841925098</v>
      </c>
      <c r="G113" s="124">
        <v>514.8177201276817</v>
      </c>
      <c r="H113" s="126">
        <v>0.24840655214027466</v>
      </c>
      <c r="I113" s="124">
        <v>701.87532236155766</v>
      </c>
      <c r="J113" s="126">
        <v>0.33866438944047439</v>
      </c>
      <c r="K113" s="124">
        <v>0</v>
      </c>
      <c r="L113" s="126">
        <v>0</v>
      </c>
      <c r="M113" s="124">
        <v>0</v>
      </c>
      <c r="N113" s="126">
        <v>0</v>
      </c>
      <c r="O113" s="124">
        <v>0</v>
      </c>
      <c r="P113" s="126">
        <v>0</v>
      </c>
      <c r="Q113" s="124">
        <v>2072.4804385874863</v>
      </c>
      <c r="R113" s="126">
        <v>1</v>
      </c>
      <c r="AC113" s="188"/>
      <c r="AD113" s="188"/>
      <c r="AE113" s="188"/>
      <c r="AF113" s="188"/>
      <c r="AG113" s="188"/>
      <c r="AH113" s="188"/>
      <c r="AI113" s="188"/>
      <c r="AJ113" s="188"/>
      <c r="AK113" s="188"/>
    </row>
    <row r="114" spans="1:37" ht="24" customHeight="1">
      <c r="B114" s="328"/>
      <c r="C114" s="329" t="s">
        <v>29</v>
      </c>
      <c r="D114" s="329"/>
      <c r="E114" s="124">
        <v>6405.7662876694903</v>
      </c>
      <c r="F114" s="126">
        <v>0.35891177807303137</v>
      </c>
      <c r="G114" s="124">
        <v>11441.979813228998</v>
      </c>
      <c r="H114" s="126">
        <v>0.64108822192696846</v>
      </c>
      <c r="I114" s="124">
        <v>0</v>
      </c>
      <c r="J114" s="126">
        <v>0</v>
      </c>
      <c r="K114" s="124">
        <v>0</v>
      </c>
      <c r="L114" s="126">
        <v>0</v>
      </c>
      <c r="M114" s="124">
        <v>0</v>
      </c>
      <c r="N114" s="126">
        <v>0</v>
      </c>
      <c r="O114" s="124">
        <v>0</v>
      </c>
      <c r="P114" s="126">
        <v>0</v>
      </c>
      <c r="Q114" s="124">
        <v>17847.74610089849</v>
      </c>
      <c r="R114" s="126">
        <v>0.99999999999999978</v>
      </c>
      <c r="AC114" s="188"/>
      <c r="AD114" s="188"/>
      <c r="AE114" s="188"/>
      <c r="AF114" s="188"/>
      <c r="AG114" s="188"/>
      <c r="AH114" s="188"/>
      <c r="AI114" s="188"/>
      <c r="AJ114" s="188"/>
      <c r="AK114" s="188"/>
    </row>
    <row r="115" spans="1:37" ht="24" customHeight="1">
      <c r="B115" s="328"/>
      <c r="C115" s="329" t="s">
        <v>30</v>
      </c>
      <c r="D115" s="329"/>
      <c r="E115" s="124">
        <v>53225.182014514685</v>
      </c>
      <c r="F115" s="126">
        <v>0.3792096893393786</v>
      </c>
      <c r="G115" s="124">
        <v>80535.80653249842</v>
      </c>
      <c r="H115" s="126">
        <v>0.57378776398654063</v>
      </c>
      <c r="I115" s="124">
        <v>2115.3411020191429</v>
      </c>
      <c r="J115" s="126">
        <v>1.5071021117875122E-2</v>
      </c>
      <c r="K115" s="124">
        <v>222.88747425801827</v>
      </c>
      <c r="L115" s="126">
        <v>1.587990621581579E-3</v>
      </c>
      <c r="M115" s="124">
        <v>0</v>
      </c>
      <c r="N115" s="126">
        <v>1.1313844452792671E-8</v>
      </c>
      <c r="O115" s="124">
        <v>4258.963352631371</v>
      </c>
      <c r="P115" s="126">
        <v>3.034353493462387E-2</v>
      </c>
      <c r="Q115" s="124">
        <v>140358.18047592166</v>
      </c>
      <c r="R115" s="126">
        <v>1.0000000113138443</v>
      </c>
      <c r="AC115" s="188"/>
      <c r="AD115" s="188"/>
      <c r="AE115" s="188"/>
      <c r="AF115" s="188"/>
      <c r="AG115" s="188"/>
      <c r="AH115" s="188"/>
      <c r="AI115" s="188"/>
      <c r="AJ115" s="188"/>
      <c r="AK115" s="188"/>
    </row>
    <row r="116" spans="1:37" ht="24" customHeight="1">
      <c r="B116" s="328"/>
      <c r="C116" s="283" t="s">
        <v>5</v>
      </c>
      <c r="D116" s="283"/>
      <c r="E116" s="125">
        <v>69340.640536996696</v>
      </c>
      <c r="F116" s="126">
        <v>0.38441529365231708</v>
      </c>
      <c r="G116" s="125">
        <v>102849.42594018976</v>
      </c>
      <c r="H116" s="126">
        <v>0.57018354558861295</v>
      </c>
      <c r="I116" s="125">
        <v>2856.6964243807001</v>
      </c>
      <c r="J116" s="126">
        <v>1.5837145234732997E-2</v>
      </c>
      <c r="K116" s="125">
        <v>672.8874742580183</v>
      </c>
      <c r="L116" s="126">
        <v>3.730398710029937E-3</v>
      </c>
      <c r="M116" s="125">
        <v>0</v>
      </c>
      <c r="N116" s="126">
        <v>2.0680834564706111E-8</v>
      </c>
      <c r="O116" s="125">
        <v>4659.8550236440988</v>
      </c>
      <c r="P116" s="126">
        <v>2.5833616814306938E-2</v>
      </c>
      <c r="Q116" s="124">
        <v>180379.50539946929</v>
      </c>
      <c r="R116" s="126">
        <v>1.0000000206808344</v>
      </c>
      <c r="AC116" s="188"/>
      <c r="AD116" s="188"/>
      <c r="AE116" s="188"/>
      <c r="AF116" s="188"/>
      <c r="AG116" s="188"/>
      <c r="AH116" s="188"/>
      <c r="AI116" s="188"/>
      <c r="AJ116" s="188"/>
      <c r="AK116" s="188"/>
    </row>
    <row r="117" spans="1:37" ht="18" customHeight="1">
      <c r="B117" s="134" t="s">
        <v>90</v>
      </c>
      <c r="C117" s="67"/>
      <c r="R117" s="68"/>
      <c r="AC117" s="188"/>
      <c r="AD117" s="188"/>
      <c r="AE117" s="188"/>
      <c r="AF117" s="188"/>
      <c r="AG117" s="188"/>
      <c r="AH117" s="188"/>
      <c r="AI117" s="188"/>
      <c r="AJ117" s="188"/>
      <c r="AK117" s="188"/>
    </row>
    <row r="118" spans="1:37" ht="14.25" customHeight="1">
      <c r="B118" s="65" t="s">
        <v>326</v>
      </c>
      <c r="AC118" s="188"/>
      <c r="AD118" s="188"/>
      <c r="AE118" s="188"/>
      <c r="AF118" s="188"/>
      <c r="AG118" s="188"/>
      <c r="AH118" s="188"/>
      <c r="AI118" s="188"/>
      <c r="AJ118" s="188"/>
      <c r="AK118" s="188"/>
    </row>
    <row r="119" spans="1:37">
      <c r="Q119" s="113"/>
      <c r="AC119" s="188"/>
      <c r="AD119" s="188"/>
      <c r="AE119" s="188"/>
      <c r="AF119" s="188"/>
      <c r="AG119" s="188"/>
      <c r="AH119" s="188"/>
      <c r="AI119" s="188"/>
      <c r="AJ119" s="188"/>
      <c r="AK119" s="188"/>
    </row>
    <row r="120" spans="1:37">
      <c r="AC120" s="188"/>
      <c r="AD120" s="188"/>
      <c r="AE120" s="188"/>
      <c r="AF120" s="188"/>
      <c r="AG120" s="188"/>
      <c r="AH120" s="188"/>
      <c r="AI120" s="188"/>
      <c r="AJ120" s="188"/>
      <c r="AK120" s="188"/>
    </row>
    <row r="121" spans="1:37" ht="15">
      <c r="A121" s="249" t="s">
        <v>353</v>
      </c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AC121" s="188"/>
      <c r="AD121" s="188"/>
      <c r="AE121" s="188"/>
      <c r="AF121" s="188"/>
      <c r="AG121" s="188"/>
      <c r="AH121" s="188"/>
      <c r="AI121" s="188"/>
      <c r="AJ121" s="188"/>
      <c r="AK121" s="188"/>
    </row>
    <row r="122" spans="1:37">
      <c r="AC122" s="188"/>
      <c r="AD122" s="188"/>
      <c r="AE122" s="188"/>
      <c r="AF122" s="188"/>
      <c r="AG122" s="188"/>
      <c r="AH122" s="188"/>
      <c r="AI122" s="188"/>
      <c r="AJ122" s="188"/>
      <c r="AK122" s="188"/>
    </row>
    <row r="123" spans="1:37" ht="20.100000000000001" customHeight="1">
      <c r="B123" s="255" t="s">
        <v>134</v>
      </c>
      <c r="C123" s="255"/>
      <c r="D123" s="255" t="s">
        <v>218</v>
      </c>
      <c r="E123" s="255"/>
      <c r="F123" s="255" t="s">
        <v>322</v>
      </c>
      <c r="G123" s="255"/>
      <c r="M123" s="183"/>
      <c r="N123" s="183"/>
      <c r="AC123" s="188"/>
      <c r="AD123" s="188"/>
      <c r="AE123" s="188"/>
      <c r="AF123" s="188"/>
      <c r="AG123" s="188"/>
      <c r="AH123" s="188"/>
      <c r="AI123" s="188"/>
      <c r="AJ123" s="188"/>
      <c r="AK123" s="188"/>
    </row>
    <row r="124" spans="1:37" ht="27.75" customHeight="1">
      <c r="B124" s="255"/>
      <c r="C124" s="255"/>
      <c r="D124" s="99" t="s">
        <v>93</v>
      </c>
      <c r="E124" s="99" t="s">
        <v>135</v>
      </c>
      <c r="F124" s="99" t="s">
        <v>93</v>
      </c>
      <c r="G124" s="99" t="s">
        <v>135</v>
      </c>
      <c r="M124" s="183"/>
      <c r="N124" s="183"/>
      <c r="AC124" s="188"/>
      <c r="AD124" s="188"/>
      <c r="AE124" s="188"/>
      <c r="AF124" s="188"/>
      <c r="AG124" s="188"/>
      <c r="AH124" s="188"/>
      <c r="AI124" s="188"/>
      <c r="AJ124" s="188"/>
      <c r="AK124" s="188"/>
    </row>
    <row r="125" spans="1:37" ht="24" customHeight="1">
      <c r="B125" s="252" t="s">
        <v>267</v>
      </c>
      <c r="C125" s="254"/>
      <c r="D125" s="103">
        <v>5648</v>
      </c>
      <c r="E125" s="126">
        <v>0.7763573883161512</v>
      </c>
      <c r="F125" s="103">
        <v>6194</v>
      </c>
      <c r="G125" s="126">
        <v>0.78395139855714457</v>
      </c>
      <c r="M125" s="183"/>
      <c r="N125" s="183"/>
      <c r="AC125" s="188"/>
      <c r="AD125" s="188"/>
      <c r="AE125" s="188"/>
      <c r="AF125" s="188"/>
      <c r="AG125" s="188"/>
      <c r="AH125" s="188"/>
      <c r="AI125" s="188"/>
      <c r="AJ125" s="188"/>
      <c r="AK125" s="188"/>
    </row>
    <row r="126" spans="1:37" ht="24" customHeight="1">
      <c r="B126" s="252" t="s">
        <v>268</v>
      </c>
      <c r="C126" s="254"/>
      <c r="D126" s="103">
        <v>1545</v>
      </c>
      <c r="E126" s="126">
        <v>0.21237113402061855</v>
      </c>
      <c r="F126" s="103">
        <v>1460</v>
      </c>
      <c r="G126" s="126">
        <v>0.18478673585622071</v>
      </c>
      <c r="M126" s="183"/>
      <c r="N126" s="183"/>
      <c r="AC126" s="188"/>
      <c r="AD126" s="188"/>
      <c r="AE126" s="188"/>
      <c r="AF126" s="188"/>
      <c r="AG126" s="188"/>
      <c r="AH126" s="188"/>
      <c r="AI126" s="188"/>
      <c r="AJ126" s="188"/>
      <c r="AK126" s="188"/>
    </row>
    <row r="127" spans="1:37" ht="24" customHeight="1">
      <c r="B127" s="252" t="s">
        <v>269</v>
      </c>
      <c r="C127" s="254"/>
      <c r="D127" s="103">
        <v>82</v>
      </c>
      <c r="E127" s="126">
        <v>1.1407369999999998E-2</v>
      </c>
      <c r="F127" s="103">
        <v>247</v>
      </c>
      <c r="G127" s="126">
        <v>3.1261865586634602E-2</v>
      </c>
      <c r="M127" s="183"/>
      <c r="N127" s="183"/>
      <c r="S127" s="327"/>
      <c r="T127" s="327"/>
      <c r="U127" s="327"/>
      <c r="V127" s="327"/>
      <c r="W127" s="327"/>
      <c r="X127" s="327"/>
      <c r="Y127" s="327"/>
      <c r="Z127" s="327"/>
      <c r="AA127" s="166"/>
      <c r="AC127" s="188"/>
      <c r="AD127" s="188"/>
      <c r="AE127" s="188"/>
      <c r="AF127" s="188"/>
      <c r="AG127" s="188"/>
      <c r="AH127" s="188"/>
      <c r="AI127" s="188"/>
      <c r="AJ127" s="188"/>
      <c r="AK127" s="188"/>
    </row>
    <row r="128" spans="1:37" ht="24" customHeight="1">
      <c r="B128" s="333" t="s">
        <v>5</v>
      </c>
      <c r="C128" s="334"/>
      <c r="D128" s="104">
        <v>7275</v>
      </c>
      <c r="E128" s="127">
        <v>1</v>
      </c>
      <c r="F128" s="104">
        <v>7901</v>
      </c>
      <c r="G128" s="127">
        <v>1</v>
      </c>
      <c r="M128" s="183"/>
      <c r="N128" s="183"/>
      <c r="AC128" s="188"/>
      <c r="AD128" s="188"/>
      <c r="AE128" s="188"/>
      <c r="AF128" s="188"/>
      <c r="AG128" s="188"/>
      <c r="AH128" s="188"/>
      <c r="AI128" s="188"/>
      <c r="AJ128" s="188"/>
      <c r="AK128" s="188"/>
    </row>
    <row r="129" spans="1:37" ht="24" customHeight="1">
      <c r="B129" s="71" t="s">
        <v>90</v>
      </c>
      <c r="M129" s="183"/>
      <c r="N129" s="183"/>
      <c r="AC129" s="188"/>
      <c r="AD129" s="188"/>
      <c r="AE129" s="188"/>
      <c r="AF129" s="188"/>
      <c r="AG129" s="188"/>
      <c r="AH129" s="188"/>
      <c r="AI129" s="188"/>
      <c r="AJ129" s="188"/>
      <c r="AK129" s="188"/>
    </row>
    <row r="130" spans="1:37" ht="15" customHeight="1">
      <c r="B130" s="65" t="s">
        <v>313</v>
      </c>
      <c r="H130" s="183"/>
      <c r="I130" s="183"/>
      <c r="J130" s="183"/>
      <c r="K130" s="183"/>
      <c r="L130" s="183"/>
      <c r="M130" s="183"/>
      <c r="N130" s="183"/>
      <c r="AC130" s="188"/>
      <c r="AD130" s="188"/>
      <c r="AE130" s="188"/>
      <c r="AF130" s="188"/>
      <c r="AG130" s="188"/>
      <c r="AH130" s="188"/>
      <c r="AI130" s="188"/>
      <c r="AJ130" s="188"/>
      <c r="AK130" s="188"/>
    </row>
    <row r="131" spans="1:37">
      <c r="AC131" s="188"/>
      <c r="AD131" s="188"/>
      <c r="AE131" s="188"/>
      <c r="AF131" s="188"/>
      <c r="AG131" s="188"/>
      <c r="AH131" s="188"/>
      <c r="AI131" s="188"/>
      <c r="AJ131" s="188"/>
      <c r="AK131" s="188"/>
    </row>
    <row r="132" spans="1:37">
      <c r="AC132" s="188"/>
      <c r="AD132" s="188"/>
      <c r="AE132" s="188"/>
      <c r="AF132" s="188"/>
      <c r="AG132" s="188"/>
      <c r="AH132" s="188"/>
      <c r="AI132" s="188"/>
      <c r="AJ132" s="188"/>
      <c r="AK132" s="188"/>
    </row>
    <row r="133" spans="1:37" ht="15">
      <c r="A133" s="249" t="s">
        <v>354</v>
      </c>
      <c r="B133" s="249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AC133" s="188"/>
      <c r="AD133" s="188"/>
      <c r="AE133" s="188"/>
      <c r="AF133" s="188"/>
      <c r="AG133" s="188"/>
      <c r="AH133" s="188"/>
      <c r="AI133" s="188"/>
      <c r="AJ133" s="188"/>
      <c r="AK133" s="188"/>
    </row>
    <row r="134" spans="1:37">
      <c r="AC134" s="188"/>
      <c r="AD134" s="188"/>
      <c r="AE134" s="188"/>
      <c r="AF134" s="188"/>
      <c r="AG134" s="188"/>
      <c r="AH134" s="188"/>
      <c r="AI134" s="188"/>
      <c r="AJ134" s="188"/>
      <c r="AK134" s="188"/>
    </row>
    <row r="135" spans="1:37" ht="20.100000000000001" customHeight="1">
      <c r="B135" s="255" t="s">
        <v>140</v>
      </c>
      <c r="C135" s="255"/>
      <c r="D135" s="255" t="s">
        <v>218</v>
      </c>
      <c r="E135" s="255"/>
      <c r="F135" s="255" t="s">
        <v>322</v>
      </c>
      <c r="G135" s="255"/>
      <c r="O135" s="183"/>
      <c r="AC135" s="188"/>
      <c r="AD135" s="188"/>
      <c r="AE135" s="188"/>
      <c r="AF135" s="188"/>
      <c r="AG135" s="188"/>
      <c r="AH135" s="188"/>
      <c r="AI135" s="188"/>
      <c r="AJ135" s="188"/>
      <c r="AK135" s="188"/>
    </row>
    <row r="136" spans="1:37" ht="29.25" customHeight="1">
      <c r="B136" s="255"/>
      <c r="C136" s="255"/>
      <c r="D136" s="99" t="s">
        <v>93</v>
      </c>
      <c r="E136" s="99" t="s">
        <v>10</v>
      </c>
      <c r="F136" s="99" t="s">
        <v>93</v>
      </c>
      <c r="G136" s="99" t="s">
        <v>10</v>
      </c>
      <c r="O136" s="183"/>
      <c r="AC136" s="188"/>
      <c r="AD136" s="188"/>
      <c r="AE136" s="188"/>
      <c r="AF136" s="188"/>
      <c r="AG136" s="188"/>
      <c r="AH136" s="188"/>
      <c r="AI136" s="188"/>
      <c r="AJ136" s="188"/>
      <c r="AK136" s="188"/>
    </row>
    <row r="137" spans="1:37" ht="24" customHeight="1">
      <c r="B137" s="244" t="s">
        <v>136</v>
      </c>
      <c r="C137" s="244"/>
      <c r="D137" s="103">
        <v>749</v>
      </c>
      <c r="E137" s="126">
        <v>0.10295532646048111</v>
      </c>
      <c r="F137" s="103">
        <v>876</v>
      </c>
      <c r="G137" s="126">
        <v>0.11087204151373245</v>
      </c>
      <c r="O137" s="183"/>
      <c r="AC137" s="188"/>
      <c r="AD137" s="188"/>
      <c r="AE137" s="188"/>
      <c r="AF137" s="188"/>
      <c r="AG137" s="188"/>
      <c r="AH137" s="188"/>
      <c r="AI137" s="188"/>
      <c r="AJ137" s="188"/>
      <c r="AK137" s="188"/>
    </row>
    <row r="138" spans="1:37" ht="24" customHeight="1">
      <c r="B138" s="244" t="s">
        <v>137</v>
      </c>
      <c r="C138" s="244"/>
      <c r="D138" s="103">
        <v>359</v>
      </c>
      <c r="E138" s="126">
        <v>4.9347079037800688E-2</v>
      </c>
      <c r="F138" s="103">
        <v>335</v>
      </c>
      <c r="G138" s="126">
        <v>4.2399696240982152E-2</v>
      </c>
      <c r="O138" s="183"/>
      <c r="AC138" s="188"/>
      <c r="AD138" s="188"/>
      <c r="AE138" s="188"/>
      <c r="AF138" s="188"/>
      <c r="AG138" s="188"/>
      <c r="AH138" s="188"/>
      <c r="AI138" s="188"/>
      <c r="AJ138" s="188"/>
      <c r="AK138" s="188"/>
    </row>
    <row r="139" spans="1:37" ht="24" customHeight="1">
      <c r="B139" s="244" t="s">
        <v>138</v>
      </c>
      <c r="C139" s="244"/>
      <c r="D139" s="103">
        <v>174</v>
      </c>
      <c r="E139" s="126">
        <v>2.3917525773195877E-2</v>
      </c>
      <c r="F139" s="103">
        <v>165</v>
      </c>
      <c r="G139" s="126">
        <v>2.0883432476901657E-2</v>
      </c>
      <c r="O139" s="183"/>
      <c r="AC139" s="188"/>
      <c r="AD139" s="188"/>
      <c r="AE139" s="188"/>
      <c r="AF139" s="188"/>
      <c r="AG139" s="188"/>
      <c r="AH139" s="188"/>
      <c r="AI139" s="188"/>
      <c r="AJ139" s="188"/>
      <c r="AK139" s="188"/>
    </row>
    <row r="140" spans="1:37" ht="24" customHeight="1">
      <c r="B140" s="244" t="s">
        <v>139</v>
      </c>
      <c r="C140" s="244"/>
      <c r="D140" s="103">
        <v>5993</v>
      </c>
      <c r="E140" s="126">
        <v>0.82378006872852239</v>
      </c>
      <c r="F140" s="103">
        <v>6525</v>
      </c>
      <c r="G140" s="126">
        <v>0.82584482976838369</v>
      </c>
      <c r="O140" s="183"/>
      <c r="AC140" s="188"/>
      <c r="AD140" s="188"/>
      <c r="AE140" s="188"/>
      <c r="AF140" s="188"/>
      <c r="AG140" s="188"/>
      <c r="AH140" s="188"/>
      <c r="AI140" s="188"/>
      <c r="AJ140" s="188"/>
      <c r="AK140" s="188"/>
    </row>
    <row r="141" spans="1:37" ht="24" customHeight="1">
      <c r="B141" s="245" t="s">
        <v>270</v>
      </c>
      <c r="C141" s="245"/>
      <c r="D141" s="104">
        <v>7275</v>
      </c>
      <c r="E141" s="127">
        <v>1</v>
      </c>
      <c r="F141" s="104">
        <v>7901</v>
      </c>
      <c r="G141" s="127">
        <v>1</v>
      </c>
      <c r="O141" s="183"/>
      <c r="AC141" s="188"/>
      <c r="AD141" s="188"/>
      <c r="AE141" s="188"/>
      <c r="AF141" s="188"/>
      <c r="AG141" s="188"/>
      <c r="AH141" s="188"/>
      <c r="AI141" s="188"/>
      <c r="AJ141" s="188"/>
      <c r="AK141" s="188"/>
    </row>
    <row r="142" spans="1:37" ht="16.5" customHeight="1">
      <c r="B142" s="71" t="s">
        <v>90</v>
      </c>
      <c r="O142" s="183"/>
      <c r="AC142" s="188"/>
      <c r="AD142" s="188"/>
      <c r="AE142" s="188"/>
      <c r="AF142" s="188"/>
      <c r="AG142" s="188"/>
      <c r="AH142" s="188"/>
      <c r="AI142" s="188"/>
      <c r="AJ142" s="188"/>
      <c r="AK142" s="188"/>
    </row>
    <row r="143" spans="1:37" ht="15" customHeight="1">
      <c r="B143" s="65" t="s">
        <v>313</v>
      </c>
      <c r="O143" s="183"/>
      <c r="AC143" s="188"/>
      <c r="AD143" s="188"/>
      <c r="AE143" s="188"/>
      <c r="AF143" s="188"/>
      <c r="AG143" s="188"/>
      <c r="AH143" s="188"/>
      <c r="AI143" s="188"/>
      <c r="AJ143" s="188"/>
      <c r="AK143" s="188"/>
    </row>
    <row r="144" spans="1:37" ht="15" customHeight="1">
      <c r="O144" s="183"/>
      <c r="AC144" s="188"/>
      <c r="AD144" s="188"/>
      <c r="AE144" s="188"/>
      <c r="AF144" s="188"/>
      <c r="AG144" s="188"/>
      <c r="AH144" s="188"/>
      <c r="AI144" s="188"/>
      <c r="AJ144" s="188"/>
      <c r="AK144" s="188"/>
    </row>
    <row r="145" spans="1:37">
      <c r="AC145" s="188"/>
      <c r="AD145" s="188"/>
      <c r="AE145" s="188"/>
      <c r="AF145" s="188"/>
      <c r="AG145" s="188"/>
      <c r="AH145" s="188"/>
      <c r="AI145" s="188"/>
      <c r="AJ145" s="188"/>
      <c r="AK145" s="188"/>
    </row>
    <row r="146" spans="1:37" ht="15">
      <c r="A146" s="249" t="s">
        <v>355</v>
      </c>
      <c r="B146" s="249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AC146" s="188"/>
      <c r="AD146" s="188"/>
      <c r="AE146" s="188"/>
      <c r="AF146" s="188"/>
      <c r="AG146" s="188"/>
      <c r="AH146" s="188"/>
      <c r="AI146" s="188"/>
      <c r="AJ146" s="188"/>
      <c r="AK146" s="188"/>
    </row>
    <row r="147" spans="1:37">
      <c r="AC147" s="188"/>
      <c r="AD147" s="188"/>
      <c r="AE147" s="188"/>
      <c r="AF147" s="188"/>
      <c r="AG147" s="188"/>
      <c r="AH147" s="188"/>
      <c r="AI147" s="188"/>
      <c r="AJ147" s="188"/>
      <c r="AK147" s="188"/>
    </row>
    <row r="148" spans="1:37" ht="14.4" customHeight="1">
      <c r="B148" s="255" t="s">
        <v>144</v>
      </c>
      <c r="C148" s="255"/>
      <c r="D148" s="255" t="s">
        <v>249</v>
      </c>
      <c r="E148" s="255"/>
      <c r="F148" s="255"/>
      <c r="G148" s="255"/>
      <c r="H148" s="255"/>
      <c r="I148" s="255"/>
      <c r="J148" s="255" t="s">
        <v>325</v>
      </c>
      <c r="K148" s="255"/>
      <c r="L148" s="255"/>
      <c r="M148" s="255"/>
      <c r="N148" s="255"/>
      <c r="O148" s="255"/>
      <c r="AC148" s="188"/>
      <c r="AD148" s="188"/>
      <c r="AE148" s="188"/>
      <c r="AF148" s="188"/>
      <c r="AG148" s="188"/>
      <c r="AH148" s="188"/>
      <c r="AI148" s="188"/>
      <c r="AJ148" s="188"/>
      <c r="AK148" s="188"/>
    </row>
    <row r="149" spans="1:37" ht="13.95" customHeight="1">
      <c r="B149" s="255"/>
      <c r="C149" s="255"/>
      <c r="D149" s="255" t="s">
        <v>145</v>
      </c>
      <c r="E149" s="255"/>
      <c r="F149" s="255"/>
      <c r="G149" s="255"/>
      <c r="H149" s="255"/>
      <c r="I149" s="255"/>
      <c r="J149" s="255" t="s">
        <v>145</v>
      </c>
      <c r="K149" s="255"/>
      <c r="L149" s="255"/>
      <c r="M149" s="255"/>
      <c r="N149" s="255"/>
      <c r="O149" s="255"/>
      <c r="AC149" s="188"/>
      <c r="AD149" s="188"/>
      <c r="AE149" s="188"/>
      <c r="AF149" s="188"/>
      <c r="AG149" s="188"/>
      <c r="AH149" s="188"/>
      <c r="AI149" s="188"/>
      <c r="AJ149" s="188"/>
      <c r="AK149" s="188"/>
    </row>
    <row r="150" spans="1:37" ht="13.95" customHeight="1">
      <c r="B150" s="255"/>
      <c r="C150" s="255"/>
      <c r="D150" s="255" t="s">
        <v>100</v>
      </c>
      <c r="E150" s="255"/>
      <c r="F150" s="255" t="s">
        <v>8</v>
      </c>
      <c r="G150" s="255"/>
      <c r="H150" s="255" t="s">
        <v>9</v>
      </c>
      <c r="I150" s="255"/>
      <c r="J150" s="255" t="s">
        <v>100</v>
      </c>
      <c r="K150" s="255"/>
      <c r="L150" s="255" t="s">
        <v>8</v>
      </c>
      <c r="M150" s="255"/>
      <c r="N150" s="255" t="s">
        <v>9</v>
      </c>
      <c r="O150" s="255"/>
      <c r="AC150" s="188"/>
      <c r="AD150" s="188"/>
      <c r="AE150" s="188"/>
      <c r="AF150" s="188"/>
      <c r="AG150" s="188"/>
      <c r="AH150" s="188"/>
      <c r="AI150" s="188"/>
      <c r="AJ150" s="188"/>
      <c r="AK150" s="188"/>
    </row>
    <row r="151" spans="1:37" ht="22.8">
      <c r="B151" s="255"/>
      <c r="C151" s="255"/>
      <c r="D151" s="99" t="s">
        <v>93</v>
      </c>
      <c r="E151" s="99" t="s">
        <v>96</v>
      </c>
      <c r="F151" s="99" t="s">
        <v>93</v>
      </c>
      <c r="G151" s="99" t="s">
        <v>96</v>
      </c>
      <c r="H151" s="99" t="s">
        <v>93</v>
      </c>
      <c r="I151" s="99" t="s">
        <v>96</v>
      </c>
      <c r="J151" s="99" t="s">
        <v>93</v>
      </c>
      <c r="K151" s="99" t="s">
        <v>96</v>
      </c>
      <c r="L151" s="99" t="s">
        <v>93</v>
      </c>
      <c r="M151" s="99" t="s">
        <v>96</v>
      </c>
      <c r="N151" s="99" t="s">
        <v>93</v>
      </c>
      <c r="O151" s="99" t="s">
        <v>96</v>
      </c>
      <c r="AC151" s="188"/>
      <c r="AD151" s="188"/>
      <c r="AE151" s="188"/>
      <c r="AF151" s="188"/>
      <c r="AG151" s="188"/>
      <c r="AH151" s="188"/>
      <c r="AI151" s="188"/>
      <c r="AJ151" s="188"/>
      <c r="AK151" s="188"/>
    </row>
    <row r="152" spans="1:37" ht="24" customHeight="1">
      <c r="B152" s="244" t="s">
        <v>141</v>
      </c>
      <c r="C152" s="244"/>
      <c r="D152" s="103">
        <v>575</v>
      </c>
      <c r="E152" s="126">
        <v>7.903780068728522E-2</v>
      </c>
      <c r="F152" s="103">
        <v>6700</v>
      </c>
      <c r="G152" s="126">
        <v>0.92096219931271472</v>
      </c>
      <c r="H152" s="104">
        <v>7275</v>
      </c>
      <c r="I152" s="126">
        <v>1</v>
      </c>
      <c r="J152" s="103">
        <v>720</v>
      </c>
      <c r="K152" s="126">
        <v>9.1127705353752683E-2</v>
      </c>
      <c r="L152" s="103">
        <v>7181</v>
      </c>
      <c r="M152" s="126">
        <v>0.90887229464624719</v>
      </c>
      <c r="N152" s="104">
        <v>7901</v>
      </c>
      <c r="O152" s="127">
        <v>1</v>
      </c>
      <c r="AC152" s="188"/>
      <c r="AD152" s="188"/>
      <c r="AE152" s="188"/>
      <c r="AF152" s="188"/>
      <c r="AG152" s="188"/>
      <c r="AH152" s="188"/>
      <c r="AI152" s="188"/>
      <c r="AJ152" s="188"/>
      <c r="AK152" s="188"/>
    </row>
    <row r="153" spans="1:37" ht="24" customHeight="1">
      <c r="B153" s="244" t="s">
        <v>142</v>
      </c>
      <c r="C153" s="244"/>
      <c r="D153" s="103">
        <v>2843</v>
      </c>
      <c r="E153" s="126">
        <v>0.39079037800687288</v>
      </c>
      <c r="F153" s="103">
        <v>4432</v>
      </c>
      <c r="G153" s="126">
        <v>0.60920962199312712</v>
      </c>
      <c r="H153" s="104">
        <v>7275</v>
      </c>
      <c r="I153" s="126">
        <v>1</v>
      </c>
      <c r="J153" s="103">
        <v>2658</v>
      </c>
      <c r="K153" s="126">
        <v>0.33641311226427034</v>
      </c>
      <c r="L153" s="103">
        <v>5243</v>
      </c>
      <c r="M153" s="126">
        <v>0.6635868877357296</v>
      </c>
      <c r="N153" s="104">
        <v>7901</v>
      </c>
      <c r="O153" s="127">
        <v>1</v>
      </c>
      <c r="AC153" s="188"/>
      <c r="AD153" s="188"/>
      <c r="AE153" s="188"/>
      <c r="AF153" s="188"/>
      <c r="AG153" s="188"/>
      <c r="AH153" s="188"/>
      <c r="AI153" s="188"/>
      <c r="AJ153" s="188"/>
      <c r="AK153" s="188"/>
    </row>
    <row r="154" spans="1:37" ht="24" customHeight="1">
      <c r="B154" s="244" t="s">
        <v>143</v>
      </c>
      <c r="C154" s="244"/>
      <c r="D154" s="103">
        <v>1688</v>
      </c>
      <c r="E154" s="126">
        <v>0.23202749140893469</v>
      </c>
      <c r="F154" s="103">
        <v>5587</v>
      </c>
      <c r="G154" s="126">
        <v>0.76797250859106525</v>
      </c>
      <c r="H154" s="104">
        <v>7275</v>
      </c>
      <c r="I154" s="126">
        <v>1</v>
      </c>
      <c r="J154" s="103">
        <v>2153</v>
      </c>
      <c r="K154" s="126">
        <v>0.27249715225920768</v>
      </c>
      <c r="L154" s="103">
        <v>5748</v>
      </c>
      <c r="M154" s="126">
        <v>0.72750284774079232</v>
      </c>
      <c r="N154" s="104">
        <v>7901</v>
      </c>
      <c r="O154" s="127">
        <v>1</v>
      </c>
      <c r="AC154" s="188"/>
      <c r="AD154" s="188"/>
      <c r="AE154" s="188"/>
      <c r="AF154" s="188"/>
      <c r="AG154" s="188"/>
      <c r="AH154" s="188"/>
      <c r="AI154" s="188"/>
      <c r="AJ154" s="188"/>
      <c r="AK154" s="188"/>
    </row>
    <row r="155" spans="1:37" ht="14.4">
      <c r="B155" s="71" t="s">
        <v>90</v>
      </c>
      <c r="C155"/>
      <c r="D155"/>
      <c r="E155"/>
      <c r="F155"/>
      <c r="G155"/>
      <c r="H155"/>
      <c r="I155"/>
      <c r="AC155" s="188"/>
      <c r="AD155" s="188"/>
      <c r="AE155" s="188"/>
      <c r="AF155" s="188"/>
      <c r="AG155" s="188"/>
      <c r="AH155" s="188"/>
      <c r="AI155" s="188"/>
      <c r="AJ155" s="188"/>
      <c r="AK155" s="188"/>
    </row>
    <row r="156" spans="1:37" ht="14.4">
      <c r="B156" s="65" t="s">
        <v>313</v>
      </c>
      <c r="C156"/>
      <c r="D156"/>
      <c r="E156"/>
      <c r="F156"/>
      <c r="G156"/>
      <c r="H156"/>
      <c r="I156"/>
      <c r="AC156" s="188"/>
      <c r="AD156" s="188"/>
      <c r="AE156" s="188"/>
      <c r="AF156" s="188"/>
      <c r="AG156" s="188"/>
      <c r="AH156" s="188"/>
      <c r="AI156" s="188"/>
      <c r="AJ156" s="188"/>
      <c r="AK156" s="188"/>
    </row>
    <row r="157" spans="1:37">
      <c r="AC157" s="188"/>
      <c r="AD157" s="188"/>
      <c r="AE157" s="188"/>
      <c r="AF157" s="188"/>
      <c r="AG157" s="188"/>
      <c r="AH157" s="188"/>
      <c r="AI157" s="188"/>
      <c r="AJ157" s="188"/>
      <c r="AK157" s="188"/>
    </row>
    <row r="158" spans="1:37">
      <c r="AC158" s="188"/>
      <c r="AD158" s="188"/>
      <c r="AE158" s="188"/>
      <c r="AF158" s="188"/>
      <c r="AG158" s="188"/>
      <c r="AH158" s="188"/>
      <c r="AI158" s="188"/>
      <c r="AJ158" s="188"/>
      <c r="AK158" s="188"/>
    </row>
    <row r="159" spans="1:37">
      <c r="AC159" s="188"/>
      <c r="AD159" s="188"/>
      <c r="AE159" s="188"/>
      <c r="AF159" s="188"/>
      <c r="AG159" s="188"/>
      <c r="AH159" s="188"/>
      <c r="AI159" s="188"/>
      <c r="AJ159" s="188"/>
      <c r="AK159" s="188"/>
    </row>
    <row r="160" spans="1:37">
      <c r="AC160" s="188"/>
      <c r="AD160" s="188"/>
      <c r="AE160" s="188"/>
      <c r="AF160" s="188"/>
      <c r="AG160" s="188"/>
      <c r="AH160" s="188"/>
      <c r="AI160" s="188"/>
      <c r="AJ160" s="188"/>
      <c r="AK160" s="188"/>
    </row>
    <row r="161" spans="29:37">
      <c r="AC161" s="188"/>
      <c r="AD161" s="188"/>
      <c r="AE161" s="188"/>
      <c r="AF161" s="188"/>
      <c r="AG161" s="188"/>
      <c r="AH161" s="188"/>
      <c r="AI161" s="188"/>
      <c r="AJ161" s="188"/>
      <c r="AK161" s="188"/>
    </row>
    <row r="162" spans="29:37">
      <c r="AC162" s="188"/>
      <c r="AD162" s="188"/>
      <c r="AE162" s="188"/>
      <c r="AF162" s="188"/>
      <c r="AG162" s="188"/>
      <c r="AH162" s="188"/>
      <c r="AI162" s="188"/>
      <c r="AJ162" s="188"/>
      <c r="AK162" s="188"/>
    </row>
    <row r="163" spans="29:37" ht="24" customHeight="1">
      <c r="AC163" s="188"/>
      <c r="AD163" s="188"/>
      <c r="AE163" s="188"/>
      <c r="AF163" s="188"/>
      <c r="AG163" s="188"/>
      <c r="AH163" s="188"/>
      <c r="AI163" s="188"/>
      <c r="AJ163" s="188"/>
      <c r="AK163" s="188"/>
    </row>
    <row r="164" spans="29:37" ht="24" customHeight="1">
      <c r="AC164" s="188"/>
      <c r="AD164" s="188"/>
      <c r="AE164" s="188"/>
      <c r="AF164" s="188"/>
      <c r="AG164" s="188"/>
      <c r="AH164" s="188"/>
      <c r="AI164" s="188"/>
      <c r="AJ164" s="188"/>
      <c r="AK164" s="188"/>
    </row>
    <row r="165" spans="29:37" ht="24" customHeight="1">
      <c r="AC165" s="188"/>
      <c r="AD165" s="188"/>
      <c r="AE165" s="188"/>
      <c r="AF165" s="188"/>
      <c r="AG165" s="188"/>
      <c r="AH165" s="188"/>
      <c r="AI165" s="188"/>
      <c r="AJ165" s="188"/>
      <c r="AK165" s="188"/>
    </row>
    <row r="166" spans="29:37" ht="24" customHeight="1">
      <c r="AC166" s="188"/>
      <c r="AD166" s="188"/>
      <c r="AE166" s="188"/>
      <c r="AF166" s="188"/>
      <c r="AG166" s="188"/>
      <c r="AH166" s="188"/>
      <c r="AI166" s="188"/>
      <c r="AJ166" s="188"/>
      <c r="AK166" s="188"/>
    </row>
    <row r="167" spans="29:37">
      <c r="AC167" s="188"/>
      <c r="AD167" s="188"/>
      <c r="AE167" s="188"/>
      <c r="AF167" s="188"/>
      <c r="AG167" s="188"/>
      <c r="AH167" s="188"/>
      <c r="AI167" s="188"/>
      <c r="AJ167" s="188"/>
      <c r="AK167" s="188"/>
    </row>
    <row r="168" spans="29:37">
      <c r="AC168" s="188"/>
      <c r="AD168" s="188"/>
      <c r="AE168" s="188"/>
      <c r="AF168" s="188"/>
      <c r="AG168" s="188"/>
      <c r="AH168" s="188"/>
      <c r="AI168" s="188"/>
      <c r="AJ168" s="188"/>
      <c r="AK168" s="188"/>
    </row>
    <row r="169" spans="29:37">
      <c r="AC169" s="188"/>
      <c r="AD169" s="188"/>
      <c r="AE169" s="188"/>
      <c r="AF169" s="188"/>
      <c r="AG169" s="188"/>
      <c r="AH169" s="188"/>
      <c r="AI169" s="188"/>
      <c r="AJ169" s="188"/>
      <c r="AK169" s="188"/>
    </row>
    <row r="170" spans="29:37">
      <c r="AC170" s="188"/>
      <c r="AD170" s="188"/>
      <c r="AE170" s="188"/>
      <c r="AF170" s="188"/>
      <c r="AG170" s="188"/>
      <c r="AH170" s="188"/>
      <c r="AI170" s="188"/>
      <c r="AJ170" s="188"/>
      <c r="AK170" s="188"/>
    </row>
    <row r="171" spans="29:37">
      <c r="AC171" s="188"/>
      <c r="AD171" s="188"/>
      <c r="AE171" s="188"/>
      <c r="AF171" s="188"/>
      <c r="AG171" s="188"/>
      <c r="AH171" s="188"/>
      <c r="AI171" s="188"/>
      <c r="AJ171" s="188"/>
      <c r="AK171" s="188"/>
    </row>
    <row r="172" spans="29:37">
      <c r="AC172" s="188"/>
      <c r="AD172" s="188"/>
      <c r="AE172" s="188"/>
      <c r="AF172" s="188"/>
      <c r="AG172" s="188"/>
      <c r="AH172" s="188"/>
      <c r="AI172" s="188"/>
      <c r="AJ172" s="188"/>
      <c r="AK172" s="188"/>
    </row>
    <row r="173" spans="29:37">
      <c r="AC173" s="188"/>
      <c r="AD173" s="188"/>
      <c r="AE173" s="188"/>
      <c r="AF173" s="188"/>
      <c r="AG173" s="188"/>
      <c r="AH173" s="188"/>
      <c r="AI173" s="188"/>
      <c r="AJ173" s="188"/>
      <c r="AK173" s="188"/>
    </row>
    <row r="174" spans="29:37">
      <c r="AC174" s="188"/>
      <c r="AD174" s="188"/>
      <c r="AE174" s="188"/>
      <c r="AF174" s="188"/>
      <c r="AG174" s="188"/>
      <c r="AH174" s="188"/>
      <c r="AI174" s="188"/>
      <c r="AJ174" s="188"/>
      <c r="AK174" s="188"/>
    </row>
    <row r="175" spans="29:37">
      <c r="AC175" s="188"/>
      <c r="AD175" s="188"/>
      <c r="AE175" s="188"/>
      <c r="AF175" s="188"/>
      <c r="AG175" s="188"/>
      <c r="AH175" s="188"/>
      <c r="AI175" s="188"/>
      <c r="AJ175" s="188"/>
      <c r="AK175" s="188"/>
    </row>
    <row r="176" spans="29:37">
      <c r="AC176" s="188"/>
      <c r="AD176" s="188"/>
      <c r="AE176" s="188"/>
      <c r="AF176" s="188"/>
      <c r="AG176" s="188"/>
      <c r="AH176" s="188"/>
      <c r="AI176" s="188"/>
      <c r="AJ176" s="188"/>
      <c r="AK176" s="188"/>
    </row>
    <row r="177" spans="29:37">
      <c r="AC177" s="188"/>
      <c r="AD177" s="188"/>
      <c r="AE177" s="188"/>
      <c r="AF177" s="188"/>
      <c r="AG177" s="188"/>
      <c r="AH177" s="188"/>
      <c r="AI177" s="188"/>
      <c r="AJ177" s="188"/>
      <c r="AK177" s="188"/>
    </row>
    <row r="178" spans="29:37">
      <c r="AC178" s="188"/>
      <c r="AD178" s="188"/>
      <c r="AE178" s="188"/>
      <c r="AF178" s="188"/>
      <c r="AG178" s="188"/>
      <c r="AH178" s="188"/>
      <c r="AI178" s="188"/>
      <c r="AJ178" s="188"/>
      <c r="AK178" s="188"/>
    </row>
    <row r="179" spans="29:37">
      <c r="AC179" s="188"/>
      <c r="AD179" s="188"/>
      <c r="AE179" s="188"/>
      <c r="AF179" s="188"/>
      <c r="AG179" s="188"/>
      <c r="AH179" s="188"/>
      <c r="AI179" s="188"/>
      <c r="AJ179" s="188"/>
      <c r="AK179" s="188"/>
    </row>
    <row r="180" spans="29:37">
      <c r="AC180" s="188"/>
      <c r="AD180" s="188"/>
      <c r="AE180" s="188"/>
      <c r="AF180" s="188"/>
      <c r="AG180" s="188"/>
      <c r="AH180" s="188"/>
      <c r="AI180" s="188"/>
      <c r="AJ180" s="188"/>
      <c r="AK180" s="188"/>
    </row>
    <row r="181" spans="29:37">
      <c r="AC181" s="188"/>
      <c r="AD181" s="188"/>
      <c r="AE181" s="188"/>
      <c r="AF181" s="188"/>
      <c r="AG181" s="188"/>
      <c r="AH181" s="188"/>
      <c r="AI181" s="188"/>
      <c r="AJ181" s="188"/>
      <c r="AK181" s="188"/>
    </row>
    <row r="182" spans="29:37">
      <c r="AC182" s="188"/>
      <c r="AD182" s="188"/>
      <c r="AE182" s="188"/>
      <c r="AF182" s="188"/>
      <c r="AG182" s="188"/>
      <c r="AH182" s="188"/>
      <c r="AI182" s="188"/>
      <c r="AJ182" s="188"/>
      <c r="AK182" s="188"/>
    </row>
    <row r="183" spans="29:37">
      <c r="AC183" s="188"/>
      <c r="AD183" s="188"/>
      <c r="AE183" s="188"/>
      <c r="AF183" s="188"/>
      <c r="AG183" s="188"/>
      <c r="AH183" s="188"/>
      <c r="AI183" s="188"/>
      <c r="AJ183" s="188"/>
      <c r="AK183" s="188"/>
    </row>
    <row r="184" spans="29:37">
      <c r="AC184" s="188"/>
      <c r="AD184" s="188"/>
      <c r="AE184" s="188"/>
      <c r="AF184" s="188"/>
      <c r="AG184" s="188"/>
      <c r="AH184" s="188"/>
      <c r="AI184" s="188"/>
      <c r="AJ184" s="188"/>
      <c r="AK184" s="188"/>
    </row>
    <row r="185" spans="29:37">
      <c r="AC185" s="188"/>
      <c r="AD185" s="188"/>
      <c r="AE185" s="188"/>
      <c r="AF185" s="188"/>
      <c r="AG185" s="188"/>
      <c r="AH185" s="188"/>
      <c r="AI185" s="188"/>
      <c r="AJ185" s="188"/>
      <c r="AK185" s="188"/>
    </row>
    <row r="186" spans="29:37">
      <c r="AC186" s="188"/>
      <c r="AD186" s="188"/>
      <c r="AE186" s="188"/>
      <c r="AF186" s="188"/>
      <c r="AG186" s="188"/>
      <c r="AH186" s="188"/>
      <c r="AI186" s="188"/>
      <c r="AJ186" s="188"/>
      <c r="AK186" s="188"/>
    </row>
    <row r="187" spans="29:37">
      <c r="AC187" s="188"/>
      <c r="AD187" s="188"/>
      <c r="AE187" s="188"/>
      <c r="AF187" s="188"/>
      <c r="AG187" s="188"/>
      <c r="AH187" s="188"/>
      <c r="AI187" s="188"/>
      <c r="AJ187" s="188"/>
      <c r="AK187" s="188"/>
    </row>
    <row r="188" spans="29:37">
      <c r="AC188" s="188"/>
      <c r="AD188" s="188"/>
      <c r="AE188" s="188"/>
      <c r="AF188" s="188"/>
      <c r="AG188" s="188"/>
      <c r="AH188" s="188"/>
      <c r="AI188" s="188"/>
      <c r="AJ188" s="188"/>
      <c r="AK188" s="188"/>
    </row>
    <row r="189" spans="29:37">
      <c r="AC189" s="188"/>
      <c r="AD189" s="188"/>
      <c r="AE189" s="188"/>
      <c r="AF189" s="188"/>
      <c r="AG189" s="188"/>
      <c r="AH189" s="188"/>
      <c r="AI189" s="188"/>
      <c r="AJ189" s="188"/>
      <c r="AK189" s="188"/>
    </row>
    <row r="190" spans="29:37">
      <c r="AC190" s="188"/>
      <c r="AD190" s="188"/>
      <c r="AE190" s="188"/>
      <c r="AF190" s="188"/>
      <c r="AG190" s="188"/>
      <c r="AH190" s="188"/>
      <c r="AI190" s="188"/>
      <c r="AJ190" s="188"/>
      <c r="AK190" s="188"/>
    </row>
    <row r="191" spans="29:37">
      <c r="AC191" s="188"/>
      <c r="AD191" s="188"/>
      <c r="AE191" s="188"/>
      <c r="AF191" s="188"/>
      <c r="AG191" s="188"/>
      <c r="AH191" s="188"/>
      <c r="AI191" s="188"/>
      <c r="AJ191" s="188"/>
      <c r="AK191" s="188"/>
    </row>
    <row r="192" spans="29:37">
      <c r="AC192" s="188"/>
      <c r="AD192" s="188"/>
      <c r="AE192" s="188"/>
      <c r="AF192" s="188"/>
      <c r="AG192" s="188"/>
      <c r="AH192" s="188"/>
      <c r="AI192" s="188"/>
      <c r="AJ192" s="188"/>
      <c r="AK192" s="188"/>
    </row>
    <row r="193" spans="29:37">
      <c r="AC193" s="188"/>
      <c r="AD193" s="188"/>
      <c r="AE193" s="188"/>
      <c r="AF193" s="188"/>
      <c r="AG193" s="188"/>
      <c r="AH193" s="188"/>
      <c r="AI193" s="188"/>
      <c r="AJ193" s="188"/>
      <c r="AK193" s="188"/>
    </row>
    <row r="194" spans="29:37">
      <c r="AC194" s="188"/>
      <c r="AD194" s="188"/>
      <c r="AE194" s="188"/>
      <c r="AF194" s="188"/>
      <c r="AG194" s="188"/>
      <c r="AH194" s="188"/>
      <c r="AI194" s="188"/>
      <c r="AJ194" s="188"/>
      <c r="AK194" s="188"/>
    </row>
    <row r="195" spans="29:37">
      <c r="AC195" s="188"/>
      <c r="AD195" s="188"/>
      <c r="AE195" s="188"/>
      <c r="AF195" s="188"/>
      <c r="AG195" s="188"/>
      <c r="AH195" s="188"/>
      <c r="AI195" s="188"/>
      <c r="AJ195" s="188"/>
      <c r="AK195" s="188"/>
    </row>
    <row r="196" spans="29:37">
      <c r="AC196" s="188"/>
      <c r="AD196" s="188"/>
      <c r="AE196" s="188"/>
      <c r="AF196" s="188"/>
      <c r="AG196" s="188"/>
      <c r="AH196" s="188"/>
      <c r="AI196" s="188"/>
      <c r="AJ196" s="188"/>
      <c r="AK196" s="188"/>
    </row>
    <row r="197" spans="29:37">
      <c r="AC197" s="188"/>
      <c r="AD197" s="188"/>
      <c r="AE197" s="188"/>
      <c r="AF197" s="188"/>
      <c r="AG197" s="188"/>
      <c r="AH197" s="188"/>
      <c r="AI197" s="188"/>
      <c r="AJ197" s="188"/>
      <c r="AK197" s="188"/>
    </row>
    <row r="198" spans="29:37">
      <c r="AC198" s="188"/>
      <c r="AD198" s="188"/>
      <c r="AE198" s="188"/>
      <c r="AF198" s="188"/>
      <c r="AG198" s="188"/>
      <c r="AH198" s="188"/>
      <c r="AI198" s="188"/>
      <c r="AJ198" s="188"/>
      <c r="AK198" s="188"/>
    </row>
    <row r="199" spans="29:37">
      <c r="AC199" s="188"/>
      <c r="AD199" s="188"/>
      <c r="AE199" s="188"/>
      <c r="AF199" s="188"/>
      <c r="AG199" s="188"/>
      <c r="AH199" s="188"/>
      <c r="AI199" s="188"/>
      <c r="AJ199" s="188"/>
      <c r="AK199" s="188"/>
    </row>
    <row r="200" spans="29:37">
      <c r="AC200" s="188"/>
      <c r="AD200" s="188"/>
      <c r="AE200" s="188"/>
      <c r="AF200" s="188"/>
      <c r="AG200" s="188"/>
      <c r="AH200" s="188"/>
      <c r="AI200" s="188"/>
      <c r="AJ200" s="188"/>
      <c r="AK200" s="188"/>
    </row>
    <row r="201" spans="29:37">
      <c r="AC201" s="188"/>
      <c r="AD201" s="188"/>
      <c r="AE201" s="188"/>
      <c r="AF201" s="188"/>
      <c r="AG201" s="188"/>
      <c r="AH201" s="188"/>
      <c r="AI201" s="188"/>
      <c r="AJ201" s="188"/>
      <c r="AK201" s="188"/>
    </row>
    <row r="202" spans="29:37">
      <c r="AC202" s="188"/>
      <c r="AD202" s="188"/>
      <c r="AE202" s="188"/>
      <c r="AF202" s="188"/>
      <c r="AG202" s="188"/>
      <c r="AH202" s="188"/>
      <c r="AI202" s="188"/>
      <c r="AJ202" s="188"/>
      <c r="AK202" s="188"/>
    </row>
    <row r="203" spans="29:37">
      <c r="AC203" s="188"/>
      <c r="AD203" s="188"/>
      <c r="AE203" s="188"/>
      <c r="AF203" s="188"/>
      <c r="AG203" s="188"/>
      <c r="AH203" s="188"/>
      <c r="AI203" s="188"/>
      <c r="AJ203" s="188"/>
      <c r="AK203" s="188"/>
    </row>
    <row r="204" spans="29:37">
      <c r="AC204" s="188"/>
      <c r="AD204" s="188"/>
      <c r="AE204" s="188"/>
      <c r="AF204" s="188"/>
      <c r="AG204" s="188"/>
      <c r="AH204" s="188"/>
      <c r="AI204" s="188"/>
      <c r="AJ204" s="188"/>
      <c r="AK204" s="188"/>
    </row>
    <row r="205" spans="29:37">
      <c r="AC205" s="188"/>
      <c r="AD205" s="188"/>
      <c r="AE205" s="188"/>
      <c r="AF205" s="188"/>
      <c r="AG205" s="188"/>
      <c r="AH205" s="188"/>
      <c r="AI205" s="188"/>
      <c r="AJ205" s="188"/>
      <c r="AK205" s="188"/>
    </row>
    <row r="206" spans="29:37">
      <c r="AC206" s="188"/>
      <c r="AD206" s="188"/>
      <c r="AE206" s="188"/>
      <c r="AF206" s="188"/>
      <c r="AG206" s="188"/>
      <c r="AH206" s="188"/>
      <c r="AI206" s="188"/>
      <c r="AJ206" s="188"/>
      <c r="AK206" s="188"/>
    </row>
    <row r="207" spans="29:37">
      <c r="AC207" s="188"/>
      <c r="AD207" s="188"/>
      <c r="AE207" s="188"/>
      <c r="AF207" s="188"/>
      <c r="AG207" s="188"/>
      <c r="AH207" s="188"/>
      <c r="AI207" s="188"/>
      <c r="AJ207" s="188"/>
      <c r="AK207" s="188"/>
    </row>
    <row r="208" spans="29:37">
      <c r="AC208" s="188"/>
      <c r="AD208" s="188"/>
      <c r="AE208" s="188"/>
      <c r="AF208" s="188"/>
      <c r="AG208" s="188"/>
      <c r="AH208" s="188"/>
      <c r="AI208" s="188"/>
      <c r="AJ208" s="188"/>
      <c r="AK208" s="188"/>
    </row>
    <row r="209" spans="29:37">
      <c r="AC209" s="188"/>
      <c r="AD209" s="188"/>
      <c r="AE209" s="188"/>
      <c r="AF209" s="188"/>
      <c r="AG209" s="188"/>
      <c r="AH209" s="188"/>
      <c r="AI209" s="188"/>
      <c r="AJ209" s="188"/>
      <c r="AK209" s="188"/>
    </row>
    <row r="210" spans="29:37">
      <c r="AC210" s="188"/>
      <c r="AD210" s="188"/>
      <c r="AE210" s="188"/>
      <c r="AF210" s="188"/>
      <c r="AG210" s="188"/>
      <c r="AH210" s="188"/>
      <c r="AI210" s="188"/>
      <c r="AJ210" s="188"/>
      <c r="AK210" s="188"/>
    </row>
    <row r="211" spans="29:37">
      <c r="AC211" s="188"/>
      <c r="AD211" s="188"/>
      <c r="AE211" s="188"/>
      <c r="AF211" s="188"/>
      <c r="AG211" s="188"/>
      <c r="AH211" s="188"/>
      <c r="AI211" s="188"/>
      <c r="AJ211" s="188"/>
      <c r="AK211" s="188"/>
    </row>
    <row r="212" spans="29:37">
      <c r="AC212" s="188"/>
      <c r="AD212" s="188"/>
      <c r="AE212" s="188"/>
      <c r="AF212" s="188"/>
      <c r="AG212" s="188"/>
      <c r="AH212" s="188"/>
      <c r="AI212" s="188"/>
      <c r="AJ212" s="188"/>
      <c r="AK212" s="188"/>
    </row>
    <row r="213" spans="29:37">
      <c r="AC213" s="188"/>
      <c r="AD213" s="188"/>
      <c r="AE213" s="188"/>
      <c r="AF213" s="188"/>
      <c r="AG213" s="188"/>
      <c r="AH213" s="188"/>
      <c r="AI213" s="188"/>
      <c r="AJ213" s="188"/>
      <c r="AK213" s="188"/>
    </row>
    <row r="214" spans="29:37">
      <c r="AC214" s="188"/>
      <c r="AD214" s="188"/>
      <c r="AE214" s="188"/>
      <c r="AF214" s="188"/>
      <c r="AG214" s="188"/>
      <c r="AH214" s="188"/>
      <c r="AI214" s="188"/>
      <c r="AJ214" s="188"/>
      <c r="AK214" s="188"/>
    </row>
    <row r="215" spans="29:37">
      <c r="AC215" s="188"/>
      <c r="AD215" s="188"/>
      <c r="AE215" s="188"/>
      <c r="AF215" s="188"/>
      <c r="AG215" s="188"/>
      <c r="AH215" s="188"/>
      <c r="AI215" s="188"/>
      <c r="AJ215" s="188"/>
      <c r="AK215" s="188"/>
    </row>
    <row r="216" spans="29:37">
      <c r="AC216" s="188"/>
      <c r="AD216" s="188"/>
      <c r="AE216" s="188"/>
      <c r="AF216" s="188"/>
      <c r="AG216" s="188"/>
      <c r="AH216" s="188"/>
      <c r="AI216" s="188"/>
      <c r="AJ216" s="188"/>
      <c r="AK216" s="188"/>
    </row>
    <row r="217" spans="29:37">
      <c r="AC217" s="188"/>
      <c r="AD217" s="188"/>
      <c r="AE217" s="188"/>
      <c r="AF217" s="188"/>
      <c r="AG217" s="188"/>
      <c r="AH217" s="188"/>
      <c r="AI217" s="188"/>
      <c r="AJ217" s="188"/>
      <c r="AK217" s="188"/>
    </row>
    <row r="218" spans="29:37">
      <c r="AC218" s="188"/>
      <c r="AD218" s="188"/>
      <c r="AE218" s="188"/>
      <c r="AF218" s="188"/>
      <c r="AG218" s="188"/>
      <c r="AH218" s="188"/>
      <c r="AI218" s="188"/>
      <c r="AJ218" s="188"/>
      <c r="AK218" s="188"/>
    </row>
    <row r="219" spans="29:37">
      <c r="AC219" s="188"/>
      <c r="AD219" s="188"/>
      <c r="AE219" s="188"/>
      <c r="AF219" s="188"/>
      <c r="AG219" s="188"/>
      <c r="AH219" s="188"/>
      <c r="AI219" s="188"/>
      <c r="AJ219" s="188"/>
      <c r="AK219" s="188"/>
    </row>
    <row r="220" spans="29:37">
      <c r="AC220" s="188"/>
      <c r="AD220" s="188"/>
      <c r="AE220" s="188"/>
      <c r="AF220" s="188"/>
      <c r="AG220" s="188"/>
      <c r="AH220" s="188"/>
      <c r="AI220" s="188"/>
      <c r="AJ220" s="188"/>
      <c r="AK220" s="188"/>
    </row>
    <row r="221" spans="29:37">
      <c r="AC221" s="188"/>
      <c r="AD221" s="188"/>
      <c r="AE221" s="188"/>
      <c r="AF221" s="188"/>
      <c r="AG221" s="188"/>
      <c r="AH221" s="188"/>
      <c r="AI221" s="188"/>
      <c r="AJ221" s="188"/>
      <c r="AK221" s="188"/>
    </row>
    <row r="222" spans="29:37">
      <c r="AC222" s="188"/>
      <c r="AD222" s="188"/>
      <c r="AE222" s="188"/>
      <c r="AF222" s="188"/>
      <c r="AG222" s="188"/>
      <c r="AH222" s="188"/>
      <c r="AI222" s="188"/>
      <c r="AJ222" s="188"/>
      <c r="AK222" s="188"/>
    </row>
    <row r="223" spans="29:37">
      <c r="AC223" s="188"/>
      <c r="AD223" s="188"/>
      <c r="AE223" s="188"/>
      <c r="AF223" s="188"/>
      <c r="AG223" s="188"/>
      <c r="AH223" s="188"/>
      <c r="AI223" s="188"/>
      <c r="AJ223" s="188"/>
      <c r="AK223" s="188"/>
    </row>
    <row r="224" spans="29:37">
      <c r="AC224" s="188"/>
      <c r="AD224" s="188"/>
      <c r="AE224" s="188"/>
      <c r="AF224" s="188"/>
      <c r="AG224" s="188"/>
      <c r="AH224" s="188"/>
      <c r="AI224" s="188"/>
      <c r="AJ224" s="188"/>
      <c r="AK224" s="188"/>
    </row>
    <row r="225" spans="29:37">
      <c r="AC225" s="188"/>
      <c r="AD225" s="188"/>
      <c r="AE225" s="188"/>
      <c r="AF225" s="188"/>
      <c r="AG225" s="188"/>
      <c r="AH225" s="188"/>
      <c r="AI225" s="188"/>
      <c r="AJ225" s="188"/>
      <c r="AK225" s="188"/>
    </row>
    <row r="226" spans="29:37">
      <c r="AC226" s="188"/>
      <c r="AD226" s="188"/>
      <c r="AE226" s="188"/>
      <c r="AF226" s="188"/>
      <c r="AG226" s="188"/>
      <c r="AH226" s="188"/>
      <c r="AI226" s="188"/>
      <c r="AJ226" s="188"/>
      <c r="AK226" s="188"/>
    </row>
    <row r="227" spans="29:37">
      <c r="AC227" s="188"/>
      <c r="AD227" s="188"/>
      <c r="AE227" s="188"/>
      <c r="AF227" s="188"/>
      <c r="AG227" s="188"/>
      <c r="AH227" s="188"/>
      <c r="AI227" s="188"/>
      <c r="AJ227" s="188"/>
      <c r="AK227" s="188"/>
    </row>
    <row r="228" spans="29:37">
      <c r="AC228" s="188"/>
      <c r="AD228" s="188"/>
      <c r="AE228" s="188"/>
      <c r="AF228" s="188"/>
      <c r="AG228" s="188"/>
      <c r="AH228" s="188"/>
      <c r="AI228" s="188"/>
      <c r="AJ228" s="188"/>
      <c r="AK228" s="188"/>
    </row>
    <row r="229" spans="29:37">
      <c r="AC229" s="188"/>
      <c r="AD229" s="188"/>
      <c r="AE229" s="188"/>
      <c r="AF229" s="188"/>
      <c r="AG229" s="188"/>
      <c r="AH229" s="188"/>
      <c r="AI229" s="188"/>
      <c r="AJ229" s="188"/>
      <c r="AK229" s="188"/>
    </row>
    <row r="230" spans="29:37">
      <c r="AC230" s="188"/>
      <c r="AD230" s="188"/>
      <c r="AE230" s="188"/>
      <c r="AF230" s="188"/>
      <c r="AG230" s="188"/>
      <c r="AH230" s="188"/>
      <c r="AI230" s="188"/>
      <c r="AJ230" s="188"/>
      <c r="AK230" s="188"/>
    </row>
    <row r="231" spans="29:37">
      <c r="AC231" s="188"/>
      <c r="AD231" s="188"/>
      <c r="AE231" s="188"/>
      <c r="AF231" s="188"/>
      <c r="AG231" s="188"/>
      <c r="AH231" s="188"/>
      <c r="AI231" s="188"/>
      <c r="AJ231" s="188"/>
      <c r="AK231" s="188"/>
    </row>
    <row r="232" spans="29:37">
      <c r="AC232" s="188"/>
      <c r="AD232" s="188"/>
      <c r="AE232" s="188"/>
      <c r="AF232" s="188"/>
      <c r="AG232" s="188"/>
      <c r="AH232" s="188"/>
      <c r="AI232" s="188"/>
      <c r="AJ232" s="188"/>
      <c r="AK232" s="188"/>
    </row>
    <row r="233" spans="29:37">
      <c r="AC233" s="188"/>
      <c r="AD233" s="188"/>
      <c r="AE233" s="188"/>
      <c r="AF233" s="188"/>
      <c r="AG233" s="188"/>
      <c r="AH233" s="188"/>
      <c r="AI233" s="188"/>
      <c r="AJ233" s="188"/>
      <c r="AK233" s="188"/>
    </row>
    <row r="234" spans="29:37">
      <c r="AC234" s="188"/>
      <c r="AD234" s="188"/>
      <c r="AE234" s="188"/>
      <c r="AF234" s="188"/>
      <c r="AG234" s="188"/>
      <c r="AH234" s="188"/>
      <c r="AI234" s="188"/>
      <c r="AJ234" s="188"/>
      <c r="AK234" s="188"/>
    </row>
    <row r="235" spans="29:37">
      <c r="AC235" s="188"/>
      <c r="AD235" s="188"/>
      <c r="AE235" s="188"/>
      <c r="AF235" s="188"/>
      <c r="AG235" s="188"/>
      <c r="AH235" s="188"/>
      <c r="AI235" s="188"/>
      <c r="AJ235" s="188"/>
      <c r="AK235" s="188"/>
    </row>
    <row r="236" spans="29:37">
      <c r="AC236" s="188"/>
      <c r="AD236" s="188"/>
      <c r="AE236" s="188"/>
      <c r="AF236" s="188"/>
      <c r="AG236" s="188"/>
      <c r="AH236" s="188"/>
      <c r="AI236" s="188"/>
      <c r="AJ236" s="188"/>
      <c r="AK236" s="188"/>
    </row>
    <row r="237" spans="29:37">
      <c r="AC237" s="188"/>
      <c r="AD237" s="188"/>
      <c r="AE237" s="188"/>
      <c r="AF237" s="188"/>
      <c r="AG237" s="188"/>
      <c r="AH237" s="188"/>
      <c r="AI237" s="188"/>
      <c r="AJ237" s="188"/>
      <c r="AK237" s="188"/>
    </row>
    <row r="238" spans="29:37">
      <c r="AC238" s="188"/>
      <c r="AD238" s="188"/>
      <c r="AE238" s="188"/>
      <c r="AF238" s="188"/>
      <c r="AG238" s="188"/>
      <c r="AH238" s="188"/>
      <c r="AI238" s="188"/>
      <c r="AJ238" s="188"/>
      <c r="AK238" s="188"/>
    </row>
    <row r="239" spans="29:37">
      <c r="AC239" s="188"/>
      <c r="AD239" s="188"/>
      <c r="AE239" s="188"/>
      <c r="AF239" s="188"/>
      <c r="AG239" s="188"/>
      <c r="AH239" s="188"/>
      <c r="AI239" s="188"/>
      <c r="AJ239" s="188"/>
      <c r="AK239" s="188"/>
    </row>
    <row r="240" spans="29:37">
      <c r="AC240" s="188"/>
      <c r="AD240" s="188"/>
      <c r="AE240" s="188"/>
      <c r="AF240" s="188"/>
      <c r="AG240" s="188"/>
      <c r="AH240" s="188"/>
      <c r="AI240" s="188"/>
      <c r="AJ240" s="188"/>
      <c r="AK240" s="188"/>
    </row>
    <row r="241" spans="29:37">
      <c r="AC241" s="188"/>
      <c r="AD241" s="188"/>
      <c r="AE241" s="188"/>
      <c r="AF241" s="188"/>
      <c r="AG241" s="188"/>
      <c r="AH241" s="188"/>
      <c r="AI241" s="188"/>
      <c r="AJ241" s="188"/>
      <c r="AK241" s="188"/>
    </row>
    <row r="242" spans="29:37">
      <c r="AC242" s="188"/>
      <c r="AD242" s="188"/>
      <c r="AE242" s="188"/>
      <c r="AF242" s="188"/>
      <c r="AG242" s="188"/>
      <c r="AH242" s="188"/>
      <c r="AI242" s="188"/>
      <c r="AJ242" s="188"/>
      <c r="AK242" s="188"/>
    </row>
    <row r="243" spans="29:37">
      <c r="AC243" s="188"/>
      <c r="AD243" s="188"/>
      <c r="AE243" s="188"/>
      <c r="AF243" s="188"/>
      <c r="AG243" s="188"/>
      <c r="AH243" s="188"/>
      <c r="AI243" s="188"/>
      <c r="AJ243" s="188"/>
      <c r="AK243" s="188"/>
    </row>
    <row r="244" spans="29:37">
      <c r="AC244" s="188"/>
      <c r="AD244" s="188"/>
      <c r="AE244" s="188"/>
      <c r="AF244" s="188"/>
      <c r="AG244" s="188"/>
      <c r="AH244" s="188"/>
      <c r="AI244" s="188"/>
      <c r="AJ244" s="188"/>
      <c r="AK244" s="188"/>
    </row>
    <row r="245" spans="29:37">
      <c r="AC245" s="188"/>
      <c r="AD245" s="188"/>
      <c r="AE245" s="188"/>
      <c r="AF245" s="188"/>
      <c r="AG245" s="188"/>
      <c r="AH245" s="188"/>
      <c r="AI245" s="188"/>
      <c r="AJ245" s="188"/>
      <c r="AK245" s="188"/>
    </row>
    <row r="246" spans="29:37">
      <c r="AC246" s="188"/>
      <c r="AD246" s="188"/>
      <c r="AE246" s="188"/>
      <c r="AF246" s="188"/>
      <c r="AG246" s="188"/>
      <c r="AH246" s="188"/>
      <c r="AI246" s="188"/>
      <c r="AJ246" s="188"/>
      <c r="AK246" s="188"/>
    </row>
    <row r="247" spans="29:37">
      <c r="AC247" s="188"/>
      <c r="AD247" s="188"/>
      <c r="AE247" s="188"/>
      <c r="AF247" s="188"/>
      <c r="AG247" s="188"/>
      <c r="AH247" s="188"/>
      <c r="AI247" s="188"/>
      <c r="AJ247" s="188"/>
      <c r="AK247" s="188"/>
    </row>
    <row r="248" spans="29:37">
      <c r="AC248" s="188"/>
      <c r="AD248" s="188"/>
      <c r="AE248" s="188"/>
      <c r="AF248" s="188"/>
      <c r="AG248" s="188"/>
      <c r="AH248" s="188"/>
      <c r="AI248" s="188"/>
      <c r="AJ248" s="188"/>
      <c r="AK248" s="188"/>
    </row>
    <row r="249" spans="29:37">
      <c r="AC249" s="188"/>
      <c r="AD249" s="188"/>
      <c r="AE249" s="188"/>
      <c r="AF249" s="188"/>
      <c r="AG249" s="188"/>
      <c r="AH249" s="188"/>
      <c r="AI249" s="188"/>
      <c r="AJ249" s="188"/>
      <c r="AK249" s="188"/>
    </row>
    <row r="250" spans="29:37">
      <c r="AC250" s="188"/>
      <c r="AD250" s="188"/>
      <c r="AE250" s="188"/>
      <c r="AF250" s="188"/>
      <c r="AG250" s="188"/>
      <c r="AH250" s="188"/>
      <c r="AI250" s="188"/>
      <c r="AJ250" s="188"/>
      <c r="AK250" s="188"/>
    </row>
    <row r="251" spans="29:37">
      <c r="AC251" s="188"/>
      <c r="AD251" s="188"/>
      <c r="AE251" s="188"/>
      <c r="AF251" s="188"/>
      <c r="AG251" s="188"/>
      <c r="AH251" s="188"/>
      <c r="AI251" s="188"/>
      <c r="AJ251" s="188"/>
      <c r="AK251" s="188"/>
    </row>
    <row r="252" spans="29:37">
      <c r="AC252" s="188"/>
      <c r="AD252" s="188"/>
      <c r="AE252" s="188"/>
      <c r="AF252" s="188"/>
      <c r="AG252" s="188"/>
      <c r="AH252" s="188"/>
      <c r="AI252" s="188"/>
      <c r="AJ252" s="188"/>
      <c r="AK252" s="188"/>
    </row>
    <row r="253" spans="29:37">
      <c r="AC253" s="188"/>
      <c r="AD253" s="188"/>
      <c r="AE253" s="188"/>
      <c r="AF253" s="188"/>
      <c r="AG253" s="188"/>
      <c r="AH253" s="188"/>
      <c r="AI253" s="188"/>
      <c r="AJ253" s="188"/>
      <c r="AK253" s="188"/>
    </row>
    <row r="254" spans="29:37">
      <c r="AC254" s="188"/>
      <c r="AD254" s="188"/>
      <c r="AE254" s="188"/>
      <c r="AF254" s="188"/>
      <c r="AG254" s="188"/>
      <c r="AH254" s="188"/>
      <c r="AI254" s="188"/>
      <c r="AJ254" s="188"/>
      <c r="AK254" s="188"/>
    </row>
    <row r="255" spans="29:37">
      <c r="AC255" s="188"/>
      <c r="AD255" s="188"/>
      <c r="AE255" s="188"/>
      <c r="AF255" s="188"/>
      <c r="AG255" s="188"/>
      <c r="AH255" s="188"/>
      <c r="AI255" s="188"/>
      <c r="AJ255" s="188"/>
      <c r="AK255" s="188"/>
    </row>
    <row r="256" spans="29:37">
      <c r="AC256" s="188"/>
      <c r="AD256" s="188"/>
      <c r="AE256" s="188"/>
      <c r="AF256" s="188"/>
      <c r="AG256" s="188"/>
      <c r="AH256" s="188"/>
      <c r="AI256" s="188"/>
      <c r="AJ256" s="188"/>
      <c r="AK256" s="188"/>
    </row>
    <row r="257" spans="29:37">
      <c r="AC257" s="188"/>
      <c r="AD257" s="188"/>
      <c r="AE257" s="188"/>
      <c r="AF257" s="188"/>
      <c r="AG257" s="188"/>
      <c r="AH257" s="188"/>
      <c r="AI257" s="188"/>
      <c r="AJ257" s="188"/>
      <c r="AK257" s="188"/>
    </row>
    <row r="258" spans="29:37">
      <c r="AC258" s="188"/>
      <c r="AD258" s="188"/>
      <c r="AE258" s="188"/>
      <c r="AF258" s="188"/>
      <c r="AG258" s="188"/>
      <c r="AH258" s="188"/>
      <c r="AI258" s="188"/>
      <c r="AJ258" s="188"/>
      <c r="AK258" s="188"/>
    </row>
    <row r="259" spans="29:37">
      <c r="AC259" s="188"/>
      <c r="AD259" s="188"/>
      <c r="AE259" s="188"/>
      <c r="AF259" s="188"/>
      <c r="AG259" s="188"/>
      <c r="AH259" s="188"/>
      <c r="AI259" s="188"/>
      <c r="AJ259" s="188"/>
      <c r="AK259" s="188"/>
    </row>
    <row r="260" spans="29:37">
      <c r="AC260" s="188"/>
      <c r="AD260" s="188"/>
      <c r="AE260" s="188"/>
      <c r="AF260" s="188"/>
      <c r="AG260" s="188"/>
      <c r="AH260" s="188"/>
      <c r="AI260" s="188"/>
      <c r="AJ260" s="188"/>
      <c r="AK260" s="188"/>
    </row>
    <row r="261" spans="29:37">
      <c r="AC261" s="188"/>
      <c r="AD261" s="188"/>
      <c r="AE261" s="188"/>
      <c r="AF261" s="188"/>
      <c r="AG261" s="188"/>
      <c r="AH261" s="188"/>
      <c r="AI261" s="188"/>
      <c r="AJ261" s="188"/>
      <c r="AK261" s="188"/>
    </row>
    <row r="262" spans="29:37">
      <c r="AC262" s="188"/>
      <c r="AD262" s="188"/>
      <c r="AE262" s="188"/>
      <c r="AF262" s="188"/>
      <c r="AG262" s="188"/>
      <c r="AH262" s="188"/>
      <c r="AI262" s="188"/>
      <c r="AJ262" s="188"/>
      <c r="AK262" s="188"/>
    </row>
    <row r="263" spans="29:37">
      <c r="AC263" s="188"/>
      <c r="AD263" s="188"/>
      <c r="AE263" s="188"/>
      <c r="AF263" s="188"/>
      <c r="AG263" s="188"/>
      <c r="AH263" s="188"/>
      <c r="AI263" s="188"/>
      <c r="AJ263" s="188"/>
      <c r="AK263" s="188"/>
    </row>
    <row r="264" spans="29:37">
      <c r="AC264" s="188"/>
      <c r="AD264" s="188"/>
      <c r="AE264" s="188"/>
      <c r="AF264" s="188"/>
      <c r="AG264" s="188"/>
      <c r="AH264" s="188"/>
      <c r="AI264" s="188"/>
      <c r="AJ264" s="188"/>
      <c r="AK264" s="188"/>
    </row>
    <row r="265" spans="29:37">
      <c r="AC265" s="188"/>
      <c r="AD265" s="188"/>
      <c r="AE265" s="188"/>
      <c r="AF265" s="188"/>
      <c r="AG265" s="188"/>
      <c r="AH265" s="188"/>
      <c r="AI265" s="188"/>
      <c r="AJ265" s="188"/>
      <c r="AK265" s="188"/>
    </row>
    <row r="266" spans="29:37">
      <c r="AC266" s="188"/>
      <c r="AD266" s="188"/>
      <c r="AE266" s="188"/>
      <c r="AF266" s="188"/>
      <c r="AG266" s="188"/>
      <c r="AH266" s="188"/>
      <c r="AI266" s="188"/>
      <c r="AJ266" s="188"/>
      <c r="AK266" s="188"/>
    </row>
    <row r="267" spans="29:37">
      <c r="AC267" s="188"/>
      <c r="AD267" s="188"/>
      <c r="AE267" s="188"/>
      <c r="AF267" s="188"/>
      <c r="AG267" s="188"/>
      <c r="AH267" s="188"/>
      <c r="AI267" s="188"/>
      <c r="AJ267" s="188"/>
      <c r="AK267" s="188"/>
    </row>
    <row r="268" spans="29:37">
      <c r="AC268" s="188"/>
      <c r="AD268" s="188"/>
      <c r="AE268" s="188"/>
      <c r="AF268" s="188"/>
      <c r="AG268" s="188"/>
      <c r="AH268" s="188"/>
      <c r="AI268" s="188"/>
      <c r="AJ268" s="188"/>
      <c r="AK268" s="188"/>
    </row>
    <row r="269" spans="29:37">
      <c r="AC269" s="188"/>
      <c r="AD269" s="188"/>
      <c r="AE269" s="188"/>
      <c r="AF269" s="188"/>
      <c r="AG269" s="188"/>
      <c r="AH269" s="188"/>
      <c r="AI269" s="188"/>
      <c r="AJ269" s="188"/>
      <c r="AK269" s="188"/>
    </row>
    <row r="270" spans="29:37">
      <c r="AC270" s="188"/>
      <c r="AD270" s="188"/>
      <c r="AE270" s="188"/>
      <c r="AF270" s="188"/>
      <c r="AG270" s="188"/>
      <c r="AH270" s="188"/>
      <c r="AI270" s="188"/>
      <c r="AJ270" s="188"/>
      <c r="AK270" s="188"/>
    </row>
    <row r="271" spans="29:37">
      <c r="AC271" s="188"/>
      <c r="AD271" s="188"/>
      <c r="AE271" s="188"/>
      <c r="AF271" s="188"/>
      <c r="AG271" s="188"/>
      <c r="AH271" s="188"/>
      <c r="AI271" s="188"/>
      <c r="AJ271" s="188"/>
      <c r="AK271" s="188"/>
    </row>
    <row r="272" spans="29:37">
      <c r="AC272" s="188"/>
      <c r="AD272" s="188"/>
      <c r="AE272" s="188"/>
      <c r="AF272" s="188"/>
      <c r="AG272" s="188"/>
      <c r="AH272" s="188"/>
      <c r="AI272" s="188"/>
      <c r="AJ272" s="188"/>
      <c r="AK272" s="188"/>
    </row>
    <row r="273" spans="29:37">
      <c r="AC273" s="188"/>
      <c r="AD273" s="188"/>
      <c r="AE273" s="188"/>
      <c r="AF273" s="188"/>
      <c r="AG273" s="188"/>
      <c r="AH273" s="188"/>
      <c r="AI273" s="188"/>
      <c r="AJ273" s="188"/>
      <c r="AK273" s="188"/>
    </row>
    <row r="274" spans="29:37">
      <c r="AC274" s="188"/>
      <c r="AD274" s="188"/>
      <c r="AE274" s="188"/>
      <c r="AF274" s="188"/>
      <c r="AG274" s="188"/>
      <c r="AH274" s="188"/>
      <c r="AI274" s="188"/>
      <c r="AJ274" s="188"/>
      <c r="AK274" s="188"/>
    </row>
    <row r="275" spans="29:37">
      <c r="AC275" s="188"/>
      <c r="AD275" s="188"/>
      <c r="AE275" s="188"/>
      <c r="AF275" s="188"/>
      <c r="AG275" s="188"/>
      <c r="AH275" s="188"/>
      <c r="AI275" s="188"/>
      <c r="AJ275" s="188"/>
      <c r="AK275" s="188"/>
    </row>
    <row r="276" spans="29:37">
      <c r="AC276" s="188"/>
      <c r="AD276" s="188"/>
      <c r="AE276" s="188"/>
      <c r="AF276" s="188"/>
      <c r="AG276" s="188"/>
      <c r="AH276" s="188"/>
      <c r="AI276" s="188"/>
      <c r="AJ276" s="188"/>
      <c r="AK276" s="188"/>
    </row>
    <row r="277" spans="29:37">
      <c r="AC277" s="188"/>
      <c r="AD277" s="188"/>
      <c r="AE277" s="188"/>
      <c r="AF277" s="188"/>
      <c r="AG277" s="188"/>
      <c r="AH277" s="188"/>
      <c r="AI277" s="188"/>
      <c r="AJ277" s="188"/>
      <c r="AK277" s="188"/>
    </row>
    <row r="278" spans="29:37">
      <c r="AC278" s="188"/>
      <c r="AD278" s="188"/>
      <c r="AE278" s="188"/>
      <c r="AF278" s="188"/>
      <c r="AG278" s="188"/>
      <c r="AH278" s="188"/>
      <c r="AI278" s="188"/>
      <c r="AJ278" s="188"/>
      <c r="AK278" s="188"/>
    </row>
    <row r="279" spans="29:37">
      <c r="AC279" s="188"/>
      <c r="AD279" s="188"/>
      <c r="AE279" s="188"/>
      <c r="AF279" s="188"/>
      <c r="AG279" s="188"/>
      <c r="AH279" s="188"/>
      <c r="AI279" s="188"/>
      <c r="AJ279" s="188"/>
      <c r="AK279" s="188"/>
    </row>
    <row r="280" spans="29:37">
      <c r="AC280" s="188"/>
      <c r="AD280" s="188"/>
      <c r="AE280" s="188"/>
      <c r="AF280" s="188"/>
      <c r="AG280" s="188"/>
      <c r="AH280" s="188"/>
      <c r="AI280" s="188"/>
      <c r="AJ280" s="188"/>
      <c r="AK280" s="188"/>
    </row>
    <row r="281" spans="29:37">
      <c r="AC281" s="188"/>
      <c r="AD281" s="188"/>
      <c r="AE281" s="188"/>
      <c r="AF281" s="188"/>
      <c r="AG281" s="188"/>
      <c r="AH281" s="188"/>
      <c r="AI281" s="188"/>
      <c r="AJ281" s="188"/>
      <c r="AK281" s="188"/>
    </row>
    <row r="282" spans="29:37">
      <c r="AC282" s="188"/>
      <c r="AD282" s="188"/>
      <c r="AE282" s="188"/>
      <c r="AF282" s="188"/>
      <c r="AG282" s="188"/>
      <c r="AH282" s="188"/>
      <c r="AI282" s="188"/>
      <c r="AJ282" s="188"/>
      <c r="AK282" s="188"/>
    </row>
    <row r="283" spans="29:37">
      <c r="AC283" s="188"/>
      <c r="AD283" s="188"/>
      <c r="AE283" s="188"/>
      <c r="AF283" s="188"/>
      <c r="AG283" s="188"/>
      <c r="AH283" s="188"/>
      <c r="AI283" s="188"/>
      <c r="AJ283" s="188"/>
      <c r="AK283" s="188"/>
    </row>
    <row r="284" spans="29:37">
      <c r="AC284" s="188"/>
      <c r="AD284" s="188"/>
      <c r="AE284" s="188"/>
      <c r="AF284" s="188"/>
      <c r="AG284" s="188"/>
      <c r="AH284" s="188"/>
      <c r="AI284" s="188"/>
      <c r="AJ284" s="188"/>
      <c r="AK284" s="188"/>
    </row>
    <row r="285" spans="29:37">
      <c r="AC285" s="188"/>
      <c r="AD285" s="188"/>
      <c r="AE285" s="188"/>
      <c r="AF285" s="188"/>
      <c r="AG285" s="188"/>
      <c r="AH285" s="188"/>
      <c r="AI285" s="188"/>
      <c r="AJ285" s="188"/>
      <c r="AK285" s="188"/>
    </row>
    <row r="286" spans="29:37">
      <c r="AC286" s="188"/>
      <c r="AD286" s="188"/>
      <c r="AE286" s="188"/>
      <c r="AF286" s="188"/>
      <c r="AG286" s="188"/>
      <c r="AH286" s="188"/>
      <c r="AI286" s="188"/>
      <c r="AJ286" s="188"/>
      <c r="AK286" s="188"/>
    </row>
    <row r="287" spans="29:37">
      <c r="AC287" s="188"/>
      <c r="AD287" s="188"/>
      <c r="AE287" s="188"/>
      <c r="AF287" s="188"/>
      <c r="AG287" s="188"/>
      <c r="AH287" s="188"/>
      <c r="AI287" s="188"/>
      <c r="AJ287" s="188"/>
      <c r="AK287" s="188"/>
    </row>
    <row r="288" spans="29:37">
      <c r="AC288" s="188"/>
      <c r="AD288" s="188"/>
      <c r="AE288" s="188"/>
      <c r="AF288" s="188"/>
      <c r="AG288" s="188"/>
      <c r="AH288" s="188"/>
      <c r="AI288" s="188"/>
      <c r="AJ288" s="188"/>
      <c r="AK288" s="188"/>
    </row>
    <row r="289" spans="29:37">
      <c r="AC289" s="188"/>
      <c r="AD289" s="188"/>
      <c r="AE289" s="188"/>
      <c r="AF289" s="188"/>
      <c r="AG289" s="188"/>
      <c r="AH289" s="188"/>
      <c r="AI289" s="188"/>
      <c r="AJ289" s="188"/>
      <c r="AK289" s="188"/>
    </row>
    <row r="290" spans="29:37">
      <c r="AC290" s="188"/>
      <c r="AD290" s="188"/>
      <c r="AE290" s="188"/>
      <c r="AF290" s="188"/>
      <c r="AG290" s="188"/>
      <c r="AH290" s="188"/>
      <c r="AI290" s="188"/>
      <c r="AJ290" s="188"/>
      <c r="AK290" s="188"/>
    </row>
    <row r="291" spans="29:37">
      <c r="AC291" s="188"/>
      <c r="AD291" s="188"/>
      <c r="AE291" s="188"/>
      <c r="AF291" s="188"/>
      <c r="AG291" s="188"/>
      <c r="AH291" s="188"/>
      <c r="AI291" s="188"/>
      <c r="AJ291" s="188"/>
      <c r="AK291" s="188"/>
    </row>
    <row r="292" spans="29:37">
      <c r="AC292" s="188"/>
      <c r="AD292" s="188"/>
      <c r="AE292" s="188"/>
      <c r="AF292" s="188"/>
      <c r="AG292" s="188"/>
      <c r="AH292" s="188"/>
      <c r="AI292" s="188"/>
      <c r="AJ292" s="188"/>
      <c r="AK292" s="188"/>
    </row>
    <row r="293" spans="29:37">
      <c r="AC293" s="188"/>
      <c r="AD293" s="188"/>
      <c r="AE293" s="188"/>
      <c r="AF293" s="188"/>
      <c r="AG293" s="188"/>
      <c r="AH293" s="188"/>
      <c r="AI293" s="188"/>
      <c r="AJ293" s="188"/>
      <c r="AK293" s="188"/>
    </row>
    <row r="294" spans="29:37">
      <c r="AC294" s="188"/>
      <c r="AD294" s="188"/>
      <c r="AE294" s="188"/>
      <c r="AF294" s="188"/>
      <c r="AG294" s="188"/>
      <c r="AH294" s="188"/>
      <c r="AI294" s="188"/>
      <c r="AJ294" s="188"/>
      <c r="AK294" s="188"/>
    </row>
    <row r="295" spans="29:37">
      <c r="AC295" s="188"/>
      <c r="AD295" s="188"/>
      <c r="AE295" s="188"/>
      <c r="AF295" s="188"/>
      <c r="AG295" s="188"/>
      <c r="AH295" s="188"/>
      <c r="AI295" s="188"/>
      <c r="AJ295" s="188"/>
      <c r="AK295" s="188"/>
    </row>
    <row r="296" spans="29:37">
      <c r="AC296" s="188"/>
      <c r="AD296" s="188"/>
      <c r="AE296" s="188"/>
      <c r="AF296" s="188"/>
      <c r="AG296" s="188"/>
      <c r="AH296" s="188"/>
      <c r="AI296" s="188"/>
      <c r="AJ296" s="188"/>
      <c r="AK296" s="188"/>
    </row>
    <row r="297" spans="29:37">
      <c r="AC297" s="188"/>
      <c r="AD297" s="188"/>
      <c r="AE297" s="188"/>
      <c r="AF297" s="188"/>
      <c r="AG297" s="188"/>
      <c r="AH297" s="188"/>
      <c r="AI297" s="188"/>
      <c r="AJ297" s="188"/>
      <c r="AK297" s="188"/>
    </row>
    <row r="298" spans="29:37">
      <c r="AC298" s="188"/>
      <c r="AD298" s="188"/>
      <c r="AE298" s="188"/>
      <c r="AF298" s="188"/>
      <c r="AG298" s="188"/>
      <c r="AH298" s="188"/>
      <c r="AI298" s="188"/>
      <c r="AJ298" s="188"/>
      <c r="AK298" s="188"/>
    </row>
    <row r="299" spans="29:37">
      <c r="AC299" s="188"/>
      <c r="AD299" s="188"/>
      <c r="AE299" s="188"/>
      <c r="AF299" s="188"/>
      <c r="AG299" s="188"/>
      <c r="AH299" s="188"/>
      <c r="AI299" s="188"/>
      <c r="AJ299" s="188"/>
      <c r="AK299" s="188"/>
    </row>
    <row r="300" spans="29:37">
      <c r="AC300" s="188"/>
      <c r="AD300" s="188"/>
      <c r="AE300" s="188"/>
      <c r="AF300" s="188"/>
      <c r="AG300" s="188"/>
      <c r="AH300" s="188"/>
      <c r="AI300" s="188"/>
      <c r="AJ300" s="188"/>
      <c r="AK300" s="188"/>
    </row>
    <row r="301" spans="29:37">
      <c r="AC301" s="188"/>
      <c r="AD301" s="188"/>
      <c r="AE301" s="188"/>
      <c r="AF301" s="188"/>
      <c r="AG301" s="188"/>
      <c r="AH301" s="188"/>
      <c r="AI301" s="188"/>
      <c r="AJ301" s="188"/>
      <c r="AK301" s="188"/>
    </row>
    <row r="302" spans="29:37">
      <c r="AC302" s="188"/>
      <c r="AD302" s="188"/>
      <c r="AE302" s="188"/>
      <c r="AF302" s="188"/>
      <c r="AG302" s="188"/>
      <c r="AH302" s="188"/>
      <c r="AI302" s="188"/>
      <c r="AJ302" s="188"/>
      <c r="AK302" s="188"/>
    </row>
    <row r="303" spans="29:37">
      <c r="AC303" s="188"/>
      <c r="AD303" s="188"/>
      <c r="AE303" s="188"/>
      <c r="AF303" s="188"/>
      <c r="AG303" s="188"/>
      <c r="AH303" s="188"/>
      <c r="AI303" s="188"/>
      <c r="AJ303" s="188"/>
      <c r="AK303" s="188"/>
    </row>
    <row r="304" spans="29:37">
      <c r="AC304" s="188"/>
      <c r="AD304" s="188"/>
      <c r="AE304" s="188"/>
      <c r="AF304" s="188"/>
      <c r="AG304" s="188"/>
      <c r="AH304" s="188"/>
      <c r="AI304" s="188"/>
      <c r="AJ304" s="188"/>
      <c r="AK304" s="188"/>
    </row>
    <row r="305" spans="29:37">
      <c r="AC305" s="188"/>
      <c r="AD305" s="188"/>
      <c r="AE305" s="188"/>
      <c r="AF305" s="188"/>
      <c r="AG305" s="188"/>
      <c r="AH305" s="188"/>
      <c r="AI305" s="188"/>
      <c r="AJ305" s="188"/>
      <c r="AK305" s="188"/>
    </row>
    <row r="306" spans="29:37">
      <c r="AC306" s="188"/>
      <c r="AD306" s="188"/>
      <c r="AE306" s="188"/>
      <c r="AF306" s="188"/>
      <c r="AG306" s="188"/>
      <c r="AH306" s="188"/>
      <c r="AI306" s="188"/>
      <c r="AJ306" s="188"/>
      <c r="AK306" s="188"/>
    </row>
    <row r="307" spans="29:37">
      <c r="AC307" s="188"/>
      <c r="AD307" s="188"/>
      <c r="AE307" s="188"/>
      <c r="AF307" s="188"/>
      <c r="AG307" s="188"/>
      <c r="AH307" s="188"/>
      <c r="AI307" s="188"/>
      <c r="AJ307" s="188"/>
      <c r="AK307" s="188"/>
    </row>
    <row r="308" spans="29:37">
      <c r="AC308" s="188"/>
      <c r="AD308" s="188"/>
      <c r="AE308" s="188"/>
      <c r="AF308" s="188"/>
      <c r="AG308" s="188"/>
      <c r="AH308" s="188"/>
      <c r="AI308" s="188"/>
      <c r="AJ308" s="188"/>
      <c r="AK308" s="188"/>
    </row>
    <row r="309" spans="29:37">
      <c r="AC309" s="188"/>
      <c r="AD309" s="188"/>
      <c r="AE309" s="188"/>
      <c r="AF309" s="188"/>
      <c r="AG309" s="188"/>
      <c r="AH309" s="188"/>
      <c r="AI309" s="188"/>
      <c r="AJ309" s="188"/>
      <c r="AK309" s="188"/>
    </row>
    <row r="310" spans="29:37">
      <c r="AC310" s="188"/>
      <c r="AD310" s="188"/>
      <c r="AE310" s="188"/>
      <c r="AF310" s="188"/>
      <c r="AG310" s="188"/>
      <c r="AH310" s="188"/>
      <c r="AI310" s="188"/>
      <c r="AJ310" s="188"/>
      <c r="AK310" s="188"/>
    </row>
    <row r="311" spans="29:37">
      <c r="AC311" s="188"/>
      <c r="AD311" s="188"/>
      <c r="AE311" s="188"/>
      <c r="AF311" s="188"/>
      <c r="AG311" s="188"/>
      <c r="AH311" s="188"/>
      <c r="AI311" s="188"/>
      <c r="AJ311" s="188"/>
      <c r="AK311" s="188"/>
    </row>
    <row r="312" spans="29:37">
      <c r="AC312" s="188"/>
      <c r="AD312" s="188"/>
      <c r="AE312" s="188"/>
      <c r="AF312" s="188"/>
      <c r="AG312" s="188"/>
      <c r="AH312" s="188"/>
      <c r="AI312" s="188"/>
      <c r="AJ312" s="188"/>
      <c r="AK312" s="188"/>
    </row>
    <row r="313" spans="29:37">
      <c r="AC313" s="188"/>
      <c r="AD313" s="188"/>
      <c r="AE313" s="188"/>
      <c r="AF313" s="188"/>
      <c r="AG313" s="188"/>
      <c r="AH313" s="188"/>
      <c r="AI313" s="188"/>
      <c r="AJ313" s="188"/>
      <c r="AK313" s="188"/>
    </row>
    <row r="314" spans="29:37">
      <c r="AC314" s="188"/>
      <c r="AD314" s="188"/>
      <c r="AE314" s="188"/>
      <c r="AF314" s="188"/>
      <c r="AG314" s="188"/>
      <c r="AH314" s="188"/>
      <c r="AI314" s="188"/>
      <c r="AJ314" s="188"/>
      <c r="AK314" s="188"/>
    </row>
    <row r="315" spans="29:37">
      <c r="AC315" s="188"/>
      <c r="AD315" s="188"/>
      <c r="AE315" s="188"/>
      <c r="AF315" s="188"/>
      <c r="AG315" s="188"/>
      <c r="AH315" s="188"/>
      <c r="AI315" s="188"/>
      <c r="AJ315" s="188"/>
      <c r="AK315" s="188"/>
    </row>
    <row r="316" spans="29:37">
      <c r="AC316" s="188"/>
      <c r="AD316" s="188"/>
      <c r="AE316" s="188"/>
      <c r="AF316" s="188"/>
      <c r="AG316" s="188"/>
      <c r="AH316" s="188"/>
      <c r="AI316" s="188"/>
      <c r="AJ316" s="188"/>
      <c r="AK316" s="188"/>
    </row>
    <row r="317" spans="29:37">
      <c r="AC317" s="188"/>
      <c r="AD317" s="188"/>
      <c r="AE317" s="188"/>
      <c r="AF317" s="188"/>
      <c r="AG317" s="188"/>
      <c r="AH317" s="188"/>
      <c r="AI317" s="188"/>
      <c r="AJ317" s="188"/>
      <c r="AK317" s="188"/>
    </row>
    <row r="318" spans="29:37">
      <c r="AC318" s="188"/>
      <c r="AD318" s="188"/>
      <c r="AE318" s="188"/>
      <c r="AF318" s="188"/>
      <c r="AG318" s="188"/>
      <c r="AH318" s="188"/>
      <c r="AI318" s="188"/>
      <c r="AJ318" s="188"/>
      <c r="AK318" s="188"/>
    </row>
    <row r="319" spans="29:37">
      <c r="AC319" s="188"/>
      <c r="AD319" s="188"/>
      <c r="AE319" s="188"/>
      <c r="AF319" s="188"/>
      <c r="AG319" s="188"/>
      <c r="AH319" s="188"/>
      <c r="AI319" s="188"/>
      <c r="AJ319" s="188"/>
      <c r="AK319" s="188"/>
    </row>
    <row r="320" spans="29:37">
      <c r="AC320" s="188"/>
      <c r="AD320" s="188"/>
      <c r="AE320" s="188"/>
      <c r="AF320" s="188"/>
      <c r="AG320" s="188"/>
      <c r="AH320" s="188"/>
      <c r="AI320" s="188"/>
      <c r="AJ320" s="188"/>
      <c r="AK320" s="188"/>
    </row>
    <row r="321" spans="29:37">
      <c r="AC321" s="188"/>
      <c r="AD321" s="188"/>
      <c r="AE321" s="188"/>
      <c r="AF321" s="188"/>
      <c r="AG321" s="188"/>
      <c r="AH321" s="188"/>
      <c r="AI321" s="188"/>
      <c r="AJ321" s="188"/>
      <c r="AK321" s="188"/>
    </row>
    <row r="322" spans="29:37">
      <c r="AC322" s="188"/>
      <c r="AD322" s="188"/>
      <c r="AE322" s="188"/>
      <c r="AF322" s="188"/>
      <c r="AG322" s="188"/>
      <c r="AH322" s="188"/>
      <c r="AI322" s="188"/>
      <c r="AJ322" s="188"/>
      <c r="AK322" s="188"/>
    </row>
    <row r="323" spans="29:37">
      <c r="AC323" s="188"/>
      <c r="AD323" s="188"/>
      <c r="AE323" s="188"/>
      <c r="AF323" s="188"/>
      <c r="AG323" s="188"/>
      <c r="AH323" s="188"/>
      <c r="AI323" s="188"/>
      <c r="AJ323" s="188"/>
      <c r="AK323" s="188"/>
    </row>
    <row r="324" spans="29:37">
      <c r="AC324" s="188"/>
      <c r="AD324" s="188"/>
      <c r="AE324" s="188"/>
      <c r="AF324" s="188"/>
      <c r="AG324" s="188"/>
      <c r="AH324" s="188"/>
      <c r="AI324" s="188"/>
      <c r="AJ324" s="188"/>
      <c r="AK324" s="188"/>
    </row>
    <row r="325" spans="29:37">
      <c r="AC325" s="188"/>
      <c r="AD325" s="188"/>
      <c r="AE325" s="188"/>
      <c r="AF325" s="188"/>
      <c r="AG325" s="188"/>
      <c r="AH325" s="188"/>
      <c r="AI325" s="188"/>
      <c r="AJ325" s="188"/>
      <c r="AK325" s="188"/>
    </row>
    <row r="326" spans="29:37">
      <c r="AC326" s="188"/>
      <c r="AD326" s="188"/>
      <c r="AE326" s="188"/>
      <c r="AF326" s="188"/>
      <c r="AG326" s="188"/>
      <c r="AH326" s="188"/>
      <c r="AI326" s="188"/>
      <c r="AJ326" s="188"/>
      <c r="AK326" s="188"/>
    </row>
    <row r="327" spans="29:37">
      <c r="AC327" s="188"/>
      <c r="AD327" s="188"/>
      <c r="AE327" s="188"/>
      <c r="AF327" s="188"/>
      <c r="AG327" s="188"/>
      <c r="AH327" s="188"/>
      <c r="AI327" s="188"/>
      <c r="AJ327" s="188"/>
      <c r="AK327" s="188"/>
    </row>
    <row r="328" spans="29:37">
      <c r="AC328" s="188"/>
      <c r="AD328" s="188"/>
      <c r="AE328" s="188"/>
      <c r="AF328" s="188"/>
      <c r="AG328" s="188"/>
      <c r="AH328" s="188"/>
      <c r="AI328" s="188"/>
      <c r="AJ328" s="188"/>
      <c r="AK328" s="188"/>
    </row>
    <row r="329" spans="29:37">
      <c r="AC329" s="188"/>
      <c r="AD329" s="188"/>
      <c r="AE329" s="188"/>
      <c r="AF329" s="188"/>
      <c r="AG329" s="188"/>
      <c r="AH329" s="188"/>
      <c r="AI329" s="188"/>
      <c r="AJ329" s="188"/>
      <c r="AK329" s="188"/>
    </row>
    <row r="330" spans="29:37">
      <c r="AC330" s="188"/>
      <c r="AD330" s="188"/>
      <c r="AE330" s="188"/>
      <c r="AF330" s="188"/>
      <c r="AG330" s="188"/>
      <c r="AH330" s="188"/>
      <c r="AI330" s="188"/>
      <c r="AJ330" s="188"/>
      <c r="AK330" s="188"/>
    </row>
    <row r="331" spans="29:37">
      <c r="AC331" s="188"/>
      <c r="AD331" s="188"/>
      <c r="AE331" s="188"/>
      <c r="AF331" s="188"/>
      <c r="AG331" s="188"/>
      <c r="AH331" s="188"/>
      <c r="AI331" s="188"/>
      <c r="AJ331" s="188"/>
      <c r="AK331" s="188"/>
    </row>
    <row r="332" spans="29:37">
      <c r="AC332" s="188"/>
      <c r="AD332" s="188"/>
      <c r="AE332" s="188"/>
      <c r="AF332" s="188"/>
      <c r="AG332" s="188"/>
      <c r="AH332" s="188"/>
      <c r="AI332" s="188"/>
      <c r="AJ332" s="188"/>
      <c r="AK332" s="188"/>
    </row>
    <row r="333" spans="29:37">
      <c r="AC333" s="188"/>
      <c r="AD333" s="188"/>
      <c r="AE333" s="188"/>
      <c r="AF333" s="188"/>
      <c r="AG333" s="188"/>
      <c r="AH333" s="188"/>
      <c r="AI333" s="188"/>
      <c r="AJ333" s="188"/>
      <c r="AK333" s="188"/>
    </row>
    <row r="334" spans="29:37">
      <c r="AC334" s="188"/>
      <c r="AD334" s="188"/>
      <c r="AE334" s="188"/>
      <c r="AF334" s="188"/>
      <c r="AG334" s="188"/>
      <c r="AH334" s="188"/>
      <c r="AI334" s="188"/>
      <c r="AJ334" s="188"/>
      <c r="AK334" s="188"/>
    </row>
    <row r="335" spans="29:37">
      <c r="AC335" s="188"/>
      <c r="AD335" s="188"/>
      <c r="AE335" s="188"/>
      <c r="AF335" s="188"/>
      <c r="AG335" s="188"/>
      <c r="AH335" s="188"/>
      <c r="AI335" s="188"/>
      <c r="AJ335" s="188"/>
      <c r="AK335" s="188"/>
    </row>
    <row r="336" spans="29:37">
      <c r="AC336" s="188"/>
      <c r="AD336" s="188"/>
      <c r="AE336" s="188"/>
      <c r="AF336" s="188"/>
      <c r="AG336" s="188"/>
      <c r="AH336" s="188"/>
      <c r="AI336" s="188"/>
      <c r="AJ336" s="188"/>
      <c r="AK336" s="188"/>
    </row>
    <row r="337" spans="29:37">
      <c r="AC337" s="188"/>
      <c r="AD337" s="188"/>
      <c r="AE337" s="188"/>
      <c r="AF337" s="188"/>
      <c r="AG337" s="188"/>
      <c r="AH337" s="188"/>
      <c r="AI337" s="188"/>
      <c r="AJ337" s="188"/>
      <c r="AK337" s="188"/>
    </row>
    <row r="338" spans="29:37">
      <c r="AC338" s="188"/>
      <c r="AD338" s="188"/>
      <c r="AE338" s="188"/>
      <c r="AF338" s="188"/>
      <c r="AG338" s="188"/>
      <c r="AH338" s="188"/>
      <c r="AI338" s="188"/>
      <c r="AJ338" s="188"/>
      <c r="AK338" s="188"/>
    </row>
    <row r="339" spans="29:37">
      <c r="AC339" s="188"/>
      <c r="AD339" s="188"/>
      <c r="AE339" s="188"/>
      <c r="AF339" s="188"/>
      <c r="AG339" s="188"/>
      <c r="AH339" s="188"/>
      <c r="AI339" s="188"/>
      <c r="AJ339" s="188"/>
      <c r="AK339" s="188"/>
    </row>
    <row r="340" spans="29:37">
      <c r="AC340" s="188"/>
      <c r="AD340" s="188"/>
      <c r="AE340" s="188"/>
      <c r="AF340" s="188"/>
      <c r="AG340" s="188"/>
      <c r="AH340" s="188"/>
      <c r="AI340" s="188"/>
      <c r="AJ340" s="188"/>
      <c r="AK340" s="188"/>
    </row>
    <row r="341" spans="29:37">
      <c r="AC341" s="188"/>
      <c r="AD341" s="188"/>
      <c r="AE341" s="188"/>
      <c r="AF341" s="188"/>
      <c r="AG341" s="188"/>
      <c r="AH341" s="188"/>
      <c r="AI341" s="188"/>
      <c r="AJ341" s="188"/>
      <c r="AK341" s="188"/>
    </row>
    <row r="342" spans="29:37">
      <c r="AC342" s="188"/>
      <c r="AD342" s="188"/>
      <c r="AE342" s="188"/>
      <c r="AF342" s="188"/>
      <c r="AG342" s="188"/>
      <c r="AH342" s="188"/>
      <c r="AI342" s="188"/>
      <c r="AJ342" s="188"/>
      <c r="AK342" s="188"/>
    </row>
    <row r="343" spans="29:37">
      <c r="AC343" s="188"/>
      <c r="AD343" s="188"/>
      <c r="AE343" s="188"/>
      <c r="AF343" s="188"/>
      <c r="AG343" s="188"/>
      <c r="AH343" s="188"/>
      <c r="AI343" s="188"/>
      <c r="AJ343" s="188"/>
      <c r="AK343" s="188"/>
    </row>
    <row r="344" spans="29:37">
      <c r="AC344" s="188"/>
      <c r="AD344" s="188"/>
      <c r="AE344" s="188"/>
      <c r="AF344" s="188"/>
      <c r="AG344" s="188"/>
      <c r="AH344" s="188"/>
      <c r="AI344" s="188"/>
      <c r="AJ344" s="188"/>
      <c r="AK344" s="188"/>
    </row>
    <row r="345" spans="29:37">
      <c r="AC345" s="188"/>
      <c r="AD345" s="188"/>
      <c r="AE345" s="188"/>
      <c r="AF345" s="188"/>
      <c r="AG345" s="188"/>
      <c r="AH345" s="188"/>
      <c r="AI345" s="188"/>
      <c r="AJ345" s="188"/>
      <c r="AK345" s="188"/>
    </row>
    <row r="346" spans="29:37">
      <c r="AC346" s="188"/>
      <c r="AD346" s="188"/>
      <c r="AE346" s="188"/>
      <c r="AF346" s="188"/>
      <c r="AG346" s="188"/>
      <c r="AH346" s="188"/>
      <c r="AI346" s="188"/>
      <c r="AJ346" s="188"/>
      <c r="AK346" s="188"/>
    </row>
    <row r="347" spans="29:37">
      <c r="AC347" s="188"/>
      <c r="AD347" s="188"/>
      <c r="AE347" s="188"/>
      <c r="AF347" s="188"/>
      <c r="AG347" s="188"/>
      <c r="AH347" s="188"/>
      <c r="AI347" s="188"/>
      <c r="AJ347" s="188"/>
      <c r="AK347" s="188"/>
    </row>
    <row r="348" spans="29:37">
      <c r="AC348" s="188"/>
      <c r="AD348" s="188"/>
      <c r="AE348" s="188"/>
      <c r="AF348" s="188"/>
      <c r="AG348" s="188"/>
      <c r="AH348" s="188"/>
      <c r="AI348" s="188"/>
      <c r="AJ348" s="188"/>
      <c r="AK348" s="188"/>
    </row>
    <row r="349" spans="29:37">
      <c r="AC349" s="188"/>
      <c r="AD349" s="188"/>
      <c r="AE349" s="188"/>
      <c r="AF349" s="188"/>
      <c r="AG349" s="188"/>
      <c r="AH349" s="188"/>
      <c r="AI349" s="188"/>
      <c r="AJ349" s="188"/>
      <c r="AK349" s="188"/>
    </row>
    <row r="350" spans="29:37">
      <c r="AC350" s="188"/>
      <c r="AD350" s="188"/>
      <c r="AE350" s="188"/>
      <c r="AF350" s="188"/>
      <c r="AG350" s="188"/>
      <c r="AH350" s="188"/>
      <c r="AI350" s="188"/>
      <c r="AJ350" s="188"/>
      <c r="AK350" s="188"/>
    </row>
    <row r="351" spans="29:37">
      <c r="AC351" s="188"/>
      <c r="AD351" s="188"/>
      <c r="AE351" s="188"/>
      <c r="AF351" s="188"/>
      <c r="AG351" s="188"/>
      <c r="AH351" s="188"/>
      <c r="AI351" s="188"/>
      <c r="AJ351" s="188"/>
      <c r="AK351" s="188"/>
    </row>
    <row r="352" spans="29:37">
      <c r="AC352" s="188"/>
      <c r="AD352" s="188"/>
      <c r="AE352" s="188"/>
      <c r="AF352" s="188"/>
      <c r="AG352" s="188"/>
      <c r="AH352" s="188"/>
      <c r="AI352" s="188"/>
      <c r="AJ352" s="188"/>
      <c r="AK352" s="188"/>
    </row>
    <row r="353" spans="29:37">
      <c r="AC353" s="188"/>
      <c r="AD353" s="188"/>
      <c r="AE353" s="188"/>
      <c r="AF353" s="188"/>
      <c r="AG353" s="188"/>
      <c r="AH353" s="188"/>
      <c r="AI353" s="188"/>
      <c r="AJ353" s="188"/>
      <c r="AK353" s="188"/>
    </row>
    <row r="354" spans="29:37">
      <c r="AC354" s="188"/>
      <c r="AD354" s="188"/>
      <c r="AE354" s="188"/>
      <c r="AF354" s="188"/>
      <c r="AG354" s="188"/>
      <c r="AH354" s="188"/>
      <c r="AI354" s="188"/>
      <c r="AJ354" s="188"/>
      <c r="AK354" s="188"/>
    </row>
    <row r="355" spans="29:37">
      <c r="AC355" s="188"/>
      <c r="AD355" s="188"/>
      <c r="AE355" s="188"/>
      <c r="AF355" s="188"/>
      <c r="AG355" s="188"/>
      <c r="AH355" s="188"/>
      <c r="AI355" s="188"/>
      <c r="AJ355" s="188"/>
      <c r="AK355" s="188"/>
    </row>
    <row r="356" spans="29:37">
      <c r="AC356" s="188"/>
      <c r="AD356" s="188"/>
      <c r="AE356" s="188"/>
      <c r="AF356" s="188"/>
      <c r="AG356" s="188"/>
      <c r="AH356" s="188"/>
      <c r="AI356" s="188"/>
      <c r="AJ356" s="188"/>
      <c r="AK356" s="188"/>
    </row>
    <row r="357" spans="29:37">
      <c r="AC357" s="188"/>
      <c r="AD357" s="188"/>
      <c r="AE357" s="188"/>
      <c r="AF357" s="188"/>
      <c r="AG357" s="188"/>
      <c r="AH357" s="188"/>
      <c r="AI357" s="188"/>
      <c r="AJ357" s="188"/>
      <c r="AK357" s="188"/>
    </row>
    <row r="358" spans="29:37">
      <c r="AC358" s="188"/>
      <c r="AD358" s="188"/>
      <c r="AE358" s="188"/>
      <c r="AF358" s="188"/>
      <c r="AG358" s="188"/>
      <c r="AH358" s="188"/>
      <c r="AI358" s="188"/>
      <c r="AJ358" s="188"/>
      <c r="AK358" s="188"/>
    </row>
    <row r="359" spans="29:37">
      <c r="AC359" s="188"/>
      <c r="AD359" s="188"/>
      <c r="AE359" s="188"/>
      <c r="AF359" s="188"/>
      <c r="AG359" s="188"/>
      <c r="AH359" s="188"/>
      <c r="AI359" s="188"/>
      <c r="AJ359" s="188"/>
      <c r="AK359" s="188"/>
    </row>
    <row r="360" spans="29:37">
      <c r="AC360" s="188"/>
      <c r="AD360" s="188"/>
      <c r="AE360" s="188"/>
      <c r="AF360" s="188"/>
      <c r="AG360" s="188"/>
      <c r="AH360" s="188"/>
      <c r="AI360" s="188"/>
      <c r="AJ360" s="188"/>
      <c r="AK360" s="188"/>
    </row>
    <row r="361" spans="29:37">
      <c r="AC361" s="188"/>
      <c r="AD361" s="188"/>
      <c r="AE361" s="188"/>
      <c r="AF361" s="188"/>
      <c r="AG361" s="188"/>
      <c r="AH361" s="188"/>
      <c r="AI361" s="188"/>
      <c r="AJ361" s="188"/>
      <c r="AK361" s="188"/>
    </row>
    <row r="362" spans="29:37">
      <c r="AC362" s="188"/>
      <c r="AD362" s="188"/>
      <c r="AE362" s="188"/>
      <c r="AF362" s="188"/>
      <c r="AG362" s="188"/>
      <c r="AH362" s="188"/>
      <c r="AI362" s="188"/>
      <c r="AJ362" s="188"/>
      <c r="AK362" s="188"/>
    </row>
    <row r="363" spans="29:37">
      <c r="AC363" s="188"/>
      <c r="AD363" s="188"/>
      <c r="AE363" s="188"/>
      <c r="AF363" s="188"/>
      <c r="AG363" s="188"/>
      <c r="AH363" s="188"/>
      <c r="AI363" s="188"/>
      <c r="AJ363" s="188"/>
      <c r="AK363" s="188"/>
    </row>
    <row r="364" spans="29:37">
      <c r="AC364" s="188"/>
      <c r="AD364" s="188"/>
      <c r="AE364" s="188"/>
      <c r="AF364" s="188"/>
      <c r="AG364" s="188"/>
      <c r="AH364" s="188"/>
      <c r="AI364" s="188"/>
      <c r="AJ364" s="188"/>
      <c r="AK364" s="188"/>
    </row>
    <row r="365" spans="29:37">
      <c r="AC365" s="188"/>
      <c r="AD365" s="188"/>
      <c r="AE365" s="188"/>
      <c r="AF365" s="188"/>
      <c r="AG365" s="188"/>
      <c r="AH365" s="188"/>
      <c r="AI365" s="188"/>
      <c r="AJ365" s="188"/>
      <c r="AK365" s="188"/>
    </row>
    <row r="366" spans="29:37">
      <c r="AC366" s="188"/>
      <c r="AD366" s="188"/>
      <c r="AE366" s="188"/>
      <c r="AF366" s="188"/>
      <c r="AG366" s="188"/>
      <c r="AH366" s="188"/>
      <c r="AI366" s="188"/>
      <c r="AJ366" s="188"/>
      <c r="AK366" s="188"/>
    </row>
    <row r="367" spans="29:37">
      <c r="AC367" s="188"/>
      <c r="AD367" s="188"/>
      <c r="AE367" s="188"/>
      <c r="AF367" s="188"/>
      <c r="AG367" s="188"/>
      <c r="AH367" s="188"/>
      <c r="AI367" s="188"/>
      <c r="AJ367" s="188"/>
      <c r="AK367" s="188"/>
    </row>
    <row r="368" spans="29:37">
      <c r="AC368" s="188"/>
      <c r="AD368" s="188"/>
      <c r="AE368" s="188"/>
      <c r="AF368" s="188"/>
      <c r="AG368" s="188"/>
      <c r="AH368" s="188"/>
      <c r="AI368" s="188"/>
      <c r="AJ368" s="188"/>
      <c r="AK368" s="188"/>
    </row>
    <row r="369" spans="29:37">
      <c r="AC369" s="188"/>
      <c r="AD369" s="188"/>
      <c r="AE369" s="188"/>
      <c r="AF369" s="188"/>
      <c r="AG369" s="188"/>
      <c r="AH369" s="188"/>
      <c r="AI369" s="188"/>
      <c r="AJ369" s="188"/>
      <c r="AK369" s="188"/>
    </row>
    <row r="370" spans="29:37">
      <c r="AC370" s="188"/>
      <c r="AD370" s="188"/>
      <c r="AE370" s="188"/>
      <c r="AF370" s="188"/>
      <c r="AG370" s="188"/>
      <c r="AH370" s="188"/>
      <c r="AI370" s="188"/>
      <c r="AJ370" s="188"/>
      <c r="AK370" s="188"/>
    </row>
    <row r="371" spans="29:37">
      <c r="AC371" s="188"/>
      <c r="AD371" s="188"/>
      <c r="AE371" s="188"/>
      <c r="AF371" s="188"/>
      <c r="AG371" s="188"/>
      <c r="AH371" s="188"/>
      <c r="AI371" s="188"/>
      <c r="AJ371" s="188"/>
      <c r="AK371" s="188"/>
    </row>
    <row r="372" spans="29:37">
      <c r="AC372" s="188"/>
      <c r="AD372" s="188"/>
      <c r="AE372" s="188"/>
      <c r="AF372" s="188"/>
      <c r="AG372" s="188"/>
      <c r="AH372" s="188"/>
      <c r="AI372" s="188"/>
      <c r="AJ372" s="188"/>
      <c r="AK372" s="188"/>
    </row>
    <row r="373" spans="29:37">
      <c r="AC373" s="188"/>
      <c r="AD373" s="188"/>
      <c r="AE373" s="188"/>
      <c r="AF373" s="188"/>
      <c r="AG373" s="188"/>
      <c r="AH373" s="188"/>
      <c r="AI373" s="188"/>
      <c r="AJ373" s="188"/>
      <c r="AK373" s="188"/>
    </row>
    <row r="374" spans="29:37">
      <c r="AC374" s="188"/>
      <c r="AD374" s="188"/>
      <c r="AE374" s="188"/>
      <c r="AF374" s="188"/>
      <c r="AG374" s="188"/>
      <c r="AH374" s="188"/>
      <c r="AI374" s="188"/>
      <c r="AJ374" s="188"/>
      <c r="AK374" s="188"/>
    </row>
    <row r="375" spans="29:37">
      <c r="AC375" s="188"/>
      <c r="AD375" s="188"/>
      <c r="AE375" s="188"/>
      <c r="AF375" s="188"/>
      <c r="AG375" s="188"/>
      <c r="AH375" s="188"/>
      <c r="AI375" s="188"/>
      <c r="AJ375" s="188"/>
      <c r="AK375" s="188"/>
    </row>
    <row r="376" spans="29:37">
      <c r="AC376" s="188"/>
      <c r="AD376" s="188"/>
      <c r="AE376" s="188"/>
      <c r="AF376" s="188"/>
      <c r="AG376" s="188"/>
      <c r="AH376" s="188"/>
      <c r="AI376" s="188"/>
      <c r="AJ376" s="188"/>
      <c r="AK376" s="188"/>
    </row>
    <row r="377" spans="29:37">
      <c r="AC377" s="188"/>
      <c r="AD377" s="188"/>
      <c r="AE377" s="188"/>
      <c r="AF377" s="188"/>
      <c r="AG377" s="188"/>
      <c r="AH377" s="188"/>
      <c r="AI377" s="188"/>
      <c r="AJ377" s="188"/>
      <c r="AK377" s="188"/>
    </row>
    <row r="378" spans="29:37">
      <c r="AC378" s="188"/>
      <c r="AD378" s="188"/>
      <c r="AE378" s="188"/>
      <c r="AF378" s="188"/>
      <c r="AG378" s="188"/>
      <c r="AH378" s="188"/>
      <c r="AI378" s="188"/>
      <c r="AJ378" s="188"/>
      <c r="AK378" s="188"/>
    </row>
    <row r="379" spans="29:37">
      <c r="AC379" s="188"/>
      <c r="AD379" s="188"/>
      <c r="AE379" s="188"/>
      <c r="AF379" s="188"/>
      <c r="AG379" s="188"/>
      <c r="AH379" s="188"/>
      <c r="AI379" s="188"/>
      <c r="AJ379" s="188"/>
      <c r="AK379" s="188"/>
    </row>
    <row r="380" spans="29:37">
      <c r="AC380" s="188"/>
      <c r="AD380" s="188"/>
      <c r="AE380" s="188"/>
      <c r="AF380" s="188"/>
      <c r="AG380" s="188"/>
      <c r="AH380" s="188"/>
      <c r="AI380" s="188"/>
      <c r="AJ380" s="188"/>
      <c r="AK380" s="188"/>
    </row>
    <row r="381" spans="29:37">
      <c r="AC381" s="188"/>
      <c r="AD381" s="188"/>
      <c r="AE381" s="188"/>
      <c r="AF381" s="188"/>
      <c r="AG381" s="188"/>
      <c r="AH381" s="188"/>
      <c r="AI381" s="188"/>
      <c r="AJ381" s="188"/>
      <c r="AK381" s="188"/>
    </row>
    <row r="382" spans="29:37">
      <c r="AC382" s="188"/>
      <c r="AD382" s="188"/>
      <c r="AE382" s="188"/>
      <c r="AF382" s="188"/>
      <c r="AG382" s="188"/>
      <c r="AH382" s="188"/>
      <c r="AI382" s="188"/>
      <c r="AJ382" s="188"/>
      <c r="AK382" s="188"/>
    </row>
    <row r="383" spans="29:37">
      <c r="AC383" s="188"/>
      <c r="AD383" s="188"/>
      <c r="AE383" s="188"/>
      <c r="AF383" s="188"/>
      <c r="AG383" s="188"/>
      <c r="AH383" s="188"/>
      <c r="AI383" s="188"/>
      <c r="AJ383" s="188"/>
      <c r="AK383" s="188"/>
    </row>
    <row r="384" spans="29:37">
      <c r="AC384" s="188"/>
      <c r="AD384" s="188"/>
      <c r="AE384" s="188"/>
      <c r="AF384" s="188"/>
      <c r="AG384" s="188"/>
      <c r="AH384" s="188"/>
      <c r="AI384" s="188"/>
      <c r="AJ384" s="188"/>
      <c r="AK384" s="188"/>
    </row>
    <row r="385" spans="29:37">
      <c r="AC385" s="188"/>
      <c r="AD385" s="188"/>
      <c r="AE385" s="188"/>
      <c r="AF385" s="188"/>
      <c r="AG385" s="188"/>
      <c r="AH385" s="188"/>
      <c r="AI385" s="188"/>
      <c r="AJ385" s="188"/>
      <c r="AK385" s="188"/>
    </row>
    <row r="386" spans="29:37">
      <c r="AC386" s="188"/>
      <c r="AD386" s="188"/>
      <c r="AE386" s="188"/>
      <c r="AF386" s="188"/>
      <c r="AG386" s="188"/>
      <c r="AH386" s="188"/>
      <c r="AI386" s="188"/>
      <c r="AJ386" s="188"/>
      <c r="AK386" s="188"/>
    </row>
    <row r="387" spans="29:37">
      <c r="AC387" s="188"/>
      <c r="AD387" s="188"/>
      <c r="AE387" s="188"/>
      <c r="AF387" s="188"/>
      <c r="AG387" s="188"/>
      <c r="AH387" s="188"/>
      <c r="AI387" s="188"/>
      <c r="AJ387" s="188"/>
      <c r="AK387" s="188"/>
    </row>
    <row r="388" spans="29:37">
      <c r="AC388" s="188"/>
      <c r="AD388" s="188"/>
      <c r="AE388" s="188"/>
      <c r="AF388" s="188"/>
      <c r="AG388" s="188"/>
      <c r="AH388" s="188"/>
      <c r="AI388" s="188"/>
      <c r="AJ388" s="188"/>
      <c r="AK388" s="188"/>
    </row>
    <row r="389" spans="29:37">
      <c r="AC389" s="188"/>
      <c r="AD389" s="188"/>
      <c r="AE389" s="188"/>
      <c r="AF389" s="188"/>
      <c r="AG389" s="188"/>
      <c r="AH389" s="188"/>
      <c r="AI389" s="188"/>
      <c r="AJ389" s="188"/>
      <c r="AK389" s="188"/>
    </row>
    <row r="390" spans="29:37">
      <c r="AC390" s="188"/>
      <c r="AD390" s="188"/>
      <c r="AE390" s="188"/>
      <c r="AF390" s="188"/>
      <c r="AG390" s="188"/>
      <c r="AH390" s="188"/>
      <c r="AI390" s="188"/>
      <c r="AJ390" s="188"/>
      <c r="AK390" s="188"/>
    </row>
    <row r="391" spans="29:37">
      <c r="AC391" s="188"/>
      <c r="AD391" s="188"/>
      <c r="AE391" s="188"/>
      <c r="AF391" s="188"/>
      <c r="AG391" s="188"/>
      <c r="AH391" s="188"/>
      <c r="AI391" s="188"/>
      <c r="AJ391" s="188"/>
      <c r="AK391" s="188"/>
    </row>
    <row r="392" spans="29:37">
      <c r="AC392" s="188"/>
      <c r="AD392" s="188"/>
      <c r="AE392" s="188"/>
      <c r="AF392" s="188"/>
      <c r="AG392" s="188"/>
      <c r="AH392" s="188"/>
      <c r="AI392" s="188"/>
      <c r="AJ392" s="188"/>
      <c r="AK392" s="188"/>
    </row>
    <row r="393" spans="29:37">
      <c r="AC393" s="188"/>
      <c r="AD393" s="188"/>
      <c r="AE393" s="188"/>
      <c r="AF393" s="188"/>
      <c r="AG393" s="188"/>
      <c r="AH393" s="188"/>
      <c r="AI393" s="188"/>
      <c r="AJ393" s="188"/>
      <c r="AK393" s="188"/>
    </row>
    <row r="394" spans="29:37">
      <c r="AC394" s="188"/>
      <c r="AD394" s="188"/>
      <c r="AE394" s="188"/>
      <c r="AF394" s="188"/>
      <c r="AG394" s="188"/>
      <c r="AH394" s="188"/>
      <c r="AI394" s="188"/>
      <c r="AJ394" s="188"/>
      <c r="AK394" s="188"/>
    </row>
    <row r="395" spans="29:37">
      <c r="AC395" s="188"/>
      <c r="AD395" s="188"/>
      <c r="AE395" s="188"/>
      <c r="AF395" s="188"/>
      <c r="AG395" s="188"/>
      <c r="AH395" s="188"/>
      <c r="AI395" s="188"/>
      <c r="AJ395" s="188"/>
      <c r="AK395" s="188"/>
    </row>
    <row r="396" spans="29:37">
      <c r="AC396" s="188"/>
      <c r="AD396" s="188"/>
      <c r="AE396" s="188"/>
      <c r="AF396" s="188"/>
      <c r="AG396" s="188"/>
      <c r="AH396" s="188"/>
      <c r="AI396" s="188"/>
      <c r="AJ396" s="188"/>
      <c r="AK396" s="188"/>
    </row>
    <row r="397" spans="29:37">
      <c r="AC397" s="188"/>
      <c r="AD397" s="188"/>
      <c r="AE397" s="188"/>
      <c r="AF397" s="188"/>
      <c r="AG397" s="188"/>
      <c r="AH397" s="188"/>
      <c r="AI397" s="188"/>
      <c r="AJ397" s="188"/>
      <c r="AK397" s="188"/>
    </row>
    <row r="398" spans="29:37">
      <c r="AC398" s="188"/>
      <c r="AD398" s="188"/>
      <c r="AE398" s="188"/>
      <c r="AF398" s="188"/>
      <c r="AG398" s="188"/>
      <c r="AH398" s="188"/>
      <c r="AI398" s="188"/>
      <c r="AJ398" s="188"/>
      <c r="AK398" s="188"/>
    </row>
    <row r="399" spans="29:37">
      <c r="AC399" s="188"/>
      <c r="AD399" s="188"/>
      <c r="AE399" s="188"/>
      <c r="AF399" s="188"/>
      <c r="AG399" s="188"/>
      <c r="AH399" s="188"/>
      <c r="AI399" s="188"/>
      <c r="AJ399" s="188"/>
      <c r="AK399" s="188"/>
    </row>
    <row r="400" spans="29:37">
      <c r="AC400" s="188"/>
      <c r="AD400" s="188"/>
      <c r="AE400" s="188"/>
      <c r="AF400" s="188"/>
      <c r="AG400" s="188"/>
      <c r="AH400" s="188"/>
      <c r="AI400" s="188"/>
      <c r="AJ400" s="188"/>
      <c r="AK400" s="188"/>
    </row>
    <row r="401" spans="29:37">
      <c r="AC401" s="188"/>
      <c r="AD401" s="188"/>
      <c r="AE401" s="188"/>
      <c r="AF401" s="188"/>
      <c r="AG401" s="188"/>
      <c r="AH401" s="188"/>
      <c r="AI401" s="188"/>
      <c r="AJ401" s="188"/>
      <c r="AK401" s="188"/>
    </row>
    <row r="402" spans="29:37">
      <c r="AC402" s="188"/>
      <c r="AD402" s="188"/>
      <c r="AE402" s="188"/>
      <c r="AF402" s="188"/>
      <c r="AG402" s="188"/>
      <c r="AH402" s="188"/>
      <c r="AI402" s="188"/>
      <c r="AJ402" s="188"/>
      <c r="AK402" s="188"/>
    </row>
    <row r="403" spans="29:37">
      <c r="AC403" s="188"/>
      <c r="AD403" s="188"/>
      <c r="AE403" s="188"/>
      <c r="AF403" s="188"/>
      <c r="AG403" s="188"/>
      <c r="AH403" s="188"/>
      <c r="AI403" s="188"/>
      <c r="AJ403" s="188"/>
      <c r="AK403" s="188"/>
    </row>
    <row r="404" spans="29:37">
      <c r="AC404" s="188"/>
      <c r="AD404" s="188"/>
      <c r="AE404" s="188"/>
      <c r="AF404" s="188"/>
      <c r="AG404" s="188"/>
      <c r="AH404" s="188"/>
      <c r="AI404" s="188"/>
      <c r="AJ404" s="188"/>
      <c r="AK404" s="188"/>
    </row>
    <row r="405" spans="29:37">
      <c r="AC405" s="188"/>
      <c r="AD405" s="188"/>
      <c r="AE405" s="188"/>
      <c r="AF405" s="188"/>
      <c r="AG405" s="188"/>
      <c r="AH405" s="188"/>
      <c r="AI405" s="188"/>
      <c r="AJ405" s="188"/>
      <c r="AK405" s="188"/>
    </row>
    <row r="406" spans="29:37">
      <c r="AC406" s="188"/>
      <c r="AD406" s="188"/>
      <c r="AE406" s="188"/>
      <c r="AF406" s="188"/>
      <c r="AG406" s="188"/>
      <c r="AH406" s="188"/>
      <c r="AI406" s="188"/>
      <c r="AJ406" s="188"/>
      <c r="AK406" s="188"/>
    </row>
    <row r="407" spans="29:37">
      <c r="AC407" s="188"/>
      <c r="AD407" s="188"/>
      <c r="AE407" s="188"/>
      <c r="AF407" s="188"/>
      <c r="AG407" s="188"/>
      <c r="AH407" s="188"/>
      <c r="AI407" s="188"/>
      <c r="AJ407" s="188"/>
      <c r="AK407" s="188"/>
    </row>
    <row r="408" spans="29:37">
      <c r="AC408" s="188"/>
      <c r="AD408" s="188"/>
      <c r="AE408" s="188"/>
      <c r="AF408" s="188"/>
      <c r="AG408" s="188"/>
      <c r="AH408" s="188"/>
      <c r="AI408" s="188"/>
      <c r="AJ408" s="188"/>
      <c r="AK408" s="188"/>
    </row>
    <row r="409" spans="29:37">
      <c r="AC409" s="188"/>
      <c r="AD409" s="188"/>
      <c r="AE409" s="188"/>
      <c r="AF409" s="188"/>
      <c r="AG409" s="188"/>
      <c r="AH409" s="188"/>
      <c r="AI409" s="188"/>
      <c r="AJ409" s="188"/>
      <c r="AK409" s="188"/>
    </row>
    <row r="410" spans="29:37">
      <c r="AC410" s="188"/>
      <c r="AD410" s="188"/>
      <c r="AE410" s="188"/>
      <c r="AF410" s="188"/>
      <c r="AG410" s="188"/>
      <c r="AH410" s="188"/>
      <c r="AI410" s="188"/>
      <c r="AJ410" s="188"/>
      <c r="AK410" s="188"/>
    </row>
    <row r="411" spans="29:37">
      <c r="AC411" s="188"/>
      <c r="AD411" s="188"/>
      <c r="AE411" s="188"/>
      <c r="AF411" s="188"/>
      <c r="AG411" s="188"/>
      <c r="AH411" s="188"/>
      <c r="AI411" s="188"/>
      <c r="AJ411" s="188"/>
      <c r="AK411" s="188"/>
    </row>
    <row r="412" spans="29:37">
      <c r="AC412" s="188"/>
      <c r="AD412" s="188"/>
      <c r="AE412" s="188"/>
      <c r="AF412" s="188"/>
      <c r="AG412" s="188"/>
      <c r="AH412" s="188"/>
      <c r="AI412" s="188"/>
      <c r="AJ412" s="188"/>
      <c r="AK412" s="188"/>
    </row>
    <row r="413" spans="29:37">
      <c r="AC413" s="188"/>
      <c r="AD413" s="188"/>
      <c r="AE413" s="188"/>
      <c r="AF413" s="188"/>
      <c r="AG413" s="188"/>
      <c r="AH413" s="188"/>
      <c r="AI413" s="188"/>
      <c r="AJ413" s="188"/>
      <c r="AK413" s="188"/>
    </row>
    <row r="414" spans="29:37">
      <c r="AC414" s="188"/>
      <c r="AD414" s="188"/>
      <c r="AE414" s="188"/>
      <c r="AF414" s="188"/>
      <c r="AG414" s="188"/>
      <c r="AH414" s="188"/>
      <c r="AI414" s="188"/>
      <c r="AJ414" s="188"/>
      <c r="AK414" s="188"/>
    </row>
    <row r="415" spans="29:37">
      <c r="AC415" s="188"/>
      <c r="AD415" s="188"/>
      <c r="AE415" s="188"/>
      <c r="AF415" s="188"/>
      <c r="AG415" s="188"/>
      <c r="AH415" s="188"/>
      <c r="AI415" s="188"/>
      <c r="AJ415" s="188"/>
      <c r="AK415" s="188"/>
    </row>
    <row r="416" spans="29:37">
      <c r="AC416" s="188"/>
      <c r="AD416" s="188"/>
      <c r="AE416" s="188"/>
      <c r="AF416" s="188"/>
      <c r="AG416" s="188"/>
      <c r="AH416" s="188"/>
      <c r="AI416" s="188"/>
      <c r="AJ416" s="188"/>
      <c r="AK416" s="188"/>
    </row>
    <row r="417" spans="29:37">
      <c r="AC417" s="188"/>
      <c r="AD417" s="188"/>
      <c r="AE417" s="188"/>
      <c r="AF417" s="188"/>
      <c r="AG417" s="188"/>
      <c r="AH417" s="188"/>
      <c r="AI417" s="188"/>
      <c r="AJ417" s="188"/>
      <c r="AK417" s="188"/>
    </row>
    <row r="418" spans="29:37">
      <c r="AC418" s="188"/>
      <c r="AD418" s="188"/>
      <c r="AE418" s="188"/>
      <c r="AF418" s="188"/>
      <c r="AG418" s="188"/>
      <c r="AH418" s="188"/>
      <c r="AI418" s="188"/>
      <c r="AJ418" s="188"/>
      <c r="AK418" s="188"/>
    </row>
    <row r="419" spans="29:37">
      <c r="AC419" s="188"/>
      <c r="AD419" s="188"/>
      <c r="AE419" s="188"/>
      <c r="AF419" s="188"/>
      <c r="AG419" s="188"/>
      <c r="AH419" s="188"/>
      <c r="AI419" s="188"/>
      <c r="AJ419" s="188"/>
      <c r="AK419" s="188"/>
    </row>
    <row r="420" spans="29:37">
      <c r="AC420" s="188"/>
      <c r="AD420" s="188"/>
      <c r="AE420" s="188"/>
      <c r="AF420" s="188"/>
      <c r="AG420" s="188"/>
      <c r="AH420" s="188"/>
      <c r="AI420" s="188"/>
      <c r="AJ420" s="188"/>
      <c r="AK420" s="188"/>
    </row>
    <row r="421" spans="29:37">
      <c r="AC421" s="188"/>
      <c r="AD421" s="188"/>
      <c r="AE421" s="188"/>
      <c r="AF421" s="188"/>
      <c r="AG421" s="188"/>
      <c r="AH421" s="188"/>
      <c r="AI421" s="188"/>
      <c r="AJ421" s="188"/>
      <c r="AK421" s="188"/>
    </row>
    <row r="422" spans="29:37">
      <c r="AC422" s="188"/>
      <c r="AD422" s="188"/>
      <c r="AE422" s="188"/>
      <c r="AF422" s="188"/>
      <c r="AG422" s="188"/>
      <c r="AH422" s="188"/>
      <c r="AI422" s="188"/>
      <c r="AJ422" s="188"/>
      <c r="AK422" s="188"/>
    </row>
    <row r="423" spans="29:37">
      <c r="AC423" s="188"/>
      <c r="AD423" s="188"/>
      <c r="AE423" s="188"/>
      <c r="AF423" s="188"/>
      <c r="AG423" s="188"/>
      <c r="AH423" s="188"/>
      <c r="AI423" s="188"/>
      <c r="AJ423" s="188"/>
      <c r="AK423" s="188"/>
    </row>
    <row r="424" spans="29:37">
      <c r="AC424" s="188"/>
      <c r="AD424" s="188"/>
      <c r="AE424" s="188"/>
      <c r="AF424" s="188"/>
      <c r="AG424" s="188"/>
      <c r="AH424" s="188"/>
      <c r="AI424" s="188"/>
      <c r="AJ424" s="188"/>
      <c r="AK424" s="188"/>
    </row>
    <row r="425" spans="29:37">
      <c r="AC425" s="188"/>
      <c r="AD425" s="188"/>
      <c r="AE425" s="188"/>
      <c r="AF425" s="188"/>
      <c r="AG425" s="188"/>
      <c r="AH425" s="188"/>
      <c r="AI425" s="188"/>
      <c r="AJ425" s="188"/>
      <c r="AK425" s="188"/>
    </row>
    <row r="426" spans="29:37">
      <c r="AC426" s="188"/>
      <c r="AD426" s="188"/>
      <c r="AE426" s="188"/>
      <c r="AF426" s="188"/>
      <c r="AG426" s="188"/>
      <c r="AH426" s="188"/>
      <c r="AI426" s="188"/>
      <c r="AJ426" s="188"/>
      <c r="AK426" s="188"/>
    </row>
    <row r="427" spans="29:37">
      <c r="AC427" s="188"/>
      <c r="AD427" s="188"/>
      <c r="AE427" s="188"/>
      <c r="AF427" s="188"/>
      <c r="AG427" s="188"/>
      <c r="AH427" s="188"/>
      <c r="AI427" s="188"/>
      <c r="AJ427" s="188"/>
      <c r="AK427" s="188"/>
    </row>
    <row r="428" spans="29:37">
      <c r="AC428" s="188"/>
      <c r="AD428" s="188"/>
      <c r="AE428" s="188"/>
      <c r="AF428" s="188"/>
      <c r="AG428" s="188"/>
      <c r="AH428" s="188"/>
      <c r="AI428" s="188"/>
      <c r="AJ428" s="188"/>
      <c r="AK428" s="188"/>
    </row>
    <row r="429" spans="29:37">
      <c r="AC429" s="188"/>
      <c r="AD429" s="188"/>
      <c r="AE429" s="188"/>
      <c r="AF429" s="188"/>
      <c r="AG429" s="188"/>
      <c r="AH429" s="188"/>
      <c r="AI429" s="188"/>
      <c r="AJ429" s="188"/>
      <c r="AK429" s="188"/>
    </row>
    <row r="430" spans="29:37">
      <c r="AC430" s="188"/>
      <c r="AD430" s="188"/>
      <c r="AE430" s="188"/>
      <c r="AF430" s="188"/>
      <c r="AG430" s="188"/>
      <c r="AH430" s="188"/>
      <c r="AI430" s="188"/>
      <c r="AJ430" s="188"/>
      <c r="AK430" s="188"/>
    </row>
    <row r="431" spans="29:37">
      <c r="AC431" s="188"/>
      <c r="AD431" s="188"/>
      <c r="AE431" s="188"/>
      <c r="AF431" s="188"/>
      <c r="AG431" s="188"/>
      <c r="AH431" s="188"/>
      <c r="AI431" s="188"/>
      <c r="AJ431" s="188"/>
      <c r="AK431" s="188"/>
    </row>
    <row r="432" spans="29:37">
      <c r="AC432" s="188"/>
      <c r="AD432" s="188"/>
      <c r="AE432" s="188"/>
      <c r="AF432" s="188"/>
      <c r="AG432" s="188"/>
      <c r="AH432" s="188"/>
      <c r="AI432" s="188"/>
      <c r="AJ432" s="188"/>
      <c r="AK432" s="188"/>
    </row>
    <row r="433" spans="29:37">
      <c r="AC433" s="188"/>
      <c r="AD433" s="188"/>
      <c r="AE433" s="188"/>
      <c r="AF433" s="188"/>
      <c r="AG433" s="188"/>
      <c r="AH433" s="188"/>
      <c r="AI433" s="188"/>
      <c r="AJ433" s="188"/>
      <c r="AK433" s="188"/>
    </row>
    <row r="434" spans="29:37">
      <c r="AC434" s="188"/>
      <c r="AD434" s="188"/>
      <c r="AE434" s="188"/>
      <c r="AF434" s="188"/>
      <c r="AG434" s="188"/>
      <c r="AH434" s="188"/>
      <c r="AI434" s="188"/>
      <c r="AJ434" s="188"/>
      <c r="AK434" s="188"/>
    </row>
    <row r="435" spans="29:37">
      <c r="AC435" s="188"/>
      <c r="AD435" s="188"/>
      <c r="AE435" s="188"/>
      <c r="AF435" s="188"/>
      <c r="AG435" s="188"/>
      <c r="AH435" s="188"/>
      <c r="AI435" s="188"/>
      <c r="AJ435" s="188"/>
      <c r="AK435" s="188"/>
    </row>
    <row r="436" spans="29:37">
      <c r="AC436" s="188"/>
      <c r="AD436" s="188"/>
      <c r="AE436" s="188"/>
      <c r="AF436" s="188"/>
      <c r="AG436" s="188"/>
      <c r="AH436" s="188"/>
      <c r="AI436" s="188"/>
      <c r="AJ436" s="188"/>
      <c r="AK436" s="188"/>
    </row>
    <row r="437" spans="29:37">
      <c r="AC437" s="188"/>
      <c r="AD437" s="188"/>
      <c r="AE437" s="188"/>
      <c r="AF437" s="188"/>
      <c r="AG437" s="188"/>
      <c r="AH437" s="188"/>
      <c r="AI437" s="188"/>
      <c r="AJ437" s="188"/>
      <c r="AK437" s="188"/>
    </row>
    <row r="438" spans="29:37">
      <c r="AC438" s="188"/>
      <c r="AD438" s="188"/>
      <c r="AE438" s="188"/>
      <c r="AF438" s="188"/>
      <c r="AG438" s="188"/>
      <c r="AH438" s="188"/>
      <c r="AI438" s="188"/>
      <c r="AJ438" s="188"/>
      <c r="AK438" s="188"/>
    </row>
    <row r="439" spans="29:37">
      <c r="AC439" s="188"/>
      <c r="AD439" s="188"/>
      <c r="AE439" s="188"/>
      <c r="AF439" s="188"/>
      <c r="AG439" s="188"/>
      <c r="AH439" s="188"/>
      <c r="AI439" s="188"/>
      <c r="AJ439" s="188"/>
      <c r="AK439" s="188"/>
    </row>
    <row r="440" spans="29:37">
      <c r="AC440" s="188"/>
      <c r="AD440" s="188"/>
      <c r="AE440" s="188"/>
      <c r="AF440" s="188"/>
      <c r="AG440" s="188"/>
      <c r="AH440" s="188"/>
      <c r="AI440" s="188"/>
      <c r="AJ440" s="188"/>
      <c r="AK440" s="188"/>
    </row>
    <row r="441" spans="29:37">
      <c r="AC441" s="188"/>
      <c r="AD441" s="188"/>
      <c r="AE441" s="188"/>
      <c r="AF441" s="188"/>
      <c r="AG441" s="188"/>
      <c r="AH441" s="188"/>
      <c r="AI441" s="188"/>
      <c r="AJ441" s="188"/>
      <c r="AK441" s="188"/>
    </row>
    <row r="442" spans="29:37">
      <c r="AC442" s="188"/>
      <c r="AD442" s="188"/>
      <c r="AE442" s="188"/>
      <c r="AF442" s="188"/>
      <c r="AG442" s="188"/>
      <c r="AH442" s="188"/>
      <c r="AI442" s="188"/>
      <c r="AJ442" s="188"/>
      <c r="AK442" s="188"/>
    </row>
    <row r="443" spans="29:37">
      <c r="AC443" s="188"/>
      <c r="AD443" s="188"/>
      <c r="AE443" s="188"/>
      <c r="AF443" s="188"/>
      <c r="AG443" s="188"/>
      <c r="AH443" s="188"/>
      <c r="AI443" s="188"/>
      <c r="AJ443" s="188"/>
      <c r="AK443" s="188"/>
    </row>
    <row r="444" spans="29:37">
      <c r="AC444" s="188"/>
      <c r="AD444" s="188"/>
      <c r="AE444" s="188"/>
      <c r="AF444" s="188"/>
      <c r="AG444" s="188"/>
      <c r="AH444" s="188"/>
      <c r="AI444" s="188"/>
      <c r="AJ444" s="188"/>
      <c r="AK444" s="188"/>
    </row>
    <row r="445" spans="29:37">
      <c r="AC445" s="188"/>
      <c r="AD445" s="188"/>
      <c r="AE445" s="188"/>
      <c r="AF445" s="188"/>
      <c r="AG445" s="188"/>
      <c r="AH445" s="188"/>
      <c r="AI445" s="188"/>
      <c r="AJ445" s="188"/>
      <c r="AK445" s="188"/>
    </row>
    <row r="446" spans="29:37">
      <c r="AC446" s="188"/>
      <c r="AD446" s="188"/>
      <c r="AE446" s="188"/>
      <c r="AF446" s="188"/>
      <c r="AG446" s="188"/>
      <c r="AH446" s="188"/>
      <c r="AI446" s="188"/>
      <c r="AJ446" s="188"/>
      <c r="AK446" s="188"/>
    </row>
    <row r="447" spans="29:37">
      <c r="AC447" s="188"/>
      <c r="AD447" s="188"/>
      <c r="AE447" s="188"/>
      <c r="AF447" s="188"/>
      <c r="AG447" s="188"/>
      <c r="AH447" s="188"/>
      <c r="AI447" s="188"/>
      <c r="AJ447" s="188"/>
      <c r="AK447" s="188"/>
    </row>
    <row r="448" spans="29:37">
      <c r="AC448" s="188"/>
      <c r="AD448" s="188"/>
      <c r="AE448" s="188"/>
      <c r="AF448" s="188"/>
      <c r="AG448" s="188"/>
      <c r="AH448" s="188"/>
      <c r="AI448" s="188"/>
      <c r="AJ448" s="188"/>
      <c r="AK448" s="188"/>
    </row>
    <row r="449" spans="29:37">
      <c r="AC449" s="188"/>
      <c r="AD449" s="188"/>
      <c r="AE449" s="188"/>
      <c r="AF449" s="188"/>
      <c r="AG449" s="188"/>
      <c r="AH449" s="188"/>
      <c r="AI449" s="188"/>
      <c r="AJ449" s="188"/>
      <c r="AK449" s="188"/>
    </row>
    <row r="450" spans="29:37">
      <c r="AC450" s="188"/>
      <c r="AD450" s="188"/>
      <c r="AE450" s="188"/>
      <c r="AF450" s="188"/>
      <c r="AG450" s="188"/>
      <c r="AH450" s="188"/>
      <c r="AI450" s="188"/>
      <c r="AJ450" s="188"/>
      <c r="AK450" s="188"/>
    </row>
    <row r="451" spans="29:37">
      <c r="AC451" s="188"/>
      <c r="AD451" s="188"/>
      <c r="AE451" s="188"/>
      <c r="AF451" s="188"/>
      <c r="AG451" s="188"/>
      <c r="AH451" s="188"/>
      <c r="AI451" s="188"/>
      <c r="AJ451" s="188"/>
      <c r="AK451" s="188"/>
    </row>
    <row r="452" spans="29:37">
      <c r="AC452" s="188"/>
      <c r="AD452" s="188"/>
      <c r="AE452" s="188"/>
      <c r="AF452" s="188"/>
      <c r="AG452" s="188"/>
      <c r="AH452" s="188"/>
      <c r="AI452" s="188"/>
      <c r="AJ452" s="188"/>
      <c r="AK452" s="188"/>
    </row>
    <row r="453" spans="29:37">
      <c r="AC453" s="188"/>
      <c r="AD453" s="188"/>
      <c r="AE453" s="188"/>
      <c r="AF453" s="188"/>
      <c r="AG453" s="188"/>
      <c r="AH453" s="188"/>
      <c r="AI453" s="188"/>
      <c r="AJ453" s="188"/>
      <c r="AK453" s="188"/>
    </row>
    <row r="454" spans="29:37">
      <c r="AC454" s="188"/>
      <c r="AD454" s="188"/>
      <c r="AE454" s="188"/>
      <c r="AF454" s="188"/>
      <c r="AG454" s="188"/>
      <c r="AH454" s="188"/>
      <c r="AI454" s="188"/>
      <c r="AJ454" s="188"/>
      <c r="AK454" s="188"/>
    </row>
    <row r="455" spans="29:37">
      <c r="AC455" s="188"/>
      <c r="AD455" s="188"/>
      <c r="AE455" s="188"/>
      <c r="AF455" s="188"/>
      <c r="AG455" s="188"/>
      <c r="AH455" s="188"/>
      <c r="AI455" s="188"/>
      <c r="AJ455" s="188"/>
      <c r="AK455" s="188"/>
    </row>
    <row r="456" spans="29:37">
      <c r="AC456" s="188"/>
      <c r="AD456" s="188"/>
      <c r="AE456" s="188"/>
      <c r="AF456" s="188"/>
      <c r="AG456" s="188"/>
      <c r="AH456" s="188"/>
      <c r="AI456" s="188"/>
      <c r="AJ456" s="188"/>
      <c r="AK456" s="188"/>
    </row>
    <row r="457" spans="29:37">
      <c r="AC457" s="188"/>
      <c r="AD457" s="188"/>
      <c r="AE457" s="188"/>
      <c r="AF457" s="188"/>
      <c r="AG457" s="188"/>
      <c r="AH457" s="188"/>
      <c r="AI457" s="188"/>
      <c r="AJ457" s="188"/>
      <c r="AK457" s="188"/>
    </row>
    <row r="458" spans="29:37">
      <c r="AC458" s="188"/>
      <c r="AD458" s="188"/>
      <c r="AE458" s="188"/>
      <c r="AF458" s="188"/>
      <c r="AG458" s="188"/>
      <c r="AH458" s="188"/>
      <c r="AI458" s="188"/>
      <c r="AJ458" s="188"/>
      <c r="AK458" s="188"/>
    </row>
    <row r="459" spans="29:37">
      <c r="AC459" s="188"/>
      <c r="AD459" s="188"/>
      <c r="AE459" s="188"/>
      <c r="AF459" s="188"/>
      <c r="AG459" s="188"/>
      <c r="AH459" s="188"/>
      <c r="AI459" s="188"/>
      <c r="AJ459" s="188"/>
      <c r="AK459" s="188"/>
    </row>
    <row r="460" spans="29:37">
      <c r="AC460" s="188"/>
      <c r="AD460" s="188"/>
      <c r="AE460" s="188"/>
      <c r="AF460" s="188"/>
      <c r="AG460" s="188"/>
      <c r="AH460" s="188"/>
      <c r="AI460" s="188"/>
      <c r="AJ460" s="188"/>
      <c r="AK460" s="188"/>
    </row>
    <row r="461" spans="29:37">
      <c r="AC461" s="188"/>
      <c r="AD461" s="188"/>
      <c r="AE461" s="188"/>
      <c r="AF461" s="188"/>
      <c r="AG461" s="188"/>
      <c r="AH461" s="188"/>
      <c r="AI461" s="188"/>
      <c r="AJ461" s="188"/>
      <c r="AK461" s="188"/>
    </row>
    <row r="462" spans="29:37">
      <c r="AC462" s="188"/>
      <c r="AD462" s="188"/>
      <c r="AE462" s="188"/>
      <c r="AF462" s="188"/>
      <c r="AG462" s="188"/>
      <c r="AH462" s="188"/>
      <c r="AI462" s="188"/>
      <c r="AJ462" s="188"/>
      <c r="AK462" s="188"/>
    </row>
    <row r="463" spans="29:37">
      <c r="AC463" s="188"/>
      <c r="AD463" s="188"/>
      <c r="AE463" s="188"/>
      <c r="AF463" s="188"/>
      <c r="AG463" s="188"/>
      <c r="AH463" s="188"/>
      <c r="AI463" s="188"/>
      <c r="AJ463" s="188"/>
      <c r="AK463" s="188"/>
    </row>
    <row r="464" spans="29:37">
      <c r="AC464" s="188"/>
      <c r="AD464" s="188"/>
      <c r="AE464" s="188"/>
      <c r="AF464" s="188"/>
      <c r="AG464" s="188"/>
      <c r="AH464" s="188"/>
      <c r="AI464" s="188"/>
      <c r="AJ464" s="188"/>
      <c r="AK464" s="188"/>
    </row>
    <row r="465" spans="29:37">
      <c r="AC465" s="188"/>
      <c r="AD465" s="188"/>
      <c r="AE465" s="188"/>
      <c r="AF465" s="188"/>
      <c r="AG465" s="188"/>
      <c r="AH465" s="188"/>
      <c r="AI465" s="188"/>
      <c r="AJ465" s="188"/>
      <c r="AK465" s="188"/>
    </row>
    <row r="466" spans="29:37">
      <c r="AC466" s="188"/>
      <c r="AD466" s="188"/>
      <c r="AE466" s="188"/>
      <c r="AF466" s="188"/>
      <c r="AG466" s="188"/>
      <c r="AH466" s="188"/>
      <c r="AI466" s="188"/>
      <c r="AJ466" s="188"/>
      <c r="AK466" s="188"/>
    </row>
    <row r="467" spans="29:37">
      <c r="AC467" s="188"/>
      <c r="AD467" s="188"/>
      <c r="AE467" s="188"/>
      <c r="AF467" s="188"/>
      <c r="AG467" s="188"/>
      <c r="AH467" s="188"/>
      <c r="AI467" s="188"/>
      <c r="AJ467" s="188"/>
      <c r="AK467" s="188"/>
    </row>
    <row r="468" spans="29:37">
      <c r="AC468" s="188"/>
      <c r="AD468" s="188"/>
      <c r="AE468" s="188"/>
      <c r="AF468" s="188"/>
      <c r="AG468" s="188"/>
      <c r="AH468" s="188"/>
      <c r="AI468" s="188"/>
      <c r="AJ468" s="188"/>
      <c r="AK468" s="188"/>
    </row>
    <row r="469" spans="29:37">
      <c r="AC469" s="188"/>
      <c r="AD469" s="188"/>
      <c r="AE469" s="188"/>
      <c r="AF469" s="188"/>
      <c r="AG469" s="188"/>
      <c r="AH469" s="188"/>
      <c r="AI469" s="188"/>
      <c r="AJ469" s="188"/>
      <c r="AK469" s="188"/>
    </row>
    <row r="470" spans="29:37">
      <c r="AC470" s="188"/>
      <c r="AD470" s="188"/>
      <c r="AE470" s="188"/>
      <c r="AF470" s="188"/>
      <c r="AG470" s="188"/>
      <c r="AH470" s="188"/>
      <c r="AI470" s="188"/>
      <c r="AJ470" s="188"/>
      <c r="AK470" s="188"/>
    </row>
    <row r="471" spans="29:37">
      <c r="AC471" s="188"/>
      <c r="AD471" s="188"/>
      <c r="AE471" s="188"/>
      <c r="AF471" s="188"/>
      <c r="AG471" s="188"/>
      <c r="AH471" s="188"/>
      <c r="AI471" s="188"/>
      <c r="AJ471" s="188"/>
      <c r="AK471" s="188"/>
    </row>
    <row r="472" spans="29:37">
      <c r="AC472" s="188"/>
      <c r="AD472" s="188"/>
      <c r="AE472" s="188"/>
      <c r="AF472" s="188"/>
      <c r="AG472" s="188"/>
      <c r="AH472" s="188"/>
      <c r="AI472" s="188"/>
      <c r="AJ472" s="188"/>
      <c r="AK472" s="188"/>
    </row>
    <row r="473" spans="29:37">
      <c r="AC473" s="188"/>
      <c r="AD473" s="188"/>
      <c r="AE473" s="188"/>
      <c r="AF473" s="188"/>
      <c r="AG473" s="188"/>
      <c r="AH473" s="188"/>
      <c r="AI473" s="188"/>
      <c r="AJ473" s="188"/>
      <c r="AK473" s="188"/>
    </row>
    <row r="474" spans="29:37">
      <c r="AC474" s="188"/>
      <c r="AD474" s="188"/>
      <c r="AE474" s="188"/>
      <c r="AF474" s="188"/>
      <c r="AG474" s="188"/>
      <c r="AH474" s="188"/>
      <c r="AI474" s="188"/>
      <c r="AJ474" s="188"/>
      <c r="AK474" s="188"/>
    </row>
    <row r="475" spans="29:37">
      <c r="AC475" s="188"/>
      <c r="AD475" s="188"/>
      <c r="AE475" s="188"/>
      <c r="AF475" s="188"/>
      <c r="AG475" s="188"/>
      <c r="AH475" s="188"/>
      <c r="AI475" s="188"/>
      <c r="AJ475" s="188"/>
      <c r="AK475" s="188"/>
    </row>
    <row r="476" spans="29:37">
      <c r="AC476" s="188"/>
      <c r="AD476" s="188"/>
      <c r="AE476" s="188"/>
      <c r="AF476" s="188"/>
      <c r="AG476" s="188"/>
      <c r="AH476" s="188"/>
      <c r="AI476" s="188"/>
      <c r="AJ476" s="188"/>
      <c r="AK476" s="188"/>
    </row>
    <row r="477" spans="29:37">
      <c r="AC477" s="188"/>
      <c r="AD477" s="188"/>
      <c r="AE477" s="188"/>
      <c r="AF477" s="188"/>
      <c r="AG477" s="188"/>
      <c r="AH477" s="188"/>
      <c r="AI477" s="188"/>
      <c r="AJ477" s="188"/>
      <c r="AK477" s="188"/>
    </row>
    <row r="478" spans="29:37">
      <c r="AC478" s="188"/>
      <c r="AD478" s="188"/>
      <c r="AE478" s="188"/>
      <c r="AF478" s="188"/>
      <c r="AG478" s="188"/>
      <c r="AH478" s="188"/>
      <c r="AI478" s="188"/>
      <c r="AJ478" s="188"/>
      <c r="AK478" s="188"/>
    </row>
    <row r="479" spans="29:37">
      <c r="AC479" s="188"/>
      <c r="AD479" s="188"/>
      <c r="AE479" s="188"/>
      <c r="AF479" s="188"/>
      <c r="AG479" s="188"/>
      <c r="AH479" s="188"/>
      <c r="AI479" s="188"/>
      <c r="AJ479" s="188"/>
      <c r="AK479" s="188"/>
    </row>
    <row r="480" spans="29:37">
      <c r="AC480" s="188"/>
      <c r="AD480" s="188"/>
      <c r="AE480" s="188"/>
      <c r="AF480" s="188"/>
      <c r="AG480" s="188"/>
      <c r="AH480" s="188"/>
      <c r="AI480" s="188"/>
      <c r="AJ480" s="188"/>
      <c r="AK480" s="188"/>
    </row>
    <row r="481" spans="29:37">
      <c r="AC481" s="188"/>
      <c r="AD481" s="188"/>
      <c r="AE481" s="188"/>
      <c r="AF481" s="188"/>
      <c r="AG481" s="188"/>
      <c r="AH481" s="188"/>
      <c r="AI481" s="188"/>
      <c r="AJ481" s="188"/>
      <c r="AK481" s="188"/>
    </row>
    <row r="482" spans="29:37">
      <c r="AC482" s="188"/>
      <c r="AD482" s="188"/>
      <c r="AE482" s="188"/>
      <c r="AF482" s="188"/>
      <c r="AG482" s="188"/>
      <c r="AH482" s="188"/>
      <c r="AI482" s="188"/>
      <c r="AJ482" s="188"/>
      <c r="AK482" s="188"/>
    </row>
    <row r="483" spans="29:37">
      <c r="AC483" s="188"/>
      <c r="AD483" s="188"/>
      <c r="AE483" s="188"/>
      <c r="AF483" s="188"/>
      <c r="AG483" s="188"/>
      <c r="AH483" s="188"/>
      <c r="AI483" s="188"/>
      <c r="AJ483" s="188"/>
      <c r="AK483" s="188"/>
    </row>
    <row r="484" spans="29:37">
      <c r="AC484" s="188"/>
      <c r="AD484" s="188"/>
      <c r="AE484" s="188"/>
      <c r="AF484" s="188"/>
      <c r="AG484" s="188"/>
      <c r="AH484" s="188"/>
      <c r="AI484" s="188"/>
      <c r="AJ484" s="188"/>
      <c r="AK484" s="188"/>
    </row>
    <row r="485" spans="29:37">
      <c r="AC485" s="188"/>
      <c r="AD485" s="188"/>
      <c r="AE485" s="188"/>
      <c r="AF485" s="188"/>
      <c r="AG485" s="188"/>
      <c r="AH485" s="188"/>
      <c r="AI485" s="188"/>
      <c r="AJ485" s="188"/>
      <c r="AK485" s="188"/>
    </row>
    <row r="486" spans="29:37">
      <c r="AC486" s="188"/>
      <c r="AD486" s="188"/>
      <c r="AE486" s="188"/>
      <c r="AF486" s="188"/>
      <c r="AG486" s="188"/>
      <c r="AH486" s="188"/>
      <c r="AI486" s="188"/>
      <c r="AJ486" s="188"/>
      <c r="AK486" s="188"/>
    </row>
    <row r="487" spans="29:37">
      <c r="AC487" s="188"/>
      <c r="AD487" s="188"/>
      <c r="AE487" s="188"/>
      <c r="AF487" s="188"/>
      <c r="AG487" s="188"/>
      <c r="AH487" s="188"/>
      <c r="AI487" s="188"/>
      <c r="AJ487" s="188"/>
      <c r="AK487" s="188"/>
    </row>
    <row r="488" spans="29:37">
      <c r="AC488" s="188"/>
      <c r="AD488" s="188"/>
      <c r="AE488" s="188"/>
      <c r="AF488" s="188"/>
      <c r="AG488" s="188"/>
      <c r="AH488" s="188"/>
      <c r="AI488" s="188"/>
      <c r="AJ488" s="188"/>
      <c r="AK488" s="188"/>
    </row>
    <row r="489" spans="29:37">
      <c r="AC489" s="188"/>
      <c r="AD489" s="188"/>
      <c r="AE489" s="188"/>
      <c r="AF489" s="188"/>
      <c r="AG489" s="188"/>
      <c r="AH489" s="188"/>
      <c r="AI489" s="188"/>
      <c r="AJ489" s="188"/>
      <c r="AK489" s="188"/>
    </row>
    <row r="490" spans="29:37">
      <c r="AC490" s="188"/>
      <c r="AD490" s="188"/>
      <c r="AE490" s="188"/>
      <c r="AF490" s="188"/>
      <c r="AG490" s="188"/>
      <c r="AH490" s="188"/>
      <c r="AI490" s="188"/>
      <c r="AJ490" s="188"/>
      <c r="AK490" s="188"/>
    </row>
    <row r="491" spans="29:37">
      <c r="AC491" s="188"/>
      <c r="AD491" s="188"/>
      <c r="AE491" s="188"/>
      <c r="AF491" s="188"/>
      <c r="AG491" s="188"/>
      <c r="AH491" s="188"/>
      <c r="AI491" s="188"/>
      <c r="AJ491" s="188"/>
      <c r="AK491" s="188"/>
    </row>
    <row r="492" spans="29:37">
      <c r="AC492" s="188"/>
      <c r="AD492" s="188"/>
      <c r="AE492" s="188"/>
      <c r="AF492" s="188"/>
      <c r="AG492" s="188"/>
      <c r="AH492" s="188"/>
      <c r="AI492" s="188"/>
      <c r="AJ492" s="188"/>
      <c r="AK492" s="188"/>
    </row>
    <row r="493" spans="29:37">
      <c r="AC493" s="188"/>
      <c r="AD493" s="188"/>
      <c r="AE493" s="188"/>
      <c r="AF493" s="188"/>
      <c r="AG493" s="188"/>
      <c r="AH493" s="188"/>
      <c r="AI493" s="188"/>
      <c r="AJ493" s="188"/>
      <c r="AK493" s="188"/>
    </row>
    <row r="494" spans="29:37">
      <c r="AC494" s="188"/>
      <c r="AD494" s="188"/>
      <c r="AE494" s="188"/>
      <c r="AF494" s="188"/>
      <c r="AG494" s="188"/>
      <c r="AH494" s="188"/>
      <c r="AI494" s="188"/>
      <c r="AJ494" s="188"/>
      <c r="AK494" s="188"/>
    </row>
    <row r="495" spans="29:37">
      <c r="AC495" s="188"/>
      <c r="AD495" s="188"/>
      <c r="AE495" s="188"/>
      <c r="AF495" s="188"/>
      <c r="AG495" s="188"/>
      <c r="AH495" s="188"/>
      <c r="AI495" s="188"/>
      <c r="AJ495" s="188"/>
      <c r="AK495" s="188"/>
    </row>
    <row r="496" spans="29:37">
      <c r="AC496" s="188"/>
      <c r="AD496" s="188"/>
      <c r="AE496" s="188"/>
      <c r="AF496" s="188"/>
      <c r="AG496" s="188"/>
      <c r="AH496" s="188"/>
      <c r="AI496" s="188"/>
      <c r="AJ496" s="188"/>
      <c r="AK496" s="188"/>
    </row>
    <row r="497" spans="29:37">
      <c r="AC497" s="188"/>
      <c r="AD497" s="188"/>
      <c r="AE497" s="188"/>
      <c r="AF497" s="188"/>
      <c r="AG497" s="188"/>
      <c r="AH497" s="188"/>
      <c r="AI497" s="188"/>
      <c r="AJ497" s="188"/>
      <c r="AK497" s="188"/>
    </row>
    <row r="498" spans="29:37">
      <c r="AC498" s="188"/>
      <c r="AD498" s="188"/>
      <c r="AE498" s="188"/>
      <c r="AF498" s="188"/>
      <c r="AG498" s="188"/>
      <c r="AH498" s="188"/>
      <c r="AI498" s="188"/>
      <c r="AJ498" s="188"/>
      <c r="AK498" s="188"/>
    </row>
    <row r="499" spans="29:37">
      <c r="AC499" s="188"/>
      <c r="AD499" s="188"/>
      <c r="AE499" s="188"/>
      <c r="AF499" s="188"/>
      <c r="AG499" s="188"/>
      <c r="AH499" s="188"/>
      <c r="AI499" s="188"/>
      <c r="AJ499" s="188"/>
      <c r="AK499" s="188"/>
    </row>
    <row r="500" spans="29:37">
      <c r="AC500" s="188"/>
      <c r="AD500" s="188"/>
      <c r="AE500" s="188"/>
      <c r="AF500" s="188"/>
      <c r="AG500" s="188"/>
      <c r="AH500" s="188"/>
      <c r="AI500" s="188"/>
      <c r="AJ500" s="188"/>
      <c r="AK500" s="188"/>
    </row>
    <row r="501" spans="29:37">
      <c r="AC501" s="188"/>
      <c r="AD501" s="188"/>
      <c r="AE501" s="188"/>
      <c r="AF501" s="188"/>
      <c r="AG501" s="188"/>
      <c r="AH501" s="188"/>
      <c r="AI501" s="188"/>
      <c r="AJ501" s="188"/>
      <c r="AK501" s="188"/>
    </row>
    <row r="502" spans="29:37">
      <c r="AC502" s="188"/>
      <c r="AD502" s="188"/>
      <c r="AE502" s="188"/>
      <c r="AF502" s="188"/>
      <c r="AG502" s="188"/>
      <c r="AH502" s="188"/>
      <c r="AI502" s="188"/>
      <c r="AJ502" s="188"/>
      <c r="AK502" s="188"/>
    </row>
    <row r="503" spans="29:37">
      <c r="AC503" s="188"/>
      <c r="AD503" s="188"/>
      <c r="AE503" s="188"/>
      <c r="AF503" s="188"/>
      <c r="AG503" s="188"/>
      <c r="AH503" s="188"/>
      <c r="AI503" s="188"/>
      <c r="AJ503" s="188"/>
      <c r="AK503" s="188"/>
    </row>
    <row r="504" spans="29:37">
      <c r="AC504" s="188"/>
      <c r="AD504" s="188"/>
      <c r="AE504" s="188"/>
      <c r="AF504" s="188"/>
      <c r="AG504" s="188"/>
      <c r="AH504" s="188"/>
      <c r="AI504" s="188"/>
      <c r="AJ504" s="188"/>
      <c r="AK504" s="188"/>
    </row>
    <row r="505" spans="29:37">
      <c r="AC505" s="188"/>
      <c r="AD505" s="188"/>
      <c r="AE505" s="188"/>
      <c r="AF505" s="188"/>
      <c r="AG505" s="188"/>
      <c r="AH505" s="188"/>
      <c r="AI505" s="188"/>
      <c r="AJ505" s="188"/>
      <c r="AK505" s="188"/>
    </row>
    <row r="506" spans="29:37">
      <c r="AC506" s="188"/>
      <c r="AD506" s="188"/>
      <c r="AE506" s="188"/>
      <c r="AF506" s="188"/>
      <c r="AG506" s="188"/>
      <c r="AH506" s="188"/>
      <c r="AI506" s="188"/>
      <c r="AJ506" s="188"/>
      <c r="AK506" s="188"/>
    </row>
    <row r="507" spans="29:37">
      <c r="AC507" s="188"/>
      <c r="AD507" s="188"/>
      <c r="AE507" s="188"/>
      <c r="AF507" s="188"/>
      <c r="AG507" s="188"/>
      <c r="AH507" s="188"/>
      <c r="AI507" s="188"/>
      <c r="AJ507" s="188"/>
      <c r="AK507" s="188"/>
    </row>
    <row r="508" spans="29:37">
      <c r="AC508" s="188"/>
      <c r="AD508" s="188"/>
      <c r="AE508" s="188"/>
      <c r="AF508" s="188"/>
      <c r="AG508" s="188"/>
      <c r="AH508" s="188"/>
      <c r="AI508" s="188"/>
      <c r="AJ508" s="188"/>
      <c r="AK508" s="188"/>
    </row>
    <row r="509" spans="29:37">
      <c r="AC509" s="188"/>
      <c r="AD509" s="188"/>
      <c r="AE509" s="188"/>
      <c r="AF509" s="188"/>
      <c r="AG509" s="188"/>
      <c r="AH509" s="188"/>
      <c r="AI509" s="188"/>
      <c r="AJ509" s="188"/>
      <c r="AK509" s="188"/>
    </row>
    <row r="510" spans="29:37">
      <c r="AC510" s="188"/>
      <c r="AD510" s="188"/>
      <c r="AE510" s="188"/>
      <c r="AF510" s="188"/>
      <c r="AG510" s="188"/>
      <c r="AH510" s="188"/>
      <c r="AI510" s="188"/>
      <c r="AJ510" s="188"/>
      <c r="AK510" s="188"/>
    </row>
    <row r="511" spans="29:37">
      <c r="AC511" s="188"/>
      <c r="AD511" s="188"/>
      <c r="AE511" s="188"/>
      <c r="AF511" s="188"/>
      <c r="AG511" s="188"/>
      <c r="AH511" s="188"/>
      <c r="AI511" s="188"/>
      <c r="AJ511" s="188"/>
      <c r="AK511" s="188"/>
    </row>
    <row r="512" spans="29:37">
      <c r="AC512" s="188"/>
      <c r="AD512" s="188"/>
      <c r="AE512" s="188"/>
      <c r="AF512" s="188"/>
      <c r="AG512" s="188"/>
      <c r="AH512" s="188"/>
      <c r="AI512" s="188"/>
      <c r="AJ512" s="188"/>
      <c r="AK512" s="188"/>
    </row>
    <row r="513" spans="29:37">
      <c r="AC513" s="188"/>
      <c r="AD513" s="188"/>
      <c r="AE513" s="188"/>
      <c r="AF513" s="188"/>
      <c r="AG513" s="188"/>
      <c r="AH513" s="188"/>
      <c r="AI513" s="188"/>
      <c r="AJ513" s="188"/>
      <c r="AK513" s="188"/>
    </row>
    <row r="514" spans="29:37">
      <c r="AC514" s="188"/>
      <c r="AD514" s="188"/>
      <c r="AE514" s="188"/>
      <c r="AF514" s="188"/>
      <c r="AG514" s="188"/>
      <c r="AH514" s="188"/>
      <c r="AI514" s="188"/>
      <c r="AJ514" s="188"/>
      <c r="AK514" s="188"/>
    </row>
    <row r="515" spans="29:37">
      <c r="AC515" s="188"/>
      <c r="AD515" s="188"/>
      <c r="AE515" s="188"/>
      <c r="AF515" s="188"/>
      <c r="AG515" s="188"/>
      <c r="AH515" s="188"/>
      <c r="AI515" s="188"/>
      <c r="AJ515" s="188"/>
      <c r="AK515" s="188"/>
    </row>
    <row r="516" spans="29:37">
      <c r="AC516" s="188"/>
      <c r="AD516" s="188"/>
      <c r="AE516" s="188"/>
      <c r="AF516" s="188"/>
      <c r="AG516" s="188"/>
      <c r="AH516" s="188"/>
      <c r="AI516" s="188"/>
      <c r="AJ516" s="188"/>
      <c r="AK516" s="188"/>
    </row>
    <row r="517" spans="29:37">
      <c r="AC517" s="188"/>
      <c r="AD517" s="188"/>
      <c r="AE517" s="188"/>
      <c r="AF517" s="188"/>
      <c r="AG517" s="188"/>
      <c r="AH517" s="188"/>
      <c r="AI517" s="188"/>
      <c r="AJ517" s="188"/>
      <c r="AK517" s="188"/>
    </row>
    <row r="518" spans="29:37">
      <c r="AC518" s="188"/>
      <c r="AD518" s="188"/>
      <c r="AE518" s="188"/>
      <c r="AF518" s="188"/>
      <c r="AG518" s="188"/>
      <c r="AH518" s="188"/>
      <c r="AI518" s="188"/>
      <c r="AJ518" s="188"/>
      <c r="AK518" s="188"/>
    </row>
    <row r="519" spans="29:37">
      <c r="AC519" s="188"/>
      <c r="AD519" s="188"/>
      <c r="AE519" s="188"/>
      <c r="AF519" s="188"/>
      <c r="AG519" s="188"/>
      <c r="AH519" s="188"/>
      <c r="AI519" s="188"/>
      <c r="AJ519" s="188"/>
      <c r="AK519" s="188"/>
    </row>
    <row r="520" spans="29:37">
      <c r="AC520" s="188"/>
      <c r="AD520" s="188"/>
      <c r="AE520" s="188"/>
      <c r="AF520" s="188"/>
      <c r="AG520" s="188"/>
      <c r="AH520" s="188"/>
      <c r="AI520" s="188"/>
      <c r="AJ520" s="188"/>
      <c r="AK520" s="188"/>
    </row>
    <row r="521" spans="29:37">
      <c r="AC521" s="188"/>
      <c r="AD521" s="188"/>
      <c r="AE521" s="188"/>
      <c r="AF521" s="188"/>
      <c r="AG521" s="188"/>
      <c r="AH521" s="188"/>
      <c r="AI521" s="188"/>
      <c r="AJ521" s="188"/>
      <c r="AK521" s="188"/>
    </row>
    <row r="522" spans="29:37">
      <c r="AC522" s="188"/>
      <c r="AD522" s="188"/>
      <c r="AE522" s="188"/>
      <c r="AF522" s="188"/>
      <c r="AG522" s="188"/>
      <c r="AH522" s="188"/>
      <c r="AI522" s="188"/>
      <c r="AJ522" s="188"/>
      <c r="AK522" s="188"/>
    </row>
    <row r="523" spans="29:37">
      <c r="AC523" s="188"/>
      <c r="AD523" s="188"/>
      <c r="AE523" s="188"/>
      <c r="AF523" s="188"/>
      <c r="AG523" s="188"/>
      <c r="AH523" s="188"/>
      <c r="AI523" s="188"/>
      <c r="AJ523" s="188"/>
      <c r="AK523" s="188"/>
    </row>
    <row r="524" spans="29:37">
      <c r="AC524" s="188"/>
      <c r="AD524" s="188"/>
      <c r="AE524" s="188"/>
      <c r="AF524" s="188"/>
      <c r="AG524" s="188"/>
      <c r="AH524" s="188"/>
      <c r="AI524" s="188"/>
      <c r="AJ524" s="188"/>
      <c r="AK524" s="188"/>
    </row>
    <row r="525" spans="29:37">
      <c r="AC525" s="188"/>
      <c r="AD525" s="188"/>
      <c r="AE525" s="188"/>
      <c r="AF525" s="188"/>
      <c r="AG525" s="188"/>
      <c r="AH525" s="188"/>
      <c r="AI525" s="188"/>
      <c r="AJ525" s="188"/>
      <c r="AK525" s="188"/>
    </row>
    <row r="526" spans="29:37">
      <c r="AC526" s="188"/>
      <c r="AD526" s="188"/>
      <c r="AE526" s="188"/>
      <c r="AF526" s="188"/>
      <c r="AG526" s="188"/>
      <c r="AH526" s="188"/>
      <c r="AI526" s="188"/>
      <c r="AJ526" s="188"/>
      <c r="AK526" s="188"/>
    </row>
    <row r="527" spans="29:37">
      <c r="AC527" s="188"/>
      <c r="AD527" s="188"/>
      <c r="AE527" s="188"/>
      <c r="AF527" s="188"/>
      <c r="AG527" s="188"/>
      <c r="AH527" s="188"/>
      <c r="AI527" s="188"/>
      <c r="AJ527" s="188"/>
      <c r="AK527" s="188"/>
    </row>
    <row r="528" spans="29:37">
      <c r="AC528" s="188"/>
      <c r="AD528" s="188"/>
      <c r="AE528" s="188"/>
      <c r="AF528" s="188"/>
      <c r="AG528" s="188"/>
      <c r="AH528" s="188"/>
      <c r="AI528" s="188"/>
      <c r="AJ528" s="188"/>
      <c r="AK528" s="188"/>
    </row>
    <row r="529" spans="29:37">
      <c r="AC529" s="188"/>
      <c r="AD529" s="188"/>
      <c r="AE529" s="188"/>
      <c r="AF529" s="188"/>
      <c r="AG529" s="188"/>
      <c r="AH529" s="188"/>
      <c r="AI529" s="188"/>
      <c r="AJ529" s="188"/>
      <c r="AK529" s="188"/>
    </row>
    <row r="530" spans="29:37">
      <c r="AC530" s="188"/>
      <c r="AD530" s="188"/>
      <c r="AE530" s="188"/>
      <c r="AF530" s="188"/>
      <c r="AG530" s="188"/>
      <c r="AH530" s="188"/>
      <c r="AI530" s="188"/>
      <c r="AJ530" s="188"/>
      <c r="AK530" s="188"/>
    </row>
    <row r="531" spans="29:37">
      <c r="AC531" s="188"/>
      <c r="AD531" s="188"/>
      <c r="AE531" s="188"/>
      <c r="AF531" s="188"/>
      <c r="AG531" s="188"/>
      <c r="AH531" s="188"/>
      <c r="AI531" s="188"/>
      <c r="AJ531" s="188"/>
      <c r="AK531" s="188"/>
    </row>
    <row r="532" spans="29:37">
      <c r="AC532" s="188"/>
      <c r="AD532" s="188"/>
      <c r="AE532" s="188"/>
      <c r="AF532" s="188"/>
      <c r="AG532" s="188"/>
      <c r="AH532" s="188"/>
      <c r="AI532" s="188"/>
      <c r="AJ532" s="188"/>
      <c r="AK532" s="188"/>
    </row>
    <row r="533" spans="29:37">
      <c r="AC533" s="188"/>
      <c r="AD533" s="188"/>
      <c r="AE533" s="188"/>
      <c r="AF533" s="188"/>
      <c r="AG533" s="188"/>
      <c r="AH533" s="188"/>
      <c r="AI533" s="188"/>
      <c r="AJ533" s="188"/>
      <c r="AK533" s="188"/>
    </row>
    <row r="534" spans="29:37">
      <c r="AC534" s="188"/>
      <c r="AD534" s="188"/>
      <c r="AE534" s="188"/>
      <c r="AF534" s="188"/>
      <c r="AG534" s="188"/>
      <c r="AH534" s="188"/>
      <c r="AI534" s="188"/>
      <c r="AJ534" s="188"/>
      <c r="AK534" s="188"/>
    </row>
    <row r="535" spans="29:37">
      <c r="AC535" s="188"/>
      <c r="AD535" s="188"/>
      <c r="AE535" s="188"/>
      <c r="AF535" s="188"/>
      <c r="AG535" s="188"/>
      <c r="AH535" s="188"/>
      <c r="AI535" s="188"/>
      <c r="AJ535" s="188"/>
      <c r="AK535" s="188"/>
    </row>
    <row r="536" spans="29:37">
      <c r="AC536" s="188"/>
      <c r="AD536" s="188"/>
      <c r="AE536" s="188"/>
      <c r="AF536" s="188"/>
      <c r="AG536" s="188"/>
      <c r="AH536" s="188"/>
      <c r="AI536" s="188"/>
      <c r="AJ536" s="188"/>
      <c r="AK536" s="188"/>
    </row>
    <row r="537" spans="29:37">
      <c r="AC537" s="188"/>
      <c r="AD537" s="188"/>
      <c r="AE537" s="188"/>
      <c r="AF537" s="188"/>
      <c r="AG537" s="188"/>
      <c r="AH537" s="188"/>
      <c r="AI537" s="188"/>
      <c r="AJ537" s="188"/>
      <c r="AK537" s="188"/>
    </row>
    <row r="538" spans="29:37">
      <c r="AC538" s="188"/>
      <c r="AD538" s="188"/>
      <c r="AE538" s="188"/>
      <c r="AF538" s="188"/>
      <c r="AG538" s="188"/>
      <c r="AH538" s="188"/>
      <c r="AI538" s="188"/>
      <c r="AJ538" s="188"/>
      <c r="AK538" s="188"/>
    </row>
    <row r="539" spans="29:37">
      <c r="AC539" s="188"/>
      <c r="AD539" s="188"/>
      <c r="AE539" s="188"/>
      <c r="AF539" s="188"/>
      <c r="AG539" s="188"/>
      <c r="AH539" s="188"/>
      <c r="AI539" s="188"/>
      <c r="AJ539" s="188"/>
      <c r="AK539" s="188"/>
    </row>
    <row r="540" spans="29:37">
      <c r="AC540" s="188"/>
      <c r="AD540" s="188"/>
      <c r="AE540" s="188"/>
      <c r="AF540" s="188"/>
      <c r="AG540" s="188"/>
      <c r="AH540" s="188"/>
      <c r="AI540" s="188"/>
      <c r="AJ540" s="188"/>
      <c r="AK540" s="188"/>
    </row>
    <row r="541" spans="29:37">
      <c r="AC541" s="188"/>
      <c r="AD541" s="188"/>
      <c r="AE541" s="188"/>
      <c r="AF541" s="188"/>
      <c r="AG541" s="188"/>
      <c r="AH541" s="188"/>
      <c r="AI541" s="188"/>
      <c r="AJ541" s="188"/>
      <c r="AK541" s="188"/>
    </row>
    <row r="542" spans="29:37">
      <c r="AC542" s="188"/>
      <c r="AD542" s="188"/>
      <c r="AE542" s="188"/>
      <c r="AF542" s="188"/>
      <c r="AG542" s="188"/>
      <c r="AH542" s="188"/>
      <c r="AI542" s="188"/>
      <c r="AJ542" s="188"/>
      <c r="AK542" s="188"/>
    </row>
    <row r="543" spans="29:37">
      <c r="AC543" s="188"/>
      <c r="AD543" s="188"/>
      <c r="AE543" s="188"/>
      <c r="AF543" s="188"/>
      <c r="AG543" s="188"/>
      <c r="AH543" s="188"/>
      <c r="AI543" s="188"/>
      <c r="AJ543" s="188"/>
      <c r="AK543" s="188"/>
    </row>
    <row r="544" spans="29:37">
      <c r="AC544" s="188"/>
      <c r="AD544" s="188"/>
      <c r="AE544" s="188"/>
      <c r="AF544" s="188"/>
      <c r="AG544" s="188"/>
      <c r="AH544" s="188"/>
      <c r="AI544" s="188"/>
      <c r="AJ544" s="188"/>
      <c r="AK544" s="188"/>
    </row>
  </sheetData>
  <mergeCells count="152">
    <mergeCell ref="B153:C153"/>
    <mergeCell ref="J9:K9"/>
    <mergeCell ref="B50:B55"/>
    <mergeCell ref="C102:D102"/>
    <mergeCell ref="C100:D100"/>
    <mergeCell ref="A121:N121"/>
    <mergeCell ref="D123:E123"/>
    <mergeCell ref="C116:D116"/>
    <mergeCell ref="B103:B109"/>
    <mergeCell ref="C103:D103"/>
    <mergeCell ref="C104:D104"/>
    <mergeCell ref="C105:D105"/>
    <mergeCell ref="C106:D106"/>
    <mergeCell ref="C112:D112"/>
    <mergeCell ref="C113:D113"/>
    <mergeCell ref="C114:D114"/>
    <mergeCell ref="H9:I9"/>
    <mergeCell ref="B48:B49"/>
    <mergeCell ref="C115:D115"/>
    <mergeCell ref="B96:B102"/>
    <mergeCell ref="C96:D96"/>
    <mergeCell ref="C97:D97"/>
    <mergeCell ref="C98:D98"/>
    <mergeCell ref="C99:D99"/>
    <mergeCell ref="B154:C154"/>
    <mergeCell ref="B128:C128"/>
    <mergeCell ref="J148:O148"/>
    <mergeCell ref="F135:G135"/>
    <mergeCell ref="D148:I148"/>
    <mergeCell ref="D149:I149"/>
    <mergeCell ref="D150:E150"/>
    <mergeCell ref="F150:G150"/>
    <mergeCell ref="H150:I150"/>
    <mergeCell ref="B140:C140"/>
    <mergeCell ref="B148:C151"/>
    <mergeCell ref="J149:O149"/>
    <mergeCell ref="J150:K150"/>
    <mergeCell ref="L150:M150"/>
    <mergeCell ref="N150:O150"/>
    <mergeCell ref="B135:C136"/>
    <mergeCell ref="B137:C137"/>
    <mergeCell ref="B138:C138"/>
    <mergeCell ref="B139:C139"/>
    <mergeCell ref="D135:E135"/>
    <mergeCell ref="A133:N133"/>
    <mergeCell ref="A146:N146"/>
    <mergeCell ref="B141:C141"/>
    <mergeCell ref="B152:C152"/>
    <mergeCell ref="A7:N7"/>
    <mergeCell ref="A24:N24"/>
    <mergeCell ref="A46:N46"/>
    <mergeCell ref="A66:N66"/>
    <mergeCell ref="B9:B10"/>
    <mergeCell ref="B26:B27"/>
    <mergeCell ref="D9:E9"/>
    <mergeCell ref="D26:E26"/>
    <mergeCell ref="C9:C10"/>
    <mergeCell ref="B28:B34"/>
    <mergeCell ref="B14:B16"/>
    <mergeCell ref="N9:O9"/>
    <mergeCell ref="F26:G26"/>
    <mergeCell ref="H26:I26"/>
    <mergeCell ref="J26:K26"/>
    <mergeCell ref="L26:M26"/>
    <mergeCell ref="F9:G9"/>
    <mergeCell ref="B17:B19"/>
    <mergeCell ref="B56:B61"/>
    <mergeCell ref="A2:Q2"/>
    <mergeCell ref="A3:Q3"/>
    <mergeCell ref="A4:Q4"/>
    <mergeCell ref="O48:P48"/>
    <mergeCell ref="E94:F94"/>
    <mergeCell ref="C94:D95"/>
    <mergeCell ref="Q68:R68"/>
    <mergeCell ref="E68:F68"/>
    <mergeCell ref="O68:P68"/>
    <mergeCell ref="K68:L68"/>
    <mergeCell ref="C26:C27"/>
    <mergeCell ref="C48:D49"/>
    <mergeCell ref="N26:O26"/>
    <mergeCell ref="G48:H48"/>
    <mergeCell ref="I48:J48"/>
    <mergeCell ref="B70:B75"/>
    <mergeCell ref="C70:D70"/>
    <mergeCell ref="C72:D72"/>
    <mergeCell ref="L9:M9"/>
    <mergeCell ref="E48:F48"/>
    <mergeCell ref="B76:B81"/>
    <mergeCell ref="B11:B13"/>
    <mergeCell ref="G68:H68"/>
    <mergeCell ref="I68:J68"/>
    <mergeCell ref="M94:N94"/>
    <mergeCell ref="B35:B41"/>
    <mergeCell ref="B127:C127"/>
    <mergeCell ref="C101:D101"/>
    <mergeCell ref="C107:D107"/>
    <mergeCell ref="C108:D108"/>
    <mergeCell ref="C109:D109"/>
    <mergeCell ref="C73:D73"/>
    <mergeCell ref="C78:D78"/>
    <mergeCell ref="C79:D79"/>
    <mergeCell ref="B123:C124"/>
    <mergeCell ref="B125:C125"/>
    <mergeCell ref="C71:D71"/>
    <mergeCell ref="I94:J94"/>
    <mergeCell ref="C76:D76"/>
    <mergeCell ref="C77:D77"/>
    <mergeCell ref="C74:D74"/>
    <mergeCell ref="C75:D75"/>
    <mergeCell ref="Q26:R26"/>
    <mergeCell ref="B68:B69"/>
    <mergeCell ref="C50:D50"/>
    <mergeCell ref="C51:D51"/>
    <mergeCell ref="C52:D52"/>
    <mergeCell ref="C53:D53"/>
    <mergeCell ref="C59:D59"/>
    <mergeCell ref="C60:D60"/>
    <mergeCell ref="C61:D61"/>
    <mergeCell ref="C54:D54"/>
    <mergeCell ref="C55:D55"/>
    <mergeCell ref="Q45:T45"/>
    <mergeCell ref="M68:N68"/>
    <mergeCell ref="M48:N48"/>
    <mergeCell ref="C68:D69"/>
    <mergeCell ref="K48:L48"/>
    <mergeCell ref="C58:D58"/>
    <mergeCell ref="C57:D57"/>
    <mergeCell ref="C56:D56"/>
    <mergeCell ref="R25:S25"/>
    <mergeCell ref="B94:B95"/>
    <mergeCell ref="Q24:T24"/>
    <mergeCell ref="S127:Z127"/>
    <mergeCell ref="Q48:R48"/>
    <mergeCell ref="Q94:R94"/>
    <mergeCell ref="A92:N92"/>
    <mergeCell ref="B126:C126"/>
    <mergeCell ref="O94:P94"/>
    <mergeCell ref="K94:L94"/>
    <mergeCell ref="G94:H94"/>
    <mergeCell ref="B82:B87"/>
    <mergeCell ref="C82:D82"/>
    <mergeCell ref="C83:D83"/>
    <mergeCell ref="C84:D84"/>
    <mergeCell ref="C85:D85"/>
    <mergeCell ref="B110:B116"/>
    <mergeCell ref="C110:D110"/>
    <mergeCell ref="C111:D111"/>
    <mergeCell ref="F123:G123"/>
    <mergeCell ref="C87:D87"/>
    <mergeCell ref="C80:D80"/>
    <mergeCell ref="C81:D81"/>
    <mergeCell ref="C86:D86"/>
  </mergeCells>
  <pageMargins left="0.7" right="0.7" top="0.75" bottom="0.75" header="0.3" footer="0.3"/>
  <pageSetup orientation="portrait" r:id="rId1"/>
  <ignoredErrors>
    <ignoredError sqref="D34" formulaRange="1"/>
    <ignoredError sqref="N14:N16 E34 K34 N28:N34 G34 I34" formula="1"/>
    <ignoredError sqref="F34 L34 H34 J34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P3417"/>
  <sheetViews>
    <sheetView tabSelected="1" topLeftCell="A31" zoomScaleNormal="100" workbookViewId="0">
      <selection activeCell="D57" sqref="D57:D58"/>
    </sheetView>
  </sheetViews>
  <sheetFormatPr baseColWidth="10" defaultRowHeight="14.4"/>
  <cols>
    <col min="1" max="1" width="7.109375" style="80" customWidth="1"/>
    <col min="2" max="2" width="39.44140625" customWidth="1"/>
    <col min="3" max="3" width="13.33203125" customWidth="1"/>
    <col min="4" max="4" width="17.109375" customWidth="1"/>
    <col min="5" max="5" width="15.109375" customWidth="1"/>
    <col min="6" max="6" width="13.33203125" customWidth="1"/>
    <col min="7" max="7" width="13.33203125" style="80" customWidth="1"/>
    <col min="8" max="10" width="11.44140625" style="80" customWidth="1"/>
    <col min="11" max="11" width="39.33203125" style="80" customWidth="1"/>
    <col min="12" max="12" width="12.33203125" style="80" customWidth="1"/>
    <col min="13" max="17" width="11.44140625" style="80" customWidth="1"/>
    <col min="18" max="18" width="12.88671875" style="80" customWidth="1"/>
    <col min="19" max="28" width="11.44140625" style="80" customWidth="1"/>
    <col min="29" max="37" width="11.44140625" customWidth="1"/>
    <col min="40" max="40" width="29.109375" customWidth="1"/>
  </cols>
  <sheetData>
    <row r="1" spans="1:10" s="80" customFormat="1" ht="66.599999999999994" customHeight="1"/>
    <row r="2" spans="1:10" s="80" customFormat="1"/>
    <row r="3" spans="1:10" s="80" customFormat="1">
      <c r="A3" s="285" t="s">
        <v>320</v>
      </c>
      <c r="B3" s="285"/>
      <c r="C3" s="285"/>
      <c r="D3" s="285"/>
      <c r="E3" s="285"/>
      <c r="F3" s="285"/>
      <c r="G3" s="285"/>
      <c r="H3" s="285"/>
      <c r="I3" s="285"/>
      <c r="J3" s="285"/>
    </row>
    <row r="4" spans="1:10" s="80" customFormat="1">
      <c r="A4" s="285" t="s">
        <v>321</v>
      </c>
      <c r="B4" s="285"/>
      <c r="C4" s="285"/>
      <c r="D4" s="285"/>
      <c r="E4" s="285"/>
      <c r="F4" s="285"/>
      <c r="G4" s="285"/>
      <c r="H4" s="285"/>
      <c r="I4" s="285"/>
      <c r="J4" s="285"/>
    </row>
    <row r="5" spans="1:10" s="80" customFormat="1" ht="15.75" customHeight="1"/>
    <row r="6" spans="1:10" s="80" customFormat="1"/>
    <row r="7" spans="1:10" s="80" customFormat="1" ht="18" customHeight="1">
      <c r="A7" s="167" t="s">
        <v>356</v>
      </c>
      <c r="B7" s="167"/>
      <c r="C7" s="167"/>
      <c r="D7" s="167"/>
      <c r="E7" s="167"/>
      <c r="F7" s="167"/>
      <c r="G7" s="167"/>
      <c r="H7" s="167"/>
      <c r="I7" s="167"/>
      <c r="J7" s="167"/>
    </row>
    <row r="8" spans="1:10" s="80" customFormat="1">
      <c r="A8" s="338"/>
      <c r="B8" s="338"/>
      <c r="C8" s="338"/>
      <c r="D8" s="338"/>
      <c r="E8" s="338"/>
      <c r="F8" s="338"/>
    </row>
    <row r="9" spans="1:10" s="80" customFormat="1" ht="27" customHeight="1">
      <c r="B9" s="301" t="s">
        <v>0</v>
      </c>
      <c r="C9" s="135" t="s">
        <v>206</v>
      </c>
      <c r="D9" s="135" t="s">
        <v>207</v>
      </c>
      <c r="E9" s="135" t="s">
        <v>208</v>
      </c>
      <c r="F9" s="135" t="s">
        <v>209</v>
      </c>
      <c r="G9" s="135" t="s">
        <v>5</v>
      </c>
    </row>
    <row r="10" spans="1:10" s="80" customFormat="1" ht="29.25" customHeight="1">
      <c r="B10" s="337"/>
      <c r="C10" s="148" t="s">
        <v>210</v>
      </c>
      <c r="D10" s="148" t="s">
        <v>210</v>
      </c>
      <c r="E10" s="148" t="s">
        <v>210</v>
      </c>
      <c r="F10" s="148" t="s">
        <v>210</v>
      </c>
      <c r="G10" s="148" t="s">
        <v>210</v>
      </c>
    </row>
    <row r="11" spans="1:10" s="80" customFormat="1" ht="15" customHeight="1">
      <c r="B11" s="149" t="s">
        <v>279</v>
      </c>
      <c r="C11" s="136">
        <v>149.75496482701917</v>
      </c>
      <c r="D11" s="136">
        <v>138.92060223102536</v>
      </c>
      <c r="E11" s="136">
        <v>87.579861882050082</v>
      </c>
      <c r="F11" s="136">
        <v>100.4588822323539</v>
      </c>
      <c r="G11" s="136">
        <v>219.30371947615936</v>
      </c>
      <c r="J11" s="168"/>
    </row>
    <row r="12" spans="1:10" s="80" customFormat="1" ht="15" customHeight="1">
      <c r="B12" s="149" t="s">
        <v>280</v>
      </c>
      <c r="C12" s="136">
        <v>148.33635557383047</v>
      </c>
      <c r="D12" s="136">
        <v>122.23089736940734</v>
      </c>
      <c r="E12" s="136">
        <v>76.322910346871438</v>
      </c>
      <c r="F12" s="136">
        <v>90.983304874281373</v>
      </c>
      <c r="G12" s="136">
        <v>213.08113650909479</v>
      </c>
      <c r="J12" s="168"/>
    </row>
    <row r="13" spans="1:10" s="80" customFormat="1" ht="15" customHeight="1">
      <c r="B13" s="149" t="s">
        <v>281</v>
      </c>
      <c r="C13" s="136">
        <v>98.405544863990769</v>
      </c>
      <c r="D13" s="136">
        <v>0</v>
      </c>
      <c r="E13" s="136">
        <v>0</v>
      </c>
      <c r="F13" s="136">
        <v>0</v>
      </c>
      <c r="G13" s="136">
        <v>98.405544863990769</v>
      </c>
      <c r="J13" s="168"/>
    </row>
    <row r="14" spans="1:10" s="80" customFormat="1" ht="15" customHeight="1">
      <c r="B14" s="149" t="s">
        <v>282</v>
      </c>
      <c r="C14" s="136">
        <v>126.05106751904788</v>
      </c>
      <c r="D14" s="136">
        <v>77.289899129249207</v>
      </c>
      <c r="E14" s="136">
        <v>88.939680392156859</v>
      </c>
      <c r="F14" s="136">
        <v>90.718474000000001</v>
      </c>
      <c r="G14" s="136">
        <v>130.25943253063363</v>
      </c>
      <c r="J14" s="168"/>
    </row>
    <row r="15" spans="1:10" s="80" customFormat="1" ht="15" customHeight="1">
      <c r="B15" s="149" t="s">
        <v>283</v>
      </c>
      <c r="C15" s="136">
        <v>234.72718852430779</v>
      </c>
      <c r="D15" s="136">
        <v>298.50661074178311</v>
      </c>
      <c r="E15" s="136">
        <v>247.03167826510528</v>
      </c>
      <c r="F15" s="136">
        <v>275.82838485775829</v>
      </c>
      <c r="G15" s="136">
        <v>593.89965687959477</v>
      </c>
      <c r="J15" s="168"/>
    </row>
    <row r="16" spans="1:10" s="80" customFormat="1" ht="15" customHeight="1">
      <c r="B16" s="149" t="s">
        <v>284</v>
      </c>
      <c r="C16" s="136">
        <v>108.09595653153028</v>
      </c>
      <c r="D16" s="136">
        <v>59.998146550775104</v>
      </c>
      <c r="E16" s="136">
        <v>0</v>
      </c>
      <c r="F16" s="136">
        <v>186.55575192826325</v>
      </c>
      <c r="G16" s="136">
        <v>130.94948448337129</v>
      </c>
      <c r="J16" s="168"/>
    </row>
    <row r="17" spans="2:10" s="80" customFormat="1" ht="15" customHeight="1">
      <c r="B17" s="149" t="s">
        <v>285</v>
      </c>
      <c r="C17" s="136">
        <v>183.60953722791919</v>
      </c>
      <c r="D17" s="136">
        <v>80.555950911530914</v>
      </c>
      <c r="E17" s="136">
        <v>0</v>
      </c>
      <c r="F17" s="136">
        <v>133.34225124373432</v>
      </c>
      <c r="G17" s="136">
        <v>173.11801683782849</v>
      </c>
      <c r="J17" s="168"/>
    </row>
    <row r="18" spans="2:10" s="80" customFormat="1" ht="15" customHeight="1">
      <c r="B18" s="149" t="s">
        <v>286</v>
      </c>
      <c r="C18" s="136">
        <v>65.861590370253836</v>
      </c>
      <c r="D18" s="136">
        <v>45.90148830287788</v>
      </c>
      <c r="E18" s="136">
        <v>72.155519709109583</v>
      </c>
      <c r="F18" s="136">
        <v>0</v>
      </c>
      <c r="G18" s="136">
        <v>69.766616352306144</v>
      </c>
      <c r="J18" s="168"/>
    </row>
    <row r="19" spans="2:10" s="80" customFormat="1" ht="15" customHeight="1">
      <c r="B19" s="149" t="s">
        <v>287</v>
      </c>
      <c r="C19" s="136">
        <v>81.132107613767474</v>
      </c>
      <c r="D19" s="136">
        <v>81.441273082837938</v>
      </c>
      <c r="E19" s="136">
        <v>50</v>
      </c>
      <c r="F19" s="136">
        <v>42.584045690556245</v>
      </c>
      <c r="G19" s="136">
        <v>95.620352859127408</v>
      </c>
      <c r="J19" s="168"/>
    </row>
    <row r="20" spans="2:10" s="80" customFormat="1" ht="15" customHeight="1">
      <c r="B20" s="149" t="s">
        <v>288</v>
      </c>
      <c r="C20" s="136">
        <v>89.176421072951172</v>
      </c>
      <c r="D20" s="136">
        <v>66.394437298374982</v>
      </c>
      <c r="E20" s="136">
        <v>0</v>
      </c>
      <c r="F20" s="136">
        <v>0</v>
      </c>
      <c r="G20" s="136">
        <v>95.645423990261918</v>
      </c>
      <c r="J20" s="168"/>
    </row>
    <row r="21" spans="2:10" s="80" customFormat="1" ht="15" customHeight="1">
      <c r="B21" s="149" t="s">
        <v>289</v>
      </c>
      <c r="C21" s="136">
        <v>115.55137382113115</v>
      </c>
      <c r="D21" s="136">
        <v>79.162401017111307</v>
      </c>
      <c r="E21" s="136">
        <v>0</v>
      </c>
      <c r="F21" s="136">
        <v>50.305013244671017</v>
      </c>
      <c r="G21" s="136">
        <v>115.72263374958703</v>
      </c>
      <c r="J21" s="168"/>
    </row>
    <row r="22" spans="2:10" s="80" customFormat="1" ht="15" customHeight="1">
      <c r="B22" s="149" t="s">
        <v>290</v>
      </c>
      <c r="C22" s="136">
        <v>312.19126165150243</v>
      </c>
      <c r="D22" s="136">
        <v>68.918074567298959</v>
      </c>
      <c r="E22" s="136">
        <v>6</v>
      </c>
      <c r="F22" s="136">
        <v>95.659645894753424</v>
      </c>
      <c r="G22" s="136">
        <v>259.26986234781828</v>
      </c>
      <c r="J22" s="168"/>
    </row>
    <row r="23" spans="2:10" s="80" customFormat="1" ht="15" customHeight="1">
      <c r="B23" s="149" t="s">
        <v>291</v>
      </c>
      <c r="C23" s="136">
        <v>136.86214900736641</v>
      </c>
      <c r="D23" s="136">
        <v>158.37355638392418</v>
      </c>
      <c r="E23" s="136">
        <v>58.07395979461846</v>
      </c>
      <c r="F23" s="136">
        <v>78.607448775855673</v>
      </c>
      <c r="G23" s="136">
        <v>226.71203971510965</v>
      </c>
      <c r="J23" s="168"/>
    </row>
    <row r="24" spans="2:10" s="80" customFormat="1" ht="15" customHeight="1">
      <c r="B24" s="149" t="s">
        <v>292</v>
      </c>
      <c r="C24" s="136">
        <v>200.42662940916159</v>
      </c>
      <c r="D24" s="136">
        <v>137.87053204144706</v>
      </c>
      <c r="E24" s="136">
        <v>64.798910000000006</v>
      </c>
      <c r="F24" s="136">
        <v>108.63497512339626</v>
      </c>
      <c r="G24" s="136">
        <v>233.84753511250122</v>
      </c>
      <c r="J24" s="168"/>
    </row>
    <row r="25" spans="2:10" s="80" customFormat="1" ht="15" customHeight="1">
      <c r="B25" s="149" t="s">
        <v>293</v>
      </c>
      <c r="C25" s="136">
        <v>92.116949847507485</v>
      </c>
      <c r="D25" s="136">
        <v>93.402511965174824</v>
      </c>
      <c r="E25" s="136">
        <v>78.719821468048394</v>
      </c>
      <c r="F25" s="136">
        <v>41.448331324225862</v>
      </c>
      <c r="G25" s="136">
        <v>132.42591295505426</v>
      </c>
      <c r="J25" s="168"/>
    </row>
    <row r="26" spans="2:10" s="80" customFormat="1" ht="15" customHeight="1">
      <c r="B26" s="149" t="s">
        <v>294</v>
      </c>
      <c r="C26" s="136">
        <v>74.640222007760912</v>
      </c>
      <c r="D26" s="136">
        <v>77.225047063346764</v>
      </c>
      <c r="E26" s="136">
        <v>45.359237</v>
      </c>
      <c r="F26" s="136">
        <v>86.275255368742336</v>
      </c>
      <c r="G26" s="136">
        <v>98.496442206586948</v>
      </c>
      <c r="J26" s="168"/>
    </row>
    <row r="27" spans="2:10" s="80" customFormat="1" ht="15" customHeight="1">
      <c r="B27" s="149" t="s">
        <v>211</v>
      </c>
      <c r="C27" s="136">
        <v>448.69040363567808</v>
      </c>
      <c r="D27" s="136">
        <v>131.70274906868357</v>
      </c>
      <c r="E27" s="136">
        <v>160.57381107707681</v>
      </c>
      <c r="F27" s="136">
        <v>231.51515297875761</v>
      </c>
      <c r="G27" s="136">
        <v>458.2104527392388</v>
      </c>
      <c r="J27" s="168"/>
    </row>
    <row r="28" spans="2:10" s="80" customFormat="1" ht="15" customHeight="1">
      <c r="B28" s="149" t="s">
        <v>295</v>
      </c>
      <c r="C28" s="136">
        <v>129.51562066941742</v>
      </c>
      <c r="D28" s="136">
        <v>10.3678256</v>
      </c>
      <c r="E28" s="136">
        <v>0</v>
      </c>
      <c r="F28" s="136">
        <v>0</v>
      </c>
      <c r="G28" s="136">
        <v>130.04165248458079</v>
      </c>
      <c r="J28" s="168"/>
    </row>
    <row r="29" spans="2:10" s="80" customFormat="1" ht="15" customHeight="1">
      <c r="B29" s="149" t="s">
        <v>14</v>
      </c>
      <c r="C29" s="136">
        <v>121.71801820253535</v>
      </c>
      <c r="D29" s="136">
        <v>51.238300846430114</v>
      </c>
      <c r="E29" s="136">
        <v>111.43472310106029</v>
      </c>
      <c r="F29" s="136">
        <v>62.111893886387435</v>
      </c>
      <c r="G29" s="136">
        <v>111.72199140828401</v>
      </c>
      <c r="J29" s="168"/>
    </row>
    <row r="30" spans="2:10" s="80" customFormat="1" ht="15" customHeight="1">
      <c r="B30" s="149" t="s">
        <v>296</v>
      </c>
      <c r="C30" s="136">
        <v>192.76946201611156</v>
      </c>
      <c r="D30" s="136">
        <v>406.71084960037672</v>
      </c>
      <c r="E30" s="136">
        <v>0</v>
      </c>
      <c r="F30" s="136">
        <v>15.833333333333332</v>
      </c>
      <c r="G30" s="136">
        <v>453.03892587188227</v>
      </c>
      <c r="J30" s="168"/>
    </row>
    <row r="31" spans="2:10" s="80" customFormat="1" ht="15" customHeight="1">
      <c r="B31" s="149" t="s">
        <v>297</v>
      </c>
      <c r="C31" s="136">
        <v>340.62587592882045</v>
      </c>
      <c r="D31" s="136">
        <v>110.01975647065434</v>
      </c>
      <c r="E31" s="136">
        <v>1364.7003849351981</v>
      </c>
      <c r="F31" s="136">
        <v>182.22791460546807</v>
      </c>
      <c r="G31" s="136">
        <v>358.86854978454033</v>
      </c>
      <c r="J31" s="168"/>
    </row>
    <row r="32" spans="2:10" s="80" customFormat="1" ht="15" customHeight="1">
      <c r="B32" s="149" t="s">
        <v>212</v>
      </c>
      <c r="C32" s="136">
        <v>177.10062940635544</v>
      </c>
      <c r="D32" s="136">
        <v>103.15903124747912</v>
      </c>
      <c r="E32" s="136">
        <v>295.33372711163611</v>
      </c>
      <c r="F32" s="136">
        <v>13.499021890578232</v>
      </c>
      <c r="G32" s="136">
        <v>200.2073738783545</v>
      </c>
      <c r="J32" s="168"/>
    </row>
    <row r="33" spans="1:38" s="80" customFormat="1" ht="15" customHeight="1">
      <c r="B33" s="149" t="s">
        <v>298</v>
      </c>
      <c r="C33" s="136">
        <v>37.733818871884189</v>
      </c>
      <c r="D33" s="136">
        <v>75.931826180640996</v>
      </c>
      <c r="E33" s="136">
        <v>0.42857142857142855</v>
      </c>
      <c r="F33" s="136">
        <v>0</v>
      </c>
      <c r="G33" s="136">
        <v>54.471052771180773</v>
      </c>
      <c r="J33" s="168"/>
    </row>
    <row r="34" spans="1:38" s="80" customFormat="1" ht="15" customHeight="1">
      <c r="B34" s="149" t="s">
        <v>299</v>
      </c>
      <c r="C34" s="136">
        <v>124.35812959871477</v>
      </c>
      <c r="D34" s="136">
        <v>136.5720460967454</v>
      </c>
      <c r="E34" s="136">
        <v>65.852193796599423</v>
      </c>
      <c r="F34" s="136">
        <v>67.296046391338464</v>
      </c>
      <c r="G34" s="136">
        <v>191.26935872687068</v>
      </c>
      <c r="J34" s="168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165"/>
      <c r="Z34" s="335"/>
      <c r="AA34" s="335"/>
      <c r="AB34" s="335"/>
      <c r="AC34" s="335"/>
      <c r="AD34" s="335"/>
      <c r="AE34" s="335"/>
      <c r="AF34" s="335"/>
      <c r="AG34" s="335"/>
      <c r="AH34" s="335"/>
      <c r="AI34" s="335"/>
      <c r="AJ34" s="335"/>
      <c r="AK34" s="335"/>
      <c r="AL34" s="165"/>
    </row>
    <row r="35" spans="1:38" s="80" customFormat="1">
      <c r="B35" s="71" t="s">
        <v>90</v>
      </c>
    </row>
    <row r="36" spans="1:38" s="80" customFormat="1">
      <c r="B36" s="65" t="s">
        <v>323</v>
      </c>
    </row>
    <row r="37" spans="1:38" s="80" customFormat="1"/>
    <row r="38" spans="1:38" s="80" customFormat="1"/>
    <row r="39" spans="1:38" s="80" customFormat="1" ht="15.6">
      <c r="A39" s="249" t="s">
        <v>357</v>
      </c>
      <c r="B39" s="249"/>
      <c r="C39" s="249"/>
      <c r="D39" s="249"/>
      <c r="E39" s="249"/>
      <c r="F39" s="249"/>
      <c r="G39" s="249"/>
      <c r="H39" s="249"/>
      <c r="I39" s="249"/>
      <c r="J39" s="249"/>
      <c r="K39" s="249"/>
      <c r="L39" s="249"/>
    </row>
    <row r="40" spans="1:38" s="80" customFormat="1">
      <c r="B40" s="336"/>
      <c r="C40" s="336"/>
      <c r="D40" s="336"/>
      <c r="E40" s="336"/>
      <c r="F40" s="336"/>
    </row>
    <row r="41" spans="1:38" s="80" customFormat="1" ht="20.25" customHeight="1">
      <c r="B41" s="301" t="s">
        <v>0</v>
      </c>
      <c r="C41" s="135" t="s">
        <v>206</v>
      </c>
      <c r="D41" s="135" t="s">
        <v>207</v>
      </c>
      <c r="E41" s="135" t="s">
        <v>208</v>
      </c>
      <c r="F41" s="135" t="s">
        <v>209</v>
      </c>
      <c r="G41" s="135" t="s">
        <v>5</v>
      </c>
    </row>
    <row r="42" spans="1:38" s="80" customFormat="1" ht="18" customHeight="1">
      <c r="B42" s="337"/>
      <c r="C42" s="135" t="s">
        <v>210</v>
      </c>
      <c r="D42" s="135" t="s">
        <v>210</v>
      </c>
      <c r="E42" s="135" t="s">
        <v>210</v>
      </c>
      <c r="F42" s="135" t="s">
        <v>210</v>
      </c>
      <c r="G42" s="135" t="s">
        <v>210</v>
      </c>
    </row>
    <row r="43" spans="1:38" s="80" customFormat="1" ht="15" customHeight="1">
      <c r="B43" s="149" t="s">
        <v>279</v>
      </c>
      <c r="C43" s="136">
        <v>220.72195877756454</v>
      </c>
      <c r="D43" s="136">
        <v>205.21544829093781</v>
      </c>
      <c r="E43" s="136">
        <v>109.61978033888423</v>
      </c>
      <c r="F43" s="136">
        <v>193.30895541895185</v>
      </c>
      <c r="G43" s="136">
        <v>291.72642186463924</v>
      </c>
    </row>
    <row r="44" spans="1:38" s="80" customFormat="1" ht="15" customHeight="1">
      <c r="B44" s="149" t="s">
        <v>300</v>
      </c>
      <c r="C44" s="136">
        <v>191.66044969508266</v>
      </c>
      <c r="D44" s="136">
        <v>137.52317363988448</v>
      </c>
      <c r="E44" s="136">
        <v>41.871464041418761</v>
      </c>
      <c r="F44" s="136">
        <v>43.714466034134119</v>
      </c>
      <c r="G44" s="136">
        <v>201.11340384050195</v>
      </c>
    </row>
    <row r="45" spans="1:38" s="80" customFormat="1" ht="15" customHeight="1">
      <c r="B45" s="149" t="s">
        <v>213</v>
      </c>
      <c r="C45" s="136">
        <v>462.01867245819591</v>
      </c>
      <c r="D45" s="136">
        <v>398.03910070912008</v>
      </c>
      <c r="E45" s="136">
        <v>129.63252736260242</v>
      </c>
      <c r="F45" s="136">
        <v>300.31415834616132</v>
      </c>
      <c r="G45" s="136">
        <v>682.16145344748475</v>
      </c>
    </row>
    <row r="46" spans="1:38" s="80" customFormat="1" ht="15" customHeight="1">
      <c r="B46" s="150" t="s">
        <v>332</v>
      </c>
      <c r="C46" s="136">
        <v>115.22607457378612</v>
      </c>
      <c r="D46" s="136">
        <v>119.25433286090312</v>
      </c>
      <c r="E46" s="136">
        <v>146.3884184978146</v>
      </c>
      <c r="F46" s="136">
        <v>79.26327019723746</v>
      </c>
      <c r="G46" s="136">
        <v>140.55803682957506</v>
      </c>
    </row>
    <row r="47" spans="1:38" s="80" customFormat="1" ht="15" customHeight="1">
      <c r="B47" s="149" t="s">
        <v>301</v>
      </c>
      <c r="C47" s="136">
        <v>0</v>
      </c>
      <c r="D47" s="136">
        <v>0</v>
      </c>
      <c r="E47" s="136">
        <v>0</v>
      </c>
      <c r="F47" s="136">
        <v>0</v>
      </c>
      <c r="G47" s="136">
        <v>0</v>
      </c>
    </row>
    <row r="48" spans="1:38" s="80" customFormat="1" ht="15" customHeight="1">
      <c r="B48" s="149" t="s">
        <v>302</v>
      </c>
      <c r="C48" s="136">
        <v>244.418160617213</v>
      </c>
      <c r="D48" s="136">
        <v>212.11521878885543</v>
      </c>
      <c r="E48" s="136">
        <v>92.338990830498133</v>
      </c>
      <c r="F48" s="136">
        <v>137.17461098786879</v>
      </c>
      <c r="G48" s="136">
        <v>337.12254055622498</v>
      </c>
    </row>
    <row r="49" spans="2:172" s="80" customFormat="1" ht="15" customHeight="1">
      <c r="B49" s="149" t="s">
        <v>303</v>
      </c>
      <c r="C49" s="136">
        <v>193.12071244483263</v>
      </c>
      <c r="D49" s="136">
        <v>102.52179310407072</v>
      </c>
      <c r="E49" s="136">
        <v>31.645998822486995</v>
      </c>
      <c r="F49" s="136">
        <v>60.563493221431457</v>
      </c>
      <c r="G49" s="136">
        <v>151.01108104433504</v>
      </c>
    </row>
    <row r="50" spans="2:172" s="80" customFormat="1" ht="15" customHeight="1">
      <c r="B50" s="149" t="s">
        <v>304</v>
      </c>
      <c r="C50" s="136">
        <v>94.62857827474231</v>
      </c>
      <c r="D50" s="136">
        <v>67.480723246790333</v>
      </c>
      <c r="E50" s="136">
        <v>45.359237</v>
      </c>
      <c r="F50" s="136">
        <v>48.544229049607694</v>
      </c>
      <c r="G50" s="136">
        <v>115.70702005459739</v>
      </c>
    </row>
    <row r="51" spans="2:172" s="80" customFormat="1" ht="15" customHeight="1">
      <c r="B51" s="149" t="s">
        <v>214</v>
      </c>
      <c r="C51" s="136">
        <v>136.48065486073028</v>
      </c>
      <c r="D51" s="136">
        <v>55.689042556438288</v>
      </c>
      <c r="E51" s="136">
        <v>45.359237</v>
      </c>
      <c r="F51" s="136">
        <v>46.295140903525692</v>
      </c>
      <c r="G51" s="136">
        <v>98.630704374727742</v>
      </c>
    </row>
    <row r="52" spans="2:172" s="80" customFormat="1" ht="15" customHeight="1">
      <c r="B52" s="149" t="s">
        <v>274</v>
      </c>
      <c r="C52" s="136">
        <v>64.876554483874827</v>
      </c>
      <c r="D52" s="136">
        <v>51.707022200176681</v>
      </c>
      <c r="E52" s="136">
        <v>151.19745666666668</v>
      </c>
      <c r="F52" s="136">
        <v>65.264981071769142</v>
      </c>
      <c r="G52" s="136">
        <v>69.564304083647713</v>
      </c>
    </row>
    <row r="53" spans="2:172" s="80" customFormat="1" ht="15" customHeight="1">
      <c r="B53" s="149" t="s">
        <v>305</v>
      </c>
      <c r="C53" s="136">
        <v>57.329334530735935</v>
      </c>
      <c r="D53" s="136">
        <v>45.47492826506862</v>
      </c>
      <c r="E53" s="136">
        <v>148.05400756577785</v>
      </c>
      <c r="F53" s="136">
        <v>0</v>
      </c>
      <c r="G53" s="136">
        <v>63.586459028645542</v>
      </c>
    </row>
    <row r="54" spans="2:172" s="80" customFormat="1" ht="15" customHeight="1">
      <c r="B54" s="149" t="s">
        <v>306</v>
      </c>
      <c r="C54" s="136">
        <v>48.665827781955734</v>
      </c>
      <c r="D54" s="136">
        <v>27.569224561288951</v>
      </c>
      <c r="E54" s="136">
        <v>0</v>
      </c>
      <c r="F54" s="136">
        <v>37.252858200700857</v>
      </c>
      <c r="G54" s="136">
        <v>48.214305557514187</v>
      </c>
    </row>
    <row r="55" spans="2:172" s="80" customFormat="1" ht="15" customHeight="1">
      <c r="B55" s="149" t="s">
        <v>307</v>
      </c>
      <c r="C55" s="136">
        <v>247.82375039928598</v>
      </c>
      <c r="D55" s="136">
        <v>121.71872104367945</v>
      </c>
      <c r="E55" s="136">
        <v>167.76394433630099</v>
      </c>
      <c r="F55" s="136">
        <v>116.37642325026624</v>
      </c>
      <c r="G55" s="136">
        <v>252.14361891792015</v>
      </c>
    </row>
    <row r="56" spans="2:172" s="80" customFormat="1" ht="15" customHeight="1">
      <c r="B56" s="149" t="s">
        <v>308</v>
      </c>
      <c r="C56" s="136">
        <v>196.93190017375747</v>
      </c>
      <c r="D56" s="136">
        <v>81.18152272775869</v>
      </c>
      <c r="E56" s="136">
        <v>0</v>
      </c>
      <c r="F56" s="136">
        <v>0</v>
      </c>
      <c r="G56" s="136">
        <v>204.444625687507</v>
      </c>
    </row>
    <row r="57" spans="2:172" s="80" customFormat="1" ht="15" customHeight="1">
      <c r="B57" s="149" t="s">
        <v>309</v>
      </c>
      <c r="C57" s="136">
        <v>78.17968883924155</v>
      </c>
      <c r="D57" s="136">
        <v>254.81526810123245</v>
      </c>
      <c r="E57" s="136">
        <v>108.00000000000003</v>
      </c>
      <c r="F57" s="136">
        <v>439.80459030927443</v>
      </c>
      <c r="G57" s="136">
        <v>207.8866937694728</v>
      </c>
    </row>
    <row r="58" spans="2:172" s="80" customFormat="1" ht="15" customHeight="1">
      <c r="B58" s="149" t="s">
        <v>215</v>
      </c>
      <c r="C58" s="136">
        <v>105.19307917478727</v>
      </c>
      <c r="D58" s="136">
        <v>73.899883819271878</v>
      </c>
      <c r="E58" s="136">
        <v>75.713673002554174</v>
      </c>
      <c r="F58" s="136">
        <v>92.969688384392143</v>
      </c>
      <c r="G58" s="136">
        <v>113.05578131339702</v>
      </c>
    </row>
    <row r="59" spans="2:172" s="80" customFormat="1" ht="15" customHeight="1">
      <c r="B59" s="149" t="s">
        <v>310</v>
      </c>
      <c r="C59" s="136">
        <v>566.88105719536793</v>
      </c>
      <c r="D59" s="136">
        <v>369.01058049244062</v>
      </c>
      <c r="E59" s="136">
        <v>207.05878464909122</v>
      </c>
      <c r="F59" s="136">
        <v>401.06589297492678</v>
      </c>
      <c r="G59" s="136">
        <v>597.02161138294332</v>
      </c>
    </row>
    <row r="60" spans="2:172" s="80" customFormat="1" ht="15" customHeight="1">
      <c r="B60" s="149" t="s">
        <v>311</v>
      </c>
      <c r="C60" s="136">
        <v>129.15993476677536</v>
      </c>
      <c r="D60" s="136">
        <v>75.162614974440189</v>
      </c>
      <c r="E60" s="136">
        <v>62.905973591314421</v>
      </c>
      <c r="F60" s="136">
        <v>81.6510210008</v>
      </c>
      <c r="G60" s="136">
        <v>137.67134342414906</v>
      </c>
    </row>
    <row r="61" spans="2:172" s="80" customFormat="1">
      <c r="B61" s="71" t="s">
        <v>90</v>
      </c>
    </row>
    <row r="62" spans="2:172" s="80" customFormat="1">
      <c r="B62" s="65" t="s">
        <v>323</v>
      </c>
    </row>
    <row r="63" spans="2:172">
      <c r="B63" s="80"/>
      <c r="C63" s="80"/>
      <c r="D63" s="80"/>
      <c r="E63" s="80"/>
      <c r="F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80"/>
      <c r="DF63" s="80"/>
      <c r="DG63" s="80"/>
      <c r="DH63" s="80"/>
      <c r="DI63" s="80"/>
      <c r="DJ63" s="80"/>
      <c r="DK63" s="80"/>
      <c r="DL63" s="80"/>
      <c r="DM63" s="80"/>
      <c r="DN63" s="80"/>
      <c r="DO63" s="80"/>
      <c r="DP63" s="80"/>
      <c r="DQ63" s="80"/>
      <c r="DR63" s="80"/>
      <c r="DS63" s="80"/>
      <c r="DT63" s="80"/>
      <c r="DU63" s="80"/>
      <c r="DV63" s="80"/>
      <c r="DW63" s="80"/>
      <c r="DX63" s="80"/>
      <c r="DY63" s="80"/>
      <c r="DZ63" s="80"/>
      <c r="EA63" s="80"/>
      <c r="EB63" s="80"/>
      <c r="EC63" s="80"/>
      <c r="ED63" s="80"/>
      <c r="EE63" s="80"/>
      <c r="EF63" s="80"/>
      <c r="EG63" s="80"/>
      <c r="EH63" s="80"/>
      <c r="EI63" s="80"/>
      <c r="EJ63" s="80"/>
      <c r="EK63" s="80"/>
      <c r="EL63" s="80"/>
      <c r="EM63" s="80"/>
      <c r="EN63" s="80"/>
      <c r="EO63" s="80"/>
      <c r="EP63" s="80"/>
      <c r="EQ63" s="80"/>
      <c r="ER63" s="80"/>
      <c r="ES63" s="80"/>
      <c r="ET63" s="80"/>
      <c r="EU63" s="80"/>
      <c r="EV63" s="80"/>
      <c r="EW63" s="80"/>
      <c r="EX63" s="80"/>
      <c r="EY63" s="80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80"/>
    </row>
    <row r="64" spans="2:172">
      <c r="B64" s="80"/>
      <c r="C64" s="80"/>
      <c r="D64" s="80"/>
      <c r="E64" s="80"/>
      <c r="F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  <c r="DK64" s="80"/>
      <c r="DL64" s="80"/>
      <c r="DM64" s="80"/>
      <c r="DN64" s="80"/>
      <c r="DO64" s="80"/>
      <c r="DP64" s="80"/>
      <c r="DQ64" s="80"/>
      <c r="DR64" s="80"/>
      <c r="DS64" s="80"/>
      <c r="DT64" s="80"/>
      <c r="DU64" s="80"/>
      <c r="DV64" s="80"/>
      <c r="DW64" s="80"/>
      <c r="DX64" s="80"/>
      <c r="DY64" s="80"/>
      <c r="DZ64" s="80"/>
      <c r="EA64" s="80"/>
      <c r="EB64" s="80"/>
      <c r="EC64" s="80"/>
      <c r="ED64" s="80"/>
      <c r="EE64" s="80"/>
      <c r="EF64" s="80"/>
      <c r="EG64" s="80"/>
      <c r="EH64" s="80"/>
      <c r="EI64" s="80"/>
      <c r="EJ64" s="80"/>
      <c r="EK64" s="80"/>
      <c r="EL64" s="80"/>
      <c r="EM64" s="80"/>
      <c r="EN64" s="80"/>
      <c r="EO64" s="80"/>
      <c r="EP64" s="80"/>
      <c r="EQ64" s="80"/>
      <c r="ER64" s="80"/>
      <c r="ES64" s="80"/>
      <c r="ET64" s="80"/>
      <c r="EU64" s="80"/>
      <c r="EV64" s="80"/>
      <c r="EW64" s="80"/>
      <c r="EX64" s="80"/>
      <c r="EY64" s="80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80"/>
      <c r="FM64" s="80"/>
      <c r="FN64" s="80"/>
      <c r="FO64" s="80"/>
      <c r="FP64" s="80"/>
    </row>
    <row r="65" spans="2:172">
      <c r="B65" s="80"/>
      <c r="C65" s="80"/>
      <c r="D65" s="80"/>
      <c r="E65" s="80"/>
      <c r="F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  <c r="CR65" s="80"/>
      <c r="CS65" s="80"/>
      <c r="CT65" s="80"/>
      <c r="CU65" s="80"/>
      <c r="CV65" s="80"/>
      <c r="CW65" s="80"/>
      <c r="CX65" s="80"/>
      <c r="CY65" s="80"/>
      <c r="CZ65" s="80"/>
      <c r="DA65" s="80"/>
      <c r="DB65" s="80"/>
      <c r="DC65" s="80"/>
      <c r="DD65" s="80"/>
      <c r="DE65" s="80"/>
      <c r="DF65" s="80"/>
      <c r="DG65" s="80"/>
      <c r="DH65" s="80"/>
      <c r="DI65" s="80"/>
      <c r="DJ65" s="80"/>
      <c r="DK65" s="80"/>
      <c r="DL65" s="80"/>
      <c r="DM65" s="80"/>
      <c r="DN65" s="80"/>
      <c r="DO65" s="80"/>
      <c r="DP65" s="80"/>
      <c r="DQ65" s="80"/>
      <c r="DR65" s="80"/>
      <c r="DS65" s="80"/>
      <c r="DT65" s="80"/>
      <c r="DU65" s="80"/>
      <c r="DV65" s="80"/>
      <c r="DW65" s="80"/>
      <c r="DX65" s="80"/>
      <c r="DY65" s="80"/>
      <c r="DZ65" s="80"/>
      <c r="EA65" s="80"/>
      <c r="EB65" s="80"/>
      <c r="EC65" s="80"/>
      <c r="ED65" s="80"/>
      <c r="EE65" s="80"/>
      <c r="EF65" s="80"/>
      <c r="EG65" s="80"/>
      <c r="EH65" s="80"/>
      <c r="EI65" s="80"/>
      <c r="EJ65" s="80"/>
      <c r="EK65" s="80"/>
      <c r="EL65" s="80"/>
      <c r="EM65" s="80"/>
      <c r="EN65" s="80"/>
      <c r="EO65" s="80"/>
      <c r="EP65" s="80"/>
      <c r="EQ65" s="80"/>
      <c r="ER65" s="80"/>
      <c r="ES65" s="80"/>
      <c r="ET65" s="80"/>
      <c r="EU65" s="80"/>
      <c r="EV65" s="80"/>
      <c r="EW65" s="80"/>
      <c r="EX65" s="80"/>
      <c r="EY65" s="80"/>
      <c r="EZ65" s="80"/>
      <c r="FA65" s="80"/>
      <c r="FB65" s="80"/>
      <c r="FC65" s="80"/>
      <c r="FD65" s="80"/>
      <c r="FE65" s="80"/>
      <c r="FF65" s="80"/>
      <c r="FG65" s="80"/>
      <c r="FH65" s="80"/>
      <c r="FI65" s="80"/>
      <c r="FJ65" s="80"/>
      <c r="FK65" s="80"/>
      <c r="FL65" s="80"/>
      <c r="FM65" s="80"/>
      <c r="FN65" s="80"/>
      <c r="FO65" s="80"/>
      <c r="FP65" s="80"/>
    </row>
    <row r="66" spans="2:172">
      <c r="B66" s="80"/>
      <c r="C66" s="80"/>
      <c r="D66" s="80"/>
      <c r="E66" s="80"/>
      <c r="F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V66" s="80"/>
      <c r="CW66" s="80"/>
      <c r="CX66" s="80"/>
      <c r="CY66" s="80"/>
      <c r="CZ66" s="80"/>
      <c r="DA66" s="80"/>
      <c r="DB66" s="80"/>
      <c r="DC66" s="80"/>
      <c r="DD66" s="80"/>
      <c r="DE66" s="80"/>
      <c r="DF66" s="80"/>
      <c r="DG66" s="80"/>
      <c r="DH66" s="80"/>
      <c r="DI66" s="80"/>
      <c r="DJ66" s="80"/>
      <c r="DK66" s="80"/>
      <c r="DL66" s="80"/>
      <c r="DM66" s="80"/>
      <c r="DN66" s="80"/>
      <c r="DO66" s="80"/>
      <c r="DP66" s="80"/>
      <c r="DQ66" s="80"/>
      <c r="DR66" s="80"/>
      <c r="DS66" s="80"/>
      <c r="DT66" s="80"/>
      <c r="DU66" s="80"/>
      <c r="DV66" s="80"/>
      <c r="DW66" s="80"/>
      <c r="DX66" s="80"/>
      <c r="DY66" s="80"/>
      <c r="DZ66" s="80"/>
      <c r="EA66" s="80"/>
      <c r="EB66" s="80"/>
      <c r="EC66" s="80"/>
      <c r="ED66" s="80"/>
      <c r="EE66" s="80"/>
      <c r="EF66" s="80"/>
      <c r="EG66" s="80"/>
      <c r="EH66" s="80"/>
      <c r="EI66" s="80"/>
      <c r="EJ66" s="80"/>
      <c r="EK66" s="80"/>
      <c r="EL66" s="80"/>
      <c r="EM66" s="80"/>
      <c r="EN66" s="80"/>
      <c r="EO66" s="80"/>
      <c r="EP66" s="80"/>
      <c r="EQ66" s="80"/>
      <c r="ER66" s="80"/>
      <c r="ES66" s="80"/>
      <c r="ET66" s="80"/>
      <c r="EU66" s="80"/>
      <c r="EV66" s="80"/>
      <c r="EW66" s="80"/>
      <c r="EX66" s="80"/>
      <c r="EY66" s="80"/>
      <c r="EZ66" s="80"/>
      <c r="FA66" s="80"/>
      <c r="FB66" s="80"/>
      <c r="FC66" s="80"/>
      <c r="FD66" s="80"/>
      <c r="FE66" s="80"/>
      <c r="FF66" s="80"/>
      <c r="FG66" s="80"/>
      <c r="FH66" s="80"/>
      <c r="FI66" s="80"/>
      <c r="FJ66" s="80"/>
      <c r="FK66" s="80"/>
      <c r="FL66" s="80"/>
      <c r="FM66" s="80"/>
      <c r="FN66" s="80"/>
      <c r="FO66" s="80"/>
      <c r="FP66" s="80"/>
    </row>
    <row r="67" spans="2:172">
      <c r="B67" s="80"/>
      <c r="C67" s="80"/>
      <c r="D67" s="80"/>
      <c r="E67" s="80"/>
      <c r="F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V67" s="80"/>
      <c r="CW67" s="80"/>
      <c r="CX67" s="80"/>
      <c r="CY67" s="80"/>
      <c r="CZ67" s="80"/>
      <c r="DA67" s="80"/>
      <c r="DB67" s="80"/>
      <c r="DC67" s="80"/>
      <c r="DD67" s="80"/>
      <c r="DE67" s="80"/>
      <c r="DF67" s="80"/>
      <c r="DG67" s="80"/>
      <c r="DH67" s="80"/>
      <c r="DI67" s="80"/>
      <c r="DJ67" s="80"/>
      <c r="DK67" s="80"/>
      <c r="DL67" s="80"/>
      <c r="DM67" s="80"/>
      <c r="DN67" s="80"/>
      <c r="DO67" s="80"/>
      <c r="DP67" s="80"/>
      <c r="DQ67" s="80"/>
      <c r="DR67" s="80"/>
      <c r="DS67" s="80"/>
      <c r="DT67" s="80"/>
      <c r="DU67" s="80"/>
      <c r="DV67" s="80"/>
      <c r="DW67" s="80"/>
      <c r="DX67" s="80"/>
      <c r="DY67" s="80"/>
      <c r="DZ67" s="80"/>
      <c r="EA67" s="80"/>
      <c r="EB67" s="80"/>
      <c r="EC67" s="80"/>
      <c r="ED67" s="80"/>
      <c r="EE67" s="80"/>
      <c r="EF67" s="80"/>
      <c r="EG67" s="80"/>
      <c r="EH67" s="80"/>
      <c r="EI67" s="80"/>
      <c r="EJ67" s="80"/>
      <c r="EK67" s="80"/>
      <c r="EL67" s="80"/>
      <c r="EM67" s="80"/>
      <c r="EN67" s="80"/>
      <c r="EO67" s="80"/>
      <c r="EP67" s="80"/>
      <c r="EQ67" s="80"/>
      <c r="ER67" s="80"/>
      <c r="ES67" s="80"/>
      <c r="ET67" s="80"/>
      <c r="EU67" s="80"/>
      <c r="EV67" s="80"/>
      <c r="EW67" s="80"/>
      <c r="EX67" s="80"/>
      <c r="EY67" s="80"/>
      <c r="EZ67" s="80"/>
      <c r="FA67" s="80"/>
      <c r="FB67" s="80"/>
      <c r="FC67" s="80"/>
      <c r="FD67" s="80"/>
      <c r="FE67" s="80"/>
      <c r="FF67" s="80"/>
      <c r="FG67" s="80"/>
      <c r="FH67" s="80"/>
      <c r="FI67" s="80"/>
      <c r="FJ67" s="80"/>
      <c r="FK67" s="80"/>
      <c r="FL67" s="80"/>
      <c r="FM67" s="80"/>
      <c r="FN67" s="80"/>
      <c r="FO67" s="80"/>
      <c r="FP67" s="80"/>
    </row>
    <row r="68" spans="2:172">
      <c r="B68" s="80"/>
      <c r="C68" s="80"/>
      <c r="D68" s="80"/>
      <c r="E68" s="80"/>
      <c r="F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V68" s="80"/>
      <c r="CW68" s="80"/>
      <c r="CX68" s="80"/>
      <c r="CY68" s="80"/>
      <c r="CZ68" s="80"/>
      <c r="DA68" s="80"/>
      <c r="DB68" s="80"/>
      <c r="DC68" s="80"/>
      <c r="DD68" s="80"/>
      <c r="DE68" s="80"/>
      <c r="DF68" s="80"/>
      <c r="DG68" s="80"/>
      <c r="DH68" s="80"/>
      <c r="DI68" s="80"/>
      <c r="DJ68" s="80"/>
      <c r="DK68" s="80"/>
      <c r="DL68" s="80"/>
      <c r="DM68" s="80"/>
      <c r="DN68" s="80"/>
      <c r="DO68" s="80"/>
      <c r="DP68" s="80"/>
      <c r="DQ68" s="80"/>
      <c r="DR68" s="80"/>
      <c r="DS68" s="80"/>
      <c r="DT68" s="80"/>
      <c r="DU68" s="80"/>
      <c r="DV68" s="80"/>
      <c r="DW68" s="80"/>
      <c r="DX68" s="80"/>
      <c r="DY68" s="80"/>
      <c r="DZ68" s="80"/>
      <c r="EA68" s="80"/>
      <c r="EB68" s="80"/>
      <c r="EC68" s="80"/>
      <c r="ED68" s="80"/>
      <c r="EE68" s="80"/>
      <c r="EF68" s="80"/>
      <c r="EG68" s="80"/>
      <c r="EH68" s="80"/>
      <c r="EI68" s="80"/>
      <c r="EJ68" s="80"/>
      <c r="EK68" s="80"/>
      <c r="EL68" s="80"/>
      <c r="EM68" s="80"/>
      <c r="EN68" s="80"/>
      <c r="EO68" s="80"/>
      <c r="EP68" s="80"/>
      <c r="EQ68" s="80"/>
      <c r="ER68" s="80"/>
      <c r="ES68" s="80"/>
      <c r="ET68" s="80"/>
      <c r="EU68" s="80"/>
      <c r="EV68" s="80"/>
      <c r="EW68" s="80"/>
      <c r="EX68" s="80"/>
      <c r="EY68" s="80"/>
      <c r="EZ68" s="80"/>
      <c r="FA68" s="80"/>
      <c r="FB68" s="80"/>
      <c r="FC68" s="80"/>
      <c r="FD68" s="80"/>
      <c r="FE68" s="80"/>
      <c r="FF68" s="80"/>
      <c r="FG68" s="80"/>
      <c r="FH68" s="80"/>
      <c r="FI68" s="80"/>
      <c r="FJ68" s="80"/>
      <c r="FK68" s="80"/>
      <c r="FL68" s="80"/>
      <c r="FM68" s="80"/>
      <c r="FN68" s="80"/>
      <c r="FO68" s="80"/>
      <c r="FP68" s="80"/>
    </row>
    <row r="69" spans="2:172">
      <c r="B69" s="80"/>
      <c r="C69" s="80"/>
      <c r="D69" s="80"/>
      <c r="E69" s="80"/>
      <c r="F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V69" s="80"/>
      <c r="CW69" s="80"/>
      <c r="CX69" s="80"/>
      <c r="CY69" s="80"/>
      <c r="CZ69" s="80"/>
      <c r="DA69" s="80"/>
      <c r="DB69" s="80"/>
      <c r="DC69" s="80"/>
      <c r="DD69" s="80"/>
      <c r="DE69" s="80"/>
      <c r="DF69" s="80"/>
      <c r="DG69" s="80"/>
      <c r="DH69" s="80"/>
      <c r="DI69" s="80"/>
      <c r="DJ69" s="80"/>
      <c r="DK69" s="80"/>
      <c r="DL69" s="80"/>
      <c r="DM69" s="80"/>
      <c r="DN69" s="80"/>
      <c r="DO69" s="80"/>
      <c r="DP69" s="80"/>
      <c r="DQ69" s="80"/>
      <c r="DR69" s="80"/>
      <c r="DS69" s="80"/>
      <c r="DT69" s="80"/>
      <c r="DU69" s="80"/>
      <c r="DV69" s="80"/>
      <c r="DW69" s="80"/>
      <c r="DX69" s="80"/>
      <c r="DY69" s="80"/>
      <c r="DZ69" s="80"/>
      <c r="EA69" s="80"/>
      <c r="EB69" s="80"/>
      <c r="EC69" s="80"/>
      <c r="ED69" s="80"/>
      <c r="EE69" s="80"/>
      <c r="EF69" s="80"/>
      <c r="EG69" s="80"/>
      <c r="EH69" s="80"/>
      <c r="EI69" s="80"/>
      <c r="EJ69" s="80"/>
      <c r="EK69" s="80"/>
      <c r="EL69" s="80"/>
      <c r="EM69" s="80"/>
      <c r="EN69" s="80"/>
      <c r="EO69" s="80"/>
      <c r="EP69" s="80"/>
      <c r="EQ69" s="80"/>
      <c r="ER69" s="80"/>
      <c r="ES69" s="80"/>
      <c r="ET69" s="80"/>
      <c r="EU69" s="80"/>
      <c r="EV69" s="80"/>
      <c r="EW69" s="80"/>
      <c r="EX69" s="80"/>
      <c r="EY69" s="80"/>
      <c r="EZ69" s="80"/>
      <c r="FA69" s="80"/>
      <c r="FB69" s="80"/>
      <c r="FC69" s="80"/>
      <c r="FD69" s="80"/>
      <c r="FE69" s="80"/>
      <c r="FF69" s="80"/>
      <c r="FG69" s="80"/>
      <c r="FH69" s="80"/>
      <c r="FI69" s="80"/>
      <c r="FJ69" s="80"/>
      <c r="FK69" s="80"/>
      <c r="FL69" s="80"/>
      <c r="FM69" s="80"/>
      <c r="FN69" s="80"/>
      <c r="FO69" s="80"/>
      <c r="FP69" s="80"/>
    </row>
    <row r="70" spans="2:172">
      <c r="B70" s="80"/>
      <c r="C70" s="80"/>
      <c r="D70" s="80"/>
      <c r="E70" s="80"/>
      <c r="F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V70" s="80"/>
      <c r="CW70" s="80"/>
      <c r="CX70" s="80"/>
      <c r="CY70" s="80"/>
      <c r="CZ70" s="80"/>
      <c r="DA70" s="80"/>
      <c r="DB70" s="80"/>
      <c r="DC70" s="80"/>
      <c r="DD70" s="80"/>
      <c r="DE70" s="80"/>
      <c r="DF70" s="80"/>
      <c r="DG70" s="80"/>
      <c r="DH70" s="80"/>
      <c r="DI70" s="80"/>
      <c r="DJ70" s="80"/>
      <c r="DK70" s="80"/>
      <c r="DL70" s="80"/>
      <c r="DM70" s="80"/>
      <c r="DN70" s="80"/>
      <c r="DO70" s="80"/>
      <c r="DP70" s="80"/>
      <c r="DQ70" s="80"/>
      <c r="DR70" s="80"/>
      <c r="DS70" s="80"/>
      <c r="DT70" s="80"/>
      <c r="DU70" s="80"/>
      <c r="DV70" s="80"/>
      <c r="DW70" s="80"/>
      <c r="DX70" s="80"/>
      <c r="DY70" s="80"/>
      <c r="DZ70" s="80"/>
      <c r="EA70" s="80"/>
      <c r="EB70" s="80"/>
      <c r="EC70" s="80"/>
      <c r="ED70" s="80"/>
      <c r="EE70" s="80"/>
      <c r="EF70" s="80"/>
      <c r="EG70" s="80"/>
      <c r="EH70" s="80"/>
      <c r="EI70" s="80"/>
      <c r="EJ70" s="80"/>
      <c r="EK70" s="80"/>
      <c r="EL70" s="80"/>
      <c r="EM70" s="80"/>
      <c r="EN70" s="80"/>
      <c r="EO70" s="80"/>
      <c r="EP70" s="80"/>
      <c r="EQ70" s="80"/>
      <c r="ER70" s="80"/>
      <c r="ES70" s="80"/>
      <c r="ET70" s="80"/>
      <c r="EU70" s="80"/>
      <c r="EV70" s="80"/>
      <c r="EW70" s="80"/>
      <c r="EX70" s="80"/>
      <c r="EY70" s="80"/>
      <c r="EZ70" s="80"/>
      <c r="FA70" s="80"/>
      <c r="FB70" s="80"/>
      <c r="FC70" s="80"/>
      <c r="FD70" s="80"/>
      <c r="FE70" s="80"/>
      <c r="FF70" s="80"/>
      <c r="FG70" s="80"/>
      <c r="FH70" s="80"/>
      <c r="FI70" s="80"/>
      <c r="FJ70" s="80"/>
      <c r="FK70" s="80"/>
      <c r="FL70" s="80"/>
      <c r="FM70" s="80"/>
      <c r="FN70" s="80"/>
      <c r="FO70" s="80"/>
      <c r="FP70" s="80"/>
    </row>
    <row r="71" spans="2:172">
      <c r="B71" s="80"/>
      <c r="C71" s="80"/>
      <c r="D71" s="80"/>
      <c r="E71" s="80"/>
      <c r="F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0"/>
      <c r="CX71" s="80"/>
      <c r="CY71" s="80"/>
      <c r="CZ71" s="80"/>
      <c r="DA71" s="80"/>
      <c r="DB71" s="80"/>
      <c r="DC71" s="80"/>
      <c r="DD71" s="80"/>
      <c r="DE71" s="80"/>
      <c r="DF71" s="80"/>
      <c r="DG71" s="80"/>
      <c r="DH71" s="80"/>
      <c r="DI71" s="80"/>
      <c r="DJ71" s="80"/>
      <c r="DK71" s="80"/>
      <c r="DL71" s="80"/>
      <c r="DM71" s="80"/>
      <c r="DN71" s="80"/>
      <c r="DO71" s="80"/>
      <c r="DP71" s="80"/>
      <c r="DQ71" s="80"/>
      <c r="DR71" s="80"/>
      <c r="DS71" s="80"/>
      <c r="DT71" s="80"/>
      <c r="DU71" s="80"/>
      <c r="DV71" s="80"/>
      <c r="DW71" s="80"/>
      <c r="DX71" s="80"/>
      <c r="DY71" s="80"/>
      <c r="DZ71" s="80"/>
      <c r="EA71" s="80"/>
      <c r="EB71" s="80"/>
      <c r="EC71" s="80"/>
      <c r="ED71" s="80"/>
      <c r="EE71" s="80"/>
      <c r="EF71" s="80"/>
      <c r="EG71" s="80"/>
      <c r="EH71" s="80"/>
      <c r="EI71" s="80"/>
      <c r="EJ71" s="80"/>
      <c r="EK71" s="80"/>
      <c r="EL71" s="80"/>
      <c r="EM71" s="80"/>
      <c r="EN71" s="80"/>
      <c r="EO71" s="80"/>
      <c r="EP71" s="80"/>
      <c r="EQ71" s="80"/>
      <c r="ER71" s="80"/>
      <c r="ES71" s="80"/>
      <c r="ET71" s="80"/>
      <c r="EU71" s="80"/>
      <c r="EV71" s="80"/>
      <c r="EW71" s="80"/>
      <c r="EX71" s="80"/>
      <c r="EY71" s="80"/>
      <c r="EZ71" s="80"/>
      <c r="FA71" s="80"/>
      <c r="FB71" s="80"/>
      <c r="FC71" s="80"/>
      <c r="FD71" s="80"/>
      <c r="FE71" s="80"/>
      <c r="FF71" s="80"/>
      <c r="FG71" s="80"/>
      <c r="FH71" s="80"/>
      <c r="FI71" s="80"/>
      <c r="FJ71" s="80"/>
      <c r="FK71" s="80"/>
      <c r="FL71" s="80"/>
      <c r="FM71" s="80"/>
      <c r="FN71" s="80"/>
      <c r="FO71" s="80"/>
      <c r="FP71" s="80"/>
    </row>
    <row r="72" spans="2:172">
      <c r="B72" s="80"/>
      <c r="C72" s="80"/>
      <c r="D72" s="80"/>
      <c r="E72" s="80"/>
      <c r="F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0"/>
      <c r="DQ72" s="80"/>
      <c r="DR72" s="80"/>
      <c r="DS72" s="80"/>
      <c r="DT72" s="80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0"/>
      <c r="EK72" s="80"/>
      <c r="EL72" s="80"/>
      <c r="EM72" s="80"/>
      <c r="EN72" s="80"/>
      <c r="EO72" s="80"/>
      <c r="EP72" s="80"/>
      <c r="EQ72" s="80"/>
      <c r="ER72" s="80"/>
      <c r="ES72" s="80"/>
      <c r="ET72" s="80"/>
      <c r="EU72" s="80"/>
      <c r="EV72" s="80"/>
      <c r="EW72" s="80"/>
      <c r="EX72" s="80"/>
      <c r="EY72" s="80"/>
      <c r="EZ72" s="80"/>
      <c r="FA72" s="80"/>
      <c r="FB72" s="80"/>
      <c r="FC72" s="80"/>
      <c r="FD72" s="80"/>
      <c r="FE72" s="80"/>
      <c r="FF72" s="80"/>
      <c r="FG72" s="80"/>
      <c r="FH72" s="80"/>
      <c r="FI72" s="80"/>
      <c r="FJ72" s="80"/>
      <c r="FK72" s="80"/>
      <c r="FL72" s="80"/>
      <c r="FM72" s="80"/>
      <c r="FN72" s="80"/>
      <c r="FO72" s="80"/>
      <c r="FP72" s="80"/>
    </row>
    <row r="73" spans="2:172">
      <c r="B73" s="80"/>
      <c r="C73" s="80"/>
      <c r="D73" s="80"/>
      <c r="E73" s="80"/>
      <c r="F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  <c r="DA73" s="80"/>
      <c r="DB73" s="80"/>
      <c r="DC73" s="80"/>
      <c r="DD73" s="80"/>
      <c r="DE73" s="80"/>
      <c r="DF73" s="80"/>
      <c r="DG73" s="80"/>
      <c r="DH73" s="80"/>
      <c r="DI73" s="80"/>
      <c r="DJ73" s="80"/>
      <c r="DK73" s="80"/>
      <c r="DL73" s="80"/>
      <c r="DM73" s="80"/>
      <c r="DN73" s="80"/>
      <c r="DO73" s="80"/>
      <c r="DP73" s="80"/>
      <c r="DQ73" s="80"/>
      <c r="DR73" s="80"/>
      <c r="DS73" s="80"/>
      <c r="DT73" s="80"/>
      <c r="DU73" s="80"/>
      <c r="DV73" s="80"/>
      <c r="DW73" s="80"/>
      <c r="DX73" s="80"/>
      <c r="DY73" s="80"/>
      <c r="DZ73" s="80"/>
      <c r="EA73" s="80"/>
      <c r="EB73" s="80"/>
      <c r="EC73" s="80"/>
      <c r="ED73" s="80"/>
      <c r="EE73" s="80"/>
      <c r="EF73" s="80"/>
      <c r="EG73" s="80"/>
      <c r="EH73" s="80"/>
      <c r="EI73" s="80"/>
      <c r="EJ73" s="80"/>
      <c r="EK73" s="80"/>
      <c r="EL73" s="80"/>
      <c r="EM73" s="80"/>
      <c r="EN73" s="80"/>
      <c r="EO73" s="80"/>
      <c r="EP73" s="80"/>
      <c r="EQ73" s="80"/>
      <c r="ER73" s="80"/>
      <c r="ES73" s="80"/>
      <c r="ET73" s="80"/>
      <c r="EU73" s="80"/>
      <c r="EV73" s="80"/>
      <c r="EW73" s="80"/>
      <c r="EX73" s="80"/>
      <c r="EY73" s="80"/>
      <c r="EZ73" s="80"/>
      <c r="FA73" s="80"/>
      <c r="FB73" s="80"/>
      <c r="FC73" s="80"/>
      <c r="FD73" s="80"/>
      <c r="FE73" s="80"/>
      <c r="FF73" s="80"/>
      <c r="FG73" s="80"/>
      <c r="FH73" s="80"/>
      <c r="FI73" s="80"/>
      <c r="FJ73" s="80"/>
      <c r="FK73" s="80"/>
      <c r="FL73" s="80"/>
      <c r="FM73" s="80"/>
      <c r="FN73" s="80"/>
      <c r="FO73" s="80"/>
      <c r="FP73" s="80"/>
    </row>
    <row r="74" spans="2:172">
      <c r="B74" s="80"/>
      <c r="C74" s="80"/>
      <c r="D74" s="80"/>
      <c r="E74" s="80"/>
      <c r="F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  <c r="CN74" s="80"/>
      <c r="CO74" s="80"/>
      <c r="CP74" s="80"/>
      <c r="CQ74" s="80"/>
      <c r="CR74" s="80"/>
      <c r="CS74" s="80"/>
      <c r="CT74" s="80"/>
      <c r="CU74" s="80"/>
      <c r="CV74" s="80"/>
      <c r="CW74" s="80"/>
      <c r="CX74" s="80"/>
      <c r="CY74" s="80"/>
      <c r="CZ74" s="80"/>
      <c r="DA74" s="80"/>
      <c r="DB74" s="80"/>
      <c r="DC74" s="80"/>
      <c r="DD74" s="80"/>
      <c r="DE74" s="80"/>
      <c r="DF74" s="80"/>
      <c r="DG74" s="80"/>
      <c r="DH74" s="80"/>
      <c r="DI74" s="80"/>
      <c r="DJ74" s="80"/>
      <c r="DK74" s="80"/>
      <c r="DL74" s="80"/>
      <c r="DM74" s="80"/>
      <c r="DN74" s="80"/>
      <c r="DO74" s="80"/>
      <c r="DP74" s="80"/>
      <c r="DQ74" s="80"/>
      <c r="DR74" s="80"/>
      <c r="DS74" s="80"/>
      <c r="DT74" s="80"/>
      <c r="DU74" s="80"/>
      <c r="DV74" s="80"/>
      <c r="DW74" s="80"/>
      <c r="DX74" s="80"/>
      <c r="DY74" s="80"/>
      <c r="DZ74" s="80"/>
      <c r="EA74" s="80"/>
      <c r="EB74" s="80"/>
      <c r="EC74" s="80"/>
      <c r="ED74" s="80"/>
      <c r="EE74" s="80"/>
      <c r="EF74" s="80"/>
      <c r="EG74" s="80"/>
      <c r="EH74" s="80"/>
      <c r="EI74" s="80"/>
      <c r="EJ74" s="80"/>
      <c r="EK74" s="80"/>
      <c r="EL74" s="80"/>
      <c r="EM74" s="80"/>
      <c r="EN74" s="80"/>
      <c r="EO74" s="80"/>
      <c r="EP74" s="80"/>
      <c r="EQ74" s="80"/>
      <c r="ER74" s="80"/>
      <c r="ES74" s="80"/>
      <c r="ET74" s="80"/>
      <c r="EU74" s="80"/>
      <c r="EV74" s="80"/>
      <c r="EW74" s="80"/>
      <c r="EX74" s="80"/>
      <c r="EY74" s="80"/>
      <c r="EZ74" s="80"/>
      <c r="FA74" s="80"/>
      <c r="FB74" s="80"/>
      <c r="FC74" s="80"/>
      <c r="FD74" s="80"/>
      <c r="FE74" s="80"/>
      <c r="FF74" s="80"/>
      <c r="FG74" s="80"/>
      <c r="FH74" s="80"/>
      <c r="FI74" s="80"/>
      <c r="FJ74" s="80"/>
      <c r="FK74" s="80"/>
      <c r="FL74" s="80"/>
      <c r="FM74" s="80"/>
      <c r="FN74" s="80"/>
      <c r="FO74" s="80"/>
      <c r="FP74" s="80"/>
    </row>
    <row r="75" spans="2:172">
      <c r="B75" s="80"/>
      <c r="C75" s="80"/>
      <c r="D75" s="80"/>
      <c r="E75" s="80"/>
      <c r="F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  <c r="CR75" s="80"/>
      <c r="CS75" s="80"/>
      <c r="CT75" s="80"/>
      <c r="CU75" s="80"/>
      <c r="CV75" s="80"/>
      <c r="CW75" s="80"/>
      <c r="CX75" s="80"/>
      <c r="CY75" s="80"/>
      <c r="CZ75" s="80"/>
      <c r="DA75" s="80"/>
      <c r="DB75" s="80"/>
      <c r="DC75" s="80"/>
      <c r="DD75" s="80"/>
      <c r="DE75" s="80"/>
      <c r="DF75" s="80"/>
      <c r="DG75" s="80"/>
      <c r="DH75" s="80"/>
      <c r="DI75" s="80"/>
      <c r="DJ75" s="80"/>
      <c r="DK75" s="80"/>
      <c r="DL75" s="80"/>
      <c r="DM75" s="80"/>
      <c r="DN75" s="80"/>
      <c r="DO75" s="80"/>
      <c r="DP75" s="80"/>
      <c r="DQ75" s="80"/>
      <c r="DR75" s="80"/>
      <c r="DS75" s="80"/>
      <c r="DT75" s="80"/>
      <c r="DU75" s="80"/>
      <c r="DV75" s="80"/>
      <c r="DW75" s="80"/>
      <c r="DX75" s="80"/>
      <c r="DY75" s="80"/>
      <c r="DZ75" s="80"/>
      <c r="EA75" s="80"/>
      <c r="EB75" s="80"/>
      <c r="EC75" s="80"/>
      <c r="ED75" s="80"/>
      <c r="EE75" s="80"/>
      <c r="EF75" s="80"/>
      <c r="EG75" s="80"/>
      <c r="EH75" s="80"/>
      <c r="EI75" s="80"/>
      <c r="EJ75" s="80"/>
      <c r="EK75" s="80"/>
      <c r="EL75" s="80"/>
      <c r="EM75" s="80"/>
      <c r="EN75" s="80"/>
      <c r="EO75" s="80"/>
      <c r="EP75" s="80"/>
      <c r="EQ75" s="80"/>
      <c r="ER75" s="80"/>
      <c r="ES75" s="80"/>
      <c r="ET75" s="80"/>
      <c r="EU75" s="80"/>
      <c r="EV75" s="80"/>
      <c r="EW75" s="80"/>
      <c r="EX75" s="80"/>
      <c r="EY75" s="80"/>
      <c r="EZ75" s="80"/>
      <c r="FA75" s="80"/>
      <c r="FB75" s="80"/>
      <c r="FC75" s="80"/>
      <c r="FD75" s="80"/>
      <c r="FE75" s="80"/>
      <c r="FF75" s="80"/>
      <c r="FG75" s="80"/>
      <c r="FH75" s="80"/>
      <c r="FI75" s="80"/>
      <c r="FJ75" s="80"/>
      <c r="FK75" s="80"/>
      <c r="FL75" s="80"/>
      <c r="FM75" s="80"/>
      <c r="FN75" s="80"/>
      <c r="FO75" s="80"/>
      <c r="FP75" s="80"/>
    </row>
    <row r="76" spans="2:172">
      <c r="B76" s="80"/>
      <c r="C76" s="80"/>
      <c r="D76" s="80"/>
      <c r="E76" s="80"/>
      <c r="F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  <c r="DS76" s="80"/>
      <c r="DT76" s="80"/>
      <c r="DU76" s="80"/>
      <c r="DV76" s="80"/>
      <c r="DW76" s="80"/>
      <c r="DX76" s="80"/>
      <c r="DY76" s="80"/>
      <c r="DZ76" s="80"/>
      <c r="EA76" s="80"/>
      <c r="EB76" s="80"/>
      <c r="EC76" s="80"/>
      <c r="ED76" s="80"/>
      <c r="EE76" s="80"/>
      <c r="EF76" s="80"/>
      <c r="EG76" s="80"/>
      <c r="EH76" s="80"/>
      <c r="EI76" s="80"/>
      <c r="EJ76" s="80"/>
      <c r="EK76" s="80"/>
      <c r="EL76" s="80"/>
      <c r="EM76" s="80"/>
      <c r="EN76" s="80"/>
      <c r="EO76" s="80"/>
      <c r="EP76" s="80"/>
      <c r="EQ76" s="80"/>
      <c r="ER76" s="80"/>
      <c r="ES76" s="80"/>
      <c r="ET76" s="80"/>
      <c r="EU76" s="80"/>
      <c r="EV76" s="80"/>
      <c r="EW76" s="80"/>
      <c r="EX76" s="80"/>
      <c r="EY76" s="80"/>
      <c r="EZ76" s="80"/>
      <c r="FA76" s="80"/>
      <c r="FB76" s="80"/>
      <c r="FC76" s="80"/>
      <c r="FD76" s="80"/>
      <c r="FE76" s="80"/>
      <c r="FF76" s="80"/>
      <c r="FG76" s="80"/>
      <c r="FH76" s="80"/>
      <c r="FI76" s="80"/>
      <c r="FJ76" s="80"/>
      <c r="FK76" s="80"/>
      <c r="FL76" s="80"/>
      <c r="FM76" s="80"/>
      <c r="FN76" s="80"/>
      <c r="FO76" s="80"/>
      <c r="FP76" s="80"/>
    </row>
    <row r="77" spans="2:172">
      <c r="B77" s="80"/>
      <c r="C77" s="80"/>
      <c r="D77" s="80"/>
      <c r="E77" s="80"/>
      <c r="F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80"/>
      <c r="EK77" s="80"/>
      <c r="EL77" s="80"/>
      <c r="EM77" s="80"/>
      <c r="EN77" s="80"/>
      <c r="EO77" s="80"/>
      <c r="EP77" s="80"/>
      <c r="EQ77" s="80"/>
      <c r="ER77" s="80"/>
      <c r="ES77" s="80"/>
      <c r="ET77" s="80"/>
      <c r="EU77" s="80"/>
      <c r="EV77" s="80"/>
      <c r="EW77" s="80"/>
      <c r="EX77" s="80"/>
      <c r="EY77" s="80"/>
      <c r="EZ77" s="80"/>
      <c r="FA77" s="80"/>
      <c r="FB77" s="80"/>
      <c r="FC77" s="80"/>
      <c r="FD77" s="80"/>
      <c r="FE77" s="80"/>
      <c r="FF77" s="80"/>
      <c r="FG77" s="80"/>
      <c r="FH77" s="80"/>
      <c r="FI77" s="80"/>
      <c r="FJ77" s="80"/>
      <c r="FK77" s="80"/>
      <c r="FL77" s="80"/>
      <c r="FM77" s="80"/>
      <c r="FN77" s="80"/>
      <c r="FO77" s="80"/>
      <c r="FP77" s="80"/>
    </row>
    <row r="78" spans="2:172">
      <c r="B78" s="80"/>
      <c r="C78" s="80"/>
      <c r="D78" s="80"/>
      <c r="E78" s="80"/>
      <c r="F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80"/>
      <c r="EV78" s="80"/>
      <c r="EW78" s="80"/>
      <c r="EX78" s="80"/>
      <c r="EY78" s="80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80"/>
      <c r="FM78" s="80"/>
      <c r="FN78" s="80"/>
      <c r="FO78" s="80"/>
      <c r="FP78" s="80"/>
    </row>
    <row r="79" spans="2:172">
      <c r="B79" s="80"/>
      <c r="C79" s="80"/>
      <c r="D79" s="80"/>
      <c r="E79" s="80"/>
      <c r="F79" s="80"/>
    </row>
    <row r="80" spans="2:172">
      <c r="B80" s="80"/>
      <c r="C80" s="80"/>
      <c r="D80" s="80"/>
      <c r="E80" s="80"/>
      <c r="F80" s="80"/>
    </row>
    <row r="81" spans="2:6">
      <c r="B81" s="80"/>
      <c r="C81" s="80"/>
      <c r="D81" s="80"/>
      <c r="E81" s="80"/>
      <c r="F81" s="80"/>
    </row>
    <row r="82" spans="2:6">
      <c r="B82" s="80"/>
      <c r="C82" s="80"/>
      <c r="D82" s="80"/>
      <c r="E82" s="80"/>
      <c r="F82" s="80"/>
    </row>
    <row r="83" spans="2:6">
      <c r="B83" s="80"/>
      <c r="C83" s="80"/>
      <c r="D83" s="80"/>
      <c r="E83" s="80"/>
      <c r="F83" s="80"/>
    </row>
    <row r="84" spans="2:6">
      <c r="B84" s="80"/>
      <c r="C84" s="80"/>
      <c r="D84" s="80"/>
      <c r="E84" s="80"/>
      <c r="F84" s="80"/>
    </row>
    <row r="85" spans="2:6">
      <c r="B85" s="80"/>
      <c r="C85" s="80"/>
      <c r="D85" s="80"/>
      <c r="E85" s="80"/>
      <c r="F85" s="80"/>
    </row>
    <row r="86" spans="2:6">
      <c r="B86" s="80"/>
      <c r="C86" s="80"/>
      <c r="D86" s="80"/>
      <c r="E86" s="80"/>
      <c r="F86" s="80"/>
    </row>
    <row r="87" spans="2:6">
      <c r="B87" s="80"/>
      <c r="C87" s="80"/>
      <c r="D87" s="80"/>
      <c r="E87" s="80"/>
      <c r="F87" s="80"/>
    </row>
    <row r="88" spans="2:6">
      <c r="B88" s="80"/>
      <c r="C88" s="80"/>
      <c r="D88" s="80"/>
      <c r="E88" s="80"/>
      <c r="F88" s="80"/>
    </row>
    <row r="89" spans="2:6">
      <c r="B89" s="80"/>
      <c r="C89" s="80"/>
      <c r="D89" s="80"/>
      <c r="E89" s="80"/>
      <c r="F89" s="80"/>
    </row>
    <row r="90" spans="2:6">
      <c r="B90" s="80"/>
      <c r="C90" s="80"/>
      <c r="D90" s="80"/>
      <c r="E90" s="80"/>
      <c r="F90" s="80"/>
    </row>
    <row r="91" spans="2:6">
      <c r="B91" s="80"/>
      <c r="C91" s="80"/>
      <c r="D91" s="80"/>
      <c r="E91" s="80"/>
      <c r="F91" s="80"/>
    </row>
    <row r="92" spans="2:6">
      <c r="B92" s="80"/>
      <c r="C92" s="80"/>
      <c r="D92" s="80"/>
      <c r="E92" s="80"/>
      <c r="F92" s="80"/>
    </row>
    <row r="93" spans="2:6">
      <c r="B93" s="80"/>
      <c r="C93" s="80"/>
      <c r="D93" s="80"/>
      <c r="E93" s="80"/>
      <c r="F93" s="80"/>
    </row>
    <row r="94" spans="2:6">
      <c r="B94" s="80"/>
      <c r="C94" s="80"/>
      <c r="D94" s="80"/>
      <c r="E94" s="80"/>
      <c r="F94" s="80"/>
    </row>
    <row r="95" spans="2:6">
      <c r="B95" s="80"/>
      <c r="C95" s="80"/>
      <c r="D95" s="80"/>
      <c r="E95" s="80"/>
      <c r="F95" s="80"/>
    </row>
    <row r="96" spans="2:6">
      <c r="B96" s="80"/>
      <c r="C96" s="80"/>
      <c r="D96" s="80"/>
      <c r="E96" s="80"/>
      <c r="F96" s="80"/>
    </row>
    <row r="97" spans="2:6">
      <c r="B97" s="80"/>
      <c r="C97" s="80"/>
      <c r="D97" s="80"/>
      <c r="E97" s="80"/>
      <c r="F97" s="80"/>
    </row>
    <row r="98" spans="2:6">
      <c r="B98" s="80"/>
      <c r="C98" s="80"/>
      <c r="D98" s="80"/>
      <c r="E98" s="80"/>
      <c r="F98" s="80"/>
    </row>
    <row r="99" spans="2:6">
      <c r="B99" s="80"/>
      <c r="C99" s="80"/>
      <c r="D99" s="80"/>
      <c r="E99" s="80"/>
      <c r="F99" s="80"/>
    </row>
    <row r="100" spans="2:6">
      <c r="B100" s="80"/>
      <c r="C100" s="80"/>
      <c r="D100" s="80"/>
      <c r="E100" s="80"/>
      <c r="F100" s="80"/>
    </row>
    <row r="101" spans="2:6">
      <c r="B101" s="80"/>
      <c r="C101" s="80"/>
      <c r="D101" s="80"/>
      <c r="E101" s="80"/>
      <c r="F101" s="80"/>
    </row>
    <row r="102" spans="2:6">
      <c r="B102" s="80"/>
      <c r="C102" s="80"/>
      <c r="D102" s="80"/>
      <c r="E102" s="80"/>
      <c r="F102" s="80"/>
    </row>
    <row r="103" spans="2:6">
      <c r="B103" s="80"/>
      <c r="C103" s="80"/>
      <c r="D103" s="80"/>
      <c r="E103" s="80"/>
      <c r="F103" s="80"/>
    </row>
    <row r="104" spans="2:6">
      <c r="B104" s="80"/>
      <c r="C104" s="80"/>
      <c r="D104" s="80"/>
      <c r="E104" s="80"/>
      <c r="F104" s="80"/>
    </row>
    <row r="105" spans="2:6">
      <c r="B105" s="80"/>
      <c r="C105" s="80"/>
      <c r="D105" s="80"/>
      <c r="E105" s="80"/>
      <c r="F105" s="80"/>
    </row>
    <row r="106" spans="2:6">
      <c r="B106" s="80"/>
      <c r="C106" s="80"/>
      <c r="D106" s="80"/>
      <c r="E106" s="80"/>
      <c r="F106" s="80"/>
    </row>
    <row r="107" spans="2:6">
      <c r="B107" s="80"/>
      <c r="C107" s="80"/>
      <c r="D107" s="80"/>
      <c r="E107" s="80"/>
      <c r="F107" s="80"/>
    </row>
    <row r="108" spans="2:6">
      <c r="B108" s="80"/>
      <c r="C108" s="80"/>
      <c r="D108" s="80"/>
      <c r="E108" s="80"/>
      <c r="F108" s="80"/>
    </row>
    <row r="109" spans="2:6">
      <c r="B109" s="80"/>
      <c r="C109" s="80"/>
      <c r="D109" s="80"/>
      <c r="E109" s="80"/>
      <c r="F109" s="80"/>
    </row>
    <row r="110" spans="2:6">
      <c r="B110" s="80"/>
      <c r="C110" s="80"/>
      <c r="D110" s="80"/>
      <c r="E110" s="80"/>
      <c r="F110" s="80"/>
    </row>
    <row r="111" spans="2:6">
      <c r="B111" s="80"/>
      <c r="C111" s="80"/>
      <c r="D111" s="80"/>
      <c r="E111" s="80"/>
      <c r="F111" s="80"/>
    </row>
    <row r="112" spans="2:6">
      <c r="B112" s="80"/>
      <c r="C112" s="80"/>
      <c r="D112" s="80"/>
      <c r="E112" s="80"/>
      <c r="F112" s="80"/>
    </row>
    <row r="113" spans="2:6">
      <c r="B113" s="80"/>
      <c r="C113" s="80"/>
      <c r="D113" s="80"/>
      <c r="E113" s="80"/>
      <c r="F113" s="80"/>
    </row>
    <row r="114" spans="2:6">
      <c r="B114" s="80"/>
      <c r="C114" s="80"/>
      <c r="D114" s="80"/>
      <c r="E114" s="80"/>
      <c r="F114" s="80"/>
    </row>
    <row r="115" spans="2:6">
      <c r="B115" s="80"/>
      <c r="C115" s="80"/>
      <c r="D115" s="80"/>
      <c r="E115" s="80"/>
      <c r="F115" s="80"/>
    </row>
    <row r="116" spans="2:6">
      <c r="B116" s="80"/>
      <c r="C116" s="80"/>
      <c r="D116" s="80"/>
      <c r="E116" s="80"/>
      <c r="F116" s="80"/>
    </row>
    <row r="117" spans="2:6">
      <c r="B117" s="80"/>
      <c r="C117" s="80"/>
      <c r="D117" s="80"/>
      <c r="E117" s="80"/>
      <c r="F117" s="80"/>
    </row>
    <row r="118" spans="2:6">
      <c r="B118" s="80"/>
      <c r="C118" s="80"/>
      <c r="D118" s="80"/>
      <c r="E118" s="80"/>
      <c r="F118" s="80"/>
    </row>
    <row r="119" spans="2:6">
      <c r="B119" s="80"/>
      <c r="C119" s="80"/>
      <c r="D119" s="80"/>
      <c r="E119" s="80"/>
      <c r="F119" s="80"/>
    </row>
    <row r="120" spans="2:6">
      <c r="B120" s="80"/>
      <c r="C120" s="80"/>
      <c r="D120" s="80"/>
      <c r="E120" s="80"/>
      <c r="F120" s="80"/>
    </row>
    <row r="121" spans="2:6">
      <c r="B121" s="80"/>
      <c r="C121" s="80"/>
      <c r="D121" s="80"/>
      <c r="E121" s="80"/>
      <c r="F121" s="80"/>
    </row>
    <row r="122" spans="2:6">
      <c r="B122" s="80"/>
      <c r="C122" s="80"/>
      <c r="D122" s="80"/>
      <c r="E122" s="80"/>
      <c r="F122" s="80"/>
    </row>
    <row r="123" spans="2:6">
      <c r="B123" s="80"/>
      <c r="C123" s="80"/>
      <c r="D123" s="80"/>
      <c r="E123" s="80"/>
      <c r="F123" s="80"/>
    </row>
    <row r="124" spans="2:6">
      <c r="B124" s="80"/>
      <c r="C124" s="80"/>
      <c r="D124" s="80"/>
      <c r="E124" s="80"/>
      <c r="F124" s="80"/>
    </row>
    <row r="125" spans="2:6">
      <c r="B125" s="80"/>
      <c r="C125" s="80"/>
      <c r="D125" s="80"/>
      <c r="E125" s="80"/>
      <c r="F125" s="80"/>
    </row>
    <row r="126" spans="2:6">
      <c r="B126" s="80"/>
      <c r="C126" s="80"/>
      <c r="D126" s="80"/>
      <c r="E126" s="80"/>
      <c r="F126" s="80"/>
    </row>
    <row r="127" spans="2:6">
      <c r="B127" s="80"/>
      <c r="C127" s="80"/>
      <c r="D127" s="80"/>
      <c r="E127" s="80"/>
      <c r="F127" s="80"/>
    </row>
    <row r="128" spans="2:6">
      <c r="B128" s="80"/>
      <c r="C128" s="80"/>
      <c r="D128" s="80"/>
      <c r="E128" s="80"/>
      <c r="F128" s="80"/>
    </row>
    <row r="129" spans="2:6">
      <c r="B129" s="80"/>
      <c r="C129" s="80"/>
      <c r="D129" s="80"/>
      <c r="E129" s="80"/>
      <c r="F129" s="80"/>
    </row>
    <row r="130" spans="2:6">
      <c r="B130" s="80"/>
      <c r="C130" s="80"/>
      <c r="D130" s="80"/>
      <c r="E130" s="80"/>
      <c r="F130" s="80"/>
    </row>
    <row r="131" spans="2:6">
      <c r="B131" s="80"/>
      <c r="C131" s="80"/>
      <c r="D131" s="80"/>
      <c r="E131" s="80"/>
      <c r="F131" s="80"/>
    </row>
    <row r="132" spans="2:6">
      <c r="B132" s="80"/>
      <c r="C132" s="80"/>
      <c r="D132" s="80"/>
      <c r="E132" s="80"/>
      <c r="F132" s="80"/>
    </row>
    <row r="133" spans="2:6">
      <c r="B133" s="80"/>
      <c r="C133" s="80"/>
      <c r="D133" s="80"/>
      <c r="E133" s="80"/>
      <c r="F133" s="80"/>
    </row>
    <row r="134" spans="2:6">
      <c r="B134" s="80"/>
      <c r="C134" s="80"/>
      <c r="D134" s="80"/>
      <c r="E134" s="80"/>
      <c r="F134" s="80"/>
    </row>
    <row r="135" spans="2:6">
      <c r="B135" s="80"/>
      <c r="C135" s="80"/>
      <c r="D135" s="80"/>
      <c r="E135" s="80"/>
      <c r="F135" s="80"/>
    </row>
    <row r="136" spans="2:6">
      <c r="B136" s="80"/>
      <c r="C136" s="80"/>
      <c r="D136" s="80"/>
      <c r="E136" s="80"/>
      <c r="F136" s="80"/>
    </row>
    <row r="137" spans="2:6">
      <c r="B137" s="80"/>
      <c r="C137" s="80"/>
      <c r="D137" s="80"/>
      <c r="E137" s="80"/>
      <c r="F137" s="80"/>
    </row>
    <row r="138" spans="2:6">
      <c r="B138" s="80"/>
      <c r="C138" s="80"/>
      <c r="D138" s="80"/>
      <c r="E138" s="80"/>
      <c r="F138" s="80"/>
    </row>
    <row r="139" spans="2:6">
      <c r="B139" s="80"/>
      <c r="C139" s="80"/>
      <c r="D139" s="80"/>
      <c r="E139" s="80"/>
      <c r="F139" s="80"/>
    </row>
    <row r="140" spans="2:6">
      <c r="B140" s="80"/>
      <c r="C140" s="80"/>
      <c r="D140" s="80"/>
      <c r="E140" s="80"/>
      <c r="F140" s="80"/>
    </row>
    <row r="141" spans="2:6">
      <c r="B141" s="80"/>
      <c r="C141" s="80"/>
      <c r="D141" s="80"/>
      <c r="E141" s="80"/>
      <c r="F141" s="80"/>
    </row>
    <row r="142" spans="2:6">
      <c r="B142" s="80"/>
      <c r="C142" s="80"/>
      <c r="D142" s="80"/>
      <c r="E142" s="80"/>
      <c r="F142" s="80"/>
    </row>
    <row r="143" spans="2:6">
      <c r="B143" s="80"/>
      <c r="C143" s="80"/>
      <c r="D143" s="80"/>
      <c r="E143" s="80"/>
      <c r="F143" s="80"/>
    </row>
    <row r="144" spans="2:6">
      <c r="B144" s="80"/>
      <c r="C144" s="80"/>
      <c r="D144" s="80"/>
      <c r="E144" s="80"/>
      <c r="F144" s="80"/>
    </row>
    <row r="145" spans="2:6">
      <c r="B145" s="80"/>
      <c r="C145" s="80"/>
      <c r="D145" s="80"/>
      <c r="E145" s="80"/>
      <c r="F145" s="80"/>
    </row>
    <row r="146" spans="2:6">
      <c r="B146" s="80"/>
      <c r="C146" s="80"/>
      <c r="D146" s="80"/>
      <c r="E146" s="80"/>
      <c r="F146" s="80"/>
    </row>
    <row r="147" spans="2:6">
      <c r="B147" s="80"/>
      <c r="C147" s="80"/>
      <c r="D147" s="80"/>
      <c r="E147" s="80"/>
      <c r="F147" s="80"/>
    </row>
    <row r="148" spans="2:6">
      <c r="B148" s="80"/>
      <c r="C148" s="80"/>
      <c r="D148" s="80"/>
      <c r="E148" s="80"/>
      <c r="F148" s="80"/>
    </row>
    <row r="149" spans="2:6">
      <c r="B149" s="80"/>
      <c r="C149" s="80"/>
      <c r="D149" s="80"/>
      <c r="E149" s="80"/>
      <c r="F149" s="80"/>
    </row>
    <row r="150" spans="2:6">
      <c r="B150" s="80"/>
      <c r="C150" s="80"/>
      <c r="D150" s="80"/>
      <c r="E150" s="80"/>
      <c r="F150" s="80"/>
    </row>
    <row r="151" spans="2:6">
      <c r="B151" s="80"/>
      <c r="C151" s="80"/>
      <c r="D151" s="80"/>
      <c r="E151" s="80"/>
      <c r="F151" s="80"/>
    </row>
    <row r="152" spans="2:6">
      <c r="B152" s="80"/>
      <c r="C152" s="80"/>
      <c r="D152" s="80"/>
      <c r="E152" s="80"/>
      <c r="F152" s="80"/>
    </row>
    <row r="153" spans="2:6">
      <c r="B153" s="80"/>
      <c r="C153" s="80"/>
      <c r="D153" s="80"/>
      <c r="E153" s="80"/>
      <c r="F153" s="80"/>
    </row>
    <row r="154" spans="2:6">
      <c r="B154" s="80"/>
      <c r="C154" s="80"/>
      <c r="D154" s="80"/>
      <c r="E154" s="80"/>
      <c r="F154" s="80"/>
    </row>
    <row r="155" spans="2:6">
      <c r="B155" s="80"/>
      <c r="C155" s="80"/>
      <c r="D155" s="80"/>
      <c r="E155" s="80"/>
      <c r="F155" s="80"/>
    </row>
    <row r="156" spans="2:6">
      <c r="B156" s="80"/>
      <c r="C156" s="80"/>
      <c r="D156" s="80"/>
      <c r="E156" s="80"/>
      <c r="F156" s="80"/>
    </row>
    <row r="157" spans="2:6">
      <c r="B157" s="80"/>
      <c r="C157" s="80"/>
      <c r="D157" s="80"/>
      <c r="E157" s="80"/>
      <c r="F157" s="80"/>
    </row>
    <row r="158" spans="2:6">
      <c r="B158" s="80"/>
      <c r="C158" s="80"/>
      <c r="D158" s="80"/>
      <c r="E158" s="80"/>
      <c r="F158" s="80"/>
    </row>
    <row r="159" spans="2:6">
      <c r="B159" s="80"/>
      <c r="C159" s="80"/>
      <c r="D159" s="80"/>
      <c r="E159" s="80"/>
      <c r="F159" s="80"/>
    </row>
    <row r="160" spans="2:6">
      <c r="B160" s="80"/>
      <c r="C160" s="80"/>
      <c r="D160" s="80"/>
      <c r="E160" s="80"/>
      <c r="F160" s="80"/>
    </row>
    <row r="161" spans="2:6">
      <c r="B161" s="80"/>
      <c r="C161" s="80"/>
      <c r="D161" s="80"/>
      <c r="E161" s="80"/>
      <c r="F161" s="80"/>
    </row>
    <row r="162" spans="2:6">
      <c r="B162" s="80"/>
      <c r="C162" s="80"/>
      <c r="D162" s="80"/>
      <c r="E162" s="80"/>
      <c r="F162" s="80"/>
    </row>
    <row r="163" spans="2:6">
      <c r="B163" s="80"/>
      <c r="C163" s="80"/>
      <c r="D163" s="80"/>
      <c r="E163" s="80"/>
      <c r="F163" s="80"/>
    </row>
    <row r="164" spans="2:6">
      <c r="B164" s="80"/>
      <c r="C164" s="80"/>
      <c r="D164" s="80"/>
      <c r="E164" s="80"/>
      <c r="F164" s="80"/>
    </row>
    <row r="165" spans="2:6">
      <c r="B165" s="80"/>
      <c r="C165" s="80"/>
      <c r="D165" s="80"/>
      <c r="E165" s="80"/>
      <c r="F165" s="80"/>
    </row>
    <row r="166" spans="2:6">
      <c r="B166" s="80"/>
      <c r="C166" s="80"/>
      <c r="D166" s="80"/>
      <c r="E166" s="80"/>
      <c r="F166" s="80"/>
    </row>
    <row r="167" spans="2:6">
      <c r="B167" s="80"/>
      <c r="C167" s="80"/>
      <c r="D167" s="80"/>
      <c r="E167" s="80"/>
      <c r="F167" s="80"/>
    </row>
    <row r="168" spans="2:6">
      <c r="B168" s="80"/>
      <c r="C168" s="80"/>
      <c r="D168" s="80"/>
      <c r="E168" s="80"/>
      <c r="F168" s="80"/>
    </row>
    <row r="169" spans="2:6">
      <c r="B169" s="80"/>
      <c r="C169" s="80"/>
      <c r="D169" s="80"/>
      <c r="E169" s="80"/>
      <c r="F169" s="80"/>
    </row>
    <row r="170" spans="2:6">
      <c r="B170" s="80"/>
      <c r="C170" s="80"/>
      <c r="D170" s="80"/>
      <c r="E170" s="80"/>
      <c r="F170" s="80"/>
    </row>
    <row r="171" spans="2:6">
      <c r="B171" s="80"/>
      <c r="C171" s="80"/>
      <c r="D171" s="80"/>
      <c r="E171" s="80"/>
      <c r="F171" s="80"/>
    </row>
    <row r="172" spans="2:6">
      <c r="B172" s="80"/>
      <c r="C172" s="80"/>
      <c r="D172" s="80"/>
      <c r="E172" s="80"/>
      <c r="F172" s="80"/>
    </row>
    <row r="173" spans="2:6">
      <c r="B173" s="80"/>
      <c r="C173" s="80"/>
      <c r="D173" s="80"/>
      <c r="E173" s="80"/>
      <c r="F173" s="80"/>
    </row>
    <row r="174" spans="2:6">
      <c r="B174" s="80"/>
      <c r="C174" s="80"/>
      <c r="D174" s="80"/>
      <c r="E174" s="80"/>
      <c r="F174" s="80"/>
    </row>
    <row r="175" spans="2:6">
      <c r="B175" s="80"/>
      <c r="C175" s="80"/>
      <c r="D175" s="80"/>
      <c r="E175" s="80"/>
      <c r="F175" s="80"/>
    </row>
    <row r="176" spans="2:6">
      <c r="B176" s="80"/>
      <c r="C176" s="80"/>
      <c r="D176" s="80"/>
      <c r="E176" s="80"/>
      <c r="F176" s="80"/>
    </row>
    <row r="177" spans="2:6">
      <c r="B177" s="80"/>
      <c r="C177" s="80"/>
      <c r="D177" s="80"/>
      <c r="E177" s="80"/>
      <c r="F177" s="80"/>
    </row>
    <row r="178" spans="2:6">
      <c r="B178" s="80"/>
      <c r="C178" s="80"/>
      <c r="D178" s="80"/>
      <c r="E178" s="80"/>
      <c r="F178" s="80"/>
    </row>
    <row r="179" spans="2:6">
      <c r="B179" s="80"/>
      <c r="C179" s="80"/>
      <c r="D179" s="80"/>
      <c r="E179" s="80"/>
      <c r="F179" s="80"/>
    </row>
    <row r="180" spans="2:6">
      <c r="B180" s="80"/>
      <c r="C180" s="80"/>
      <c r="D180" s="80"/>
      <c r="E180" s="80"/>
      <c r="F180" s="80"/>
    </row>
    <row r="181" spans="2:6">
      <c r="B181" s="80"/>
      <c r="C181" s="80"/>
      <c r="D181" s="80"/>
      <c r="E181" s="80"/>
      <c r="F181" s="80"/>
    </row>
    <row r="182" spans="2:6">
      <c r="B182" s="80"/>
      <c r="C182" s="80"/>
      <c r="D182" s="80"/>
      <c r="E182" s="80"/>
      <c r="F182" s="80"/>
    </row>
    <row r="183" spans="2:6">
      <c r="B183" s="80"/>
      <c r="C183" s="80"/>
      <c r="D183" s="80"/>
      <c r="E183" s="80"/>
      <c r="F183" s="80"/>
    </row>
    <row r="184" spans="2:6">
      <c r="B184" s="80"/>
      <c r="C184" s="80"/>
      <c r="D184" s="80"/>
      <c r="E184" s="80"/>
      <c r="F184" s="80"/>
    </row>
    <row r="185" spans="2:6">
      <c r="B185" s="80"/>
      <c r="C185" s="80"/>
      <c r="D185" s="80"/>
      <c r="E185" s="80"/>
      <c r="F185" s="80"/>
    </row>
    <row r="186" spans="2:6">
      <c r="B186" s="80"/>
      <c r="C186" s="80"/>
      <c r="D186" s="80"/>
      <c r="E186" s="80"/>
      <c r="F186" s="80"/>
    </row>
    <row r="187" spans="2:6">
      <c r="B187" s="80"/>
      <c r="C187" s="80"/>
      <c r="D187" s="80"/>
      <c r="E187" s="80"/>
      <c r="F187" s="80"/>
    </row>
    <row r="188" spans="2:6">
      <c r="B188" s="80"/>
      <c r="C188" s="80"/>
      <c r="D188" s="80"/>
      <c r="E188" s="80"/>
      <c r="F188" s="80"/>
    </row>
    <row r="189" spans="2:6">
      <c r="B189" s="80"/>
      <c r="C189" s="80"/>
      <c r="D189" s="80"/>
      <c r="E189" s="80"/>
      <c r="F189" s="80"/>
    </row>
    <row r="190" spans="2:6">
      <c r="B190" s="80"/>
      <c r="C190" s="80"/>
      <c r="D190" s="80"/>
      <c r="E190" s="80"/>
      <c r="F190" s="80"/>
    </row>
    <row r="191" spans="2:6">
      <c r="B191" s="80"/>
      <c r="C191" s="80"/>
      <c r="D191" s="80"/>
      <c r="E191" s="80"/>
      <c r="F191" s="80"/>
    </row>
    <row r="192" spans="2:6">
      <c r="B192" s="80"/>
      <c r="C192" s="80"/>
      <c r="D192" s="80"/>
      <c r="E192" s="80"/>
      <c r="F192" s="80"/>
    </row>
    <row r="193" spans="2:6">
      <c r="B193" s="80"/>
      <c r="C193" s="80"/>
      <c r="D193" s="80"/>
      <c r="E193" s="80"/>
      <c r="F193" s="80"/>
    </row>
    <row r="194" spans="2:6">
      <c r="B194" s="80"/>
      <c r="C194" s="80"/>
      <c r="D194" s="80"/>
      <c r="E194" s="80"/>
      <c r="F194" s="80"/>
    </row>
    <row r="195" spans="2:6">
      <c r="B195" s="80"/>
      <c r="C195" s="80"/>
      <c r="D195" s="80"/>
      <c r="E195" s="80"/>
      <c r="F195" s="80"/>
    </row>
    <row r="196" spans="2:6">
      <c r="B196" s="80"/>
      <c r="C196" s="80"/>
      <c r="D196" s="80"/>
      <c r="E196" s="80"/>
      <c r="F196" s="80"/>
    </row>
    <row r="197" spans="2:6">
      <c r="B197" s="80"/>
      <c r="C197" s="80"/>
      <c r="D197" s="80"/>
      <c r="E197" s="80"/>
      <c r="F197" s="80"/>
    </row>
    <row r="198" spans="2:6">
      <c r="B198" s="80"/>
      <c r="C198" s="80"/>
      <c r="D198" s="80"/>
      <c r="E198" s="80"/>
      <c r="F198" s="80"/>
    </row>
    <row r="199" spans="2:6">
      <c r="B199" s="80"/>
      <c r="C199" s="80"/>
      <c r="D199" s="80"/>
      <c r="E199" s="80"/>
      <c r="F199" s="80"/>
    </row>
    <row r="200" spans="2:6">
      <c r="B200" s="80"/>
      <c r="C200" s="80"/>
      <c r="D200" s="80"/>
      <c r="E200" s="80"/>
      <c r="F200" s="80"/>
    </row>
    <row r="201" spans="2:6">
      <c r="B201" s="80"/>
      <c r="C201" s="80"/>
      <c r="D201" s="80"/>
      <c r="E201" s="80"/>
      <c r="F201" s="80"/>
    </row>
    <row r="202" spans="2:6">
      <c r="B202" s="80"/>
      <c r="C202" s="80"/>
      <c r="D202" s="80"/>
      <c r="E202" s="80"/>
      <c r="F202" s="80"/>
    </row>
    <row r="203" spans="2:6">
      <c r="B203" s="80"/>
      <c r="C203" s="80"/>
      <c r="D203" s="80"/>
      <c r="E203" s="80"/>
      <c r="F203" s="80"/>
    </row>
    <row r="204" spans="2:6">
      <c r="B204" s="80"/>
      <c r="C204" s="80"/>
      <c r="D204" s="80"/>
      <c r="E204" s="80"/>
      <c r="F204" s="80"/>
    </row>
    <row r="205" spans="2:6">
      <c r="B205" s="80"/>
      <c r="C205" s="80"/>
      <c r="D205" s="80"/>
      <c r="E205" s="80"/>
      <c r="F205" s="80"/>
    </row>
    <row r="206" spans="2:6">
      <c r="B206" s="80"/>
      <c r="C206" s="80"/>
      <c r="D206" s="80"/>
      <c r="E206" s="80"/>
      <c r="F206" s="80"/>
    </row>
    <row r="207" spans="2:6">
      <c r="B207" s="80"/>
      <c r="C207" s="80"/>
      <c r="D207" s="80"/>
      <c r="E207" s="80"/>
      <c r="F207" s="80"/>
    </row>
    <row r="208" spans="2:6">
      <c r="B208" s="80"/>
      <c r="C208" s="80"/>
      <c r="D208" s="80"/>
      <c r="E208" s="80"/>
      <c r="F208" s="80"/>
    </row>
    <row r="209" spans="2:6">
      <c r="B209" s="80"/>
      <c r="C209" s="80"/>
      <c r="D209" s="80"/>
      <c r="E209" s="80"/>
      <c r="F209" s="80"/>
    </row>
    <row r="210" spans="2:6">
      <c r="B210" s="80"/>
      <c r="C210" s="80"/>
      <c r="D210" s="80"/>
      <c r="E210" s="80"/>
      <c r="F210" s="80"/>
    </row>
    <row r="211" spans="2:6">
      <c r="B211" s="80"/>
      <c r="C211" s="80"/>
      <c r="D211" s="80"/>
      <c r="E211" s="80"/>
      <c r="F211" s="80"/>
    </row>
    <row r="212" spans="2:6">
      <c r="B212" s="80"/>
      <c r="C212" s="80"/>
      <c r="D212" s="80"/>
      <c r="E212" s="80"/>
      <c r="F212" s="80"/>
    </row>
    <row r="213" spans="2:6">
      <c r="B213" s="80"/>
      <c r="C213" s="80"/>
      <c r="D213" s="80"/>
      <c r="E213" s="80"/>
      <c r="F213" s="80"/>
    </row>
    <row r="214" spans="2:6">
      <c r="B214" s="80"/>
      <c r="C214" s="80"/>
      <c r="D214" s="80"/>
      <c r="E214" s="80"/>
      <c r="F214" s="80"/>
    </row>
    <row r="215" spans="2:6">
      <c r="B215" s="80"/>
      <c r="C215" s="80"/>
      <c r="D215" s="80"/>
      <c r="E215" s="80"/>
      <c r="F215" s="80"/>
    </row>
    <row r="216" spans="2:6">
      <c r="B216" s="80"/>
      <c r="C216" s="80"/>
      <c r="D216" s="80"/>
      <c r="E216" s="80"/>
      <c r="F216" s="80"/>
    </row>
    <row r="217" spans="2:6">
      <c r="B217" s="80"/>
      <c r="C217" s="80"/>
      <c r="D217" s="80"/>
      <c r="E217" s="80"/>
      <c r="F217" s="80"/>
    </row>
    <row r="218" spans="2:6">
      <c r="B218" s="80"/>
      <c r="C218" s="80"/>
      <c r="D218" s="80"/>
      <c r="E218" s="80"/>
      <c r="F218" s="80"/>
    </row>
    <row r="219" spans="2:6">
      <c r="B219" s="80"/>
      <c r="C219" s="80"/>
      <c r="D219" s="80"/>
      <c r="E219" s="80"/>
      <c r="F219" s="80"/>
    </row>
    <row r="220" spans="2:6">
      <c r="B220" s="80"/>
      <c r="C220" s="80"/>
      <c r="D220" s="80"/>
      <c r="E220" s="80"/>
      <c r="F220" s="80"/>
    </row>
    <row r="221" spans="2:6">
      <c r="B221" s="80"/>
      <c r="C221" s="80"/>
      <c r="D221" s="80"/>
      <c r="E221" s="80"/>
      <c r="F221" s="80"/>
    </row>
    <row r="222" spans="2:6">
      <c r="B222" s="80"/>
      <c r="C222" s="80"/>
      <c r="D222" s="80"/>
      <c r="E222" s="80"/>
      <c r="F222" s="80"/>
    </row>
    <row r="223" spans="2:6">
      <c r="B223" s="80"/>
      <c r="C223" s="80"/>
      <c r="D223" s="80"/>
      <c r="E223" s="80"/>
      <c r="F223" s="80"/>
    </row>
    <row r="224" spans="2:6">
      <c r="B224" s="80"/>
      <c r="C224" s="80"/>
      <c r="D224" s="80"/>
      <c r="E224" s="80"/>
      <c r="F224" s="80"/>
    </row>
    <row r="225" spans="2:6">
      <c r="B225" s="80"/>
      <c r="C225" s="80"/>
      <c r="D225" s="80"/>
      <c r="E225" s="80"/>
      <c r="F225" s="80"/>
    </row>
    <row r="226" spans="2:6">
      <c r="B226" s="80"/>
      <c r="C226" s="80"/>
      <c r="D226" s="80"/>
      <c r="E226" s="80"/>
      <c r="F226" s="80"/>
    </row>
    <row r="227" spans="2:6">
      <c r="B227" s="80"/>
      <c r="C227" s="80"/>
      <c r="D227" s="80"/>
      <c r="E227" s="80"/>
      <c r="F227" s="80"/>
    </row>
    <row r="228" spans="2:6">
      <c r="B228" s="80"/>
      <c r="C228" s="80"/>
      <c r="D228" s="80"/>
      <c r="E228" s="80"/>
      <c r="F228" s="80"/>
    </row>
    <row r="229" spans="2:6">
      <c r="B229" s="80"/>
      <c r="C229" s="80"/>
      <c r="D229" s="80"/>
      <c r="E229" s="80"/>
      <c r="F229" s="80"/>
    </row>
    <row r="230" spans="2:6">
      <c r="B230" s="80"/>
      <c r="C230" s="80"/>
      <c r="D230" s="80"/>
      <c r="E230" s="80"/>
      <c r="F230" s="80"/>
    </row>
    <row r="231" spans="2:6">
      <c r="B231" s="80"/>
      <c r="C231" s="80"/>
      <c r="D231" s="80"/>
      <c r="E231" s="80"/>
      <c r="F231" s="80"/>
    </row>
    <row r="232" spans="2:6">
      <c r="B232" s="80"/>
      <c r="C232" s="80"/>
      <c r="D232" s="80"/>
      <c r="E232" s="80"/>
      <c r="F232" s="80"/>
    </row>
    <row r="233" spans="2:6">
      <c r="B233" s="80"/>
      <c r="C233" s="80"/>
      <c r="D233" s="80"/>
      <c r="E233" s="80"/>
      <c r="F233" s="80"/>
    </row>
    <row r="234" spans="2:6">
      <c r="B234" s="80"/>
      <c r="C234" s="80"/>
      <c r="D234" s="80"/>
      <c r="E234" s="80"/>
      <c r="F234" s="80"/>
    </row>
    <row r="235" spans="2:6">
      <c r="B235" s="80"/>
      <c r="C235" s="80"/>
      <c r="D235" s="80"/>
      <c r="E235" s="80"/>
      <c r="F235" s="80"/>
    </row>
    <row r="236" spans="2:6">
      <c r="B236" s="80"/>
      <c r="C236" s="80"/>
      <c r="D236" s="80"/>
      <c r="E236" s="80"/>
      <c r="F236" s="80"/>
    </row>
    <row r="237" spans="2:6">
      <c r="B237" s="80"/>
      <c r="C237" s="80"/>
      <c r="D237" s="80"/>
      <c r="E237" s="80"/>
      <c r="F237" s="80"/>
    </row>
    <row r="238" spans="2:6">
      <c r="B238" s="80"/>
      <c r="C238" s="80"/>
      <c r="D238" s="80"/>
      <c r="E238" s="80"/>
      <c r="F238" s="80"/>
    </row>
    <row r="239" spans="2:6">
      <c r="B239" s="80"/>
      <c r="C239" s="80"/>
      <c r="D239" s="80"/>
      <c r="E239" s="80"/>
      <c r="F239" s="80"/>
    </row>
    <row r="240" spans="2:6">
      <c r="B240" s="80"/>
      <c r="C240" s="80"/>
      <c r="D240" s="80"/>
      <c r="E240" s="80"/>
      <c r="F240" s="80"/>
    </row>
    <row r="241" spans="2:6">
      <c r="B241" s="80"/>
      <c r="C241" s="80"/>
      <c r="D241" s="80"/>
      <c r="E241" s="80"/>
      <c r="F241" s="80"/>
    </row>
    <row r="242" spans="2:6">
      <c r="B242" s="80"/>
      <c r="C242" s="80"/>
      <c r="D242" s="80"/>
      <c r="E242" s="80"/>
      <c r="F242" s="80"/>
    </row>
    <row r="243" spans="2:6">
      <c r="B243" s="80"/>
      <c r="C243" s="80"/>
      <c r="D243" s="80"/>
      <c r="E243" s="80"/>
      <c r="F243" s="80"/>
    </row>
    <row r="244" spans="2:6">
      <c r="B244" s="80"/>
      <c r="C244" s="80"/>
      <c r="D244" s="80"/>
      <c r="E244" s="80"/>
      <c r="F244" s="80"/>
    </row>
    <row r="245" spans="2:6">
      <c r="B245" s="80"/>
      <c r="C245" s="80"/>
      <c r="D245" s="80"/>
      <c r="E245" s="80"/>
      <c r="F245" s="80"/>
    </row>
    <row r="246" spans="2:6">
      <c r="B246" s="80"/>
      <c r="C246" s="80"/>
      <c r="D246" s="80"/>
      <c r="E246" s="80"/>
      <c r="F246" s="80"/>
    </row>
    <row r="247" spans="2:6">
      <c r="B247" s="80"/>
      <c r="C247" s="80"/>
      <c r="D247" s="80"/>
      <c r="E247" s="80"/>
      <c r="F247" s="80"/>
    </row>
    <row r="248" spans="2:6">
      <c r="B248" s="80"/>
      <c r="C248" s="80"/>
      <c r="D248" s="80"/>
      <c r="E248" s="80"/>
      <c r="F248" s="80"/>
    </row>
    <row r="249" spans="2:6">
      <c r="B249" s="80"/>
      <c r="C249" s="80"/>
      <c r="D249" s="80"/>
      <c r="E249" s="80"/>
      <c r="F249" s="80"/>
    </row>
    <row r="250" spans="2:6">
      <c r="B250" s="80"/>
      <c r="C250" s="80"/>
      <c r="D250" s="80"/>
      <c r="E250" s="80"/>
      <c r="F250" s="80"/>
    </row>
    <row r="251" spans="2:6">
      <c r="B251" s="80"/>
      <c r="C251" s="80"/>
      <c r="D251" s="80"/>
      <c r="E251" s="80"/>
      <c r="F251" s="80"/>
    </row>
    <row r="252" spans="2:6">
      <c r="B252" s="80"/>
      <c r="C252" s="80"/>
      <c r="D252" s="80"/>
      <c r="E252" s="80"/>
      <c r="F252" s="80"/>
    </row>
    <row r="253" spans="2:6">
      <c r="B253" s="80"/>
      <c r="C253" s="80"/>
      <c r="D253" s="80"/>
      <c r="E253" s="80"/>
      <c r="F253" s="80"/>
    </row>
    <row r="254" spans="2:6">
      <c r="B254" s="80"/>
      <c r="C254" s="80"/>
      <c r="D254" s="80"/>
      <c r="E254" s="80"/>
      <c r="F254" s="80"/>
    </row>
    <row r="255" spans="2:6">
      <c r="B255" s="80"/>
      <c r="C255" s="80"/>
      <c r="D255" s="80"/>
      <c r="E255" s="80"/>
      <c r="F255" s="80"/>
    </row>
    <row r="256" spans="2:6">
      <c r="B256" s="80"/>
      <c r="C256" s="80"/>
      <c r="D256" s="80"/>
      <c r="E256" s="80"/>
      <c r="F256" s="80"/>
    </row>
    <row r="257" spans="2:6">
      <c r="B257" s="80"/>
      <c r="C257" s="80"/>
      <c r="D257" s="80"/>
      <c r="E257" s="80"/>
      <c r="F257" s="80"/>
    </row>
    <row r="258" spans="2:6">
      <c r="B258" s="80"/>
      <c r="C258" s="80"/>
      <c r="D258" s="80"/>
      <c r="E258" s="80"/>
      <c r="F258" s="80"/>
    </row>
    <row r="259" spans="2:6">
      <c r="B259" s="80"/>
      <c r="C259" s="80"/>
      <c r="D259" s="80"/>
      <c r="E259" s="80"/>
      <c r="F259" s="80"/>
    </row>
    <row r="260" spans="2:6">
      <c r="B260" s="80"/>
      <c r="C260" s="80"/>
      <c r="D260" s="80"/>
      <c r="E260" s="80"/>
      <c r="F260" s="80"/>
    </row>
    <row r="261" spans="2:6">
      <c r="B261" s="80"/>
      <c r="C261" s="80"/>
      <c r="D261" s="80"/>
      <c r="E261" s="80"/>
      <c r="F261" s="80"/>
    </row>
    <row r="262" spans="2:6">
      <c r="B262" s="80"/>
      <c r="C262" s="80"/>
      <c r="D262" s="80"/>
      <c r="E262" s="80"/>
      <c r="F262" s="80"/>
    </row>
    <row r="263" spans="2:6">
      <c r="B263" s="80"/>
      <c r="C263" s="80"/>
      <c r="D263" s="80"/>
      <c r="E263" s="80"/>
      <c r="F263" s="80"/>
    </row>
    <row r="264" spans="2:6">
      <c r="B264" s="80"/>
      <c r="C264" s="80"/>
      <c r="D264" s="80"/>
      <c r="E264" s="80"/>
      <c r="F264" s="80"/>
    </row>
    <row r="265" spans="2:6">
      <c r="B265" s="80"/>
      <c r="C265" s="80"/>
      <c r="D265" s="80"/>
      <c r="E265" s="80"/>
      <c r="F265" s="80"/>
    </row>
    <row r="266" spans="2:6">
      <c r="B266" s="80"/>
      <c r="C266" s="80"/>
      <c r="D266" s="80"/>
      <c r="E266" s="80"/>
      <c r="F266" s="80"/>
    </row>
    <row r="267" spans="2:6">
      <c r="B267" s="80"/>
      <c r="C267" s="80"/>
      <c r="D267" s="80"/>
      <c r="E267" s="80"/>
      <c r="F267" s="80"/>
    </row>
    <row r="268" spans="2:6">
      <c r="B268" s="80"/>
      <c r="C268" s="80"/>
      <c r="D268" s="80"/>
      <c r="E268" s="80"/>
      <c r="F268" s="80"/>
    </row>
    <row r="269" spans="2:6">
      <c r="B269" s="80"/>
      <c r="C269" s="80"/>
      <c r="D269" s="80"/>
      <c r="E269" s="80"/>
      <c r="F269" s="80"/>
    </row>
    <row r="270" spans="2:6">
      <c r="B270" s="80"/>
      <c r="C270" s="80"/>
      <c r="D270" s="80"/>
      <c r="E270" s="80"/>
      <c r="F270" s="80"/>
    </row>
    <row r="271" spans="2:6">
      <c r="B271" s="80"/>
      <c r="C271" s="80"/>
      <c r="D271" s="80"/>
      <c r="E271" s="80"/>
      <c r="F271" s="80"/>
    </row>
    <row r="272" spans="2:6">
      <c r="B272" s="80"/>
      <c r="C272" s="80"/>
      <c r="D272" s="80"/>
      <c r="E272" s="80"/>
      <c r="F272" s="80"/>
    </row>
    <row r="273" spans="2:6">
      <c r="B273" s="80"/>
      <c r="C273" s="80"/>
      <c r="D273" s="80"/>
      <c r="E273" s="80"/>
      <c r="F273" s="80"/>
    </row>
    <row r="274" spans="2:6">
      <c r="B274" s="80"/>
      <c r="C274" s="80"/>
      <c r="D274" s="80"/>
      <c r="E274" s="80"/>
      <c r="F274" s="80"/>
    </row>
    <row r="275" spans="2:6">
      <c r="B275" s="80"/>
      <c r="C275" s="80"/>
      <c r="D275" s="80"/>
      <c r="E275" s="80"/>
      <c r="F275" s="80"/>
    </row>
    <row r="276" spans="2:6">
      <c r="B276" s="80"/>
      <c r="C276" s="80"/>
      <c r="D276" s="80"/>
      <c r="E276" s="80"/>
      <c r="F276" s="80"/>
    </row>
    <row r="277" spans="2:6">
      <c r="B277" s="80"/>
      <c r="C277" s="80"/>
      <c r="D277" s="80"/>
      <c r="E277" s="80"/>
      <c r="F277" s="80"/>
    </row>
    <row r="278" spans="2:6">
      <c r="B278" s="80"/>
      <c r="C278" s="80"/>
      <c r="D278" s="80"/>
      <c r="E278" s="80"/>
      <c r="F278" s="80"/>
    </row>
    <row r="279" spans="2:6">
      <c r="B279" s="80"/>
      <c r="C279" s="80"/>
      <c r="D279" s="80"/>
      <c r="E279" s="80"/>
      <c r="F279" s="80"/>
    </row>
    <row r="280" spans="2:6">
      <c r="B280" s="80"/>
      <c r="C280" s="80"/>
      <c r="D280" s="80"/>
      <c r="E280" s="80"/>
      <c r="F280" s="80"/>
    </row>
    <row r="281" spans="2:6">
      <c r="B281" s="80"/>
      <c r="C281" s="80"/>
      <c r="D281" s="80"/>
      <c r="E281" s="80"/>
      <c r="F281" s="80"/>
    </row>
    <row r="282" spans="2:6">
      <c r="B282" s="80"/>
      <c r="C282" s="80"/>
      <c r="D282" s="80"/>
      <c r="E282" s="80"/>
      <c r="F282" s="80"/>
    </row>
    <row r="283" spans="2:6">
      <c r="B283" s="80"/>
      <c r="C283" s="80"/>
      <c r="D283" s="80"/>
      <c r="E283" s="80"/>
      <c r="F283" s="80"/>
    </row>
    <row r="284" spans="2:6">
      <c r="B284" s="80"/>
      <c r="C284" s="80"/>
      <c r="D284" s="80"/>
      <c r="E284" s="80"/>
      <c r="F284" s="80"/>
    </row>
    <row r="285" spans="2:6">
      <c r="B285" s="80"/>
      <c r="C285" s="80"/>
      <c r="D285" s="80"/>
      <c r="E285" s="80"/>
      <c r="F285" s="80"/>
    </row>
    <row r="286" spans="2:6">
      <c r="B286" s="80"/>
      <c r="C286" s="80"/>
      <c r="D286" s="80"/>
      <c r="E286" s="80"/>
      <c r="F286" s="80"/>
    </row>
    <row r="287" spans="2:6">
      <c r="B287" s="80"/>
      <c r="C287" s="80"/>
      <c r="D287" s="80"/>
      <c r="E287" s="80"/>
      <c r="F287" s="80"/>
    </row>
    <row r="288" spans="2:6">
      <c r="B288" s="80"/>
      <c r="C288" s="80"/>
      <c r="D288" s="80"/>
      <c r="E288" s="80"/>
      <c r="F288" s="80"/>
    </row>
    <row r="289" spans="2:6">
      <c r="B289" s="80"/>
      <c r="C289" s="80"/>
      <c r="D289" s="80"/>
      <c r="E289" s="80"/>
      <c r="F289" s="80"/>
    </row>
    <row r="290" spans="2:6">
      <c r="B290" s="80"/>
      <c r="C290" s="80"/>
      <c r="D290" s="80"/>
      <c r="E290" s="80"/>
      <c r="F290" s="80"/>
    </row>
    <row r="291" spans="2:6">
      <c r="B291" s="80"/>
      <c r="C291" s="80"/>
      <c r="D291" s="80"/>
      <c r="E291" s="80"/>
      <c r="F291" s="80"/>
    </row>
    <row r="292" spans="2:6">
      <c r="B292" s="80"/>
      <c r="C292" s="80"/>
      <c r="D292" s="80"/>
      <c r="E292" s="80"/>
      <c r="F292" s="80"/>
    </row>
    <row r="293" spans="2:6">
      <c r="B293" s="80"/>
      <c r="C293" s="80"/>
      <c r="D293" s="80"/>
      <c r="E293" s="80"/>
      <c r="F293" s="80"/>
    </row>
    <row r="294" spans="2:6">
      <c r="B294" s="80"/>
      <c r="C294" s="80"/>
      <c r="D294" s="80"/>
      <c r="E294" s="80"/>
      <c r="F294" s="80"/>
    </row>
    <row r="295" spans="2:6">
      <c r="B295" s="80"/>
      <c r="C295" s="80"/>
      <c r="D295" s="80"/>
      <c r="E295" s="80"/>
      <c r="F295" s="80"/>
    </row>
    <row r="296" spans="2:6">
      <c r="B296" s="80"/>
      <c r="C296" s="80"/>
      <c r="D296" s="80"/>
      <c r="E296" s="80"/>
      <c r="F296" s="80"/>
    </row>
    <row r="297" spans="2:6">
      <c r="B297" s="80"/>
      <c r="C297" s="80"/>
      <c r="D297" s="80"/>
      <c r="E297" s="80"/>
      <c r="F297" s="80"/>
    </row>
    <row r="298" spans="2:6">
      <c r="B298" s="80"/>
      <c r="C298" s="80"/>
      <c r="D298" s="80"/>
      <c r="E298" s="80"/>
      <c r="F298" s="80"/>
    </row>
    <row r="299" spans="2:6">
      <c r="B299" s="80"/>
      <c r="C299" s="80"/>
      <c r="D299" s="80"/>
      <c r="E299" s="80"/>
      <c r="F299" s="80"/>
    </row>
    <row r="300" spans="2:6">
      <c r="B300" s="80"/>
      <c r="C300" s="80"/>
      <c r="D300" s="80"/>
      <c r="E300" s="80"/>
      <c r="F300" s="80"/>
    </row>
    <row r="301" spans="2:6">
      <c r="B301" s="80"/>
      <c r="C301" s="80"/>
      <c r="D301" s="80"/>
      <c r="E301" s="80"/>
      <c r="F301" s="80"/>
    </row>
    <row r="302" spans="2:6">
      <c r="B302" s="80"/>
      <c r="C302" s="80"/>
      <c r="D302" s="80"/>
      <c r="E302" s="80"/>
      <c r="F302" s="80"/>
    </row>
    <row r="303" spans="2:6">
      <c r="B303" s="80"/>
      <c r="C303" s="80"/>
      <c r="D303" s="80"/>
      <c r="E303" s="80"/>
      <c r="F303" s="80"/>
    </row>
    <row r="304" spans="2:6">
      <c r="B304" s="80"/>
      <c r="C304" s="80"/>
      <c r="D304" s="80"/>
      <c r="E304" s="80"/>
      <c r="F304" s="80"/>
    </row>
    <row r="305" spans="2:6">
      <c r="B305" s="80"/>
      <c r="C305" s="80"/>
      <c r="D305" s="80"/>
      <c r="E305" s="80"/>
      <c r="F305" s="80"/>
    </row>
    <row r="306" spans="2:6">
      <c r="B306" s="80"/>
      <c r="C306" s="80"/>
      <c r="D306" s="80"/>
      <c r="E306" s="80"/>
      <c r="F306" s="80"/>
    </row>
    <row r="307" spans="2:6">
      <c r="B307" s="80"/>
      <c r="C307" s="80"/>
      <c r="D307" s="80"/>
      <c r="E307" s="80"/>
      <c r="F307" s="80"/>
    </row>
    <row r="308" spans="2:6">
      <c r="B308" s="80"/>
      <c r="C308" s="80"/>
      <c r="D308" s="80"/>
      <c r="E308" s="80"/>
      <c r="F308" s="80"/>
    </row>
    <row r="309" spans="2:6">
      <c r="B309" s="80"/>
      <c r="C309" s="80"/>
      <c r="D309" s="80"/>
      <c r="E309" s="80"/>
      <c r="F309" s="80"/>
    </row>
    <row r="310" spans="2:6">
      <c r="B310" s="80"/>
      <c r="C310" s="80"/>
      <c r="D310" s="80"/>
      <c r="E310" s="80"/>
      <c r="F310" s="80"/>
    </row>
    <row r="311" spans="2:6">
      <c r="B311" s="80"/>
      <c r="C311" s="80"/>
      <c r="D311" s="80"/>
      <c r="E311" s="80"/>
      <c r="F311" s="80"/>
    </row>
    <row r="312" spans="2:6">
      <c r="B312" s="80"/>
      <c r="C312" s="80"/>
      <c r="D312" s="80"/>
      <c r="E312" s="80"/>
      <c r="F312" s="80"/>
    </row>
    <row r="313" spans="2:6">
      <c r="B313" s="80"/>
      <c r="C313" s="80"/>
      <c r="D313" s="80"/>
      <c r="E313" s="80"/>
      <c r="F313" s="80"/>
    </row>
    <row r="314" spans="2:6">
      <c r="B314" s="80"/>
      <c r="C314" s="80"/>
      <c r="D314" s="80"/>
      <c r="E314" s="80"/>
      <c r="F314" s="80"/>
    </row>
    <row r="315" spans="2:6">
      <c r="B315" s="80"/>
      <c r="C315" s="80"/>
      <c r="D315" s="80"/>
      <c r="E315" s="80"/>
      <c r="F315" s="80"/>
    </row>
    <row r="316" spans="2:6">
      <c r="B316" s="80"/>
      <c r="C316" s="80"/>
      <c r="D316" s="80"/>
      <c r="E316" s="80"/>
      <c r="F316" s="80"/>
    </row>
    <row r="317" spans="2:6">
      <c r="B317" s="80"/>
      <c r="C317" s="80"/>
      <c r="D317" s="80"/>
      <c r="E317" s="80"/>
      <c r="F317" s="80"/>
    </row>
    <row r="318" spans="2:6">
      <c r="B318" s="80"/>
      <c r="C318" s="80"/>
      <c r="D318" s="80"/>
      <c r="E318" s="80"/>
      <c r="F318" s="80"/>
    </row>
    <row r="319" spans="2:6">
      <c r="B319" s="80"/>
      <c r="C319" s="80"/>
      <c r="D319" s="80"/>
      <c r="E319" s="80"/>
      <c r="F319" s="80"/>
    </row>
    <row r="320" spans="2:6">
      <c r="B320" s="80"/>
      <c r="C320" s="80"/>
      <c r="D320" s="80"/>
      <c r="E320" s="80"/>
      <c r="F320" s="80"/>
    </row>
    <row r="321" spans="2:6">
      <c r="B321" s="80"/>
      <c r="C321" s="80"/>
      <c r="D321" s="80"/>
      <c r="E321" s="80"/>
      <c r="F321" s="80"/>
    </row>
    <row r="322" spans="2:6">
      <c r="B322" s="80"/>
      <c r="C322" s="80"/>
      <c r="D322" s="80"/>
      <c r="E322" s="80"/>
      <c r="F322" s="80"/>
    </row>
    <row r="323" spans="2:6">
      <c r="B323" s="80"/>
      <c r="C323" s="80"/>
      <c r="D323" s="80"/>
      <c r="E323" s="80"/>
      <c r="F323" s="80"/>
    </row>
    <row r="324" spans="2:6">
      <c r="B324" s="80"/>
      <c r="C324" s="80"/>
      <c r="D324" s="80"/>
      <c r="E324" s="80"/>
      <c r="F324" s="80"/>
    </row>
    <row r="325" spans="2:6">
      <c r="B325" s="80"/>
      <c r="C325" s="80"/>
      <c r="D325" s="80"/>
      <c r="E325" s="80"/>
      <c r="F325" s="80"/>
    </row>
    <row r="326" spans="2:6">
      <c r="B326" s="80"/>
      <c r="C326" s="80"/>
      <c r="D326" s="80"/>
      <c r="E326" s="80"/>
      <c r="F326" s="80"/>
    </row>
    <row r="327" spans="2:6">
      <c r="B327" s="80"/>
      <c r="C327" s="80"/>
      <c r="D327" s="80"/>
      <c r="E327" s="80"/>
      <c r="F327" s="80"/>
    </row>
    <row r="328" spans="2:6">
      <c r="B328" s="80"/>
      <c r="C328" s="80"/>
      <c r="D328" s="80"/>
      <c r="E328" s="80"/>
      <c r="F328" s="80"/>
    </row>
    <row r="329" spans="2:6">
      <c r="B329" s="80"/>
      <c r="C329" s="80"/>
      <c r="D329" s="80"/>
      <c r="E329" s="80"/>
      <c r="F329" s="80"/>
    </row>
    <row r="330" spans="2:6">
      <c r="B330" s="80"/>
      <c r="C330" s="80"/>
      <c r="D330" s="80"/>
      <c r="E330" s="80"/>
      <c r="F330" s="80"/>
    </row>
    <row r="331" spans="2:6">
      <c r="B331" s="80"/>
      <c r="C331" s="80"/>
      <c r="D331" s="80"/>
      <c r="E331" s="80"/>
      <c r="F331" s="80"/>
    </row>
    <row r="332" spans="2:6">
      <c r="B332" s="80"/>
      <c r="C332" s="80"/>
      <c r="D332" s="80"/>
      <c r="E332" s="80"/>
      <c r="F332" s="80"/>
    </row>
    <row r="333" spans="2:6">
      <c r="B333" s="80"/>
      <c r="C333" s="80"/>
      <c r="D333" s="80"/>
      <c r="E333" s="80"/>
      <c r="F333" s="80"/>
    </row>
    <row r="334" spans="2:6">
      <c r="B334" s="80"/>
      <c r="C334" s="80"/>
      <c r="D334" s="80"/>
      <c r="E334" s="80"/>
      <c r="F334" s="80"/>
    </row>
    <row r="335" spans="2:6">
      <c r="B335" s="80"/>
      <c r="C335" s="80"/>
      <c r="D335" s="80"/>
      <c r="E335" s="80"/>
      <c r="F335" s="80"/>
    </row>
    <row r="336" spans="2:6">
      <c r="B336" s="80"/>
      <c r="C336" s="80"/>
      <c r="D336" s="80"/>
      <c r="E336" s="80"/>
      <c r="F336" s="80"/>
    </row>
    <row r="337" spans="2:6">
      <c r="B337" s="80"/>
      <c r="C337" s="80"/>
      <c r="D337" s="80"/>
      <c r="E337" s="80"/>
      <c r="F337" s="80"/>
    </row>
    <row r="338" spans="2:6">
      <c r="B338" s="80"/>
      <c r="C338" s="80"/>
      <c r="D338" s="80"/>
      <c r="E338" s="80"/>
      <c r="F338" s="80"/>
    </row>
    <row r="339" spans="2:6">
      <c r="B339" s="80"/>
      <c r="C339" s="80"/>
      <c r="D339" s="80"/>
      <c r="E339" s="80"/>
      <c r="F339" s="80"/>
    </row>
    <row r="340" spans="2:6">
      <c r="B340" s="80"/>
      <c r="C340" s="80"/>
      <c r="D340" s="80"/>
      <c r="E340" s="80"/>
      <c r="F340" s="80"/>
    </row>
    <row r="341" spans="2:6">
      <c r="B341" s="80"/>
      <c r="C341" s="80"/>
      <c r="D341" s="80"/>
      <c r="E341" s="80"/>
      <c r="F341" s="80"/>
    </row>
    <row r="342" spans="2:6">
      <c r="B342" s="80"/>
      <c r="C342" s="80"/>
      <c r="D342" s="80"/>
      <c r="E342" s="80"/>
      <c r="F342" s="80"/>
    </row>
    <row r="343" spans="2:6">
      <c r="B343" s="80"/>
      <c r="C343" s="80"/>
      <c r="D343" s="80"/>
      <c r="E343" s="80"/>
      <c r="F343" s="80"/>
    </row>
    <row r="344" spans="2:6">
      <c r="B344" s="80"/>
      <c r="C344" s="80"/>
      <c r="D344" s="80"/>
      <c r="E344" s="80"/>
      <c r="F344" s="80"/>
    </row>
    <row r="345" spans="2:6">
      <c r="B345" s="80"/>
      <c r="C345" s="80"/>
      <c r="D345" s="80"/>
      <c r="E345" s="80"/>
      <c r="F345" s="80"/>
    </row>
    <row r="346" spans="2:6">
      <c r="B346" s="80"/>
      <c r="C346" s="80"/>
      <c r="D346" s="80"/>
      <c r="E346" s="80"/>
      <c r="F346" s="80"/>
    </row>
    <row r="347" spans="2:6">
      <c r="B347" s="80"/>
      <c r="C347" s="80"/>
      <c r="D347" s="80"/>
      <c r="E347" s="80"/>
      <c r="F347" s="80"/>
    </row>
    <row r="348" spans="2:6">
      <c r="B348" s="80"/>
      <c r="C348" s="80"/>
      <c r="D348" s="80"/>
      <c r="E348" s="80"/>
      <c r="F348" s="80"/>
    </row>
    <row r="349" spans="2:6">
      <c r="B349" s="80"/>
      <c r="C349" s="80"/>
      <c r="D349" s="80"/>
      <c r="E349" s="80"/>
      <c r="F349" s="80"/>
    </row>
    <row r="350" spans="2:6">
      <c r="B350" s="80"/>
      <c r="C350" s="80"/>
      <c r="D350" s="80"/>
      <c r="E350" s="80"/>
      <c r="F350" s="80"/>
    </row>
    <row r="351" spans="2:6">
      <c r="B351" s="80"/>
      <c r="C351" s="80"/>
      <c r="D351" s="80"/>
      <c r="E351" s="80"/>
      <c r="F351" s="80"/>
    </row>
    <row r="352" spans="2:6">
      <c r="B352" s="80"/>
      <c r="C352" s="80"/>
      <c r="D352" s="80"/>
      <c r="E352" s="80"/>
      <c r="F352" s="80"/>
    </row>
    <row r="353" spans="2:6">
      <c r="B353" s="80"/>
      <c r="C353" s="80"/>
      <c r="D353" s="80"/>
      <c r="E353" s="80"/>
      <c r="F353" s="80"/>
    </row>
    <row r="354" spans="2:6">
      <c r="B354" s="80"/>
      <c r="C354" s="80"/>
      <c r="D354" s="80"/>
      <c r="E354" s="80"/>
      <c r="F354" s="80"/>
    </row>
    <row r="355" spans="2:6">
      <c r="B355" s="80"/>
      <c r="C355" s="80"/>
      <c r="D355" s="80"/>
      <c r="E355" s="80"/>
      <c r="F355" s="80"/>
    </row>
    <row r="356" spans="2:6">
      <c r="B356" s="80"/>
      <c r="C356" s="80"/>
      <c r="D356" s="80"/>
      <c r="E356" s="80"/>
      <c r="F356" s="80"/>
    </row>
    <row r="357" spans="2:6">
      <c r="B357" s="80"/>
      <c r="C357" s="80"/>
      <c r="D357" s="80"/>
      <c r="E357" s="80"/>
      <c r="F357" s="80"/>
    </row>
    <row r="358" spans="2:6">
      <c r="B358" s="80"/>
      <c r="C358" s="80"/>
      <c r="D358" s="80"/>
      <c r="E358" s="80"/>
      <c r="F358" s="80"/>
    </row>
    <row r="359" spans="2:6">
      <c r="B359" s="80"/>
      <c r="C359" s="80"/>
      <c r="D359" s="80"/>
      <c r="E359" s="80"/>
      <c r="F359" s="80"/>
    </row>
    <row r="360" spans="2:6">
      <c r="B360" s="80"/>
      <c r="C360" s="80"/>
      <c r="D360" s="80"/>
      <c r="E360" s="80"/>
      <c r="F360" s="80"/>
    </row>
    <row r="361" spans="2:6">
      <c r="B361" s="80"/>
      <c r="C361" s="80"/>
      <c r="D361" s="80"/>
      <c r="E361" s="80"/>
      <c r="F361" s="80"/>
    </row>
    <row r="362" spans="2:6">
      <c r="B362" s="80"/>
      <c r="C362" s="80"/>
      <c r="D362" s="80"/>
      <c r="E362" s="80"/>
      <c r="F362" s="80"/>
    </row>
    <row r="363" spans="2:6">
      <c r="B363" s="80"/>
      <c r="C363" s="80"/>
      <c r="D363" s="80"/>
      <c r="E363" s="80"/>
      <c r="F363" s="80"/>
    </row>
    <row r="364" spans="2:6">
      <c r="B364" s="80"/>
      <c r="C364" s="80"/>
      <c r="D364" s="80"/>
      <c r="E364" s="80"/>
      <c r="F364" s="80"/>
    </row>
    <row r="365" spans="2:6">
      <c r="B365" s="80"/>
      <c r="C365" s="80"/>
      <c r="D365" s="80"/>
      <c r="E365" s="80"/>
      <c r="F365" s="80"/>
    </row>
    <row r="366" spans="2:6">
      <c r="B366" s="80"/>
      <c r="C366" s="80"/>
      <c r="D366" s="80"/>
      <c r="E366" s="80"/>
      <c r="F366" s="80"/>
    </row>
    <row r="367" spans="2:6">
      <c r="B367" s="80"/>
      <c r="C367" s="80"/>
      <c r="D367" s="80"/>
      <c r="E367" s="80"/>
      <c r="F367" s="80"/>
    </row>
    <row r="368" spans="2:6">
      <c r="B368" s="80"/>
      <c r="C368" s="80"/>
      <c r="D368" s="80"/>
      <c r="E368" s="80"/>
      <c r="F368" s="80"/>
    </row>
    <row r="369" spans="2:6">
      <c r="B369" s="80"/>
      <c r="C369" s="80"/>
      <c r="D369" s="80"/>
      <c r="E369" s="80"/>
      <c r="F369" s="80"/>
    </row>
    <row r="370" spans="2:6">
      <c r="B370" s="80"/>
      <c r="C370" s="80"/>
      <c r="D370" s="80"/>
      <c r="E370" s="80"/>
      <c r="F370" s="80"/>
    </row>
    <row r="371" spans="2:6">
      <c r="B371" s="80"/>
      <c r="C371" s="80"/>
      <c r="D371" s="80"/>
      <c r="E371" s="80"/>
      <c r="F371" s="80"/>
    </row>
    <row r="372" spans="2:6">
      <c r="B372" s="80"/>
      <c r="C372" s="80"/>
      <c r="D372" s="80"/>
      <c r="E372" s="80"/>
      <c r="F372" s="80"/>
    </row>
    <row r="373" spans="2:6">
      <c r="B373" s="80"/>
      <c r="C373" s="80"/>
      <c r="D373" s="80"/>
      <c r="E373" s="80"/>
      <c r="F373" s="80"/>
    </row>
    <row r="374" spans="2:6">
      <c r="B374" s="80"/>
      <c r="C374" s="80"/>
      <c r="D374" s="80"/>
      <c r="E374" s="80"/>
      <c r="F374" s="80"/>
    </row>
    <row r="375" spans="2:6">
      <c r="B375" s="80"/>
      <c r="C375" s="80"/>
      <c r="D375" s="80"/>
      <c r="E375" s="80"/>
      <c r="F375" s="80"/>
    </row>
    <row r="376" spans="2:6">
      <c r="B376" s="80"/>
      <c r="C376" s="80"/>
      <c r="D376" s="80"/>
      <c r="E376" s="80"/>
      <c r="F376" s="80"/>
    </row>
    <row r="377" spans="2:6">
      <c r="B377" s="80"/>
      <c r="C377" s="80"/>
      <c r="D377" s="80"/>
      <c r="E377" s="80"/>
      <c r="F377" s="80"/>
    </row>
    <row r="378" spans="2:6">
      <c r="B378" s="80"/>
      <c r="C378" s="80"/>
      <c r="D378" s="80"/>
      <c r="E378" s="80"/>
      <c r="F378" s="80"/>
    </row>
    <row r="379" spans="2:6">
      <c r="B379" s="80"/>
      <c r="C379" s="80"/>
      <c r="D379" s="80"/>
      <c r="E379" s="80"/>
      <c r="F379" s="80"/>
    </row>
    <row r="380" spans="2:6">
      <c r="B380" s="80"/>
      <c r="C380" s="80"/>
      <c r="D380" s="80"/>
      <c r="E380" s="80"/>
      <c r="F380" s="80"/>
    </row>
    <row r="381" spans="2:6">
      <c r="B381" s="80"/>
      <c r="C381" s="80"/>
      <c r="D381" s="80"/>
      <c r="E381" s="80"/>
      <c r="F381" s="80"/>
    </row>
    <row r="382" spans="2:6">
      <c r="B382" s="80"/>
      <c r="C382" s="80"/>
      <c r="D382" s="80"/>
      <c r="E382" s="80"/>
      <c r="F382" s="80"/>
    </row>
    <row r="383" spans="2:6">
      <c r="B383" s="80"/>
      <c r="C383" s="80"/>
      <c r="D383" s="80"/>
      <c r="E383" s="80"/>
      <c r="F383" s="80"/>
    </row>
    <row r="384" spans="2:6">
      <c r="B384" s="80"/>
      <c r="C384" s="80"/>
      <c r="D384" s="80"/>
      <c r="E384" s="80"/>
      <c r="F384" s="80"/>
    </row>
    <row r="385" spans="2:6">
      <c r="B385" s="80"/>
      <c r="C385" s="80"/>
      <c r="D385" s="80"/>
      <c r="E385" s="80"/>
      <c r="F385" s="80"/>
    </row>
    <row r="386" spans="2:6">
      <c r="B386" s="80"/>
      <c r="C386" s="80"/>
      <c r="D386" s="80"/>
      <c r="E386" s="80"/>
      <c r="F386" s="80"/>
    </row>
    <row r="387" spans="2:6">
      <c r="B387" s="80"/>
      <c r="C387" s="80"/>
      <c r="D387" s="80"/>
      <c r="E387" s="80"/>
      <c r="F387" s="80"/>
    </row>
    <row r="388" spans="2:6">
      <c r="B388" s="80"/>
      <c r="C388" s="80"/>
      <c r="D388" s="80"/>
      <c r="E388" s="80"/>
      <c r="F388" s="80"/>
    </row>
    <row r="389" spans="2:6">
      <c r="B389" s="80"/>
      <c r="C389" s="80"/>
      <c r="D389" s="80"/>
      <c r="E389" s="80"/>
      <c r="F389" s="80"/>
    </row>
    <row r="390" spans="2:6">
      <c r="B390" s="80"/>
      <c r="C390" s="80"/>
      <c r="D390" s="80"/>
      <c r="E390" s="80"/>
      <c r="F390" s="80"/>
    </row>
    <row r="391" spans="2:6">
      <c r="B391" s="80"/>
      <c r="C391" s="80"/>
      <c r="D391" s="80"/>
      <c r="E391" s="80"/>
      <c r="F391" s="80"/>
    </row>
    <row r="392" spans="2:6">
      <c r="B392" s="80"/>
      <c r="C392" s="80"/>
      <c r="D392" s="80"/>
      <c r="E392" s="80"/>
      <c r="F392" s="80"/>
    </row>
    <row r="393" spans="2:6">
      <c r="B393" s="80"/>
      <c r="C393" s="80"/>
      <c r="D393" s="80"/>
      <c r="E393" s="80"/>
      <c r="F393" s="80"/>
    </row>
    <row r="394" spans="2:6">
      <c r="B394" s="80"/>
      <c r="C394" s="80"/>
      <c r="D394" s="80"/>
      <c r="E394" s="80"/>
      <c r="F394" s="80"/>
    </row>
    <row r="395" spans="2:6">
      <c r="B395" s="80"/>
      <c r="C395" s="80"/>
      <c r="D395" s="80"/>
      <c r="E395" s="80"/>
      <c r="F395" s="80"/>
    </row>
    <row r="396" spans="2:6">
      <c r="B396" s="80"/>
      <c r="C396" s="80"/>
      <c r="D396" s="80"/>
      <c r="E396" s="80"/>
      <c r="F396" s="80"/>
    </row>
    <row r="397" spans="2:6">
      <c r="B397" s="80"/>
      <c r="C397" s="80"/>
      <c r="D397" s="80"/>
      <c r="E397" s="80"/>
      <c r="F397" s="80"/>
    </row>
    <row r="398" spans="2:6">
      <c r="B398" s="80"/>
      <c r="C398" s="80"/>
      <c r="D398" s="80"/>
      <c r="E398" s="80"/>
      <c r="F398" s="80"/>
    </row>
    <row r="399" spans="2:6">
      <c r="B399" s="80"/>
      <c r="C399" s="80"/>
      <c r="D399" s="80"/>
      <c r="E399" s="80"/>
      <c r="F399" s="80"/>
    </row>
    <row r="400" spans="2:6">
      <c r="B400" s="80"/>
      <c r="C400" s="80"/>
      <c r="D400" s="80"/>
      <c r="E400" s="80"/>
      <c r="F400" s="80"/>
    </row>
    <row r="401" spans="2:6">
      <c r="B401" s="80"/>
      <c r="C401" s="80"/>
      <c r="D401" s="80"/>
      <c r="E401" s="80"/>
      <c r="F401" s="80"/>
    </row>
    <row r="402" spans="2:6">
      <c r="B402" s="80"/>
      <c r="C402" s="80"/>
      <c r="D402" s="80"/>
      <c r="E402" s="80"/>
      <c r="F402" s="80"/>
    </row>
    <row r="403" spans="2:6">
      <c r="B403" s="80"/>
      <c r="C403" s="80"/>
      <c r="D403" s="80"/>
      <c r="E403" s="80"/>
      <c r="F403" s="80"/>
    </row>
    <row r="404" spans="2:6">
      <c r="B404" s="80"/>
      <c r="C404" s="80"/>
      <c r="D404" s="80"/>
      <c r="E404" s="80"/>
      <c r="F404" s="80"/>
    </row>
    <row r="405" spans="2:6">
      <c r="B405" s="80"/>
      <c r="C405" s="80"/>
      <c r="D405" s="80"/>
      <c r="E405" s="80"/>
      <c r="F405" s="80"/>
    </row>
    <row r="406" spans="2:6">
      <c r="B406" s="80"/>
      <c r="C406" s="80"/>
      <c r="D406" s="80"/>
      <c r="E406" s="80"/>
      <c r="F406" s="80"/>
    </row>
    <row r="407" spans="2:6">
      <c r="B407" s="80"/>
      <c r="C407" s="80"/>
      <c r="D407" s="80"/>
      <c r="E407" s="80"/>
      <c r="F407" s="80"/>
    </row>
    <row r="408" spans="2:6">
      <c r="B408" s="80"/>
      <c r="C408" s="80"/>
      <c r="D408" s="80"/>
      <c r="E408" s="80"/>
      <c r="F408" s="80"/>
    </row>
    <row r="409" spans="2:6">
      <c r="B409" s="80"/>
      <c r="C409" s="80"/>
      <c r="D409" s="80"/>
      <c r="E409" s="80"/>
      <c r="F409" s="80"/>
    </row>
    <row r="410" spans="2:6">
      <c r="B410" s="80"/>
      <c r="C410" s="80"/>
      <c r="D410" s="80"/>
      <c r="E410" s="80"/>
      <c r="F410" s="80"/>
    </row>
    <row r="411" spans="2:6">
      <c r="B411" s="80"/>
      <c r="C411" s="80"/>
      <c r="D411" s="80"/>
      <c r="E411" s="80"/>
      <c r="F411" s="80"/>
    </row>
    <row r="412" spans="2:6">
      <c r="B412" s="80"/>
      <c r="C412" s="80"/>
      <c r="D412" s="80"/>
      <c r="E412" s="80"/>
      <c r="F412" s="80"/>
    </row>
    <row r="413" spans="2:6">
      <c r="B413" s="80"/>
      <c r="C413" s="80"/>
      <c r="D413" s="80"/>
      <c r="E413" s="80"/>
      <c r="F413" s="80"/>
    </row>
    <row r="414" spans="2:6">
      <c r="B414" s="80"/>
      <c r="C414" s="80"/>
      <c r="D414" s="80"/>
      <c r="E414" s="80"/>
      <c r="F414" s="80"/>
    </row>
    <row r="415" spans="2:6">
      <c r="B415" s="80"/>
      <c r="C415" s="80"/>
      <c r="D415" s="80"/>
      <c r="E415" s="80"/>
      <c r="F415" s="80"/>
    </row>
    <row r="416" spans="2:6">
      <c r="B416" s="80"/>
      <c r="C416" s="80"/>
      <c r="D416" s="80"/>
      <c r="E416" s="80"/>
      <c r="F416" s="80"/>
    </row>
    <row r="417" spans="2:6">
      <c r="B417" s="80"/>
      <c r="C417" s="80"/>
      <c r="D417" s="80"/>
      <c r="E417" s="80"/>
      <c r="F417" s="80"/>
    </row>
    <row r="418" spans="2:6">
      <c r="B418" s="80"/>
      <c r="C418" s="80"/>
      <c r="D418" s="80"/>
      <c r="E418" s="80"/>
      <c r="F418" s="80"/>
    </row>
    <row r="419" spans="2:6">
      <c r="B419" s="80"/>
      <c r="C419" s="80"/>
      <c r="D419" s="80"/>
      <c r="E419" s="80"/>
      <c r="F419" s="80"/>
    </row>
    <row r="420" spans="2:6">
      <c r="B420" s="80"/>
      <c r="C420" s="80"/>
      <c r="D420" s="80"/>
      <c r="E420" s="80"/>
      <c r="F420" s="80"/>
    </row>
    <row r="421" spans="2:6">
      <c r="B421" s="80"/>
      <c r="C421" s="80"/>
      <c r="D421" s="80"/>
      <c r="E421" s="80"/>
      <c r="F421" s="80"/>
    </row>
    <row r="422" spans="2:6">
      <c r="B422" s="80"/>
      <c r="C422" s="80"/>
      <c r="D422" s="80"/>
      <c r="E422" s="80"/>
      <c r="F422" s="80"/>
    </row>
    <row r="423" spans="2:6">
      <c r="B423" s="80"/>
      <c r="C423" s="80"/>
      <c r="D423" s="80"/>
      <c r="E423" s="80"/>
      <c r="F423" s="80"/>
    </row>
    <row r="424" spans="2:6">
      <c r="B424" s="80"/>
      <c r="C424" s="80"/>
      <c r="D424" s="80"/>
      <c r="E424" s="80"/>
      <c r="F424" s="80"/>
    </row>
    <row r="425" spans="2:6">
      <c r="B425" s="80"/>
      <c r="C425" s="80"/>
      <c r="D425" s="80"/>
      <c r="E425" s="80"/>
      <c r="F425" s="80"/>
    </row>
    <row r="426" spans="2:6">
      <c r="B426" s="80"/>
      <c r="C426" s="80"/>
      <c r="D426" s="80"/>
      <c r="E426" s="80"/>
      <c r="F426" s="80"/>
    </row>
    <row r="427" spans="2:6">
      <c r="B427" s="80"/>
      <c r="C427" s="80"/>
      <c r="D427" s="80"/>
      <c r="E427" s="80"/>
      <c r="F427" s="80"/>
    </row>
    <row r="428" spans="2:6">
      <c r="B428" s="80"/>
      <c r="C428" s="80"/>
      <c r="D428" s="80"/>
      <c r="E428" s="80"/>
      <c r="F428" s="80"/>
    </row>
    <row r="429" spans="2:6">
      <c r="B429" s="80"/>
      <c r="C429" s="80"/>
      <c r="D429" s="80"/>
      <c r="E429" s="80"/>
      <c r="F429" s="80"/>
    </row>
    <row r="430" spans="2:6">
      <c r="B430" s="80"/>
      <c r="C430" s="80"/>
      <c r="D430" s="80"/>
      <c r="E430" s="80"/>
      <c r="F430" s="80"/>
    </row>
    <row r="431" spans="2:6">
      <c r="B431" s="80"/>
      <c r="C431" s="80"/>
      <c r="D431" s="80"/>
      <c r="E431" s="80"/>
      <c r="F431" s="80"/>
    </row>
    <row r="432" spans="2:6">
      <c r="B432" s="80"/>
      <c r="C432" s="80"/>
      <c r="D432" s="80"/>
      <c r="E432" s="80"/>
      <c r="F432" s="80"/>
    </row>
    <row r="433" spans="2:6">
      <c r="B433" s="80"/>
      <c r="C433" s="80"/>
      <c r="D433" s="80"/>
      <c r="E433" s="80"/>
      <c r="F433" s="80"/>
    </row>
    <row r="434" spans="2:6">
      <c r="B434" s="80"/>
      <c r="C434" s="80"/>
      <c r="D434" s="80"/>
      <c r="E434" s="80"/>
      <c r="F434" s="80"/>
    </row>
    <row r="435" spans="2:6">
      <c r="B435" s="80"/>
      <c r="C435" s="80"/>
      <c r="D435" s="80"/>
      <c r="E435" s="80"/>
      <c r="F435" s="80"/>
    </row>
    <row r="436" spans="2:6">
      <c r="B436" s="80"/>
      <c r="C436" s="80"/>
      <c r="D436" s="80"/>
      <c r="E436" s="80"/>
      <c r="F436" s="80"/>
    </row>
    <row r="437" spans="2:6">
      <c r="B437" s="80"/>
      <c r="C437" s="80"/>
      <c r="D437" s="80"/>
      <c r="E437" s="80"/>
      <c r="F437" s="80"/>
    </row>
    <row r="438" spans="2:6">
      <c r="B438" s="80"/>
      <c r="C438" s="80"/>
      <c r="D438" s="80"/>
      <c r="E438" s="80"/>
      <c r="F438" s="80"/>
    </row>
    <row r="439" spans="2:6">
      <c r="B439" s="80"/>
      <c r="C439" s="80"/>
      <c r="D439" s="80"/>
      <c r="E439" s="80"/>
      <c r="F439" s="80"/>
    </row>
    <row r="440" spans="2:6">
      <c r="B440" s="80"/>
      <c r="C440" s="80"/>
      <c r="D440" s="80"/>
      <c r="E440" s="80"/>
      <c r="F440" s="80"/>
    </row>
    <row r="441" spans="2:6">
      <c r="B441" s="80"/>
      <c r="C441" s="80"/>
      <c r="D441" s="80"/>
      <c r="E441" s="80"/>
      <c r="F441" s="80"/>
    </row>
    <row r="442" spans="2:6">
      <c r="B442" s="80"/>
      <c r="C442" s="80"/>
      <c r="D442" s="80"/>
      <c r="E442" s="80"/>
      <c r="F442" s="80"/>
    </row>
    <row r="443" spans="2:6">
      <c r="B443" s="80"/>
      <c r="C443" s="80"/>
      <c r="D443" s="80"/>
      <c r="E443" s="80"/>
      <c r="F443" s="80"/>
    </row>
    <row r="444" spans="2:6">
      <c r="B444" s="80"/>
      <c r="C444" s="80"/>
      <c r="D444" s="80"/>
      <c r="E444" s="80"/>
      <c r="F444" s="80"/>
    </row>
    <row r="445" spans="2:6">
      <c r="B445" s="80"/>
      <c r="C445" s="80"/>
      <c r="D445" s="80"/>
      <c r="E445" s="80"/>
      <c r="F445" s="80"/>
    </row>
    <row r="446" spans="2:6">
      <c r="B446" s="80"/>
      <c r="C446" s="80"/>
      <c r="D446" s="80"/>
      <c r="E446" s="80"/>
      <c r="F446" s="80"/>
    </row>
    <row r="447" spans="2:6">
      <c r="B447" s="80"/>
      <c r="C447" s="80"/>
      <c r="D447" s="80"/>
      <c r="E447" s="80"/>
      <c r="F447" s="80"/>
    </row>
    <row r="448" spans="2:6">
      <c r="B448" s="80"/>
      <c r="C448" s="80"/>
      <c r="D448" s="80"/>
      <c r="E448" s="80"/>
      <c r="F448" s="80"/>
    </row>
    <row r="449" spans="2:6">
      <c r="B449" s="80"/>
      <c r="C449" s="80"/>
      <c r="D449" s="80"/>
      <c r="E449" s="80"/>
      <c r="F449" s="80"/>
    </row>
    <row r="450" spans="2:6">
      <c r="B450" s="80"/>
      <c r="C450" s="80"/>
      <c r="D450" s="80"/>
      <c r="E450" s="80"/>
      <c r="F450" s="80"/>
    </row>
    <row r="451" spans="2:6">
      <c r="B451" s="80"/>
      <c r="C451" s="80"/>
      <c r="D451" s="80"/>
      <c r="E451" s="80"/>
      <c r="F451" s="80"/>
    </row>
    <row r="452" spans="2:6">
      <c r="B452" s="80"/>
      <c r="C452" s="80"/>
      <c r="D452" s="80"/>
      <c r="E452" s="80"/>
      <c r="F452" s="80"/>
    </row>
    <row r="453" spans="2:6">
      <c r="B453" s="80"/>
      <c r="C453" s="80"/>
      <c r="D453" s="80"/>
      <c r="E453" s="80"/>
      <c r="F453" s="80"/>
    </row>
    <row r="454" spans="2:6">
      <c r="B454" s="80"/>
      <c r="C454" s="80"/>
      <c r="D454" s="80"/>
      <c r="E454" s="80"/>
      <c r="F454" s="80"/>
    </row>
    <row r="455" spans="2:6">
      <c r="B455" s="80"/>
      <c r="C455" s="80"/>
      <c r="D455" s="80"/>
      <c r="E455" s="80"/>
      <c r="F455" s="80"/>
    </row>
    <row r="456" spans="2:6">
      <c r="B456" s="80"/>
      <c r="C456" s="80"/>
      <c r="D456" s="80"/>
      <c r="E456" s="80"/>
      <c r="F456" s="80"/>
    </row>
    <row r="457" spans="2:6">
      <c r="B457" s="80"/>
      <c r="C457" s="80"/>
      <c r="D457" s="80"/>
      <c r="E457" s="80"/>
      <c r="F457" s="80"/>
    </row>
    <row r="458" spans="2:6">
      <c r="B458" s="80"/>
      <c r="C458" s="80"/>
      <c r="D458" s="80"/>
      <c r="E458" s="80"/>
      <c r="F458" s="80"/>
    </row>
    <row r="459" spans="2:6">
      <c r="B459" s="80"/>
      <c r="C459" s="80"/>
      <c r="D459" s="80"/>
      <c r="E459" s="80"/>
      <c r="F459" s="80"/>
    </row>
    <row r="460" spans="2:6">
      <c r="B460" s="80"/>
      <c r="C460" s="80"/>
      <c r="D460" s="80"/>
      <c r="E460" s="80"/>
      <c r="F460" s="80"/>
    </row>
    <row r="461" spans="2:6">
      <c r="B461" s="80"/>
      <c r="C461" s="80"/>
      <c r="D461" s="80"/>
      <c r="E461" s="80"/>
      <c r="F461" s="80"/>
    </row>
    <row r="462" spans="2:6">
      <c r="B462" s="80"/>
      <c r="C462" s="80"/>
      <c r="D462" s="80"/>
      <c r="E462" s="80"/>
      <c r="F462" s="80"/>
    </row>
    <row r="463" spans="2:6">
      <c r="B463" s="80"/>
      <c r="C463" s="80"/>
      <c r="D463" s="80"/>
      <c r="E463" s="80"/>
      <c r="F463" s="80"/>
    </row>
    <row r="464" spans="2:6">
      <c r="B464" s="80"/>
      <c r="C464" s="80"/>
      <c r="D464" s="80"/>
      <c r="E464" s="80"/>
      <c r="F464" s="80"/>
    </row>
    <row r="465" spans="2:6">
      <c r="B465" s="80"/>
      <c r="C465" s="80"/>
      <c r="D465" s="80"/>
      <c r="E465" s="80"/>
      <c r="F465" s="80"/>
    </row>
    <row r="466" spans="2:6">
      <c r="B466" s="80"/>
      <c r="C466" s="80"/>
      <c r="D466" s="80"/>
      <c r="E466" s="80"/>
      <c r="F466" s="80"/>
    </row>
    <row r="467" spans="2:6">
      <c r="B467" s="80"/>
      <c r="C467" s="80"/>
      <c r="D467" s="80"/>
      <c r="E467" s="80"/>
      <c r="F467" s="80"/>
    </row>
    <row r="468" spans="2:6">
      <c r="B468" s="80"/>
      <c r="C468" s="80"/>
      <c r="D468" s="80"/>
      <c r="E468" s="80"/>
      <c r="F468" s="80"/>
    </row>
    <row r="469" spans="2:6">
      <c r="B469" s="80"/>
      <c r="C469" s="80"/>
      <c r="D469" s="80"/>
      <c r="E469" s="80"/>
      <c r="F469" s="80"/>
    </row>
    <row r="470" spans="2:6">
      <c r="B470" s="80"/>
      <c r="C470" s="80"/>
      <c r="D470" s="80"/>
      <c r="E470" s="80"/>
      <c r="F470" s="80"/>
    </row>
    <row r="471" spans="2:6">
      <c r="B471" s="80"/>
      <c r="C471" s="80"/>
      <c r="D471" s="80"/>
      <c r="E471" s="80"/>
      <c r="F471" s="80"/>
    </row>
    <row r="472" spans="2:6">
      <c r="B472" s="80"/>
      <c r="C472" s="80"/>
      <c r="D472" s="80"/>
      <c r="E472" s="80"/>
      <c r="F472" s="80"/>
    </row>
    <row r="473" spans="2:6">
      <c r="B473" s="80"/>
      <c r="C473" s="80"/>
      <c r="D473" s="80"/>
      <c r="E473" s="80"/>
      <c r="F473" s="80"/>
    </row>
    <row r="474" spans="2:6">
      <c r="B474" s="80"/>
      <c r="C474" s="80"/>
      <c r="D474" s="80"/>
      <c r="E474" s="80"/>
      <c r="F474" s="80"/>
    </row>
    <row r="475" spans="2:6">
      <c r="B475" s="80"/>
      <c r="C475" s="80"/>
      <c r="D475" s="80"/>
      <c r="E475" s="80"/>
      <c r="F475" s="80"/>
    </row>
    <row r="476" spans="2:6">
      <c r="B476" s="80"/>
      <c r="C476" s="80"/>
      <c r="D476" s="80"/>
      <c r="E476" s="80"/>
      <c r="F476" s="80"/>
    </row>
    <row r="477" spans="2:6">
      <c r="B477" s="80"/>
      <c r="C477" s="80"/>
      <c r="D477" s="80"/>
      <c r="E477" s="80"/>
      <c r="F477" s="80"/>
    </row>
    <row r="478" spans="2:6">
      <c r="B478" s="80"/>
      <c r="C478" s="80"/>
      <c r="D478" s="80"/>
      <c r="E478" s="80"/>
      <c r="F478" s="80"/>
    </row>
    <row r="479" spans="2:6">
      <c r="B479" s="80"/>
      <c r="C479" s="80"/>
      <c r="D479" s="80"/>
      <c r="E479" s="80"/>
      <c r="F479" s="80"/>
    </row>
    <row r="480" spans="2:6">
      <c r="B480" s="80"/>
      <c r="C480" s="80"/>
      <c r="D480" s="80"/>
      <c r="E480" s="80"/>
      <c r="F480" s="80"/>
    </row>
    <row r="481" spans="2:6">
      <c r="B481" s="80"/>
      <c r="C481" s="80"/>
      <c r="D481" s="80"/>
      <c r="E481" s="80"/>
      <c r="F481" s="80"/>
    </row>
    <row r="482" spans="2:6">
      <c r="B482" s="80"/>
      <c r="C482" s="80"/>
      <c r="D482" s="80"/>
      <c r="E482" s="80"/>
      <c r="F482" s="80"/>
    </row>
    <row r="483" spans="2:6">
      <c r="B483" s="80"/>
      <c r="C483" s="80"/>
      <c r="D483" s="80"/>
      <c r="E483" s="80"/>
      <c r="F483" s="80"/>
    </row>
    <row r="484" spans="2:6">
      <c r="B484" s="80"/>
      <c r="C484" s="80"/>
      <c r="D484" s="80"/>
      <c r="E484" s="80"/>
      <c r="F484" s="80"/>
    </row>
    <row r="485" spans="2:6">
      <c r="B485" s="80"/>
      <c r="C485" s="80"/>
      <c r="D485" s="80"/>
      <c r="E485" s="80"/>
      <c r="F485" s="80"/>
    </row>
    <row r="486" spans="2:6">
      <c r="B486" s="80"/>
      <c r="C486" s="80"/>
      <c r="D486" s="80"/>
      <c r="E486" s="80"/>
      <c r="F486" s="80"/>
    </row>
    <row r="487" spans="2:6">
      <c r="B487" s="80"/>
      <c r="C487" s="80"/>
      <c r="D487" s="80"/>
      <c r="E487" s="80"/>
      <c r="F487" s="80"/>
    </row>
    <row r="488" spans="2:6">
      <c r="B488" s="80"/>
      <c r="C488" s="80"/>
      <c r="D488" s="80"/>
      <c r="E488" s="80"/>
      <c r="F488" s="80"/>
    </row>
    <row r="489" spans="2:6">
      <c r="B489" s="80"/>
      <c r="C489" s="80"/>
      <c r="D489" s="80"/>
      <c r="E489" s="80"/>
      <c r="F489" s="80"/>
    </row>
    <row r="490" spans="2:6">
      <c r="B490" s="80"/>
      <c r="C490" s="80"/>
      <c r="D490" s="80"/>
      <c r="E490" s="80"/>
      <c r="F490" s="80"/>
    </row>
    <row r="491" spans="2:6">
      <c r="B491" s="80"/>
      <c r="C491" s="80"/>
      <c r="D491" s="80"/>
      <c r="E491" s="80"/>
      <c r="F491" s="80"/>
    </row>
    <row r="492" spans="2:6">
      <c r="B492" s="80"/>
      <c r="C492" s="80"/>
      <c r="D492" s="80"/>
      <c r="E492" s="80"/>
      <c r="F492" s="80"/>
    </row>
    <row r="493" spans="2:6">
      <c r="B493" s="80"/>
      <c r="C493" s="80"/>
      <c r="D493" s="80"/>
      <c r="E493" s="80"/>
      <c r="F493" s="80"/>
    </row>
    <row r="494" spans="2:6">
      <c r="B494" s="80"/>
      <c r="C494" s="80"/>
      <c r="D494" s="80"/>
      <c r="E494" s="80"/>
      <c r="F494" s="80"/>
    </row>
    <row r="495" spans="2:6">
      <c r="B495" s="80"/>
      <c r="C495" s="80"/>
      <c r="D495" s="80"/>
      <c r="E495" s="80"/>
      <c r="F495" s="80"/>
    </row>
    <row r="496" spans="2:6">
      <c r="B496" s="80"/>
      <c r="C496" s="80"/>
      <c r="D496" s="80"/>
      <c r="E496" s="80"/>
      <c r="F496" s="80"/>
    </row>
    <row r="497" spans="2:6">
      <c r="B497" s="80"/>
      <c r="C497" s="80"/>
      <c r="D497" s="80"/>
      <c r="E497" s="80"/>
      <c r="F497" s="80"/>
    </row>
    <row r="498" spans="2:6">
      <c r="B498" s="80"/>
      <c r="C498" s="80"/>
      <c r="D498" s="80"/>
      <c r="E498" s="80"/>
      <c r="F498" s="80"/>
    </row>
    <row r="499" spans="2:6">
      <c r="B499" s="80"/>
      <c r="C499" s="80"/>
      <c r="D499" s="80"/>
      <c r="E499" s="80"/>
      <c r="F499" s="80"/>
    </row>
    <row r="500" spans="2:6">
      <c r="B500" s="80"/>
      <c r="C500" s="80"/>
      <c r="D500" s="80"/>
      <c r="E500" s="80"/>
      <c r="F500" s="80"/>
    </row>
    <row r="501" spans="2:6">
      <c r="B501" s="80"/>
      <c r="C501" s="80"/>
      <c r="D501" s="80"/>
      <c r="E501" s="80"/>
      <c r="F501" s="80"/>
    </row>
    <row r="502" spans="2:6">
      <c r="B502" s="80"/>
      <c r="C502" s="80"/>
      <c r="D502" s="80"/>
      <c r="E502" s="80"/>
      <c r="F502" s="80"/>
    </row>
    <row r="503" spans="2:6">
      <c r="B503" s="80"/>
      <c r="C503" s="80"/>
      <c r="D503" s="80"/>
      <c r="E503" s="80"/>
      <c r="F503" s="80"/>
    </row>
    <row r="504" spans="2:6">
      <c r="B504" s="80"/>
      <c r="C504" s="80"/>
      <c r="D504" s="80"/>
      <c r="E504" s="80"/>
      <c r="F504" s="80"/>
    </row>
    <row r="505" spans="2:6">
      <c r="B505" s="80"/>
      <c r="C505" s="80"/>
      <c r="D505" s="80"/>
      <c r="E505" s="80"/>
      <c r="F505" s="80"/>
    </row>
    <row r="506" spans="2:6">
      <c r="B506" s="80"/>
      <c r="C506" s="80"/>
      <c r="D506" s="80"/>
      <c r="E506" s="80"/>
      <c r="F506" s="80"/>
    </row>
    <row r="507" spans="2:6">
      <c r="B507" s="80"/>
      <c r="C507" s="80"/>
      <c r="D507" s="80"/>
      <c r="E507" s="80"/>
      <c r="F507" s="80"/>
    </row>
    <row r="508" spans="2:6">
      <c r="B508" s="80"/>
      <c r="C508" s="80"/>
      <c r="D508" s="80"/>
      <c r="E508" s="80"/>
      <c r="F508" s="80"/>
    </row>
    <row r="509" spans="2:6">
      <c r="B509" s="80"/>
      <c r="C509" s="80"/>
      <c r="D509" s="80"/>
      <c r="E509" s="80"/>
      <c r="F509" s="80"/>
    </row>
    <row r="510" spans="2:6">
      <c r="B510" s="80"/>
      <c r="C510" s="80"/>
      <c r="D510" s="80"/>
      <c r="E510" s="80"/>
      <c r="F510" s="80"/>
    </row>
    <row r="511" spans="2:6">
      <c r="B511" s="80"/>
      <c r="C511" s="80"/>
      <c r="D511" s="80"/>
      <c r="E511" s="80"/>
      <c r="F511" s="80"/>
    </row>
    <row r="512" spans="2:6">
      <c r="B512" s="80"/>
      <c r="C512" s="80"/>
      <c r="D512" s="80"/>
      <c r="E512" s="80"/>
      <c r="F512" s="80"/>
    </row>
    <row r="513" spans="2:6">
      <c r="B513" s="80"/>
      <c r="C513" s="80"/>
      <c r="D513" s="80"/>
      <c r="E513" s="80"/>
      <c r="F513" s="80"/>
    </row>
    <row r="514" spans="2:6">
      <c r="B514" s="80"/>
      <c r="C514" s="80"/>
      <c r="D514" s="80"/>
      <c r="E514" s="80"/>
      <c r="F514" s="80"/>
    </row>
    <row r="515" spans="2:6">
      <c r="B515" s="80"/>
      <c r="C515" s="80"/>
      <c r="D515" s="80"/>
      <c r="E515" s="80"/>
      <c r="F515" s="80"/>
    </row>
    <row r="516" spans="2:6">
      <c r="B516" s="80"/>
      <c r="C516" s="80"/>
      <c r="D516" s="80"/>
      <c r="E516" s="80"/>
      <c r="F516" s="80"/>
    </row>
    <row r="517" spans="2:6">
      <c r="B517" s="80"/>
      <c r="C517" s="80"/>
      <c r="D517" s="80"/>
      <c r="E517" s="80"/>
      <c r="F517" s="80"/>
    </row>
    <row r="518" spans="2:6">
      <c r="B518" s="80"/>
      <c r="C518" s="80"/>
      <c r="D518" s="80"/>
      <c r="E518" s="80"/>
      <c r="F518" s="80"/>
    </row>
    <row r="519" spans="2:6">
      <c r="B519" s="80"/>
      <c r="C519" s="80"/>
      <c r="D519" s="80"/>
      <c r="E519" s="80"/>
      <c r="F519" s="80"/>
    </row>
    <row r="520" spans="2:6">
      <c r="B520" s="80"/>
      <c r="C520" s="80"/>
      <c r="D520" s="80"/>
      <c r="E520" s="80"/>
      <c r="F520" s="80"/>
    </row>
    <row r="521" spans="2:6">
      <c r="B521" s="80"/>
      <c r="C521" s="80"/>
      <c r="D521" s="80"/>
      <c r="E521" s="80"/>
      <c r="F521" s="80"/>
    </row>
    <row r="522" spans="2:6">
      <c r="B522" s="80"/>
      <c r="C522" s="80"/>
      <c r="D522" s="80"/>
      <c r="E522" s="80"/>
      <c r="F522" s="80"/>
    </row>
    <row r="523" spans="2:6">
      <c r="B523" s="80"/>
      <c r="C523" s="80"/>
      <c r="D523" s="80"/>
      <c r="E523" s="80"/>
      <c r="F523" s="80"/>
    </row>
    <row r="524" spans="2:6">
      <c r="B524" s="80"/>
      <c r="C524" s="80"/>
      <c r="D524" s="80"/>
      <c r="E524" s="80"/>
      <c r="F524" s="80"/>
    </row>
    <row r="525" spans="2:6">
      <c r="B525" s="80"/>
      <c r="C525" s="80"/>
      <c r="D525" s="80"/>
      <c r="E525" s="80"/>
      <c r="F525" s="80"/>
    </row>
    <row r="526" spans="2:6">
      <c r="B526" s="80"/>
      <c r="C526" s="80"/>
      <c r="D526" s="80"/>
      <c r="E526" s="80"/>
      <c r="F526" s="80"/>
    </row>
    <row r="527" spans="2:6">
      <c r="B527" s="80"/>
      <c r="C527" s="80"/>
      <c r="D527" s="80"/>
      <c r="E527" s="80"/>
      <c r="F527" s="80"/>
    </row>
    <row r="528" spans="2:6">
      <c r="B528" s="80"/>
      <c r="C528" s="80"/>
      <c r="D528" s="80"/>
      <c r="E528" s="80"/>
      <c r="F528" s="80"/>
    </row>
    <row r="529" spans="2:6">
      <c r="B529" s="80"/>
      <c r="C529" s="80"/>
      <c r="D529" s="80"/>
      <c r="E529" s="80"/>
      <c r="F529" s="80"/>
    </row>
    <row r="530" spans="2:6">
      <c r="B530" s="80"/>
      <c r="C530" s="80"/>
      <c r="D530" s="80"/>
      <c r="E530" s="80"/>
      <c r="F530" s="80"/>
    </row>
    <row r="531" spans="2:6">
      <c r="B531" s="80"/>
      <c r="C531" s="80"/>
      <c r="D531" s="80"/>
      <c r="E531" s="80"/>
      <c r="F531" s="80"/>
    </row>
    <row r="532" spans="2:6">
      <c r="B532" s="80"/>
      <c r="C532" s="80"/>
      <c r="D532" s="80"/>
      <c r="E532" s="80"/>
      <c r="F532" s="80"/>
    </row>
    <row r="533" spans="2:6">
      <c r="B533" s="80"/>
      <c r="C533" s="80"/>
      <c r="D533" s="80"/>
      <c r="E533" s="80"/>
      <c r="F533" s="80"/>
    </row>
    <row r="534" spans="2:6">
      <c r="B534" s="80"/>
      <c r="C534" s="80"/>
      <c r="D534" s="80"/>
      <c r="E534" s="80"/>
      <c r="F534" s="80"/>
    </row>
    <row r="535" spans="2:6">
      <c r="B535" s="80"/>
      <c r="C535" s="80"/>
      <c r="D535" s="80"/>
      <c r="E535" s="80"/>
      <c r="F535" s="80"/>
    </row>
    <row r="536" spans="2:6">
      <c r="B536" s="80"/>
      <c r="C536" s="80"/>
      <c r="D536" s="80"/>
      <c r="E536" s="80"/>
      <c r="F536" s="80"/>
    </row>
    <row r="537" spans="2:6">
      <c r="B537" s="80"/>
      <c r="C537" s="80"/>
      <c r="D537" s="80"/>
      <c r="E537" s="80"/>
      <c r="F537" s="80"/>
    </row>
    <row r="538" spans="2:6">
      <c r="B538" s="80"/>
      <c r="C538" s="80"/>
      <c r="D538" s="80"/>
      <c r="E538" s="80"/>
      <c r="F538" s="80"/>
    </row>
    <row r="539" spans="2:6">
      <c r="B539" s="80"/>
      <c r="C539" s="80"/>
      <c r="D539" s="80"/>
      <c r="E539" s="80"/>
      <c r="F539" s="80"/>
    </row>
    <row r="540" spans="2:6">
      <c r="B540" s="80"/>
      <c r="C540" s="80"/>
      <c r="D540" s="80"/>
      <c r="E540" s="80"/>
      <c r="F540" s="80"/>
    </row>
    <row r="541" spans="2:6">
      <c r="B541" s="80"/>
      <c r="C541" s="80"/>
      <c r="D541" s="80"/>
      <c r="E541" s="80"/>
      <c r="F541" s="80"/>
    </row>
    <row r="542" spans="2:6">
      <c r="B542" s="80"/>
      <c r="C542" s="80"/>
      <c r="D542" s="80"/>
      <c r="E542" s="80"/>
      <c r="F542" s="80"/>
    </row>
    <row r="543" spans="2:6">
      <c r="B543" s="80"/>
      <c r="C543" s="80"/>
      <c r="D543" s="80"/>
      <c r="E543" s="80"/>
      <c r="F543" s="80"/>
    </row>
    <row r="544" spans="2:6">
      <c r="B544" s="80"/>
      <c r="C544" s="80"/>
      <c r="D544" s="80"/>
      <c r="E544" s="80"/>
      <c r="F544" s="80"/>
    </row>
    <row r="545" spans="2:6">
      <c r="B545" s="80"/>
      <c r="C545" s="80"/>
      <c r="D545" s="80"/>
      <c r="E545" s="80"/>
      <c r="F545" s="80"/>
    </row>
    <row r="546" spans="2:6">
      <c r="B546" s="80"/>
      <c r="C546" s="80"/>
      <c r="D546" s="80"/>
      <c r="E546" s="80"/>
      <c r="F546" s="80"/>
    </row>
    <row r="547" spans="2:6">
      <c r="B547" s="80"/>
      <c r="C547" s="80"/>
      <c r="D547" s="80"/>
      <c r="E547" s="80"/>
      <c r="F547" s="80"/>
    </row>
    <row r="548" spans="2:6">
      <c r="B548" s="80"/>
      <c r="C548" s="80"/>
      <c r="D548" s="80"/>
      <c r="E548" s="80"/>
      <c r="F548" s="80"/>
    </row>
    <row r="549" spans="2:6">
      <c r="B549" s="80"/>
      <c r="C549" s="80"/>
      <c r="D549" s="80"/>
      <c r="E549" s="80"/>
      <c r="F549" s="80"/>
    </row>
    <row r="550" spans="2:6">
      <c r="B550" s="80"/>
      <c r="C550" s="80"/>
      <c r="D550" s="80"/>
      <c r="E550" s="80"/>
      <c r="F550" s="80"/>
    </row>
    <row r="551" spans="2:6">
      <c r="B551" s="80"/>
      <c r="C551" s="80"/>
      <c r="D551" s="80"/>
      <c r="E551" s="80"/>
      <c r="F551" s="80"/>
    </row>
    <row r="552" spans="2:6">
      <c r="B552" s="80"/>
      <c r="C552" s="80"/>
      <c r="D552" s="80"/>
      <c r="E552" s="80"/>
      <c r="F552" s="80"/>
    </row>
    <row r="553" spans="2:6">
      <c r="B553" s="80"/>
      <c r="C553" s="80"/>
      <c r="D553" s="80"/>
      <c r="E553" s="80"/>
      <c r="F553" s="80"/>
    </row>
    <row r="554" spans="2:6">
      <c r="B554" s="80"/>
      <c r="C554" s="80"/>
      <c r="D554" s="80"/>
      <c r="E554" s="80"/>
      <c r="F554" s="80"/>
    </row>
    <row r="555" spans="2:6">
      <c r="B555" s="80"/>
      <c r="C555" s="80"/>
      <c r="D555" s="80"/>
      <c r="E555" s="80"/>
      <c r="F555" s="80"/>
    </row>
    <row r="556" spans="2:6">
      <c r="B556" s="80"/>
      <c r="C556" s="80"/>
      <c r="D556" s="80"/>
      <c r="E556" s="80"/>
      <c r="F556" s="80"/>
    </row>
    <row r="557" spans="2:6">
      <c r="B557" s="80"/>
      <c r="C557" s="80"/>
      <c r="D557" s="80"/>
      <c r="E557" s="80"/>
      <c r="F557" s="80"/>
    </row>
    <row r="558" spans="2:6">
      <c r="B558" s="80"/>
      <c r="C558" s="80"/>
      <c r="D558" s="80"/>
      <c r="E558" s="80"/>
      <c r="F558" s="80"/>
    </row>
    <row r="559" spans="2:6">
      <c r="B559" s="80"/>
      <c r="C559" s="80"/>
      <c r="D559" s="80"/>
      <c r="E559" s="80"/>
      <c r="F559" s="80"/>
    </row>
    <row r="560" spans="2:6">
      <c r="B560" s="80"/>
      <c r="C560" s="80"/>
      <c r="D560" s="80"/>
      <c r="E560" s="80"/>
      <c r="F560" s="80"/>
    </row>
    <row r="561" spans="2:6">
      <c r="B561" s="80"/>
      <c r="C561" s="80"/>
      <c r="D561" s="80"/>
      <c r="E561" s="80"/>
      <c r="F561" s="80"/>
    </row>
    <row r="562" spans="2:6">
      <c r="B562" s="80"/>
      <c r="C562" s="80"/>
      <c r="D562" s="80"/>
      <c r="E562" s="80"/>
      <c r="F562" s="80"/>
    </row>
    <row r="563" spans="2:6">
      <c r="B563" s="80"/>
      <c r="C563" s="80"/>
      <c r="D563" s="80"/>
      <c r="E563" s="80"/>
      <c r="F563" s="80"/>
    </row>
    <row r="564" spans="2:6">
      <c r="B564" s="80"/>
      <c r="C564" s="80"/>
      <c r="D564" s="80"/>
      <c r="E564" s="80"/>
      <c r="F564" s="80"/>
    </row>
    <row r="565" spans="2:6">
      <c r="B565" s="80"/>
      <c r="C565" s="80"/>
      <c r="D565" s="80"/>
      <c r="E565" s="80"/>
      <c r="F565" s="80"/>
    </row>
    <row r="566" spans="2:6">
      <c r="B566" s="80"/>
      <c r="C566" s="80"/>
      <c r="D566" s="80"/>
      <c r="E566" s="80"/>
      <c r="F566" s="80"/>
    </row>
    <row r="567" spans="2:6">
      <c r="B567" s="80"/>
      <c r="C567" s="80"/>
      <c r="D567" s="80"/>
      <c r="E567" s="80"/>
      <c r="F567" s="80"/>
    </row>
    <row r="568" spans="2:6">
      <c r="B568" s="80"/>
      <c r="C568" s="80"/>
      <c r="D568" s="80"/>
      <c r="E568" s="80"/>
      <c r="F568" s="80"/>
    </row>
    <row r="569" spans="2:6">
      <c r="B569" s="80"/>
      <c r="C569" s="80"/>
      <c r="D569" s="80"/>
      <c r="E569" s="80"/>
      <c r="F569" s="80"/>
    </row>
    <row r="570" spans="2:6">
      <c r="B570" s="80"/>
      <c r="C570" s="80"/>
      <c r="D570" s="80"/>
      <c r="E570" s="80"/>
      <c r="F570" s="80"/>
    </row>
    <row r="571" spans="2:6">
      <c r="B571" s="80"/>
      <c r="C571" s="80"/>
      <c r="D571" s="80"/>
      <c r="E571" s="80"/>
      <c r="F571" s="80"/>
    </row>
    <row r="572" spans="2:6">
      <c r="B572" s="80"/>
      <c r="C572" s="80"/>
      <c r="D572" s="80"/>
      <c r="E572" s="80"/>
      <c r="F572" s="80"/>
    </row>
    <row r="573" spans="2:6">
      <c r="B573" s="80"/>
      <c r="C573" s="80"/>
      <c r="D573" s="80"/>
      <c r="E573" s="80"/>
      <c r="F573" s="80"/>
    </row>
    <row r="574" spans="2:6">
      <c r="B574" s="80"/>
      <c r="C574" s="80"/>
      <c r="D574" s="80"/>
      <c r="E574" s="80"/>
      <c r="F574" s="80"/>
    </row>
    <row r="575" spans="2:6">
      <c r="B575" s="80"/>
      <c r="C575" s="80"/>
      <c r="D575" s="80"/>
      <c r="E575" s="80"/>
      <c r="F575" s="80"/>
    </row>
    <row r="576" spans="2:6">
      <c r="B576" s="80"/>
      <c r="C576" s="80"/>
      <c r="D576" s="80"/>
      <c r="E576" s="80"/>
      <c r="F576" s="80"/>
    </row>
    <row r="577" spans="2:6">
      <c r="B577" s="80"/>
      <c r="C577" s="80"/>
      <c r="D577" s="80"/>
      <c r="E577" s="80"/>
      <c r="F577" s="80"/>
    </row>
    <row r="578" spans="2:6">
      <c r="B578" s="80"/>
      <c r="C578" s="80"/>
      <c r="D578" s="80"/>
      <c r="E578" s="80"/>
      <c r="F578" s="80"/>
    </row>
    <row r="579" spans="2:6">
      <c r="B579" s="80"/>
      <c r="C579" s="80"/>
      <c r="D579" s="80"/>
      <c r="E579" s="80"/>
      <c r="F579" s="80"/>
    </row>
    <row r="580" spans="2:6">
      <c r="B580" s="80"/>
      <c r="C580" s="80"/>
      <c r="D580" s="80"/>
      <c r="E580" s="80"/>
      <c r="F580" s="80"/>
    </row>
    <row r="581" spans="2:6">
      <c r="B581" s="80"/>
      <c r="C581" s="80"/>
      <c r="D581" s="80"/>
      <c r="E581" s="80"/>
      <c r="F581" s="80"/>
    </row>
    <row r="582" spans="2:6">
      <c r="B582" s="80"/>
      <c r="C582" s="80"/>
      <c r="D582" s="80"/>
      <c r="E582" s="80"/>
      <c r="F582" s="80"/>
    </row>
    <row r="583" spans="2:6">
      <c r="B583" s="80"/>
      <c r="C583" s="80"/>
      <c r="D583" s="80"/>
      <c r="E583" s="80"/>
      <c r="F583" s="80"/>
    </row>
    <row r="584" spans="2:6">
      <c r="B584" s="80"/>
      <c r="C584" s="80"/>
      <c r="D584" s="80"/>
      <c r="E584" s="80"/>
      <c r="F584" s="80"/>
    </row>
    <row r="585" spans="2:6">
      <c r="B585" s="80"/>
      <c r="C585" s="80"/>
      <c r="D585" s="80"/>
      <c r="E585" s="80"/>
      <c r="F585" s="80"/>
    </row>
    <row r="586" spans="2:6">
      <c r="B586" s="80"/>
      <c r="C586" s="80"/>
      <c r="D586" s="80"/>
      <c r="E586" s="80"/>
      <c r="F586" s="80"/>
    </row>
    <row r="587" spans="2:6">
      <c r="B587" s="80"/>
      <c r="C587" s="80"/>
      <c r="D587" s="80"/>
      <c r="E587" s="80"/>
      <c r="F587" s="80"/>
    </row>
    <row r="588" spans="2:6">
      <c r="B588" s="80"/>
      <c r="C588" s="80"/>
      <c r="D588" s="80"/>
      <c r="E588" s="80"/>
      <c r="F588" s="80"/>
    </row>
    <row r="589" spans="2:6">
      <c r="B589" s="80"/>
      <c r="C589" s="80"/>
      <c r="D589" s="80"/>
      <c r="E589" s="80"/>
      <c r="F589" s="80"/>
    </row>
    <row r="590" spans="2:6">
      <c r="B590" s="80"/>
      <c r="C590" s="80"/>
      <c r="D590" s="80"/>
      <c r="E590" s="80"/>
      <c r="F590" s="80"/>
    </row>
    <row r="591" spans="2:6">
      <c r="B591" s="80"/>
      <c r="C591" s="80"/>
      <c r="D591" s="80"/>
      <c r="E591" s="80"/>
      <c r="F591" s="80"/>
    </row>
    <row r="592" spans="2:6">
      <c r="B592" s="80"/>
      <c r="C592" s="80"/>
      <c r="D592" s="80"/>
      <c r="E592" s="80"/>
      <c r="F592" s="80"/>
    </row>
    <row r="593" spans="2:6">
      <c r="B593" s="80"/>
      <c r="C593" s="80"/>
      <c r="D593" s="80"/>
      <c r="E593" s="80"/>
      <c r="F593" s="80"/>
    </row>
    <row r="594" spans="2:6">
      <c r="B594" s="80"/>
      <c r="C594" s="80"/>
      <c r="D594" s="80"/>
      <c r="E594" s="80"/>
      <c r="F594" s="80"/>
    </row>
    <row r="595" spans="2:6">
      <c r="B595" s="80"/>
      <c r="C595" s="80"/>
      <c r="D595" s="80"/>
      <c r="E595" s="80"/>
      <c r="F595" s="80"/>
    </row>
    <row r="596" spans="2:6">
      <c r="B596" s="80"/>
      <c r="C596" s="80"/>
      <c r="D596" s="80"/>
      <c r="E596" s="80"/>
      <c r="F596" s="80"/>
    </row>
    <row r="597" spans="2:6">
      <c r="B597" s="80"/>
      <c r="C597" s="80"/>
      <c r="D597" s="80"/>
      <c r="E597" s="80"/>
      <c r="F597" s="80"/>
    </row>
    <row r="598" spans="2:6">
      <c r="B598" s="80"/>
      <c r="C598" s="80"/>
      <c r="D598" s="80"/>
      <c r="E598" s="80"/>
      <c r="F598" s="80"/>
    </row>
    <row r="599" spans="2:6">
      <c r="B599" s="80"/>
      <c r="C599" s="80"/>
      <c r="D599" s="80"/>
      <c r="E599" s="80"/>
      <c r="F599" s="80"/>
    </row>
    <row r="600" spans="2:6">
      <c r="B600" s="80"/>
      <c r="C600" s="80"/>
      <c r="D600" s="80"/>
      <c r="E600" s="80"/>
      <c r="F600" s="80"/>
    </row>
    <row r="601" spans="2:6">
      <c r="B601" s="80"/>
      <c r="C601" s="80"/>
      <c r="D601" s="80"/>
      <c r="E601" s="80"/>
      <c r="F601" s="80"/>
    </row>
    <row r="602" spans="2:6">
      <c r="B602" s="80"/>
      <c r="C602" s="80"/>
      <c r="D602" s="80"/>
      <c r="E602" s="80"/>
      <c r="F602" s="80"/>
    </row>
    <row r="603" spans="2:6">
      <c r="B603" s="80"/>
      <c r="C603" s="80"/>
      <c r="D603" s="80"/>
      <c r="E603" s="80"/>
      <c r="F603" s="80"/>
    </row>
    <row r="604" spans="2:6">
      <c r="B604" s="80"/>
      <c r="C604" s="80"/>
      <c r="D604" s="80"/>
      <c r="E604" s="80"/>
      <c r="F604" s="80"/>
    </row>
    <row r="605" spans="2:6">
      <c r="B605" s="80"/>
      <c r="C605" s="80"/>
      <c r="D605" s="80"/>
      <c r="E605" s="80"/>
      <c r="F605" s="80"/>
    </row>
    <row r="606" spans="2:6">
      <c r="B606" s="80"/>
      <c r="C606" s="80"/>
      <c r="D606" s="80"/>
      <c r="E606" s="80"/>
      <c r="F606" s="80"/>
    </row>
    <row r="607" spans="2:6">
      <c r="B607" s="80"/>
      <c r="C607" s="80"/>
      <c r="D607" s="80"/>
      <c r="E607" s="80"/>
      <c r="F607" s="80"/>
    </row>
    <row r="608" spans="2:6">
      <c r="B608" s="80"/>
      <c r="C608" s="80"/>
      <c r="D608" s="80"/>
      <c r="E608" s="80"/>
      <c r="F608" s="80"/>
    </row>
    <row r="609" spans="2:6">
      <c r="B609" s="80"/>
      <c r="C609" s="80"/>
      <c r="D609" s="80"/>
      <c r="E609" s="80"/>
      <c r="F609" s="80"/>
    </row>
    <row r="610" spans="2:6">
      <c r="B610" s="80"/>
      <c r="C610" s="80"/>
      <c r="D610" s="80"/>
      <c r="E610" s="80"/>
      <c r="F610" s="80"/>
    </row>
    <row r="611" spans="2:6">
      <c r="B611" s="80"/>
      <c r="C611" s="80"/>
      <c r="D611" s="80"/>
      <c r="E611" s="80"/>
      <c r="F611" s="80"/>
    </row>
    <row r="612" spans="2:6">
      <c r="B612" s="80"/>
      <c r="C612" s="80"/>
      <c r="D612" s="80"/>
      <c r="E612" s="80"/>
      <c r="F612" s="80"/>
    </row>
    <row r="613" spans="2:6">
      <c r="B613" s="80"/>
      <c r="C613" s="80"/>
      <c r="D613" s="80"/>
      <c r="E613" s="80"/>
      <c r="F613" s="80"/>
    </row>
    <row r="614" spans="2:6">
      <c r="B614" s="80"/>
      <c r="C614" s="80"/>
      <c r="D614" s="80"/>
      <c r="E614" s="80"/>
      <c r="F614" s="80"/>
    </row>
    <row r="615" spans="2:6">
      <c r="B615" s="80"/>
      <c r="C615" s="80"/>
      <c r="D615" s="80"/>
      <c r="E615" s="80"/>
      <c r="F615" s="80"/>
    </row>
    <row r="616" spans="2:6">
      <c r="B616" s="80"/>
      <c r="C616" s="80"/>
      <c r="D616" s="80"/>
      <c r="E616" s="80"/>
      <c r="F616" s="80"/>
    </row>
    <row r="617" spans="2:6">
      <c r="B617" s="80"/>
      <c r="C617" s="80"/>
      <c r="D617" s="80"/>
      <c r="E617" s="80"/>
      <c r="F617" s="80"/>
    </row>
    <row r="618" spans="2:6">
      <c r="B618" s="80"/>
      <c r="C618" s="80"/>
      <c r="D618" s="80"/>
      <c r="E618" s="80"/>
      <c r="F618" s="80"/>
    </row>
    <row r="619" spans="2:6">
      <c r="B619" s="80"/>
      <c r="C619" s="80"/>
      <c r="D619" s="80"/>
      <c r="E619" s="80"/>
      <c r="F619" s="80"/>
    </row>
    <row r="620" spans="2:6">
      <c r="B620" s="80"/>
      <c r="C620" s="80"/>
      <c r="D620" s="80"/>
      <c r="E620" s="80"/>
      <c r="F620" s="80"/>
    </row>
    <row r="621" spans="2:6">
      <c r="B621" s="80"/>
      <c r="C621" s="80"/>
      <c r="D621" s="80"/>
      <c r="E621" s="80"/>
      <c r="F621" s="80"/>
    </row>
    <row r="622" spans="2:6">
      <c r="B622" s="80"/>
      <c r="C622" s="80"/>
      <c r="D622" s="80"/>
      <c r="E622" s="80"/>
      <c r="F622" s="80"/>
    </row>
    <row r="623" spans="2:6">
      <c r="B623" s="80"/>
      <c r="C623" s="80"/>
      <c r="D623" s="80"/>
      <c r="E623" s="80"/>
      <c r="F623" s="80"/>
    </row>
    <row r="624" spans="2:6">
      <c r="B624" s="80"/>
      <c r="C624" s="80"/>
      <c r="D624" s="80"/>
      <c r="E624" s="80"/>
      <c r="F624" s="80"/>
    </row>
    <row r="625" spans="2:6">
      <c r="B625" s="80"/>
      <c r="C625" s="80"/>
      <c r="D625" s="80"/>
      <c r="E625" s="80"/>
      <c r="F625" s="80"/>
    </row>
    <row r="626" spans="2:6">
      <c r="B626" s="80"/>
      <c r="C626" s="80"/>
      <c r="D626" s="80"/>
      <c r="E626" s="80"/>
      <c r="F626" s="80"/>
    </row>
    <row r="627" spans="2:6">
      <c r="B627" s="80"/>
      <c r="C627" s="80"/>
      <c r="D627" s="80"/>
      <c r="E627" s="80"/>
      <c r="F627" s="80"/>
    </row>
    <row r="628" spans="2:6">
      <c r="B628" s="80"/>
      <c r="C628" s="80"/>
      <c r="D628" s="80"/>
      <c r="E628" s="80"/>
      <c r="F628" s="80"/>
    </row>
    <row r="629" spans="2:6">
      <c r="B629" s="80"/>
      <c r="C629" s="80"/>
      <c r="D629" s="80"/>
      <c r="E629" s="80"/>
      <c r="F629" s="80"/>
    </row>
    <row r="630" spans="2:6">
      <c r="B630" s="80"/>
      <c r="C630" s="80"/>
      <c r="D630" s="80"/>
      <c r="E630" s="80"/>
      <c r="F630" s="80"/>
    </row>
    <row r="631" spans="2:6">
      <c r="B631" s="80"/>
      <c r="C631" s="80"/>
      <c r="D631" s="80"/>
      <c r="E631" s="80"/>
      <c r="F631" s="80"/>
    </row>
    <row r="632" spans="2:6">
      <c r="B632" s="80"/>
      <c r="C632" s="80"/>
      <c r="D632" s="80"/>
      <c r="E632" s="80"/>
      <c r="F632" s="80"/>
    </row>
    <row r="633" spans="2:6">
      <c r="B633" s="80"/>
      <c r="C633" s="80"/>
      <c r="D633" s="80"/>
      <c r="E633" s="80"/>
      <c r="F633" s="80"/>
    </row>
    <row r="634" spans="2:6">
      <c r="B634" s="80"/>
      <c r="C634" s="80"/>
      <c r="D634" s="80"/>
      <c r="E634" s="80"/>
      <c r="F634" s="80"/>
    </row>
    <row r="635" spans="2:6">
      <c r="B635" s="80"/>
      <c r="C635" s="80"/>
      <c r="D635" s="80"/>
      <c r="E635" s="80"/>
      <c r="F635" s="80"/>
    </row>
    <row r="636" spans="2:6">
      <c r="B636" s="80"/>
      <c r="C636" s="80"/>
      <c r="D636" s="80"/>
      <c r="E636" s="80"/>
      <c r="F636" s="80"/>
    </row>
    <row r="637" spans="2:6">
      <c r="B637" s="80"/>
      <c r="C637" s="80"/>
      <c r="D637" s="80"/>
      <c r="E637" s="80"/>
      <c r="F637" s="80"/>
    </row>
    <row r="638" spans="2:6">
      <c r="B638" s="80"/>
      <c r="C638" s="80"/>
      <c r="D638" s="80"/>
      <c r="E638" s="80"/>
      <c r="F638" s="80"/>
    </row>
    <row r="639" spans="2:6">
      <c r="B639" s="80"/>
      <c r="C639" s="80"/>
      <c r="D639" s="80"/>
      <c r="E639" s="80"/>
      <c r="F639" s="80"/>
    </row>
    <row r="640" spans="2:6">
      <c r="B640" s="80"/>
      <c r="C640" s="80"/>
      <c r="D640" s="80"/>
      <c r="E640" s="80"/>
      <c r="F640" s="80"/>
    </row>
    <row r="641" spans="2:6">
      <c r="B641" s="80"/>
      <c r="C641" s="80"/>
      <c r="D641" s="80"/>
      <c r="E641" s="80"/>
      <c r="F641" s="80"/>
    </row>
    <row r="642" spans="2:6">
      <c r="B642" s="80"/>
      <c r="C642" s="80"/>
      <c r="D642" s="80"/>
      <c r="E642" s="80"/>
      <c r="F642" s="80"/>
    </row>
    <row r="643" spans="2:6">
      <c r="B643" s="80"/>
      <c r="C643" s="80"/>
      <c r="D643" s="80"/>
      <c r="E643" s="80"/>
      <c r="F643" s="80"/>
    </row>
    <row r="644" spans="2:6">
      <c r="B644" s="80"/>
      <c r="C644" s="80"/>
      <c r="D644" s="80"/>
      <c r="E644" s="80"/>
      <c r="F644" s="80"/>
    </row>
    <row r="645" spans="2:6">
      <c r="B645" s="80"/>
      <c r="C645" s="80"/>
      <c r="D645" s="80"/>
      <c r="E645" s="80"/>
      <c r="F645" s="80"/>
    </row>
    <row r="646" spans="2:6">
      <c r="B646" s="80"/>
      <c r="C646" s="80"/>
      <c r="D646" s="80"/>
      <c r="E646" s="80"/>
      <c r="F646" s="80"/>
    </row>
    <row r="647" spans="2:6">
      <c r="B647" s="80"/>
      <c r="C647" s="80"/>
      <c r="D647" s="80"/>
      <c r="E647" s="80"/>
      <c r="F647" s="80"/>
    </row>
    <row r="648" spans="2:6">
      <c r="B648" s="80"/>
      <c r="C648" s="80"/>
      <c r="D648" s="80"/>
      <c r="E648" s="80"/>
      <c r="F648" s="80"/>
    </row>
    <row r="649" spans="2:6">
      <c r="B649" s="80"/>
      <c r="C649" s="80"/>
      <c r="D649" s="80"/>
      <c r="E649" s="80"/>
      <c r="F649" s="80"/>
    </row>
    <row r="650" spans="2:6">
      <c r="B650" s="80"/>
      <c r="C650" s="80"/>
      <c r="D650" s="80"/>
      <c r="E650" s="80"/>
      <c r="F650" s="80"/>
    </row>
    <row r="651" spans="2:6">
      <c r="B651" s="80"/>
      <c r="C651" s="80"/>
      <c r="D651" s="80"/>
      <c r="E651" s="80"/>
      <c r="F651" s="80"/>
    </row>
    <row r="652" spans="2:6">
      <c r="B652" s="80"/>
      <c r="C652" s="80"/>
      <c r="D652" s="80"/>
      <c r="E652" s="80"/>
      <c r="F652" s="80"/>
    </row>
    <row r="653" spans="2:6">
      <c r="B653" s="80"/>
      <c r="C653" s="80"/>
      <c r="D653" s="80"/>
      <c r="E653" s="80"/>
      <c r="F653" s="80"/>
    </row>
    <row r="654" spans="2:6">
      <c r="B654" s="80"/>
      <c r="C654" s="80"/>
      <c r="D654" s="80"/>
      <c r="E654" s="80"/>
      <c r="F654" s="80"/>
    </row>
    <row r="655" spans="2:6">
      <c r="B655" s="80"/>
      <c r="C655" s="80"/>
      <c r="D655" s="80"/>
      <c r="E655" s="80"/>
      <c r="F655" s="80"/>
    </row>
    <row r="656" spans="2:6">
      <c r="B656" s="80"/>
      <c r="C656" s="80"/>
      <c r="D656" s="80"/>
      <c r="E656" s="80"/>
      <c r="F656" s="80"/>
    </row>
    <row r="657" spans="2:6">
      <c r="B657" s="80"/>
      <c r="C657" s="80"/>
      <c r="D657" s="80"/>
      <c r="E657" s="80"/>
      <c r="F657" s="80"/>
    </row>
    <row r="658" spans="2:6">
      <c r="B658" s="80"/>
      <c r="C658" s="80"/>
      <c r="D658" s="80"/>
      <c r="E658" s="80"/>
      <c r="F658" s="80"/>
    </row>
    <row r="659" spans="2:6">
      <c r="B659" s="80"/>
      <c r="C659" s="80"/>
      <c r="D659" s="80"/>
      <c r="E659" s="80"/>
      <c r="F659" s="80"/>
    </row>
    <row r="660" spans="2:6">
      <c r="B660" s="80"/>
      <c r="C660" s="80"/>
      <c r="D660" s="80"/>
      <c r="E660" s="80"/>
      <c r="F660" s="80"/>
    </row>
    <row r="661" spans="2:6">
      <c r="B661" s="80"/>
      <c r="C661" s="80"/>
      <c r="D661" s="80"/>
      <c r="E661" s="80"/>
      <c r="F661" s="80"/>
    </row>
    <row r="662" spans="2:6">
      <c r="B662" s="80"/>
      <c r="C662" s="80"/>
      <c r="D662" s="80"/>
      <c r="E662" s="80"/>
      <c r="F662" s="80"/>
    </row>
    <row r="663" spans="2:6">
      <c r="B663" s="80"/>
      <c r="C663" s="80"/>
      <c r="D663" s="80"/>
      <c r="E663" s="80"/>
      <c r="F663" s="80"/>
    </row>
    <row r="664" spans="2:6">
      <c r="B664" s="80"/>
      <c r="C664" s="80"/>
      <c r="D664" s="80"/>
      <c r="E664" s="80"/>
      <c r="F664" s="80"/>
    </row>
    <row r="665" spans="2:6">
      <c r="B665" s="80"/>
      <c r="C665" s="80"/>
      <c r="D665" s="80"/>
      <c r="E665" s="80"/>
      <c r="F665" s="80"/>
    </row>
    <row r="666" spans="2:6">
      <c r="B666" s="80"/>
      <c r="C666" s="80"/>
      <c r="D666" s="80"/>
      <c r="E666" s="80"/>
      <c r="F666" s="80"/>
    </row>
    <row r="667" spans="2:6">
      <c r="B667" s="80"/>
      <c r="C667" s="80"/>
      <c r="D667" s="80"/>
      <c r="E667" s="80"/>
      <c r="F667" s="80"/>
    </row>
    <row r="668" spans="2:6">
      <c r="B668" s="80"/>
      <c r="C668" s="80"/>
      <c r="D668" s="80"/>
      <c r="E668" s="80"/>
      <c r="F668" s="80"/>
    </row>
    <row r="669" spans="2:6">
      <c r="B669" s="80"/>
      <c r="C669" s="80"/>
      <c r="D669" s="80"/>
      <c r="E669" s="80"/>
      <c r="F669" s="80"/>
    </row>
    <row r="670" spans="2:6">
      <c r="B670" s="80"/>
      <c r="C670" s="80"/>
      <c r="D670" s="80"/>
      <c r="E670" s="80"/>
      <c r="F670" s="80"/>
    </row>
    <row r="671" spans="2:6">
      <c r="B671" s="80"/>
      <c r="C671" s="80"/>
      <c r="D671" s="80"/>
      <c r="E671" s="80"/>
      <c r="F671" s="80"/>
    </row>
    <row r="672" spans="2:6">
      <c r="B672" s="80"/>
      <c r="C672" s="80"/>
      <c r="D672" s="80"/>
      <c r="E672" s="80"/>
      <c r="F672" s="80"/>
    </row>
    <row r="673" spans="2:6">
      <c r="B673" s="80"/>
      <c r="C673" s="80"/>
      <c r="D673" s="80"/>
      <c r="E673" s="80"/>
      <c r="F673" s="80"/>
    </row>
    <row r="674" spans="2:6">
      <c r="B674" s="80"/>
      <c r="C674" s="80"/>
      <c r="D674" s="80"/>
      <c r="E674" s="80"/>
      <c r="F674" s="80"/>
    </row>
    <row r="675" spans="2:6">
      <c r="B675" s="80"/>
      <c r="C675" s="80"/>
      <c r="D675" s="80"/>
      <c r="E675" s="80"/>
      <c r="F675" s="80"/>
    </row>
    <row r="676" spans="2:6">
      <c r="B676" s="80"/>
      <c r="C676" s="80"/>
      <c r="D676" s="80"/>
      <c r="E676" s="80"/>
      <c r="F676" s="80"/>
    </row>
    <row r="677" spans="2:6">
      <c r="B677" s="80"/>
      <c r="C677" s="80"/>
      <c r="D677" s="80"/>
      <c r="E677" s="80"/>
      <c r="F677" s="80"/>
    </row>
    <row r="678" spans="2:6">
      <c r="B678" s="80"/>
      <c r="C678" s="80"/>
      <c r="D678" s="80"/>
      <c r="E678" s="80"/>
      <c r="F678" s="80"/>
    </row>
    <row r="679" spans="2:6">
      <c r="B679" s="80"/>
      <c r="C679" s="80"/>
      <c r="D679" s="80"/>
      <c r="E679" s="80"/>
      <c r="F679" s="80"/>
    </row>
    <row r="680" spans="2:6">
      <c r="B680" s="80"/>
      <c r="C680" s="80"/>
      <c r="D680" s="80"/>
      <c r="E680" s="80"/>
      <c r="F680" s="80"/>
    </row>
    <row r="681" spans="2:6">
      <c r="B681" s="80"/>
      <c r="C681" s="80"/>
      <c r="D681" s="80"/>
      <c r="E681" s="80"/>
      <c r="F681" s="80"/>
    </row>
    <row r="682" spans="2:6">
      <c r="B682" s="80"/>
      <c r="C682" s="80"/>
      <c r="D682" s="80"/>
      <c r="E682" s="80"/>
      <c r="F682" s="80"/>
    </row>
    <row r="683" spans="2:6">
      <c r="B683" s="80"/>
      <c r="C683" s="80"/>
      <c r="D683" s="80"/>
      <c r="E683" s="80"/>
      <c r="F683" s="80"/>
    </row>
    <row r="684" spans="2:6">
      <c r="B684" s="80"/>
      <c r="C684" s="80"/>
      <c r="D684" s="80"/>
      <c r="E684" s="80"/>
      <c r="F684" s="80"/>
    </row>
    <row r="685" spans="2:6">
      <c r="B685" s="80"/>
      <c r="C685" s="80"/>
      <c r="D685" s="80"/>
      <c r="E685" s="80"/>
      <c r="F685" s="80"/>
    </row>
    <row r="686" spans="2:6">
      <c r="B686" s="80"/>
      <c r="C686" s="80"/>
      <c r="D686" s="80"/>
      <c r="E686" s="80"/>
      <c r="F686" s="80"/>
    </row>
    <row r="687" spans="2:6">
      <c r="B687" s="80"/>
      <c r="C687" s="80"/>
      <c r="D687" s="80"/>
      <c r="E687" s="80"/>
      <c r="F687" s="80"/>
    </row>
    <row r="688" spans="2:6">
      <c r="B688" s="80"/>
      <c r="C688" s="80"/>
      <c r="D688" s="80"/>
      <c r="E688" s="80"/>
      <c r="F688" s="80"/>
    </row>
    <row r="689" spans="2:6">
      <c r="B689" s="80"/>
      <c r="C689" s="80"/>
      <c r="D689" s="80"/>
      <c r="E689" s="80"/>
      <c r="F689" s="80"/>
    </row>
    <row r="690" spans="2:6">
      <c r="B690" s="80"/>
      <c r="C690" s="80"/>
      <c r="D690" s="80"/>
      <c r="E690" s="80"/>
      <c r="F690" s="80"/>
    </row>
    <row r="691" spans="2:6">
      <c r="B691" s="80"/>
      <c r="C691" s="80"/>
      <c r="D691" s="80"/>
      <c r="E691" s="80"/>
      <c r="F691" s="80"/>
    </row>
    <row r="692" spans="2:6">
      <c r="B692" s="80"/>
      <c r="C692" s="80"/>
      <c r="D692" s="80"/>
      <c r="E692" s="80"/>
      <c r="F692" s="80"/>
    </row>
    <row r="693" spans="2:6">
      <c r="B693" s="80"/>
      <c r="C693" s="80"/>
      <c r="D693" s="80"/>
      <c r="E693" s="80"/>
      <c r="F693" s="80"/>
    </row>
    <row r="694" spans="2:6">
      <c r="B694" s="80"/>
      <c r="C694" s="80"/>
      <c r="D694" s="80"/>
      <c r="E694" s="80"/>
      <c r="F694" s="80"/>
    </row>
    <row r="695" spans="2:6">
      <c r="B695" s="80"/>
      <c r="C695" s="80"/>
      <c r="D695" s="80"/>
      <c r="E695" s="80"/>
      <c r="F695" s="80"/>
    </row>
    <row r="696" spans="2:6">
      <c r="B696" s="80"/>
      <c r="C696" s="80"/>
      <c r="D696" s="80"/>
      <c r="E696" s="80"/>
      <c r="F696" s="80"/>
    </row>
    <row r="697" spans="2:6">
      <c r="B697" s="80"/>
      <c r="C697" s="80"/>
      <c r="D697" s="80"/>
      <c r="E697" s="80"/>
      <c r="F697" s="80"/>
    </row>
    <row r="698" spans="2:6">
      <c r="B698" s="80"/>
      <c r="C698" s="80"/>
      <c r="D698" s="80"/>
      <c r="E698" s="80"/>
      <c r="F698" s="80"/>
    </row>
    <row r="699" spans="2:6">
      <c r="B699" s="80"/>
      <c r="C699" s="80"/>
      <c r="D699" s="80"/>
      <c r="E699" s="80"/>
      <c r="F699" s="80"/>
    </row>
    <row r="700" spans="2:6">
      <c r="B700" s="80"/>
      <c r="C700" s="80"/>
      <c r="D700" s="80"/>
      <c r="E700" s="80"/>
      <c r="F700" s="80"/>
    </row>
    <row r="701" spans="2:6">
      <c r="B701" s="80"/>
      <c r="C701" s="80"/>
      <c r="D701" s="80"/>
      <c r="E701" s="80"/>
      <c r="F701" s="80"/>
    </row>
    <row r="702" spans="2:6">
      <c r="B702" s="80"/>
      <c r="C702" s="80"/>
      <c r="D702" s="80"/>
      <c r="E702" s="80"/>
      <c r="F702" s="80"/>
    </row>
    <row r="703" spans="2:6">
      <c r="B703" s="80"/>
      <c r="C703" s="80"/>
      <c r="D703" s="80"/>
      <c r="E703" s="80"/>
      <c r="F703" s="80"/>
    </row>
    <row r="704" spans="2:6">
      <c r="B704" s="80"/>
      <c r="C704" s="80"/>
      <c r="D704" s="80"/>
      <c r="E704" s="80"/>
      <c r="F704" s="80"/>
    </row>
    <row r="705" spans="2:6">
      <c r="B705" s="80"/>
      <c r="C705" s="80"/>
      <c r="D705" s="80"/>
      <c r="E705" s="80"/>
      <c r="F705" s="80"/>
    </row>
    <row r="706" spans="2:6">
      <c r="B706" s="80"/>
      <c r="C706" s="80"/>
      <c r="D706" s="80"/>
      <c r="E706" s="80"/>
      <c r="F706" s="80"/>
    </row>
    <row r="707" spans="2:6">
      <c r="B707" s="80"/>
      <c r="C707" s="80"/>
      <c r="D707" s="80"/>
      <c r="E707" s="80"/>
      <c r="F707" s="80"/>
    </row>
    <row r="708" spans="2:6">
      <c r="B708" s="80"/>
      <c r="C708" s="80"/>
      <c r="D708" s="80"/>
      <c r="E708" s="80"/>
      <c r="F708" s="80"/>
    </row>
    <row r="709" spans="2:6">
      <c r="B709" s="80"/>
      <c r="C709" s="80"/>
      <c r="D709" s="80"/>
      <c r="E709" s="80"/>
      <c r="F709" s="80"/>
    </row>
    <row r="710" spans="2:6">
      <c r="B710" s="80"/>
      <c r="C710" s="80"/>
      <c r="D710" s="80"/>
      <c r="E710" s="80"/>
      <c r="F710" s="80"/>
    </row>
    <row r="711" spans="2:6">
      <c r="B711" s="80"/>
      <c r="C711" s="80"/>
      <c r="D711" s="80"/>
      <c r="E711" s="80"/>
      <c r="F711" s="80"/>
    </row>
    <row r="712" spans="2:6">
      <c r="B712" s="80"/>
      <c r="C712" s="80"/>
      <c r="D712" s="80"/>
      <c r="E712" s="80"/>
      <c r="F712" s="80"/>
    </row>
    <row r="713" spans="2:6">
      <c r="B713" s="80"/>
      <c r="C713" s="80"/>
      <c r="D713" s="80"/>
      <c r="E713" s="80"/>
      <c r="F713" s="80"/>
    </row>
    <row r="714" spans="2:6">
      <c r="B714" s="80"/>
      <c r="C714" s="80"/>
      <c r="D714" s="80"/>
      <c r="E714" s="80"/>
      <c r="F714" s="80"/>
    </row>
    <row r="715" spans="2:6">
      <c r="B715" s="80"/>
      <c r="C715" s="80"/>
      <c r="D715" s="80"/>
      <c r="E715" s="80"/>
      <c r="F715" s="80"/>
    </row>
    <row r="716" spans="2:6">
      <c r="B716" s="80"/>
      <c r="C716" s="80"/>
      <c r="D716" s="80"/>
      <c r="E716" s="80"/>
      <c r="F716" s="80"/>
    </row>
    <row r="717" spans="2:6">
      <c r="B717" s="80"/>
      <c r="C717" s="80"/>
      <c r="D717" s="80"/>
      <c r="E717" s="80"/>
      <c r="F717" s="80"/>
    </row>
    <row r="718" spans="2:6">
      <c r="B718" s="80"/>
      <c r="C718" s="80"/>
      <c r="D718" s="80"/>
      <c r="E718" s="80"/>
      <c r="F718" s="80"/>
    </row>
    <row r="719" spans="2:6">
      <c r="B719" s="80"/>
      <c r="C719" s="80"/>
      <c r="D719" s="80"/>
      <c r="E719" s="80"/>
      <c r="F719" s="80"/>
    </row>
    <row r="720" spans="2:6">
      <c r="B720" s="80"/>
      <c r="C720" s="80"/>
      <c r="D720" s="80"/>
      <c r="E720" s="80"/>
      <c r="F720" s="80"/>
    </row>
    <row r="721" spans="2:6">
      <c r="B721" s="80"/>
      <c r="C721" s="80"/>
      <c r="D721" s="80"/>
      <c r="E721" s="80"/>
      <c r="F721" s="80"/>
    </row>
    <row r="722" spans="2:6">
      <c r="B722" s="80"/>
      <c r="C722" s="80"/>
      <c r="D722" s="80"/>
      <c r="E722" s="80"/>
      <c r="F722" s="80"/>
    </row>
    <row r="723" spans="2:6">
      <c r="B723" s="80"/>
      <c r="C723" s="80"/>
      <c r="D723" s="80"/>
      <c r="E723" s="80"/>
      <c r="F723" s="80"/>
    </row>
    <row r="724" spans="2:6">
      <c r="B724" s="80"/>
      <c r="C724" s="80"/>
      <c r="D724" s="80"/>
      <c r="E724" s="80"/>
      <c r="F724" s="80"/>
    </row>
    <row r="725" spans="2:6">
      <c r="B725" s="80"/>
      <c r="C725" s="80"/>
      <c r="D725" s="80"/>
      <c r="E725" s="80"/>
      <c r="F725" s="80"/>
    </row>
    <row r="726" spans="2:6">
      <c r="B726" s="80"/>
      <c r="C726" s="80"/>
      <c r="D726" s="80"/>
      <c r="E726" s="80"/>
      <c r="F726" s="80"/>
    </row>
    <row r="727" spans="2:6">
      <c r="B727" s="80"/>
      <c r="C727" s="80"/>
      <c r="D727" s="80"/>
      <c r="E727" s="80"/>
      <c r="F727" s="80"/>
    </row>
    <row r="728" spans="2:6">
      <c r="B728" s="80"/>
      <c r="C728" s="80"/>
      <c r="D728" s="80"/>
      <c r="E728" s="80"/>
      <c r="F728" s="80"/>
    </row>
    <row r="729" spans="2:6">
      <c r="B729" s="80"/>
      <c r="C729" s="80"/>
      <c r="D729" s="80"/>
      <c r="E729" s="80"/>
      <c r="F729" s="80"/>
    </row>
    <row r="730" spans="2:6">
      <c r="B730" s="80"/>
      <c r="C730" s="80"/>
      <c r="D730" s="80"/>
      <c r="E730" s="80"/>
      <c r="F730" s="80"/>
    </row>
    <row r="731" spans="2:6">
      <c r="B731" s="80"/>
      <c r="C731" s="80"/>
      <c r="D731" s="80"/>
      <c r="E731" s="80"/>
      <c r="F731" s="80"/>
    </row>
    <row r="732" spans="2:6">
      <c r="B732" s="80"/>
      <c r="C732" s="80"/>
      <c r="D732" s="80"/>
      <c r="E732" s="80"/>
      <c r="F732" s="80"/>
    </row>
    <row r="733" spans="2:6">
      <c r="B733" s="80"/>
      <c r="C733" s="80"/>
      <c r="D733" s="80"/>
      <c r="E733" s="80"/>
      <c r="F733" s="80"/>
    </row>
    <row r="734" spans="2:6">
      <c r="B734" s="80"/>
      <c r="C734" s="80"/>
      <c r="D734" s="80"/>
      <c r="E734" s="80"/>
      <c r="F734" s="80"/>
    </row>
    <row r="735" spans="2:6">
      <c r="B735" s="80"/>
      <c r="C735" s="80"/>
      <c r="D735" s="80"/>
      <c r="E735" s="80"/>
      <c r="F735" s="80"/>
    </row>
    <row r="736" spans="2:6">
      <c r="B736" s="80"/>
      <c r="C736" s="80"/>
      <c r="D736" s="80"/>
      <c r="E736" s="80"/>
      <c r="F736" s="80"/>
    </row>
    <row r="737" spans="2:6">
      <c r="B737" s="80"/>
      <c r="C737" s="80"/>
      <c r="D737" s="80"/>
      <c r="E737" s="80"/>
      <c r="F737" s="80"/>
    </row>
    <row r="738" spans="2:6">
      <c r="B738" s="80"/>
      <c r="C738" s="80"/>
      <c r="D738" s="80"/>
      <c r="E738" s="80"/>
      <c r="F738" s="80"/>
    </row>
    <row r="739" spans="2:6">
      <c r="B739" s="80"/>
      <c r="C739" s="80"/>
      <c r="D739" s="80"/>
      <c r="E739" s="80"/>
      <c r="F739" s="80"/>
    </row>
    <row r="740" spans="2:6">
      <c r="B740" s="80"/>
      <c r="C740" s="80"/>
      <c r="D740" s="80"/>
      <c r="E740" s="80"/>
      <c r="F740" s="80"/>
    </row>
    <row r="741" spans="2:6">
      <c r="B741" s="80"/>
      <c r="C741" s="80"/>
      <c r="D741" s="80"/>
      <c r="E741" s="80"/>
      <c r="F741" s="80"/>
    </row>
    <row r="742" spans="2:6">
      <c r="B742" s="80"/>
      <c r="C742" s="80"/>
      <c r="D742" s="80"/>
      <c r="E742" s="80"/>
      <c r="F742" s="80"/>
    </row>
    <row r="743" spans="2:6">
      <c r="B743" s="80"/>
      <c r="C743" s="80"/>
      <c r="D743" s="80"/>
      <c r="E743" s="80"/>
      <c r="F743" s="80"/>
    </row>
    <row r="744" spans="2:6">
      <c r="B744" s="80"/>
      <c r="C744" s="80"/>
      <c r="D744" s="80"/>
      <c r="E744" s="80"/>
      <c r="F744" s="80"/>
    </row>
    <row r="745" spans="2:6">
      <c r="B745" s="80"/>
      <c r="C745" s="80"/>
      <c r="D745" s="80"/>
      <c r="E745" s="80"/>
      <c r="F745" s="80"/>
    </row>
    <row r="746" spans="2:6">
      <c r="B746" s="80"/>
      <c r="C746" s="80"/>
      <c r="D746" s="80"/>
      <c r="E746" s="80"/>
      <c r="F746" s="80"/>
    </row>
    <row r="747" spans="2:6">
      <c r="B747" s="80"/>
      <c r="C747" s="80"/>
      <c r="D747" s="80"/>
      <c r="E747" s="80"/>
      <c r="F747" s="80"/>
    </row>
    <row r="748" spans="2:6">
      <c r="B748" s="80"/>
      <c r="C748" s="80"/>
      <c r="D748" s="80"/>
      <c r="E748" s="80"/>
      <c r="F748" s="80"/>
    </row>
    <row r="749" spans="2:6">
      <c r="B749" s="80"/>
      <c r="C749" s="80"/>
      <c r="D749" s="80"/>
      <c r="E749" s="80"/>
      <c r="F749" s="80"/>
    </row>
    <row r="750" spans="2:6">
      <c r="B750" s="80"/>
      <c r="C750" s="80"/>
      <c r="D750" s="80"/>
      <c r="E750" s="80"/>
      <c r="F750" s="80"/>
    </row>
    <row r="751" spans="2:6">
      <c r="B751" s="80"/>
      <c r="C751" s="80"/>
      <c r="D751" s="80"/>
      <c r="E751" s="80"/>
      <c r="F751" s="80"/>
    </row>
    <row r="752" spans="2:6">
      <c r="B752" s="80"/>
      <c r="C752" s="80"/>
      <c r="D752" s="80"/>
      <c r="E752" s="80"/>
      <c r="F752" s="80"/>
    </row>
    <row r="753" spans="2:6">
      <c r="B753" s="80"/>
      <c r="C753" s="80"/>
      <c r="D753" s="80"/>
      <c r="E753" s="80"/>
      <c r="F753" s="80"/>
    </row>
    <row r="754" spans="2:6">
      <c r="B754" s="80"/>
      <c r="C754" s="80"/>
      <c r="D754" s="80"/>
      <c r="E754" s="80"/>
      <c r="F754" s="80"/>
    </row>
    <row r="755" spans="2:6">
      <c r="B755" s="80"/>
      <c r="C755" s="80"/>
      <c r="D755" s="80"/>
      <c r="E755" s="80"/>
      <c r="F755" s="80"/>
    </row>
    <row r="756" spans="2:6">
      <c r="B756" s="80"/>
      <c r="C756" s="80"/>
      <c r="D756" s="80"/>
      <c r="E756" s="80"/>
      <c r="F756" s="80"/>
    </row>
    <row r="757" spans="2:6">
      <c r="B757" s="80"/>
      <c r="C757" s="80"/>
      <c r="D757" s="80"/>
      <c r="E757" s="80"/>
      <c r="F757" s="80"/>
    </row>
    <row r="758" spans="2:6">
      <c r="B758" s="80"/>
      <c r="C758" s="80"/>
      <c r="D758" s="80"/>
      <c r="E758" s="80"/>
      <c r="F758" s="80"/>
    </row>
    <row r="759" spans="2:6">
      <c r="B759" s="80"/>
      <c r="C759" s="80"/>
      <c r="D759" s="80"/>
      <c r="E759" s="80"/>
      <c r="F759" s="80"/>
    </row>
    <row r="760" spans="2:6">
      <c r="B760" s="80"/>
      <c r="C760" s="80"/>
      <c r="D760" s="80"/>
      <c r="E760" s="80"/>
      <c r="F760" s="80"/>
    </row>
    <row r="761" spans="2:6">
      <c r="B761" s="80"/>
      <c r="C761" s="80"/>
      <c r="D761" s="80"/>
      <c r="E761" s="80"/>
      <c r="F761" s="80"/>
    </row>
    <row r="762" spans="2:6">
      <c r="B762" s="80"/>
      <c r="C762" s="80"/>
      <c r="D762" s="80"/>
      <c r="E762" s="80"/>
      <c r="F762" s="80"/>
    </row>
    <row r="763" spans="2:6">
      <c r="B763" s="80"/>
      <c r="C763" s="80"/>
      <c r="D763" s="80"/>
      <c r="E763" s="80"/>
      <c r="F763" s="80"/>
    </row>
    <row r="764" spans="2:6">
      <c r="B764" s="80"/>
      <c r="C764" s="80"/>
      <c r="D764" s="80"/>
      <c r="E764" s="80"/>
      <c r="F764" s="80"/>
    </row>
    <row r="765" spans="2:6">
      <c r="B765" s="80"/>
      <c r="C765" s="80"/>
      <c r="D765" s="80"/>
      <c r="E765" s="80"/>
      <c r="F765" s="80"/>
    </row>
    <row r="766" spans="2:6">
      <c r="B766" s="80"/>
      <c r="C766" s="80"/>
      <c r="D766" s="80"/>
      <c r="E766" s="80"/>
      <c r="F766" s="80"/>
    </row>
    <row r="767" spans="2:6">
      <c r="B767" s="80"/>
      <c r="C767" s="80"/>
      <c r="D767" s="80"/>
      <c r="E767" s="80"/>
      <c r="F767" s="80"/>
    </row>
    <row r="768" spans="2:6">
      <c r="B768" s="80"/>
      <c r="C768" s="80"/>
      <c r="D768" s="80"/>
      <c r="E768" s="80"/>
      <c r="F768" s="80"/>
    </row>
    <row r="769" spans="2:6">
      <c r="B769" s="80"/>
      <c r="C769" s="80"/>
      <c r="D769" s="80"/>
      <c r="E769" s="80"/>
      <c r="F769" s="80"/>
    </row>
    <row r="770" spans="2:6">
      <c r="B770" s="80"/>
      <c r="C770" s="80"/>
      <c r="D770" s="80"/>
      <c r="E770" s="80"/>
      <c r="F770" s="80"/>
    </row>
    <row r="771" spans="2:6">
      <c r="B771" s="80"/>
      <c r="C771" s="80"/>
      <c r="D771" s="80"/>
      <c r="E771" s="80"/>
      <c r="F771" s="80"/>
    </row>
    <row r="772" spans="2:6">
      <c r="B772" s="80"/>
      <c r="C772" s="80"/>
      <c r="D772" s="80"/>
      <c r="E772" s="80"/>
      <c r="F772" s="80"/>
    </row>
    <row r="773" spans="2:6">
      <c r="B773" s="80"/>
      <c r="C773" s="80"/>
      <c r="D773" s="80"/>
      <c r="E773" s="80"/>
      <c r="F773" s="80"/>
    </row>
    <row r="774" spans="2:6">
      <c r="B774" s="80"/>
      <c r="C774" s="80"/>
      <c r="D774" s="80"/>
      <c r="E774" s="80"/>
      <c r="F774" s="80"/>
    </row>
    <row r="775" spans="2:6">
      <c r="B775" s="80"/>
      <c r="C775" s="80"/>
      <c r="D775" s="80"/>
      <c r="E775" s="80"/>
      <c r="F775" s="80"/>
    </row>
    <row r="776" spans="2:6">
      <c r="B776" s="80"/>
      <c r="C776" s="80"/>
      <c r="D776" s="80"/>
      <c r="E776" s="80"/>
      <c r="F776" s="80"/>
    </row>
    <row r="777" spans="2:6">
      <c r="B777" s="80"/>
      <c r="C777" s="80"/>
      <c r="D777" s="80"/>
      <c r="E777" s="80"/>
      <c r="F777" s="80"/>
    </row>
    <row r="778" spans="2:6">
      <c r="B778" s="80"/>
      <c r="C778" s="80"/>
      <c r="D778" s="80"/>
      <c r="E778" s="80"/>
      <c r="F778" s="80"/>
    </row>
    <row r="779" spans="2:6">
      <c r="B779" s="80"/>
      <c r="C779" s="80"/>
      <c r="D779" s="80"/>
      <c r="E779" s="80"/>
      <c r="F779" s="80"/>
    </row>
    <row r="780" spans="2:6">
      <c r="B780" s="80"/>
      <c r="C780" s="80"/>
      <c r="D780" s="80"/>
      <c r="E780" s="80"/>
      <c r="F780" s="80"/>
    </row>
    <row r="781" spans="2:6">
      <c r="B781" s="80"/>
      <c r="C781" s="80"/>
      <c r="D781" s="80"/>
      <c r="E781" s="80"/>
      <c r="F781" s="80"/>
    </row>
    <row r="782" spans="2:6">
      <c r="B782" s="80"/>
      <c r="C782" s="80"/>
      <c r="D782" s="80"/>
      <c r="E782" s="80"/>
      <c r="F782" s="80"/>
    </row>
    <row r="783" spans="2:6">
      <c r="B783" s="80"/>
      <c r="C783" s="80"/>
      <c r="D783" s="80"/>
      <c r="E783" s="80"/>
      <c r="F783" s="80"/>
    </row>
    <row r="784" spans="2:6">
      <c r="B784" s="80"/>
      <c r="C784" s="80"/>
      <c r="D784" s="80"/>
      <c r="E784" s="80"/>
      <c r="F784" s="80"/>
    </row>
    <row r="785" spans="2:6">
      <c r="B785" s="80"/>
      <c r="C785" s="80"/>
      <c r="D785" s="80"/>
      <c r="E785" s="80"/>
      <c r="F785" s="80"/>
    </row>
    <row r="786" spans="2:6">
      <c r="B786" s="80"/>
      <c r="C786" s="80"/>
      <c r="D786" s="80"/>
      <c r="E786" s="80"/>
      <c r="F786" s="80"/>
    </row>
    <row r="787" spans="2:6">
      <c r="B787" s="80"/>
      <c r="C787" s="80"/>
      <c r="D787" s="80"/>
      <c r="E787" s="80"/>
      <c r="F787" s="80"/>
    </row>
    <row r="788" spans="2:6">
      <c r="B788" s="80"/>
      <c r="C788" s="80"/>
      <c r="D788" s="80"/>
      <c r="E788" s="80"/>
      <c r="F788" s="80"/>
    </row>
    <row r="789" spans="2:6">
      <c r="B789" s="80"/>
      <c r="C789" s="80"/>
      <c r="D789" s="80"/>
      <c r="E789" s="80"/>
      <c r="F789" s="80"/>
    </row>
    <row r="790" spans="2:6">
      <c r="B790" s="80"/>
      <c r="C790" s="80"/>
      <c r="D790" s="80"/>
      <c r="E790" s="80"/>
      <c r="F790" s="80"/>
    </row>
    <row r="791" spans="2:6">
      <c r="B791" s="80"/>
      <c r="C791" s="80"/>
      <c r="D791" s="80"/>
      <c r="E791" s="80"/>
      <c r="F791" s="80"/>
    </row>
    <row r="792" spans="2:6">
      <c r="B792" s="80"/>
      <c r="C792" s="80"/>
      <c r="D792" s="80"/>
      <c r="E792" s="80"/>
      <c r="F792" s="80"/>
    </row>
    <row r="793" spans="2:6">
      <c r="B793" s="80"/>
      <c r="C793" s="80"/>
      <c r="D793" s="80"/>
      <c r="E793" s="80"/>
      <c r="F793" s="80"/>
    </row>
    <row r="794" spans="2:6">
      <c r="B794" s="80"/>
      <c r="C794" s="80"/>
      <c r="D794" s="80"/>
      <c r="E794" s="80"/>
      <c r="F794" s="80"/>
    </row>
    <row r="795" spans="2:6">
      <c r="B795" s="80"/>
      <c r="C795" s="80"/>
      <c r="D795" s="80"/>
      <c r="E795" s="80"/>
      <c r="F795" s="80"/>
    </row>
    <row r="796" spans="2:6">
      <c r="B796" s="80"/>
      <c r="C796" s="80"/>
      <c r="D796" s="80"/>
      <c r="E796" s="80"/>
      <c r="F796" s="80"/>
    </row>
    <row r="797" spans="2:6">
      <c r="B797" s="80"/>
      <c r="C797" s="80"/>
      <c r="D797" s="80"/>
      <c r="E797" s="80"/>
      <c r="F797" s="80"/>
    </row>
    <row r="798" spans="2:6">
      <c r="B798" s="80"/>
      <c r="C798" s="80"/>
      <c r="D798" s="80"/>
      <c r="E798" s="80"/>
      <c r="F798" s="80"/>
    </row>
    <row r="799" spans="2:6">
      <c r="B799" s="80"/>
      <c r="C799" s="80"/>
      <c r="D799" s="80"/>
      <c r="E799" s="80"/>
      <c r="F799" s="80"/>
    </row>
    <row r="800" spans="2:6">
      <c r="B800" s="80"/>
      <c r="C800" s="80"/>
      <c r="D800" s="80"/>
      <c r="E800" s="80"/>
      <c r="F800" s="80"/>
    </row>
    <row r="801" spans="2:6">
      <c r="B801" s="80"/>
      <c r="C801" s="80"/>
      <c r="D801" s="80"/>
      <c r="E801" s="80"/>
      <c r="F801" s="80"/>
    </row>
    <row r="802" spans="2:6">
      <c r="B802" s="80"/>
      <c r="C802" s="80"/>
      <c r="D802" s="80"/>
      <c r="E802" s="80"/>
      <c r="F802" s="80"/>
    </row>
    <row r="803" spans="2:6">
      <c r="B803" s="80"/>
      <c r="C803" s="80"/>
      <c r="D803" s="80"/>
      <c r="E803" s="80"/>
      <c r="F803" s="80"/>
    </row>
    <row r="804" spans="2:6">
      <c r="B804" s="80"/>
      <c r="C804" s="80"/>
      <c r="D804" s="80"/>
      <c r="E804" s="80"/>
      <c r="F804" s="80"/>
    </row>
    <row r="805" spans="2:6">
      <c r="B805" s="80"/>
      <c r="C805" s="80"/>
      <c r="D805" s="80"/>
      <c r="E805" s="80"/>
      <c r="F805" s="80"/>
    </row>
    <row r="806" spans="2:6">
      <c r="B806" s="80"/>
      <c r="C806" s="80"/>
      <c r="D806" s="80"/>
      <c r="E806" s="80"/>
      <c r="F806" s="80"/>
    </row>
    <row r="807" spans="2:6">
      <c r="B807" s="80"/>
      <c r="C807" s="80"/>
      <c r="D807" s="80"/>
      <c r="E807" s="80"/>
      <c r="F807" s="80"/>
    </row>
    <row r="808" spans="2:6">
      <c r="B808" s="80"/>
      <c r="C808" s="80"/>
      <c r="D808" s="80"/>
      <c r="E808" s="80"/>
      <c r="F808" s="80"/>
    </row>
    <row r="809" spans="2:6">
      <c r="B809" s="80"/>
      <c r="C809" s="80"/>
      <c r="D809" s="80"/>
      <c r="E809" s="80"/>
      <c r="F809" s="80"/>
    </row>
    <row r="810" spans="2:6">
      <c r="B810" s="80"/>
      <c r="C810" s="80"/>
      <c r="D810" s="80"/>
      <c r="E810" s="80"/>
      <c r="F810" s="80"/>
    </row>
    <row r="811" spans="2:6">
      <c r="B811" s="80"/>
      <c r="C811" s="80"/>
      <c r="D811" s="80"/>
      <c r="E811" s="80"/>
      <c r="F811" s="80"/>
    </row>
    <row r="812" spans="2:6">
      <c r="B812" s="80"/>
      <c r="C812" s="80"/>
      <c r="D812" s="80"/>
      <c r="E812" s="80"/>
      <c r="F812" s="80"/>
    </row>
    <row r="813" spans="2:6">
      <c r="B813" s="80"/>
      <c r="C813" s="80"/>
      <c r="D813" s="80"/>
      <c r="E813" s="80"/>
      <c r="F813" s="80"/>
    </row>
    <row r="814" spans="2:6">
      <c r="B814" s="80"/>
      <c r="C814" s="80"/>
      <c r="D814" s="80"/>
      <c r="E814" s="80"/>
      <c r="F814" s="80"/>
    </row>
    <row r="815" spans="2:6">
      <c r="B815" s="80"/>
      <c r="C815" s="80"/>
      <c r="D815" s="80"/>
      <c r="E815" s="80"/>
      <c r="F815" s="80"/>
    </row>
    <row r="816" spans="2:6">
      <c r="B816" s="80"/>
      <c r="C816" s="80"/>
      <c r="D816" s="80"/>
      <c r="E816" s="80"/>
      <c r="F816" s="80"/>
    </row>
    <row r="817" spans="2:6">
      <c r="B817" s="80"/>
      <c r="C817" s="80"/>
      <c r="D817" s="80"/>
      <c r="E817" s="80"/>
      <c r="F817" s="80"/>
    </row>
    <row r="818" spans="2:6">
      <c r="B818" s="80"/>
      <c r="C818" s="80"/>
      <c r="D818" s="80"/>
      <c r="E818" s="80"/>
      <c r="F818" s="80"/>
    </row>
    <row r="819" spans="2:6">
      <c r="B819" s="80"/>
      <c r="C819" s="80"/>
      <c r="D819" s="80"/>
      <c r="E819" s="80"/>
      <c r="F819" s="80"/>
    </row>
    <row r="820" spans="2:6">
      <c r="B820" s="80"/>
      <c r="C820" s="80"/>
      <c r="D820" s="80"/>
      <c r="E820" s="80"/>
      <c r="F820" s="80"/>
    </row>
    <row r="821" spans="2:6">
      <c r="B821" s="80"/>
      <c r="C821" s="80"/>
      <c r="D821" s="80"/>
      <c r="E821" s="80"/>
      <c r="F821" s="80"/>
    </row>
    <row r="822" spans="2:6">
      <c r="B822" s="80"/>
      <c r="C822" s="80"/>
      <c r="D822" s="80"/>
      <c r="E822" s="80"/>
      <c r="F822" s="80"/>
    </row>
    <row r="823" spans="2:6">
      <c r="B823" s="80"/>
      <c r="C823" s="80"/>
      <c r="D823" s="80"/>
      <c r="E823" s="80"/>
      <c r="F823" s="80"/>
    </row>
    <row r="824" spans="2:6">
      <c r="B824" s="80"/>
      <c r="C824" s="80"/>
      <c r="D824" s="80"/>
      <c r="E824" s="80"/>
      <c r="F824" s="80"/>
    </row>
    <row r="825" spans="2:6">
      <c r="B825" s="80"/>
      <c r="C825" s="80"/>
      <c r="D825" s="80"/>
      <c r="E825" s="80"/>
      <c r="F825" s="80"/>
    </row>
    <row r="826" spans="2:6">
      <c r="B826" s="80"/>
      <c r="C826" s="80"/>
      <c r="D826" s="80"/>
      <c r="E826" s="80"/>
      <c r="F826" s="80"/>
    </row>
    <row r="827" spans="2:6">
      <c r="B827" s="80"/>
      <c r="C827" s="80"/>
      <c r="D827" s="80"/>
      <c r="E827" s="80"/>
      <c r="F827" s="80"/>
    </row>
    <row r="828" spans="2:6">
      <c r="B828" s="80"/>
      <c r="C828" s="80"/>
      <c r="D828" s="80"/>
      <c r="E828" s="80"/>
      <c r="F828" s="80"/>
    </row>
    <row r="829" spans="2:6">
      <c r="B829" s="80"/>
      <c r="C829" s="80"/>
      <c r="D829" s="80"/>
      <c r="E829" s="80"/>
      <c r="F829" s="80"/>
    </row>
    <row r="830" spans="2:6">
      <c r="B830" s="80"/>
      <c r="C830" s="80"/>
      <c r="D830" s="80"/>
      <c r="E830" s="80"/>
      <c r="F830" s="80"/>
    </row>
    <row r="831" spans="2:6">
      <c r="B831" s="80"/>
      <c r="C831" s="80"/>
      <c r="D831" s="80"/>
      <c r="E831" s="80"/>
      <c r="F831" s="80"/>
    </row>
    <row r="832" spans="2:6">
      <c r="B832" s="80"/>
      <c r="C832" s="80"/>
      <c r="D832" s="80"/>
      <c r="E832" s="80"/>
      <c r="F832" s="80"/>
    </row>
    <row r="833" spans="2:6">
      <c r="B833" s="80"/>
      <c r="C833" s="80"/>
      <c r="D833" s="80"/>
      <c r="E833" s="80"/>
      <c r="F833" s="80"/>
    </row>
    <row r="834" spans="2:6">
      <c r="B834" s="80"/>
      <c r="C834" s="80"/>
      <c r="D834" s="80"/>
      <c r="E834" s="80"/>
      <c r="F834" s="80"/>
    </row>
    <row r="835" spans="2:6">
      <c r="B835" s="80"/>
      <c r="C835" s="80"/>
      <c r="D835" s="80"/>
      <c r="E835" s="80"/>
      <c r="F835" s="80"/>
    </row>
    <row r="836" spans="2:6">
      <c r="B836" s="80"/>
      <c r="C836" s="80"/>
      <c r="D836" s="80"/>
      <c r="E836" s="80"/>
      <c r="F836" s="80"/>
    </row>
    <row r="837" spans="2:6">
      <c r="B837" s="80"/>
      <c r="C837" s="80"/>
      <c r="D837" s="80"/>
      <c r="E837" s="80"/>
      <c r="F837" s="80"/>
    </row>
    <row r="838" spans="2:6">
      <c r="B838" s="80"/>
      <c r="C838" s="80"/>
      <c r="D838" s="80"/>
      <c r="E838" s="80"/>
      <c r="F838" s="80"/>
    </row>
    <row r="839" spans="2:6">
      <c r="B839" s="80"/>
      <c r="C839" s="80"/>
      <c r="D839" s="80"/>
      <c r="E839" s="80"/>
      <c r="F839" s="80"/>
    </row>
    <row r="840" spans="2:6">
      <c r="B840" s="80"/>
      <c r="C840" s="80"/>
      <c r="D840" s="80"/>
      <c r="E840" s="80"/>
      <c r="F840" s="80"/>
    </row>
    <row r="841" spans="2:6">
      <c r="B841" s="80"/>
      <c r="C841" s="80"/>
      <c r="D841" s="80"/>
      <c r="E841" s="80"/>
      <c r="F841" s="80"/>
    </row>
    <row r="842" spans="2:6">
      <c r="B842" s="80"/>
      <c r="C842" s="80"/>
      <c r="D842" s="80"/>
      <c r="E842" s="80"/>
      <c r="F842" s="80"/>
    </row>
    <row r="843" spans="2:6">
      <c r="B843" s="80"/>
      <c r="C843" s="80"/>
      <c r="D843" s="80"/>
      <c r="E843" s="80"/>
      <c r="F843" s="80"/>
    </row>
    <row r="844" spans="2:6">
      <c r="B844" s="80"/>
      <c r="C844" s="80"/>
      <c r="D844" s="80"/>
      <c r="E844" s="80"/>
      <c r="F844" s="80"/>
    </row>
    <row r="845" spans="2:6">
      <c r="B845" s="80"/>
      <c r="C845" s="80"/>
      <c r="D845" s="80"/>
      <c r="E845" s="80"/>
      <c r="F845" s="80"/>
    </row>
    <row r="846" spans="2:6">
      <c r="B846" s="80"/>
      <c r="C846" s="80"/>
      <c r="D846" s="80"/>
      <c r="E846" s="80"/>
      <c r="F846" s="80"/>
    </row>
    <row r="847" spans="2:6">
      <c r="B847" s="80"/>
      <c r="C847" s="80"/>
      <c r="D847" s="80"/>
      <c r="E847" s="80"/>
      <c r="F847" s="80"/>
    </row>
    <row r="848" spans="2:6">
      <c r="B848" s="80"/>
      <c r="C848" s="80"/>
      <c r="D848" s="80"/>
      <c r="E848" s="80"/>
      <c r="F848" s="80"/>
    </row>
    <row r="849" spans="2:6">
      <c r="B849" s="80"/>
      <c r="C849" s="80"/>
      <c r="D849" s="80"/>
      <c r="E849" s="80"/>
      <c r="F849" s="80"/>
    </row>
    <row r="850" spans="2:6">
      <c r="B850" s="80"/>
      <c r="C850" s="80"/>
      <c r="D850" s="80"/>
      <c r="E850" s="80"/>
      <c r="F850" s="80"/>
    </row>
    <row r="851" spans="2:6">
      <c r="B851" s="80"/>
      <c r="C851" s="80"/>
      <c r="D851" s="80"/>
      <c r="E851" s="80"/>
      <c r="F851" s="80"/>
    </row>
    <row r="852" spans="2:6">
      <c r="B852" s="80"/>
      <c r="C852" s="80"/>
      <c r="D852" s="80"/>
      <c r="E852" s="80"/>
      <c r="F852" s="80"/>
    </row>
    <row r="853" spans="2:6">
      <c r="B853" s="80"/>
      <c r="C853" s="80"/>
      <c r="D853" s="80"/>
      <c r="E853" s="80"/>
      <c r="F853" s="80"/>
    </row>
    <row r="854" spans="2:6">
      <c r="B854" s="80"/>
      <c r="C854" s="80"/>
      <c r="D854" s="80"/>
      <c r="E854" s="80"/>
      <c r="F854" s="80"/>
    </row>
    <row r="855" spans="2:6">
      <c r="B855" s="80"/>
      <c r="C855" s="80"/>
      <c r="D855" s="80"/>
      <c r="E855" s="80"/>
      <c r="F855" s="80"/>
    </row>
    <row r="856" spans="2:6">
      <c r="B856" s="80"/>
      <c r="C856" s="80"/>
      <c r="D856" s="80"/>
      <c r="E856" s="80"/>
      <c r="F856" s="80"/>
    </row>
    <row r="857" spans="2:6">
      <c r="B857" s="80"/>
      <c r="C857" s="80"/>
      <c r="D857" s="80"/>
      <c r="E857" s="80"/>
      <c r="F857" s="80"/>
    </row>
    <row r="858" spans="2:6">
      <c r="B858" s="80"/>
      <c r="C858" s="80"/>
      <c r="D858" s="80"/>
      <c r="E858" s="80"/>
      <c r="F858" s="80"/>
    </row>
    <row r="859" spans="2:6">
      <c r="B859" s="80"/>
      <c r="C859" s="80"/>
      <c r="D859" s="80"/>
      <c r="E859" s="80"/>
      <c r="F859" s="80"/>
    </row>
    <row r="860" spans="2:6">
      <c r="B860" s="80"/>
      <c r="C860" s="80"/>
      <c r="D860" s="80"/>
      <c r="E860" s="80"/>
      <c r="F860" s="80"/>
    </row>
    <row r="861" spans="2:6">
      <c r="B861" s="80"/>
      <c r="C861" s="80"/>
      <c r="D861" s="80"/>
      <c r="E861" s="80"/>
      <c r="F861" s="80"/>
    </row>
    <row r="862" spans="2:6">
      <c r="B862" s="80"/>
      <c r="C862" s="80"/>
      <c r="D862" s="80"/>
      <c r="E862" s="80"/>
      <c r="F862" s="80"/>
    </row>
    <row r="863" spans="2:6">
      <c r="B863" s="80"/>
      <c r="C863" s="80"/>
      <c r="D863" s="80"/>
      <c r="E863" s="80"/>
      <c r="F863" s="80"/>
    </row>
    <row r="864" spans="2:6">
      <c r="B864" s="80"/>
      <c r="C864" s="80"/>
      <c r="D864" s="80"/>
      <c r="E864" s="80"/>
      <c r="F864" s="80"/>
    </row>
    <row r="865" spans="2:6">
      <c r="B865" s="80"/>
      <c r="C865" s="80"/>
      <c r="D865" s="80"/>
      <c r="E865" s="80"/>
      <c r="F865" s="80"/>
    </row>
    <row r="866" spans="2:6">
      <c r="B866" s="80"/>
      <c r="C866" s="80"/>
      <c r="D866" s="80"/>
      <c r="E866" s="80"/>
      <c r="F866" s="80"/>
    </row>
    <row r="867" spans="2:6">
      <c r="B867" s="80"/>
      <c r="C867" s="80"/>
      <c r="D867" s="80"/>
      <c r="E867" s="80"/>
      <c r="F867" s="80"/>
    </row>
    <row r="868" spans="2:6">
      <c r="B868" s="80"/>
      <c r="C868" s="80"/>
      <c r="D868" s="80"/>
      <c r="E868" s="80"/>
      <c r="F868" s="80"/>
    </row>
    <row r="869" spans="2:6">
      <c r="B869" s="80"/>
      <c r="C869" s="80"/>
      <c r="D869" s="80"/>
      <c r="E869" s="80"/>
      <c r="F869" s="80"/>
    </row>
    <row r="870" spans="2:6">
      <c r="B870" s="80"/>
      <c r="C870" s="80"/>
      <c r="D870" s="80"/>
      <c r="E870" s="80"/>
      <c r="F870" s="80"/>
    </row>
    <row r="871" spans="2:6">
      <c r="B871" s="80"/>
      <c r="C871" s="80"/>
      <c r="D871" s="80"/>
      <c r="E871" s="80"/>
      <c r="F871" s="80"/>
    </row>
    <row r="872" spans="2:6">
      <c r="B872" s="80"/>
      <c r="C872" s="80"/>
      <c r="D872" s="80"/>
      <c r="E872" s="80"/>
      <c r="F872" s="80"/>
    </row>
    <row r="873" spans="2:6">
      <c r="B873" s="80"/>
      <c r="C873" s="80"/>
      <c r="D873" s="80"/>
      <c r="E873" s="80"/>
      <c r="F873" s="80"/>
    </row>
    <row r="874" spans="2:6">
      <c r="B874" s="80"/>
      <c r="C874" s="80"/>
      <c r="D874" s="80"/>
      <c r="E874" s="80"/>
      <c r="F874" s="80"/>
    </row>
    <row r="875" spans="2:6">
      <c r="B875" s="80"/>
      <c r="C875" s="80"/>
      <c r="D875" s="80"/>
      <c r="E875" s="80"/>
      <c r="F875" s="80"/>
    </row>
    <row r="876" spans="2:6">
      <c r="B876" s="80"/>
      <c r="C876" s="80"/>
      <c r="D876" s="80"/>
      <c r="E876" s="80"/>
      <c r="F876" s="80"/>
    </row>
    <row r="877" spans="2:6">
      <c r="B877" s="80"/>
      <c r="C877" s="80"/>
      <c r="D877" s="80"/>
      <c r="E877" s="80"/>
      <c r="F877" s="80"/>
    </row>
    <row r="878" spans="2:6">
      <c r="B878" s="80"/>
      <c r="C878" s="80"/>
      <c r="D878" s="80"/>
      <c r="E878" s="80"/>
      <c r="F878" s="80"/>
    </row>
    <row r="879" spans="2:6">
      <c r="B879" s="80"/>
      <c r="C879" s="80"/>
      <c r="D879" s="80"/>
      <c r="E879" s="80"/>
      <c r="F879" s="80"/>
    </row>
    <row r="880" spans="2:6">
      <c r="B880" s="80"/>
      <c r="C880" s="80"/>
      <c r="D880" s="80"/>
      <c r="E880" s="80"/>
      <c r="F880" s="80"/>
    </row>
    <row r="881" spans="2:6">
      <c r="B881" s="80"/>
      <c r="C881" s="80"/>
      <c r="D881" s="80"/>
      <c r="E881" s="80"/>
      <c r="F881" s="80"/>
    </row>
    <row r="882" spans="2:6">
      <c r="B882" s="80"/>
      <c r="C882" s="80"/>
      <c r="D882" s="80"/>
      <c r="E882" s="80"/>
      <c r="F882" s="80"/>
    </row>
    <row r="883" spans="2:6">
      <c r="B883" s="80"/>
      <c r="C883" s="80"/>
      <c r="D883" s="80"/>
      <c r="E883" s="80"/>
      <c r="F883" s="80"/>
    </row>
    <row r="884" spans="2:6">
      <c r="B884" s="80"/>
      <c r="C884" s="80"/>
      <c r="D884" s="80"/>
      <c r="E884" s="80"/>
      <c r="F884" s="80"/>
    </row>
    <row r="885" spans="2:6">
      <c r="B885" s="80"/>
      <c r="C885" s="80"/>
      <c r="D885" s="80"/>
      <c r="E885" s="80"/>
      <c r="F885" s="80"/>
    </row>
    <row r="886" spans="2:6">
      <c r="B886" s="80"/>
      <c r="C886" s="80"/>
      <c r="D886" s="80"/>
      <c r="E886" s="80"/>
      <c r="F886" s="80"/>
    </row>
    <row r="887" spans="2:6">
      <c r="B887" s="80"/>
      <c r="C887" s="80"/>
      <c r="D887" s="80"/>
      <c r="E887" s="80"/>
      <c r="F887" s="80"/>
    </row>
    <row r="888" spans="2:6">
      <c r="B888" s="80"/>
      <c r="C888" s="80"/>
      <c r="D888" s="80"/>
      <c r="E888" s="80"/>
      <c r="F888" s="80"/>
    </row>
    <row r="889" spans="2:6">
      <c r="B889" s="80"/>
      <c r="C889" s="80"/>
      <c r="D889" s="80"/>
      <c r="E889" s="80"/>
      <c r="F889" s="80"/>
    </row>
    <row r="890" spans="2:6">
      <c r="B890" s="80"/>
      <c r="C890" s="80"/>
      <c r="D890" s="80"/>
      <c r="E890" s="80"/>
      <c r="F890" s="80"/>
    </row>
    <row r="891" spans="2:6">
      <c r="B891" s="80"/>
      <c r="C891" s="80"/>
      <c r="D891" s="80"/>
      <c r="E891" s="80"/>
      <c r="F891" s="80"/>
    </row>
    <row r="892" spans="2:6">
      <c r="B892" s="80"/>
      <c r="C892" s="80"/>
      <c r="D892" s="80"/>
      <c r="E892" s="80"/>
      <c r="F892" s="80"/>
    </row>
    <row r="893" spans="2:6">
      <c r="B893" s="80"/>
      <c r="C893" s="80"/>
      <c r="D893" s="80"/>
      <c r="E893" s="80"/>
      <c r="F893" s="80"/>
    </row>
    <row r="894" spans="2:6">
      <c r="B894" s="80"/>
      <c r="C894" s="80"/>
      <c r="D894" s="80"/>
      <c r="E894" s="80"/>
      <c r="F894" s="80"/>
    </row>
    <row r="895" spans="2:6">
      <c r="B895" s="80"/>
      <c r="C895" s="80"/>
      <c r="D895" s="80"/>
      <c r="E895" s="80"/>
      <c r="F895" s="80"/>
    </row>
    <row r="896" spans="2:6">
      <c r="B896" s="80"/>
      <c r="C896" s="80"/>
      <c r="D896" s="80"/>
      <c r="E896" s="80"/>
      <c r="F896" s="80"/>
    </row>
    <row r="897" spans="2:6">
      <c r="B897" s="80"/>
      <c r="C897" s="80"/>
      <c r="D897" s="80"/>
      <c r="E897" s="80"/>
      <c r="F897" s="80"/>
    </row>
    <row r="898" spans="2:6">
      <c r="B898" s="80"/>
      <c r="C898" s="80"/>
      <c r="D898" s="80"/>
      <c r="E898" s="80"/>
      <c r="F898" s="80"/>
    </row>
    <row r="899" spans="2:6">
      <c r="B899" s="80"/>
      <c r="C899" s="80"/>
      <c r="D899" s="80"/>
      <c r="E899" s="80"/>
      <c r="F899" s="80"/>
    </row>
    <row r="900" spans="2:6">
      <c r="B900" s="80"/>
      <c r="C900" s="80"/>
      <c r="D900" s="80"/>
      <c r="E900" s="80"/>
      <c r="F900" s="80"/>
    </row>
    <row r="901" spans="2:6">
      <c r="B901" s="80"/>
      <c r="C901" s="80"/>
      <c r="D901" s="80"/>
      <c r="E901" s="80"/>
      <c r="F901" s="80"/>
    </row>
    <row r="902" spans="2:6">
      <c r="B902" s="80"/>
      <c r="C902" s="80"/>
      <c r="D902" s="80"/>
      <c r="E902" s="80"/>
      <c r="F902" s="80"/>
    </row>
    <row r="903" spans="2:6">
      <c r="B903" s="80"/>
      <c r="C903" s="80"/>
      <c r="D903" s="80"/>
      <c r="E903" s="80"/>
      <c r="F903" s="80"/>
    </row>
    <row r="904" spans="2:6">
      <c r="B904" s="80"/>
      <c r="C904" s="80"/>
      <c r="D904" s="80"/>
      <c r="E904" s="80"/>
      <c r="F904" s="80"/>
    </row>
    <row r="905" spans="2:6">
      <c r="B905" s="80"/>
      <c r="C905" s="80"/>
      <c r="D905" s="80"/>
      <c r="E905" s="80"/>
      <c r="F905" s="80"/>
    </row>
    <row r="906" spans="2:6">
      <c r="B906" s="80"/>
      <c r="C906" s="80"/>
      <c r="D906" s="80"/>
      <c r="E906" s="80"/>
      <c r="F906" s="80"/>
    </row>
    <row r="907" spans="2:6">
      <c r="B907" s="80"/>
      <c r="C907" s="80"/>
      <c r="D907" s="80"/>
      <c r="E907" s="80"/>
      <c r="F907" s="80"/>
    </row>
    <row r="908" spans="2:6">
      <c r="B908" s="80"/>
      <c r="C908" s="80"/>
      <c r="D908" s="80"/>
      <c r="E908" s="80"/>
      <c r="F908" s="80"/>
    </row>
    <row r="909" spans="2:6">
      <c r="B909" s="80"/>
      <c r="C909" s="80"/>
      <c r="D909" s="80"/>
      <c r="E909" s="80"/>
      <c r="F909" s="80"/>
    </row>
    <row r="910" spans="2:6">
      <c r="B910" s="80"/>
      <c r="C910" s="80"/>
      <c r="D910" s="80"/>
      <c r="E910" s="80"/>
      <c r="F910" s="80"/>
    </row>
    <row r="911" spans="2:6">
      <c r="B911" s="80"/>
      <c r="C911" s="80"/>
      <c r="D911" s="80"/>
      <c r="E911" s="80"/>
      <c r="F911" s="80"/>
    </row>
    <row r="912" spans="2:6">
      <c r="B912" s="80"/>
      <c r="C912" s="80"/>
      <c r="D912" s="80"/>
      <c r="E912" s="80"/>
      <c r="F912" s="80"/>
    </row>
    <row r="913" spans="2:6">
      <c r="B913" s="80"/>
      <c r="C913" s="80"/>
      <c r="D913" s="80"/>
      <c r="E913" s="80"/>
      <c r="F913" s="80"/>
    </row>
    <row r="914" spans="2:6">
      <c r="B914" s="80"/>
      <c r="C914" s="80"/>
      <c r="D914" s="80"/>
      <c r="E914" s="80"/>
      <c r="F914" s="80"/>
    </row>
    <row r="915" spans="2:6">
      <c r="B915" s="80"/>
      <c r="C915" s="80"/>
      <c r="D915" s="80"/>
      <c r="E915" s="80"/>
      <c r="F915" s="80"/>
    </row>
    <row r="916" spans="2:6">
      <c r="B916" s="80"/>
      <c r="C916" s="80"/>
      <c r="D916" s="80"/>
      <c r="E916" s="80"/>
      <c r="F916" s="80"/>
    </row>
    <row r="917" spans="2:6">
      <c r="B917" s="80"/>
      <c r="C917" s="80"/>
      <c r="D917" s="80"/>
      <c r="E917" s="80"/>
      <c r="F917" s="80"/>
    </row>
    <row r="918" spans="2:6">
      <c r="B918" s="80"/>
      <c r="C918" s="80"/>
      <c r="D918" s="80"/>
      <c r="E918" s="80"/>
      <c r="F918" s="80"/>
    </row>
    <row r="919" spans="2:6">
      <c r="B919" s="80"/>
      <c r="C919" s="80"/>
      <c r="D919" s="80"/>
      <c r="E919" s="80"/>
      <c r="F919" s="80"/>
    </row>
    <row r="920" spans="2:6">
      <c r="B920" s="80"/>
      <c r="C920" s="80"/>
      <c r="D920" s="80"/>
      <c r="E920" s="80"/>
      <c r="F920" s="80"/>
    </row>
    <row r="921" spans="2:6">
      <c r="B921" s="80"/>
      <c r="C921" s="80"/>
      <c r="D921" s="80"/>
      <c r="E921" s="80"/>
      <c r="F921" s="80"/>
    </row>
    <row r="922" spans="2:6">
      <c r="B922" s="80"/>
      <c r="C922" s="80"/>
      <c r="D922" s="80"/>
      <c r="E922" s="80"/>
      <c r="F922" s="80"/>
    </row>
    <row r="923" spans="2:6">
      <c r="B923" s="80"/>
      <c r="C923" s="80"/>
      <c r="D923" s="80"/>
      <c r="E923" s="80"/>
      <c r="F923" s="80"/>
    </row>
    <row r="924" spans="2:6">
      <c r="B924" s="80"/>
      <c r="C924" s="80"/>
      <c r="D924" s="80"/>
      <c r="E924" s="80"/>
      <c r="F924" s="80"/>
    </row>
    <row r="925" spans="2:6">
      <c r="B925" s="80"/>
      <c r="C925" s="80"/>
      <c r="D925" s="80"/>
      <c r="E925" s="80"/>
      <c r="F925" s="80"/>
    </row>
    <row r="926" spans="2:6">
      <c r="B926" s="80"/>
      <c r="C926" s="80"/>
      <c r="D926" s="80"/>
      <c r="E926" s="80"/>
      <c r="F926" s="80"/>
    </row>
    <row r="927" spans="2:6">
      <c r="B927" s="80"/>
      <c r="C927" s="80"/>
      <c r="D927" s="80"/>
      <c r="E927" s="80"/>
      <c r="F927" s="80"/>
    </row>
    <row r="928" spans="2:6">
      <c r="B928" s="80"/>
      <c r="C928" s="80"/>
      <c r="D928" s="80"/>
      <c r="E928" s="80"/>
      <c r="F928" s="80"/>
    </row>
    <row r="929" spans="2:6">
      <c r="B929" s="80"/>
      <c r="C929" s="80"/>
      <c r="D929" s="80"/>
      <c r="E929" s="80"/>
      <c r="F929" s="80"/>
    </row>
    <row r="930" spans="2:6">
      <c r="B930" s="80"/>
      <c r="C930" s="80"/>
      <c r="D930" s="80"/>
      <c r="E930" s="80"/>
      <c r="F930" s="80"/>
    </row>
    <row r="931" spans="2:6">
      <c r="B931" s="80"/>
      <c r="C931" s="80"/>
      <c r="D931" s="80"/>
      <c r="E931" s="80"/>
      <c r="F931" s="80"/>
    </row>
    <row r="932" spans="2:6">
      <c r="B932" s="80"/>
      <c r="C932" s="80"/>
      <c r="D932" s="80"/>
      <c r="E932" s="80"/>
      <c r="F932" s="80"/>
    </row>
    <row r="933" spans="2:6">
      <c r="B933" s="80"/>
      <c r="C933" s="80"/>
      <c r="D933" s="80"/>
      <c r="E933" s="80"/>
      <c r="F933" s="80"/>
    </row>
    <row r="934" spans="2:6">
      <c r="B934" s="80"/>
      <c r="C934" s="80"/>
      <c r="D934" s="80"/>
      <c r="E934" s="80"/>
      <c r="F934" s="80"/>
    </row>
    <row r="935" spans="2:6">
      <c r="B935" s="80"/>
      <c r="C935" s="80"/>
      <c r="D935" s="80"/>
      <c r="E935" s="80"/>
      <c r="F935" s="80"/>
    </row>
    <row r="936" spans="2:6">
      <c r="B936" s="80"/>
      <c r="C936" s="80"/>
      <c r="D936" s="80"/>
      <c r="E936" s="80"/>
      <c r="F936" s="80"/>
    </row>
    <row r="937" spans="2:6">
      <c r="B937" s="80"/>
      <c r="C937" s="80"/>
      <c r="D937" s="80"/>
      <c r="E937" s="80"/>
      <c r="F937" s="80"/>
    </row>
    <row r="938" spans="2:6">
      <c r="B938" s="80"/>
      <c r="C938" s="80"/>
      <c r="D938" s="80"/>
      <c r="E938" s="80"/>
      <c r="F938" s="80"/>
    </row>
    <row r="939" spans="2:6">
      <c r="B939" s="80"/>
      <c r="C939" s="80"/>
      <c r="D939" s="80"/>
      <c r="E939" s="80"/>
      <c r="F939" s="80"/>
    </row>
    <row r="940" spans="2:6">
      <c r="B940" s="80"/>
      <c r="C940" s="80"/>
      <c r="D940" s="80"/>
      <c r="E940" s="80"/>
      <c r="F940" s="80"/>
    </row>
    <row r="941" spans="2:6">
      <c r="B941" s="80"/>
      <c r="C941" s="80"/>
      <c r="D941" s="80"/>
      <c r="E941" s="80"/>
      <c r="F941" s="80"/>
    </row>
    <row r="942" spans="2:6">
      <c r="B942" s="80"/>
      <c r="C942" s="80"/>
      <c r="D942" s="80"/>
      <c r="E942" s="80"/>
      <c r="F942" s="80"/>
    </row>
    <row r="943" spans="2:6">
      <c r="B943" s="80"/>
      <c r="C943" s="80"/>
      <c r="D943" s="80"/>
      <c r="E943" s="80"/>
      <c r="F943" s="80"/>
    </row>
    <row r="944" spans="2:6">
      <c r="B944" s="80"/>
      <c r="C944" s="80"/>
      <c r="D944" s="80"/>
      <c r="E944" s="80"/>
      <c r="F944" s="80"/>
    </row>
    <row r="945" spans="2:6">
      <c r="B945" s="80"/>
      <c r="C945" s="80"/>
      <c r="D945" s="80"/>
      <c r="E945" s="80"/>
      <c r="F945" s="80"/>
    </row>
    <row r="946" spans="2:6">
      <c r="B946" s="80"/>
      <c r="C946" s="80"/>
      <c r="D946" s="80"/>
      <c r="E946" s="80"/>
      <c r="F946" s="80"/>
    </row>
    <row r="947" spans="2:6">
      <c r="B947" s="80"/>
      <c r="C947" s="80"/>
      <c r="D947" s="80"/>
      <c r="E947" s="80"/>
      <c r="F947" s="80"/>
    </row>
    <row r="948" spans="2:6">
      <c r="B948" s="80"/>
      <c r="C948" s="80"/>
      <c r="D948" s="80"/>
      <c r="E948" s="80"/>
      <c r="F948" s="80"/>
    </row>
    <row r="949" spans="2:6">
      <c r="B949" s="80"/>
      <c r="C949" s="80"/>
      <c r="D949" s="80"/>
      <c r="E949" s="80"/>
      <c r="F949" s="80"/>
    </row>
    <row r="950" spans="2:6">
      <c r="B950" s="80"/>
      <c r="C950" s="80"/>
      <c r="D950" s="80"/>
      <c r="E950" s="80"/>
      <c r="F950" s="80"/>
    </row>
    <row r="951" spans="2:6">
      <c r="B951" s="80"/>
      <c r="C951" s="80"/>
      <c r="D951" s="80"/>
      <c r="E951" s="80"/>
      <c r="F951" s="80"/>
    </row>
    <row r="952" spans="2:6">
      <c r="B952" s="80"/>
      <c r="C952" s="80"/>
      <c r="D952" s="80"/>
      <c r="E952" s="80"/>
      <c r="F952" s="80"/>
    </row>
    <row r="953" spans="2:6">
      <c r="B953" s="80"/>
      <c r="C953" s="80"/>
      <c r="D953" s="80"/>
      <c r="E953" s="80"/>
      <c r="F953" s="80"/>
    </row>
    <row r="954" spans="2:6">
      <c r="B954" s="80"/>
      <c r="C954" s="80"/>
      <c r="D954" s="80"/>
      <c r="E954" s="80"/>
      <c r="F954" s="80"/>
    </row>
    <row r="955" spans="2:6">
      <c r="B955" s="80"/>
      <c r="C955" s="80"/>
      <c r="D955" s="80"/>
      <c r="E955" s="80"/>
      <c r="F955" s="80"/>
    </row>
    <row r="956" spans="2:6">
      <c r="B956" s="80"/>
      <c r="C956" s="80"/>
      <c r="D956" s="80"/>
      <c r="E956" s="80"/>
      <c r="F956" s="80"/>
    </row>
    <row r="957" spans="2:6">
      <c r="B957" s="80"/>
      <c r="C957" s="80"/>
      <c r="D957" s="80"/>
      <c r="E957" s="80"/>
      <c r="F957" s="80"/>
    </row>
    <row r="958" spans="2:6">
      <c r="B958" s="80"/>
      <c r="C958" s="80"/>
      <c r="D958" s="80"/>
      <c r="E958" s="80"/>
      <c r="F958" s="80"/>
    </row>
    <row r="959" spans="2:6">
      <c r="B959" s="80"/>
      <c r="C959" s="80"/>
      <c r="D959" s="80"/>
      <c r="E959" s="80"/>
      <c r="F959" s="80"/>
    </row>
    <row r="960" spans="2:6">
      <c r="B960" s="80"/>
      <c r="C960" s="80"/>
      <c r="D960" s="80"/>
      <c r="E960" s="80"/>
      <c r="F960" s="80"/>
    </row>
    <row r="961" spans="2:6">
      <c r="B961" s="80"/>
      <c r="C961" s="80"/>
      <c r="D961" s="80"/>
      <c r="E961" s="80"/>
      <c r="F961" s="80"/>
    </row>
    <row r="962" spans="2:6">
      <c r="B962" s="80"/>
      <c r="C962" s="80"/>
      <c r="D962" s="80"/>
      <c r="E962" s="80"/>
      <c r="F962" s="80"/>
    </row>
    <row r="963" spans="2:6">
      <c r="B963" s="80"/>
      <c r="C963" s="80"/>
      <c r="D963" s="80"/>
      <c r="E963" s="80"/>
      <c r="F963" s="80"/>
    </row>
    <row r="964" spans="2:6">
      <c r="B964" s="80"/>
      <c r="C964" s="80"/>
      <c r="D964" s="80"/>
      <c r="E964" s="80"/>
      <c r="F964" s="80"/>
    </row>
    <row r="965" spans="2:6">
      <c r="B965" s="80"/>
      <c r="C965" s="80"/>
      <c r="D965" s="80"/>
      <c r="E965" s="80"/>
      <c r="F965" s="80"/>
    </row>
    <row r="966" spans="2:6">
      <c r="B966" s="80"/>
      <c r="C966" s="80"/>
      <c r="D966" s="80"/>
      <c r="E966" s="80"/>
      <c r="F966" s="80"/>
    </row>
    <row r="967" spans="2:6">
      <c r="B967" s="80"/>
      <c r="C967" s="80"/>
      <c r="D967" s="80"/>
      <c r="E967" s="80"/>
      <c r="F967" s="80"/>
    </row>
    <row r="968" spans="2:6">
      <c r="B968" s="80"/>
      <c r="C968" s="80"/>
      <c r="D968" s="80"/>
      <c r="E968" s="80"/>
      <c r="F968" s="80"/>
    </row>
    <row r="969" spans="2:6">
      <c r="B969" s="80"/>
      <c r="C969" s="80"/>
      <c r="D969" s="80"/>
      <c r="E969" s="80"/>
      <c r="F969" s="80"/>
    </row>
    <row r="970" spans="2:6">
      <c r="B970" s="80"/>
      <c r="C970" s="80"/>
      <c r="D970" s="80"/>
      <c r="E970" s="80"/>
      <c r="F970" s="80"/>
    </row>
    <row r="971" spans="2:6">
      <c r="B971" s="80"/>
      <c r="C971" s="80"/>
      <c r="D971" s="80"/>
      <c r="E971" s="80"/>
      <c r="F971" s="80"/>
    </row>
    <row r="972" spans="2:6">
      <c r="B972" s="80"/>
      <c r="C972" s="80"/>
      <c r="D972" s="80"/>
      <c r="E972" s="80"/>
      <c r="F972" s="80"/>
    </row>
    <row r="973" spans="2:6">
      <c r="B973" s="80"/>
      <c r="C973" s="80"/>
      <c r="D973" s="80"/>
      <c r="E973" s="80"/>
      <c r="F973" s="80"/>
    </row>
    <row r="974" spans="2:6">
      <c r="B974" s="80"/>
      <c r="C974" s="80"/>
      <c r="D974" s="80"/>
      <c r="E974" s="80"/>
      <c r="F974" s="80"/>
    </row>
    <row r="975" spans="2:6">
      <c r="B975" s="80"/>
      <c r="C975" s="80"/>
      <c r="D975" s="80"/>
      <c r="E975" s="80"/>
      <c r="F975" s="80"/>
    </row>
    <row r="976" spans="2:6">
      <c r="B976" s="80"/>
      <c r="C976" s="80"/>
      <c r="D976" s="80"/>
      <c r="E976" s="80"/>
      <c r="F976" s="80"/>
    </row>
    <row r="977" spans="2:6">
      <c r="B977" s="80"/>
      <c r="C977" s="80"/>
      <c r="D977" s="80"/>
      <c r="E977" s="80"/>
      <c r="F977" s="80"/>
    </row>
    <row r="978" spans="2:6">
      <c r="B978" s="80"/>
      <c r="C978" s="80"/>
      <c r="D978" s="80"/>
      <c r="E978" s="80"/>
      <c r="F978" s="80"/>
    </row>
    <row r="979" spans="2:6">
      <c r="B979" s="80"/>
      <c r="C979" s="80"/>
      <c r="D979" s="80"/>
      <c r="E979" s="80"/>
      <c r="F979" s="80"/>
    </row>
    <row r="980" spans="2:6">
      <c r="B980" s="80"/>
      <c r="C980" s="80"/>
      <c r="D980" s="80"/>
      <c r="E980" s="80"/>
      <c r="F980" s="80"/>
    </row>
    <row r="981" spans="2:6">
      <c r="B981" s="80"/>
      <c r="C981" s="80"/>
      <c r="D981" s="80"/>
      <c r="E981" s="80"/>
      <c r="F981" s="80"/>
    </row>
    <row r="982" spans="2:6">
      <c r="B982" s="80"/>
      <c r="C982" s="80"/>
      <c r="D982" s="80"/>
      <c r="E982" s="80"/>
      <c r="F982" s="80"/>
    </row>
    <row r="983" spans="2:6">
      <c r="B983" s="80"/>
      <c r="C983" s="80"/>
      <c r="D983" s="80"/>
      <c r="E983" s="80"/>
      <c r="F983" s="80"/>
    </row>
    <row r="984" spans="2:6">
      <c r="B984" s="80"/>
      <c r="C984" s="80"/>
      <c r="D984" s="80"/>
      <c r="E984" s="80"/>
      <c r="F984" s="80"/>
    </row>
    <row r="985" spans="2:6">
      <c r="B985" s="80"/>
      <c r="C985" s="80"/>
      <c r="D985" s="80"/>
      <c r="E985" s="80"/>
      <c r="F985" s="80"/>
    </row>
    <row r="986" spans="2:6">
      <c r="B986" s="80"/>
      <c r="C986" s="80"/>
      <c r="D986" s="80"/>
      <c r="E986" s="80"/>
      <c r="F986" s="80"/>
    </row>
    <row r="987" spans="2:6">
      <c r="B987" s="80"/>
      <c r="C987" s="80"/>
      <c r="D987" s="80"/>
      <c r="E987" s="80"/>
      <c r="F987" s="80"/>
    </row>
    <row r="988" spans="2:6">
      <c r="B988" s="80"/>
      <c r="C988" s="80"/>
      <c r="D988" s="80"/>
      <c r="E988" s="80"/>
      <c r="F988" s="80"/>
    </row>
    <row r="989" spans="2:6">
      <c r="B989" s="80"/>
      <c r="C989" s="80"/>
      <c r="D989" s="80"/>
      <c r="E989" s="80"/>
      <c r="F989" s="80"/>
    </row>
    <row r="990" spans="2:6">
      <c r="B990" s="80"/>
      <c r="C990" s="80"/>
      <c r="D990" s="80"/>
      <c r="E990" s="80"/>
      <c r="F990" s="80"/>
    </row>
    <row r="991" spans="2:6">
      <c r="B991" s="80"/>
      <c r="C991" s="80"/>
      <c r="D991" s="80"/>
      <c r="E991" s="80"/>
      <c r="F991" s="80"/>
    </row>
    <row r="992" spans="2:6">
      <c r="B992" s="80"/>
      <c r="C992" s="80"/>
      <c r="D992" s="80"/>
      <c r="E992" s="80"/>
      <c r="F992" s="80"/>
    </row>
    <row r="993" spans="2:6">
      <c r="B993" s="80"/>
      <c r="C993" s="80"/>
      <c r="D993" s="80"/>
      <c r="E993" s="80"/>
      <c r="F993" s="80"/>
    </row>
    <row r="994" spans="2:6">
      <c r="B994" s="80"/>
      <c r="C994" s="80"/>
      <c r="D994" s="80"/>
      <c r="E994" s="80"/>
      <c r="F994" s="80"/>
    </row>
    <row r="995" spans="2:6">
      <c r="B995" s="80"/>
      <c r="C995" s="80"/>
      <c r="D995" s="80"/>
      <c r="E995" s="80"/>
      <c r="F995" s="80"/>
    </row>
    <row r="996" spans="2:6">
      <c r="B996" s="80"/>
      <c r="C996" s="80"/>
      <c r="D996" s="80"/>
      <c r="E996" s="80"/>
      <c r="F996" s="80"/>
    </row>
    <row r="997" spans="2:6">
      <c r="B997" s="80"/>
      <c r="C997" s="80"/>
      <c r="D997" s="80"/>
      <c r="E997" s="80"/>
      <c r="F997" s="80"/>
    </row>
    <row r="998" spans="2:6">
      <c r="B998" s="80"/>
      <c r="C998" s="80"/>
      <c r="D998" s="80"/>
      <c r="E998" s="80"/>
      <c r="F998" s="80"/>
    </row>
    <row r="999" spans="2:6">
      <c r="B999" s="80"/>
      <c r="C999" s="80"/>
      <c r="D999" s="80"/>
      <c r="E999" s="80"/>
      <c r="F999" s="80"/>
    </row>
    <row r="1000" spans="2:6">
      <c r="B1000" s="80"/>
      <c r="C1000" s="80"/>
      <c r="D1000" s="80"/>
      <c r="E1000" s="80"/>
      <c r="F1000" s="80"/>
    </row>
    <row r="1001" spans="2:6">
      <c r="B1001" s="80"/>
      <c r="C1001" s="80"/>
      <c r="D1001" s="80"/>
      <c r="E1001" s="80"/>
      <c r="F1001" s="80"/>
    </row>
    <row r="1002" spans="2:6">
      <c r="B1002" s="80"/>
      <c r="C1002" s="80"/>
      <c r="D1002" s="80"/>
      <c r="E1002" s="80"/>
      <c r="F1002" s="80"/>
    </row>
    <row r="1003" spans="2:6">
      <c r="B1003" s="80"/>
      <c r="C1003" s="80"/>
      <c r="D1003" s="80"/>
      <c r="E1003" s="80"/>
      <c r="F1003" s="80"/>
    </row>
    <row r="1004" spans="2:6">
      <c r="B1004" s="80"/>
      <c r="C1004" s="80"/>
      <c r="D1004" s="80"/>
      <c r="E1004" s="80"/>
      <c r="F1004" s="80"/>
    </row>
    <row r="1005" spans="2:6">
      <c r="B1005" s="80"/>
      <c r="C1005" s="80"/>
      <c r="D1005" s="80"/>
      <c r="E1005" s="80"/>
      <c r="F1005" s="80"/>
    </row>
    <row r="1006" spans="2:6">
      <c r="B1006" s="80"/>
      <c r="C1006" s="80"/>
      <c r="D1006" s="80"/>
      <c r="E1006" s="80"/>
      <c r="F1006" s="80"/>
    </row>
    <row r="1007" spans="2:6">
      <c r="B1007" s="80"/>
      <c r="C1007" s="80"/>
      <c r="D1007" s="80"/>
      <c r="E1007" s="80"/>
      <c r="F1007" s="80"/>
    </row>
    <row r="1008" spans="2:6">
      <c r="B1008" s="80"/>
      <c r="C1008" s="80"/>
      <c r="D1008" s="80"/>
      <c r="E1008" s="80"/>
      <c r="F1008" s="80"/>
    </row>
    <row r="1009" spans="2:6">
      <c r="B1009" s="80"/>
      <c r="C1009" s="80"/>
      <c r="D1009" s="80"/>
      <c r="E1009" s="80"/>
      <c r="F1009" s="80"/>
    </row>
    <row r="1010" spans="2:6">
      <c r="B1010" s="80"/>
      <c r="C1010" s="80"/>
      <c r="D1010" s="80"/>
      <c r="E1010" s="80"/>
      <c r="F1010" s="80"/>
    </row>
    <row r="1011" spans="2:6">
      <c r="B1011" s="80"/>
      <c r="C1011" s="80"/>
      <c r="D1011" s="80"/>
      <c r="E1011" s="80"/>
      <c r="F1011" s="80"/>
    </row>
    <row r="1012" spans="2:6">
      <c r="B1012" s="80"/>
      <c r="C1012" s="80"/>
      <c r="D1012" s="80"/>
      <c r="E1012" s="80"/>
      <c r="F1012" s="80"/>
    </row>
    <row r="1013" spans="2:6">
      <c r="B1013" s="80"/>
      <c r="C1013" s="80"/>
      <c r="D1013" s="80"/>
      <c r="E1013" s="80"/>
      <c r="F1013" s="80"/>
    </row>
    <row r="1014" spans="2:6">
      <c r="B1014" s="80"/>
      <c r="C1014" s="80"/>
      <c r="D1014" s="80"/>
      <c r="E1014" s="80"/>
      <c r="F1014" s="80"/>
    </row>
    <row r="1015" spans="2:6">
      <c r="B1015" s="80"/>
      <c r="C1015" s="80"/>
      <c r="D1015" s="80"/>
      <c r="E1015" s="80"/>
      <c r="F1015" s="80"/>
    </row>
    <row r="1016" spans="2:6">
      <c r="B1016" s="80"/>
      <c r="C1016" s="80"/>
      <c r="D1016" s="80"/>
      <c r="E1016" s="80"/>
      <c r="F1016" s="80"/>
    </row>
    <row r="1017" spans="2:6">
      <c r="B1017" s="80"/>
      <c r="C1017" s="80"/>
      <c r="D1017" s="80"/>
      <c r="E1017" s="80"/>
      <c r="F1017" s="80"/>
    </row>
    <row r="1018" spans="2:6">
      <c r="B1018" s="80"/>
      <c r="C1018" s="80"/>
      <c r="D1018" s="80"/>
      <c r="E1018" s="80"/>
      <c r="F1018" s="80"/>
    </row>
    <row r="1019" spans="2:6">
      <c r="B1019" s="80"/>
      <c r="C1019" s="80"/>
      <c r="D1019" s="80"/>
      <c r="E1019" s="80"/>
      <c r="F1019" s="80"/>
    </row>
    <row r="1020" spans="2:6">
      <c r="B1020" s="80"/>
      <c r="C1020" s="80"/>
      <c r="D1020" s="80"/>
      <c r="E1020" s="80"/>
      <c r="F1020" s="80"/>
    </row>
    <row r="1021" spans="2:6">
      <c r="B1021" s="80"/>
      <c r="C1021" s="80"/>
      <c r="D1021" s="80"/>
      <c r="E1021" s="80"/>
      <c r="F1021" s="80"/>
    </row>
    <row r="1022" spans="2:6">
      <c r="B1022" s="80"/>
      <c r="C1022" s="80"/>
      <c r="D1022" s="80"/>
      <c r="E1022" s="80"/>
      <c r="F1022" s="80"/>
    </row>
    <row r="1023" spans="2:6">
      <c r="B1023" s="80"/>
      <c r="C1023" s="80"/>
      <c r="D1023" s="80"/>
      <c r="E1023" s="80"/>
      <c r="F1023" s="80"/>
    </row>
    <row r="1024" spans="2:6">
      <c r="B1024" s="80"/>
      <c r="C1024" s="80"/>
      <c r="D1024" s="80"/>
      <c r="E1024" s="80"/>
      <c r="F1024" s="80"/>
    </row>
    <row r="1025" spans="2:6">
      <c r="B1025" s="80"/>
      <c r="C1025" s="80"/>
      <c r="D1025" s="80"/>
      <c r="E1025" s="80"/>
      <c r="F1025" s="80"/>
    </row>
    <row r="1026" spans="2:6">
      <c r="B1026" s="80"/>
      <c r="C1026" s="80"/>
      <c r="D1026" s="80"/>
      <c r="E1026" s="80"/>
      <c r="F1026" s="80"/>
    </row>
    <row r="1027" spans="2:6">
      <c r="B1027" s="80"/>
      <c r="C1027" s="80"/>
      <c r="D1027" s="80"/>
      <c r="E1027" s="80"/>
      <c r="F1027" s="80"/>
    </row>
    <row r="1028" spans="2:6">
      <c r="B1028" s="80"/>
      <c r="C1028" s="80"/>
      <c r="D1028" s="80"/>
      <c r="E1028" s="80"/>
      <c r="F1028" s="80"/>
    </row>
    <row r="1029" spans="2:6">
      <c r="B1029" s="80"/>
      <c r="C1029" s="80"/>
      <c r="D1029" s="80"/>
      <c r="E1029" s="80"/>
      <c r="F1029" s="80"/>
    </row>
    <row r="1030" spans="2:6">
      <c r="B1030" s="80"/>
      <c r="C1030" s="80"/>
      <c r="D1030" s="80"/>
      <c r="E1030" s="80"/>
      <c r="F1030" s="80"/>
    </row>
    <row r="1031" spans="2:6">
      <c r="B1031" s="80"/>
      <c r="C1031" s="80"/>
      <c r="D1031" s="80"/>
      <c r="E1031" s="80"/>
      <c r="F1031" s="80"/>
    </row>
    <row r="1032" spans="2:6">
      <c r="B1032" s="80"/>
      <c r="C1032" s="80"/>
      <c r="D1032" s="80"/>
      <c r="E1032" s="80"/>
      <c r="F1032" s="80"/>
    </row>
    <row r="1033" spans="2:6">
      <c r="B1033" s="80"/>
      <c r="C1033" s="80"/>
      <c r="D1033" s="80"/>
      <c r="E1033" s="80"/>
      <c r="F1033" s="80"/>
    </row>
    <row r="1034" spans="2:6">
      <c r="B1034" s="80"/>
      <c r="C1034" s="80"/>
      <c r="D1034" s="80"/>
      <c r="E1034" s="80"/>
      <c r="F1034" s="80"/>
    </row>
    <row r="1035" spans="2:6">
      <c r="B1035" s="80"/>
      <c r="C1035" s="80"/>
      <c r="D1035" s="80"/>
      <c r="E1035" s="80"/>
      <c r="F1035" s="80"/>
    </row>
    <row r="1036" spans="2:6">
      <c r="B1036" s="80"/>
      <c r="C1036" s="80"/>
      <c r="D1036" s="80"/>
      <c r="E1036" s="80"/>
      <c r="F1036" s="80"/>
    </row>
    <row r="1037" spans="2:6">
      <c r="B1037" s="80"/>
      <c r="C1037" s="80"/>
      <c r="D1037" s="80"/>
      <c r="E1037" s="80"/>
      <c r="F1037" s="80"/>
    </row>
    <row r="1038" spans="2:6">
      <c r="B1038" s="80"/>
      <c r="C1038" s="80"/>
      <c r="D1038" s="80"/>
      <c r="E1038" s="80"/>
      <c r="F1038" s="80"/>
    </row>
    <row r="1039" spans="2:6">
      <c r="B1039" s="80"/>
      <c r="C1039" s="80"/>
      <c r="D1039" s="80"/>
      <c r="E1039" s="80"/>
      <c r="F1039" s="80"/>
    </row>
    <row r="1040" spans="2:6">
      <c r="B1040" s="80"/>
      <c r="C1040" s="80"/>
      <c r="D1040" s="80"/>
      <c r="E1040" s="80"/>
      <c r="F1040" s="80"/>
    </row>
    <row r="1041" spans="2:6">
      <c r="B1041" s="80"/>
      <c r="C1041" s="80"/>
      <c r="D1041" s="80"/>
      <c r="E1041" s="80"/>
      <c r="F1041" s="80"/>
    </row>
    <row r="1042" spans="2:6">
      <c r="B1042" s="80"/>
      <c r="C1042" s="80"/>
      <c r="D1042" s="80"/>
      <c r="E1042" s="80"/>
      <c r="F1042" s="80"/>
    </row>
    <row r="1043" spans="2:6">
      <c r="B1043" s="80"/>
      <c r="C1043" s="80"/>
      <c r="D1043" s="80"/>
      <c r="E1043" s="80"/>
      <c r="F1043" s="80"/>
    </row>
    <row r="1044" spans="2:6">
      <c r="B1044" s="80"/>
      <c r="C1044" s="80"/>
      <c r="D1044" s="80"/>
      <c r="E1044" s="80"/>
      <c r="F1044" s="80"/>
    </row>
    <row r="1045" spans="2:6">
      <c r="B1045" s="80"/>
      <c r="C1045" s="80"/>
      <c r="D1045" s="80"/>
      <c r="E1045" s="80"/>
      <c r="F1045" s="80"/>
    </row>
    <row r="1046" spans="2:6">
      <c r="B1046" s="80"/>
      <c r="C1046" s="80"/>
      <c r="D1046" s="80"/>
      <c r="E1046" s="80"/>
      <c r="F1046" s="80"/>
    </row>
    <row r="1047" spans="2:6">
      <c r="B1047" s="80"/>
      <c r="C1047" s="80"/>
      <c r="D1047" s="80"/>
      <c r="E1047" s="80"/>
      <c r="F1047" s="80"/>
    </row>
    <row r="1048" spans="2:6">
      <c r="B1048" s="80"/>
      <c r="C1048" s="80"/>
      <c r="D1048" s="80"/>
      <c r="E1048" s="80"/>
      <c r="F1048" s="80"/>
    </row>
    <row r="1049" spans="2:6">
      <c r="B1049" s="80"/>
      <c r="C1049" s="80"/>
      <c r="D1049" s="80"/>
      <c r="E1049" s="80"/>
      <c r="F1049" s="80"/>
    </row>
    <row r="1050" spans="2:6">
      <c r="B1050" s="80"/>
      <c r="C1050" s="80"/>
      <c r="D1050" s="80"/>
      <c r="E1050" s="80"/>
      <c r="F1050" s="80"/>
    </row>
    <row r="1051" spans="2:6">
      <c r="B1051" s="80"/>
      <c r="C1051" s="80"/>
      <c r="D1051" s="80"/>
      <c r="E1051" s="80"/>
      <c r="F1051" s="80"/>
    </row>
    <row r="1052" spans="2:6">
      <c r="B1052" s="80"/>
      <c r="C1052" s="80"/>
      <c r="D1052" s="80"/>
      <c r="E1052" s="80"/>
      <c r="F1052" s="80"/>
    </row>
    <row r="1053" spans="2:6">
      <c r="B1053" s="80"/>
      <c r="C1053" s="80"/>
      <c r="D1053" s="80"/>
      <c r="E1053" s="80"/>
      <c r="F1053" s="80"/>
    </row>
    <row r="1054" spans="2:6">
      <c r="B1054" s="80"/>
      <c r="C1054" s="80"/>
      <c r="D1054" s="80"/>
      <c r="E1054" s="80"/>
      <c r="F1054" s="80"/>
    </row>
    <row r="1055" spans="2:6">
      <c r="B1055" s="80"/>
      <c r="C1055" s="80"/>
      <c r="D1055" s="80"/>
      <c r="E1055" s="80"/>
      <c r="F1055" s="80"/>
    </row>
    <row r="1056" spans="2:6">
      <c r="B1056" s="80"/>
      <c r="C1056" s="80"/>
      <c r="D1056" s="80"/>
      <c r="E1056" s="80"/>
      <c r="F1056" s="80"/>
    </row>
    <row r="1057" spans="2:6">
      <c r="B1057" s="80"/>
      <c r="C1057" s="80"/>
      <c r="D1057" s="80"/>
      <c r="E1057" s="80"/>
      <c r="F1057" s="80"/>
    </row>
    <row r="1058" spans="2:6">
      <c r="B1058" s="80"/>
      <c r="C1058" s="80"/>
      <c r="D1058" s="80"/>
      <c r="E1058" s="80"/>
      <c r="F1058" s="80"/>
    </row>
    <row r="1059" spans="2:6">
      <c r="B1059" s="80"/>
      <c r="C1059" s="80"/>
      <c r="D1059" s="80"/>
      <c r="E1059" s="80"/>
      <c r="F1059" s="80"/>
    </row>
    <row r="1060" spans="2:6">
      <c r="B1060" s="80"/>
      <c r="C1060" s="80"/>
      <c r="D1060" s="80"/>
      <c r="E1060" s="80"/>
      <c r="F1060" s="80"/>
    </row>
    <row r="1061" spans="2:6">
      <c r="B1061" s="80"/>
      <c r="C1061" s="80"/>
      <c r="D1061" s="80"/>
      <c r="E1061" s="80"/>
      <c r="F1061" s="80"/>
    </row>
    <row r="1062" spans="2:6">
      <c r="B1062" s="80"/>
      <c r="C1062" s="80"/>
      <c r="D1062" s="80"/>
      <c r="E1062" s="80"/>
      <c r="F1062" s="80"/>
    </row>
    <row r="1063" spans="2:6">
      <c r="B1063" s="80"/>
      <c r="C1063" s="80"/>
      <c r="D1063" s="80"/>
      <c r="E1063" s="80"/>
      <c r="F1063" s="80"/>
    </row>
    <row r="1064" spans="2:6">
      <c r="B1064" s="80"/>
      <c r="C1064" s="80"/>
      <c r="D1064" s="80"/>
      <c r="E1064" s="80"/>
      <c r="F1064" s="80"/>
    </row>
    <row r="1065" spans="2:6">
      <c r="B1065" s="80"/>
      <c r="C1065" s="80"/>
      <c r="D1065" s="80"/>
      <c r="E1065" s="80"/>
      <c r="F1065" s="80"/>
    </row>
    <row r="1066" spans="2:6">
      <c r="B1066" s="80"/>
      <c r="C1066" s="80"/>
      <c r="D1066" s="80"/>
      <c r="E1066" s="80"/>
      <c r="F1066" s="80"/>
    </row>
    <row r="1067" spans="2:6">
      <c r="B1067" s="80"/>
      <c r="C1067" s="80"/>
      <c r="D1067" s="80"/>
      <c r="E1067" s="80"/>
      <c r="F1067" s="80"/>
    </row>
    <row r="1068" spans="2:6">
      <c r="B1068" s="80"/>
      <c r="C1068" s="80"/>
      <c r="D1068" s="80"/>
      <c r="E1068" s="80"/>
      <c r="F1068" s="80"/>
    </row>
    <row r="1069" spans="2:6">
      <c r="B1069" s="80"/>
      <c r="C1069" s="80"/>
      <c r="D1069" s="80"/>
      <c r="E1069" s="80"/>
      <c r="F1069" s="80"/>
    </row>
    <row r="1070" spans="2:6">
      <c r="B1070" s="80"/>
      <c r="C1070" s="80"/>
      <c r="D1070" s="80"/>
      <c r="E1070" s="80"/>
      <c r="F1070" s="80"/>
    </row>
    <row r="1071" spans="2:6">
      <c r="B1071" s="80"/>
      <c r="C1071" s="80"/>
      <c r="D1071" s="80"/>
      <c r="E1071" s="80"/>
      <c r="F1071" s="80"/>
    </row>
    <row r="1072" spans="2:6">
      <c r="B1072" s="80"/>
      <c r="C1072" s="80"/>
      <c r="D1072" s="80"/>
      <c r="E1072" s="80"/>
      <c r="F1072" s="80"/>
    </row>
    <row r="1073" spans="2:6">
      <c r="B1073" s="80"/>
      <c r="C1073" s="80"/>
      <c r="D1073" s="80"/>
      <c r="E1073" s="80"/>
      <c r="F1073" s="80"/>
    </row>
    <row r="1074" spans="2:6">
      <c r="B1074" s="80"/>
      <c r="C1074" s="80"/>
      <c r="D1074" s="80"/>
      <c r="E1074" s="80"/>
      <c r="F1074" s="80"/>
    </row>
    <row r="1075" spans="2:6">
      <c r="B1075" s="80"/>
      <c r="C1075" s="80"/>
      <c r="D1075" s="80"/>
      <c r="E1075" s="80"/>
      <c r="F1075" s="80"/>
    </row>
    <row r="1076" spans="2:6">
      <c r="B1076" s="80"/>
      <c r="C1076" s="80"/>
      <c r="D1076" s="80"/>
      <c r="E1076" s="80"/>
      <c r="F1076" s="80"/>
    </row>
    <row r="1077" spans="2:6">
      <c r="B1077" s="80"/>
      <c r="C1077" s="80"/>
      <c r="D1077" s="80"/>
      <c r="E1077" s="80"/>
      <c r="F1077" s="80"/>
    </row>
    <row r="1078" spans="2:6">
      <c r="B1078" s="80"/>
      <c r="C1078" s="80"/>
      <c r="D1078" s="80"/>
      <c r="E1078" s="80"/>
      <c r="F1078" s="80"/>
    </row>
    <row r="1079" spans="2:6">
      <c r="B1079" s="80"/>
      <c r="C1079" s="80"/>
      <c r="D1079" s="80"/>
      <c r="E1079" s="80"/>
      <c r="F1079" s="80"/>
    </row>
    <row r="1080" spans="2:6">
      <c r="B1080" s="80"/>
      <c r="C1080" s="80"/>
      <c r="D1080" s="80"/>
      <c r="E1080" s="80"/>
      <c r="F1080" s="80"/>
    </row>
    <row r="1081" spans="2:6">
      <c r="B1081" s="80"/>
      <c r="C1081" s="80"/>
      <c r="D1081" s="80"/>
      <c r="E1081" s="80"/>
      <c r="F1081" s="80"/>
    </row>
    <row r="1082" spans="2:6">
      <c r="B1082" s="80"/>
      <c r="C1082" s="80"/>
      <c r="D1082" s="80"/>
      <c r="E1082" s="80"/>
      <c r="F1082" s="80"/>
    </row>
    <row r="1083" spans="2:6">
      <c r="B1083" s="80"/>
      <c r="C1083" s="80"/>
      <c r="D1083" s="80"/>
      <c r="E1083" s="80"/>
      <c r="F1083" s="80"/>
    </row>
    <row r="1084" spans="2:6">
      <c r="B1084" s="80"/>
      <c r="C1084" s="80"/>
      <c r="D1084" s="80"/>
      <c r="E1084" s="80"/>
      <c r="F1084" s="80"/>
    </row>
    <row r="1085" spans="2:6">
      <c r="B1085" s="80"/>
      <c r="C1085" s="80"/>
      <c r="D1085" s="80"/>
      <c r="E1085" s="80"/>
      <c r="F1085" s="80"/>
    </row>
    <row r="1086" spans="2:6">
      <c r="B1086" s="80"/>
      <c r="C1086" s="80"/>
      <c r="D1086" s="80"/>
      <c r="E1086" s="80"/>
      <c r="F1086" s="80"/>
    </row>
    <row r="1087" spans="2:6">
      <c r="B1087" s="80"/>
      <c r="C1087" s="80"/>
      <c r="D1087" s="80"/>
      <c r="E1087" s="80"/>
      <c r="F1087" s="80"/>
    </row>
    <row r="1088" spans="2:6">
      <c r="B1088" s="80"/>
      <c r="C1088" s="80"/>
      <c r="D1088" s="80"/>
      <c r="E1088" s="80"/>
      <c r="F1088" s="80"/>
    </row>
    <row r="1089" spans="2:6">
      <c r="B1089" s="80"/>
      <c r="C1089" s="80"/>
      <c r="D1089" s="80"/>
      <c r="E1089" s="80"/>
      <c r="F1089" s="80"/>
    </row>
    <row r="1090" spans="2:6">
      <c r="B1090" s="80"/>
      <c r="C1090" s="80"/>
      <c r="D1090" s="80"/>
      <c r="E1090" s="80"/>
      <c r="F1090" s="80"/>
    </row>
    <row r="1091" spans="2:6">
      <c r="B1091" s="80"/>
      <c r="C1091" s="80"/>
      <c r="D1091" s="80"/>
      <c r="E1091" s="80"/>
      <c r="F1091" s="80"/>
    </row>
    <row r="1092" spans="2:6">
      <c r="B1092" s="80"/>
      <c r="C1092" s="80"/>
      <c r="D1092" s="80"/>
      <c r="E1092" s="80"/>
      <c r="F1092" s="80"/>
    </row>
    <row r="1093" spans="2:6">
      <c r="B1093" s="80"/>
      <c r="C1093" s="80"/>
      <c r="D1093" s="80"/>
      <c r="E1093" s="80"/>
      <c r="F1093" s="80"/>
    </row>
    <row r="1094" spans="2:6">
      <c r="B1094" s="80"/>
      <c r="C1094" s="80"/>
      <c r="D1094" s="80"/>
      <c r="E1094" s="80"/>
      <c r="F1094" s="80"/>
    </row>
    <row r="1095" spans="2:6">
      <c r="B1095" s="80"/>
      <c r="C1095" s="80"/>
      <c r="D1095" s="80"/>
      <c r="E1095" s="80"/>
      <c r="F1095" s="80"/>
    </row>
    <row r="1096" spans="2:6">
      <c r="B1096" s="80"/>
      <c r="C1096" s="80"/>
      <c r="D1096" s="80"/>
      <c r="E1096" s="80"/>
      <c r="F1096" s="80"/>
    </row>
    <row r="1097" spans="2:6">
      <c r="B1097" s="80"/>
      <c r="C1097" s="80"/>
      <c r="D1097" s="80"/>
      <c r="E1097" s="80"/>
      <c r="F1097" s="80"/>
    </row>
    <row r="1098" spans="2:6">
      <c r="B1098" s="80"/>
      <c r="C1098" s="80"/>
      <c r="D1098" s="80"/>
      <c r="E1098" s="80"/>
      <c r="F1098" s="80"/>
    </row>
    <row r="1099" spans="2:6">
      <c r="B1099" s="80"/>
      <c r="C1099" s="80"/>
      <c r="D1099" s="80"/>
      <c r="E1099" s="80"/>
      <c r="F1099" s="80"/>
    </row>
    <row r="1100" spans="2:6">
      <c r="B1100" s="80"/>
      <c r="C1100" s="80"/>
      <c r="D1100" s="80"/>
      <c r="E1100" s="80"/>
      <c r="F1100" s="80"/>
    </row>
    <row r="1101" spans="2:6">
      <c r="B1101" s="80"/>
      <c r="C1101" s="80"/>
      <c r="D1101" s="80"/>
      <c r="E1101" s="80"/>
      <c r="F1101" s="80"/>
    </row>
    <row r="1102" spans="2:6">
      <c r="B1102" s="80"/>
      <c r="C1102" s="80"/>
      <c r="D1102" s="80"/>
      <c r="E1102" s="80"/>
      <c r="F1102" s="80"/>
    </row>
    <row r="1103" spans="2:6">
      <c r="B1103" s="80"/>
      <c r="C1103" s="80"/>
      <c r="D1103" s="80"/>
      <c r="E1103" s="80"/>
      <c r="F1103" s="80"/>
    </row>
    <row r="1104" spans="2:6">
      <c r="B1104" s="80"/>
      <c r="C1104" s="80"/>
      <c r="D1104" s="80"/>
      <c r="E1104" s="80"/>
      <c r="F1104" s="80"/>
    </row>
    <row r="1105" spans="2:6">
      <c r="B1105" s="80"/>
      <c r="C1105" s="80"/>
      <c r="D1105" s="80"/>
      <c r="E1105" s="80"/>
      <c r="F1105" s="80"/>
    </row>
    <row r="1106" spans="2:6">
      <c r="B1106" s="80"/>
      <c r="C1106" s="80"/>
      <c r="D1106" s="80"/>
      <c r="E1106" s="80"/>
      <c r="F1106" s="80"/>
    </row>
    <row r="1107" spans="2:6">
      <c r="B1107" s="80"/>
      <c r="C1107" s="80"/>
      <c r="D1107" s="80"/>
      <c r="E1107" s="80"/>
      <c r="F1107" s="80"/>
    </row>
    <row r="1108" spans="2:6">
      <c r="B1108" s="80"/>
      <c r="C1108" s="80"/>
      <c r="D1108" s="80"/>
      <c r="E1108" s="80"/>
      <c r="F1108" s="80"/>
    </row>
    <row r="1109" spans="2:6">
      <c r="B1109" s="80"/>
      <c r="C1109" s="80"/>
      <c r="D1109" s="80"/>
      <c r="E1109" s="80"/>
      <c r="F1109" s="80"/>
    </row>
    <row r="1110" spans="2:6">
      <c r="B1110" s="80"/>
      <c r="C1110" s="80"/>
      <c r="D1110" s="80"/>
      <c r="E1110" s="80"/>
      <c r="F1110" s="80"/>
    </row>
    <row r="1111" spans="2:6">
      <c r="B1111" s="80"/>
      <c r="C1111" s="80"/>
      <c r="D1111" s="80"/>
      <c r="E1111" s="80"/>
      <c r="F1111" s="80"/>
    </row>
    <row r="1112" spans="2:6">
      <c r="B1112" s="80"/>
      <c r="C1112" s="80"/>
      <c r="D1112" s="80"/>
      <c r="E1112" s="80"/>
      <c r="F1112" s="80"/>
    </row>
    <row r="1113" spans="2:6">
      <c r="B1113" s="80"/>
      <c r="C1113" s="80"/>
      <c r="D1113" s="80"/>
      <c r="E1113" s="80"/>
      <c r="F1113" s="80"/>
    </row>
    <row r="1114" spans="2:6">
      <c r="B1114" s="80"/>
      <c r="C1114" s="80"/>
      <c r="D1114" s="80"/>
      <c r="E1114" s="80"/>
      <c r="F1114" s="80"/>
    </row>
    <row r="1115" spans="2:6">
      <c r="B1115" s="80"/>
      <c r="C1115" s="80"/>
      <c r="D1115" s="80"/>
      <c r="E1115" s="80"/>
      <c r="F1115" s="80"/>
    </row>
    <row r="1116" spans="2:6">
      <c r="B1116" s="80"/>
      <c r="C1116" s="80"/>
      <c r="D1116" s="80"/>
      <c r="E1116" s="80"/>
      <c r="F1116" s="80"/>
    </row>
    <row r="1117" spans="2:6">
      <c r="B1117" s="80"/>
      <c r="C1117" s="80"/>
      <c r="D1117" s="80"/>
      <c r="E1117" s="80"/>
      <c r="F1117" s="80"/>
    </row>
    <row r="1118" spans="2:6">
      <c r="B1118" s="80"/>
      <c r="C1118" s="80"/>
      <c r="D1118" s="80"/>
      <c r="E1118" s="80"/>
      <c r="F1118" s="80"/>
    </row>
    <row r="1119" spans="2:6">
      <c r="B1119" s="80"/>
      <c r="C1119" s="80"/>
      <c r="D1119" s="80"/>
      <c r="E1119" s="80"/>
      <c r="F1119" s="80"/>
    </row>
    <row r="1120" spans="2:6">
      <c r="B1120" s="80"/>
      <c r="C1120" s="80"/>
      <c r="D1120" s="80"/>
      <c r="E1120" s="80"/>
      <c r="F1120" s="80"/>
    </row>
    <row r="1121" spans="2:6">
      <c r="B1121" s="80"/>
      <c r="C1121" s="80"/>
      <c r="D1121" s="80"/>
      <c r="E1121" s="80"/>
      <c r="F1121" s="80"/>
    </row>
    <row r="1122" spans="2:6">
      <c r="B1122" s="80"/>
      <c r="C1122" s="80"/>
      <c r="D1122" s="80"/>
      <c r="E1122" s="80"/>
      <c r="F1122" s="80"/>
    </row>
    <row r="1123" spans="2:6">
      <c r="B1123" s="80"/>
      <c r="C1123" s="80"/>
      <c r="D1123" s="80"/>
      <c r="E1123" s="80"/>
      <c r="F1123" s="80"/>
    </row>
    <row r="1124" spans="2:6">
      <c r="B1124" s="80"/>
      <c r="C1124" s="80"/>
      <c r="D1124" s="80"/>
      <c r="E1124" s="80"/>
      <c r="F1124" s="80"/>
    </row>
    <row r="1125" spans="2:6">
      <c r="B1125" s="80"/>
      <c r="C1125" s="80"/>
      <c r="D1125" s="80"/>
      <c r="E1125" s="80"/>
      <c r="F1125" s="80"/>
    </row>
    <row r="1126" spans="2:6">
      <c r="B1126" s="80"/>
      <c r="C1126" s="80"/>
      <c r="D1126" s="80"/>
      <c r="E1126" s="80"/>
      <c r="F1126" s="80"/>
    </row>
    <row r="1127" spans="2:6">
      <c r="B1127" s="80"/>
      <c r="C1127" s="80"/>
      <c r="D1127" s="80"/>
      <c r="E1127" s="80"/>
      <c r="F1127" s="80"/>
    </row>
    <row r="1128" spans="2:6">
      <c r="B1128" s="80"/>
      <c r="C1128" s="80"/>
      <c r="D1128" s="80"/>
      <c r="E1128" s="80"/>
      <c r="F1128" s="80"/>
    </row>
    <row r="1129" spans="2:6">
      <c r="B1129" s="80"/>
      <c r="C1129" s="80"/>
      <c r="D1129" s="80"/>
      <c r="E1129" s="80"/>
      <c r="F1129" s="80"/>
    </row>
    <row r="1130" spans="2:6">
      <c r="B1130" s="80"/>
      <c r="C1130" s="80"/>
      <c r="D1130" s="80"/>
      <c r="E1130" s="80"/>
      <c r="F1130" s="80"/>
    </row>
    <row r="1131" spans="2:6">
      <c r="B1131" s="80"/>
      <c r="C1131" s="80"/>
      <c r="D1131" s="80"/>
      <c r="E1131" s="80"/>
      <c r="F1131" s="80"/>
    </row>
    <row r="1132" spans="2:6">
      <c r="B1132" s="80"/>
      <c r="C1132" s="80"/>
      <c r="D1132" s="80"/>
      <c r="E1132" s="80"/>
      <c r="F1132" s="80"/>
    </row>
    <row r="1133" spans="2:6">
      <c r="B1133" s="80"/>
      <c r="C1133" s="80"/>
      <c r="D1133" s="80"/>
      <c r="E1133" s="80"/>
      <c r="F1133" s="80"/>
    </row>
    <row r="1134" spans="2:6">
      <c r="B1134" s="80"/>
      <c r="C1134" s="80"/>
      <c r="D1134" s="80"/>
      <c r="E1134" s="80"/>
      <c r="F1134" s="80"/>
    </row>
    <row r="1135" spans="2:6">
      <c r="B1135" s="80"/>
      <c r="C1135" s="80"/>
      <c r="D1135" s="80"/>
      <c r="E1135" s="80"/>
      <c r="F1135" s="80"/>
    </row>
    <row r="1136" spans="2:6">
      <c r="B1136" s="80"/>
      <c r="C1136" s="80"/>
      <c r="D1136" s="80"/>
      <c r="E1136" s="80"/>
      <c r="F1136" s="80"/>
    </row>
    <row r="1137" spans="2:6">
      <c r="B1137" s="80"/>
      <c r="C1137" s="80"/>
      <c r="D1137" s="80"/>
      <c r="E1137" s="80"/>
      <c r="F1137" s="80"/>
    </row>
    <row r="1138" spans="2:6">
      <c r="B1138" s="80"/>
      <c r="C1138" s="80"/>
      <c r="D1138" s="80"/>
      <c r="E1138" s="80"/>
      <c r="F1138" s="80"/>
    </row>
    <row r="1139" spans="2:6">
      <c r="B1139" s="80"/>
      <c r="C1139" s="80"/>
      <c r="D1139" s="80"/>
      <c r="E1139" s="80"/>
      <c r="F1139" s="80"/>
    </row>
    <row r="1140" spans="2:6">
      <c r="B1140" s="80"/>
      <c r="C1140" s="80"/>
      <c r="D1140" s="80"/>
      <c r="E1140" s="80"/>
      <c r="F1140" s="80"/>
    </row>
    <row r="1141" spans="2:6">
      <c r="B1141" s="80"/>
      <c r="C1141" s="80"/>
      <c r="D1141" s="80"/>
      <c r="E1141" s="80"/>
      <c r="F1141" s="80"/>
    </row>
    <row r="1142" spans="2:6">
      <c r="B1142" s="80"/>
      <c r="C1142" s="80"/>
      <c r="D1142" s="80"/>
      <c r="E1142" s="80"/>
      <c r="F1142" s="80"/>
    </row>
    <row r="1143" spans="2:6">
      <c r="B1143" s="80"/>
      <c r="C1143" s="80"/>
      <c r="D1143" s="80"/>
      <c r="E1143" s="80"/>
      <c r="F1143" s="80"/>
    </row>
    <row r="1144" spans="2:6">
      <c r="B1144" s="80"/>
      <c r="C1144" s="80"/>
      <c r="D1144" s="80"/>
      <c r="E1144" s="80"/>
      <c r="F1144" s="80"/>
    </row>
    <row r="1145" spans="2:6">
      <c r="B1145" s="80"/>
      <c r="C1145" s="80"/>
      <c r="D1145" s="80"/>
      <c r="E1145" s="80"/>
      <c r="F1145" s="80"/>
    </row>
    <row r="1146" spans="2:6">
      <c r="B1146" s="80"/>
      <c r="C1146" s="80"/>
      <c r="D1146" s="80"/>
      <c r="E1146" s="80"/>
      <c r="F1146" s="80"/>
    </row>
    <row r="1147" spans="2:6">
      <c r="B1147" s="80"/>
      <c r="C1147" s="80"/>
      <c r="D1147" s="80"/>
      <c r="E1147" s="80"/>
      <c r="F1147" s="80"/>
    </row>
    <row r="1148" spans="2:6">
      <c r="B1148" s="80"/>
      <c r="C1148" s="80"/>
      <c r="D1148" s="80"/>
      <c r="E1148" s="80"/>
      <c r="F1148" s="80"/>
    </row>
    <row r="1149" spans="2:6">
      <c r="B1149" s="80"/>
      <c r="C1149" s="80"/>
      <c r="D1149" s="80"/>
      <c r="E1149" s="80"/>
      <c r="F1149" s="80"/>
    </row>
    <row r="1150" spans="2:6">
      <c r="B1150" s="80"/>
      <c r="C1150" s="80"/>
      <c r="D1150" s="80"/>
      <c r="E1150" s="80"/>
      <c r="F1150" s="80"/>
    </row>
    <row r="1151" spans="2:6">
      <c r="B1151" s="80"/>
      <c r="C1151" s="80"/>
      <c r="D1151" s="80"/>
      <c r="E1151" s="80"/>
      <c r="F1151" s="80"/>
    </row>
    <row r="1152" spans="2:6">
      <c r="B1152" s="80"/>
      <c r="C1152" s="80"/>
      <c r="D1152" s="80"/>
      <c r="E1152" s="80"/>
      <c r="F1152" s="80"/>
    </row>
    <row r="1153" spans="2:6">
      <c r="B1153" s="80"/>
      <c r="C1153" s="80"/>
      <c r="D1153" s="80"/>
      <c r="E1153" s="80"/>
      <c r="F1153" s="80"/>
    </row>
    <row r="1154" spans="2:6">
      <c r="B1154" s="80"/>
      <c r="C1154" s="80"/>
      <c r="D1154" s="80"/>
      <c r="E1154" s="80"/>
      <c r="F1154" s="80"/>
    </row>
    <row r="1155" spans="2:6">
      <c r="B1155" s="80"/>
      <c r="C1155" s="80"/>
      <c r="D1155" s="80"/>
      <c r="E1155" s="80"/>
      <c r="F1155" s="80"/>
    </row>
    <row r="1156" spans="2:6">
      <c r="B1156" s="80"/>
      <c r="C1156" s="80"/>
      <c r="D1156" s="80"/>
      <c r="E1156" s="80"/>
      <c r="F1156" s="80"/>
    </row>
    <row r="1157" spans="2:6">
      <c r="B1157" s="80"/>
      <c r="C1157" s="80"/>
      <c r="D1157" s="80"/>
      <c r="E1157" s="80"/>
      <c r="F1157" s="80"/>
    </row>
    <row r="1158" spans="2:6">
      <c r="B1158" s="80"/>
      <c r="C1158" s="80"/>
      <c r="D1158" s="80"/>
      <c r="E1158" s="80"/>
      <c r="F1158" s="80"/>
    </row>
    <row r="1159" spans="2:6">
      <c r="B1159" s="80"/>
      <c r="C1159" s="80"/>
      <c r="D1159" s="80"/>
      <c r="E1159" s="80"/>
      <c r="F1159" s="80"/>
    </row>
    <row r="1160" spans="2:6">
      <c r="B1160" s="80"/>
      <c r="C1160" s="80"/>
      <c r="D1160" s="80"/>
      <c r="E1160" s="80"/>
      <c r="F1160" s="80"/>
    </row>
    <row r="1161" spans="2:6">
      <c r="B1161" s="80"/>
      <c r="C1161" s="80"/>
      <c r="D1161" s="80"/>
      <c r="E1161" s="80"/>
      <c r="F1161" s="80"/>
    </row>
    <row r="1162" spans="2:6">
      <c r="B1162" s="80"/>
      <c r="C1162" s="80"/>
      <c r="D1162" s="80"/>
      <c r="E1162" s="80"/>
      <c r="F1162" s="80"/>
    </row>
    <row r="1163" spans="2:6">
      <c r="B1163" s="80"/>
      <c r="C1163" s="80"/>
      <c r="D1163" s="80"/>
      <c r="E1163" s="80"/>
      <c r="F1163" s="80"/>
    </row>
    <row r="1164" spans="2:6">
      <c r="B1164" s="80"/>
      <c r="C1164" s="80"/>
      <c r="D1164" s="80"/>
      <c r="E1164" s="80"/>
      <c r="F1164" s="80"/>
    </row>
    <row r="1165" spans="2:6">
      <c r="B1165" s="80"/>
      <c r="C1165" s="80"/>
      <c r="D1165" s="80"/>
      <c r="E1165" s="80"/>
      <c r="F1165" s="80"/>
    </row>
    <row r="1166" spans="2:6">
      <c r="B1166" s="80"/>
      <c r="C1166" s="80"/>
      <c r="D1166" s="80"/>
      <c r="E1166" s="80"/>
      <c r="F1166" s="80"/>
    </row>
    <row r="1167" spans="2:6">
      <c r="B1167" s="80"/>
      <c r="C1167" s="80"/>
      <c r="D1167" s="80"/>
      <c r="E1167" s="80"/>
      <c r="F1167" s="80"/>
    </row>
    <row r="1168" spans="2:6">
      <c r="B1168" s="80"/>
      <c r="C1168" s="80"/>
      <c r="D1168" s="80"/>
      <c r="E1168" s="80"/>
      <c r="F1168" s="80"/>
    </row>
    <row r="1169" spans="2:6">
      <c r="B1169" s="80"/>
      <c r="C1169" s="80"/>
      <c r="D1169" s="80"/>
      <c r="E1169" s="80"/>
      <c r="F1169" s="80"/>
    </row>
    <row r="1170" spans="2:6">
      <c r="B1170" s="80"/>
      <c r="C1170" s="80"/>
      <c r="D1170" s="80"/>
      <c r="E1170" s="80"/>
      <c r="F1170" s="80"/>
    </row>
    <row r="1171" spans="2:6">
      <c r="B1171" s="80"/>
      <c r="C1171" s="80"/>
      <c r="D1171" s="80"/>
      <c r="E1171" s="80"/>
      <c r="F1171" s="80"/>
    </row>
    <row r="1172" spans="2:6">
      <c r="B1172" s="80"/>
      <c r="C1172" s="80"/>
      <c r="D1172" s="80"/>
      <c r="E1172" s="80"/>
      <c r="F1172" s="80"/>
    </row>
    <row r="1173" spans="2:6">
      <c r="B1173" s="80"/>
      <c r="C1173" s="80"/>
      <c r="D1173" s="80"/>
      <c r="E1173" s="80"/>
      <c r="F1173" s="80"/>
    </row>
    <row r="1174" spans="2:6">
      <c r="B1174" s="80"/>
      <c r="C1174" s="80"/>
      <c r="D1174" s="80"/>
      <c r="E1174" s="80"/>
      <c r="F1174" s="80"/>
    </row>
    <row r="1175" spans="2:6">
      <c r="B1175" s="80"/>
      <c r="C1175" s="80"/>
      <c r="D1175" s="80"/>
      <c r="E1175" s="80"/>
      <c r="F1175" s="80"/>
    </row>
    <row r="1176" spans="2:6">
      <c r="B1176" s="80"/>
      <c r="C1176" s="80"/>
      <c r="D1176" s="80"/>
      <c r="E1176" s="80"/>
      <c r="F1176" s="80"/>
    </row>
    <row r="1177" spans="2:6">
      <c r="B1177" s="80"/>
      <c r="C1177" s="80"/>
      <c r="D1177" s="80"/>
      <c r="E1177" s="80"/>
      <c r="F1177" s="80"/>
    </row>
    <row r="1178" spans="2:6">
      <c r="B1178" s="80"/>
      <c r="C1178" s="80"/>
      <c r="D1178" s="80"/>
      <c r="E1178" s="80"/>
      <c r="F1178" s="80"/>
    </row>
    <row r="1179" spans="2:6">
      <c r="B1179" s="80"/>
      <c r="C1179" s="80"/>
      <c r="D1179" s="80"/>
      <c r="E1179" s="80"/>
      <c r="F1179" s="80"/>
    </row>
    <row r="1180" spans="2:6">
      <c r="B1180" s="80"/>
      <c r="C1180" s="80"/>
      <c r="D1180" s="80"/>
      <c r="E1180" s="80"/>
      <c r="F1180" s="80"/>
    </row>
    <row r="1181" spans="2:6">
      <c r="B1181" s="80"/>
      <c r="C1181" s="80"/>
      <c r="D1181" s="80"/>
      <c r="E1181" s="80"/>
      <c r="F1181" s="80"/>
    </row>
    <row r="1182" spans="2:6">
      <c r="B1182" s="80"/>
      <c r="C1182" s="80"/>
      <c r="D1182" s="80"/>
      <c r="E1182" s="80"/>
      <c r="F1182" s="80"/>
    </row>
    <row r="1183" spans="2:6">
      <c r="B1183" s="80"/>
      <c r="C1183" s="80"/>
      <c r="D1183" s="80"/>
      <c r="E1183" s="80"/>
      <c r="F1183" s="80"/>
    </row>
    <row r="1184" spans="2:6">
      <c r="B1184" s="80"/>
      <c r="C1184" s="80"/>
      <c r="D1184" s="80"/>
      <c r="E1184" s="80"/>
      <c r="F1184" s="80"/>
    </row>
    <row r="1185" spans="2:6">
      <c r="B1185" s="80"/>
      <c r="C1185" s="80"/>
      <c r="D1185" s="80"/>
      <c r="E1185" s="80"/>
      <c r="F1185" s="80"/>
    </row>
    <row r="1186" spans="2:6">
      <c r="B1186" s="80"/>
      <c r="C1186" s="80"/>
      <c r="D1186" s="80"/>
      <c r="E1186" s="80"/>
      <c r="F1186" s="80"/>
    </row>
    <row r="1187" spans="2:6">
      <c r="B1187" s="80"/>
      <c r="C1187" s="80"/>
      <c r="D1187" s="80"/>
      <c r="E1187" s="80"/>
      <c r="F1187" s="80"/>
    </row>
    <row r="1188" spans="2:6">
      <c r="B1188" s="80"/>
      <c r="C1188" s="80"/>
      <c r="D1188" s="80"/>
      <c r="E1188" s="80"/>
      <c r="F1188" s="80"/>
    </row>
    <row r="1189" spans="2:6">
      <c r="B1189" s="80"/>
      <c r="C1189" s="80"/>
      <c r="D1189" s="80"/>
      <c r="E1189" s="80"/>
      <c r="F1189" s="80"/>
    </row>
    <row r="1190" spans="2:6">
      <c r="B1190" s="80"/>
      <c r="C1190" s="80"/>
      <c r="D1190" s="80"/>
      <c r="E1190" s="80"/>
      <c r="F1190" s="80"/>
    </row>
    <row r="1191" spans="2:6">
      <c r="B1191" s="80"/>
      <c r="C1191" s="80"/>
      <c r="D1191" s="80"/>
      <c r="E1191" s="80"/>
      <c r="F1191" s="80"/>
    </row>
    <row r="1192" spans="2:6">
      <c r="B1192" s="80"/>
      <c r="C1192" s="80"/>
      <c r="D1192" s="80"/>
      <c r="E1192" s="80"/>
      <c r="F1192" s="80"/>
    </row>
    <row r="1193" spans="2:6">
      <c r="B1193" s="80"/>
      <c r="C1193" s="80"/>
      <c r="D1193" s="80"/>
      <c r="E1193" s="80"/>
      <c r="F1193" s="80"/>
    </row>
    <row r="1194" spans="2:6">
      <c r="B1194" s="80"/>
      <c r="C1194" s="80"/>
      <c r="D1194" s="80"/>
      <c r="E1194" s="80"/>
      <c r="F1194" s="80"/>
    </row>
    <row r="1195" spans="2:6">
      <c r="B1195" s="80"/>
      <c r="C1195" s="80"/>
      <c r="D1195" s="80"/>
      <c r="E1195" s="80"/>
      <c r="F1195" s="80"/>
    </row>
    <row r="1196" spans="2:6">
      <c r="B1196" s="80"/>
      <c r="C1196" s="80"/>
      <c r="D1196" s="80"/>
      <c r="E1196" s="80"/>
      <c r="F1196" s="80"/>
    </row>
    <row r="1197" spans="2:6">
      <c r="B1197" s="80"/>
      <c r="C1197" s="80"/>
      <c r="D1197" s="80"/>
      <c r="E1197" s="80"/>
      <c r="F1197" s="80"/>
    </row>
    <row r="1198" spans="2:6">
      <c r="B1198" s="80"/>
      <c r="C1198" s="80"/>
      <c r="D1198" s="80"/>
      <c r="E1198" s="80"/>
      <c r="F1198" s="80"/>
    </row>
    <row r="1199" spans="2:6">
      <c r="B1199" s="80"/>
      <c r="C1199" s="80"/>
      <c r="D1199" s="80"/>
      <c r="E1199" s="80"/>
      <c r="F1199" s="80"/>
    </row>
    <row r="1200" spans="2:6">
      <c r="B1200" s="80"/>
      <c r="C1200" s="80"/>
      <c r="D1200" s="80"/>
      <c r="E1200" s="80"/>
      <c r="F1200" s="80"/>
    </row>
    <row r="1201" spans="2:6">
      <c r="B1201" s="80"/>
      <c r="C1201" s="80"/>
      <c r="D1201" s="80"/>
      <c r="E1201" s="80"/>
      <c r="F1201" s="80"/>
    </row>
    <row r="1202" spans="2:6">
      <c r="B1202" s="80"/>
      <c r="C1202" s="80"/>
      <c r="D1202" s="80"/>
      <c r="E1202" s="80"/>
      <c r="F1202" s="80"/>
    </row>
    <row r="1203" spans="2:6">
      <c r="B1203" s="80"/>
      <c r="C1203" s="80"/>
      <c r="D1203" s="80"/>
      <c r="E1203" s="80"/>
      <c r="F1203" s="80"/>
    </row>
    <row r="1204" spans="2:6">
      <c r="B1204" s="80"/>
      <c r="C1204" s="80"/>
      <c r="D1204" s="80"/>
      <c r="E1204" s="80"/>
      <c r="F1204" s="80"/>
    </row>
    <row r="1205" spans="2:6">
      <c r="B1205" s="80"/>
      <c r="C1205" s="80"/>
      <c r="D1205" s="80"/>
      <c r="E1205" s="80"/>
      <c r="F1205" s="80"/>
    </row>
    <row r="1206" spans="2:6">
      <c r="B1206" s="80"/>
      <c r="C1206" s="80"/>
      <c r="D1206" s="80"/>
      <c r="E1206" s="80"/>
      <c r="F1206" s="80"/>
    </row>
    <row r="1207" spans="2:6">
      <c r="B1207" s="80"/>
      <c r="C1207" s="80"/>
      <c r="D1207" s="80"/>
      <c r="E1207" s="80"/>
      <c r="F1207" s="80"/>
    </row>
    <row r="1208" spans="2:6">
      <c r="B1208" s="80"/>
      <c r="C1208" s="80"/>
      <c r="D1208" s="80"/>
      <c r="E1208" s="80"/>
      <c r="F1208" s="80"/>
    </row>
    <row r="1209" spans="2:6">
      <c r="B1209" s="80"/>
      <c r="C1209" s="80"/>
      <c r="D1209" s="80"/>
      <c r="E1209" s="80"/>
      <c r="F1209" s="80"/>
    </row>
    <row r="1210" spans="2:6">
      <c r="B1210" s="80"/>
      <c r="C1210" s="80"/>
      <c r="D1210" s="80"/>
      <c r="E1210" s="80"/>
      <c r="F1210" s="80"/>
    </row>
    <row r="1211" spans="2:6">
      <c r="B1211" s="80"/>
      <c r="C1211" s="80"/>
      <c r="D1211" s="80"/>
      <c r="E1211" s="80"/>
      <c r="F1211" s="80"/>
    </row>
    <row r="1212" spans="2:6">
      <c r="B1212" s="80"/>
      <c r="C1212" s="80"/>
      <c r="D1212" s="80"/>
      <c r="E1212" s="80"/>
      <c r="F1212" s="80"/>
    </row>
    <row r="1213" spans="2:6">
      <c r="B1213" s="80"/>
      <c r="C1213" s="80"/>
      <c r="D1213" s="80"/>
      <c r="E1213" s="80"/>
      <c r="F1213" s="80"/>
    </row>
    <row r="1214" spans="2:6">
      <c r="B1214" s="80"/>
      <c r="C1214" s="80"/>
      <c r="D1214" s="80"/>
      <c r="E1214" s="80"/>
      <c r="F1214" s="80"/>
    </row>
    <row r="1215" spans="2:6">
      <c r="B1215" s="80"/>
      <c r="C1215" s="80"/>
      <c r="D1215" s="80"/>
      <c r="E1215" s="80"/>
      <c r="F1215" s="80"/>
    </row>
    <row r="1216" spans="2:6">
      <c r="B1216" s="80"/>
      <c r="C1216" s="80"/>
      <c r="D1216" s="80"/>
      <c r="E1216" s="80"/>
      <c r="F1216" s="80"/>
    </row>
    <row r="1217" spans="2:6">
      <c r="B1217" s="80"/>
      <c r="C1217" s="80"/>
      <c r="D1217" s="80"/>
      <c r="E1217" s="80"/>
      <c r="F1217" s="80"/>
    </row>
    <row r="1218" spans="2:6">
      <c r="B1218" s="80"/>
      <c r="C1218" s="80"/>
      <c r="D1218" s="80"/>
      <c r="E1218" s="80"/>
      <c r="F1218" s="80"/>
    </row>
    <row r="1219" spans="2:6">
      <c r="B1219" s="80"/>
      <c r="C1219" s="80"/>
      <c r="D1219" s="80"/>
      <c r="E1219" s="80"/>
      <c r="F1219" s="80"/>
    </row>
    <row r="1220" spans="2:6">
      <c r="B1220" s="80"/>
      <c r="C1220" s="80"/>
      <c r="D1220" s="80"/>
      <c r="E1220" s="80"/>
      <c r="F1220" s="80"/>
    </row>
    <row r="1221" spans="2:6">
      <c r="B1221" s="80"/>
      <c r="C1221" s="80"/>
      <c r="D1221" s="80"/>
      <c r="E1221" s="80"/>
      <c r="F1221" s="80"/>
    </row>
    <row r="1222" spans="2:6">
      <c r="B1222" s="80"/>
      <c r="C1222" s="80"/>
      <c r="D1222" s="80"/>
      <c r="E1222" s="80"/>
      <c r="F1222" s="80"/>
    </row>
    <row r="1223" spans="2:6">
      <c r="B1223" s="80"/>
      <c r="C1223" s="80"/>
      <c r="D1223" s="80"/>
      <c r="E1223" s="80"/>
      <c r="F1223" s="80"/>
    </row>
    <row r="1224" spans="2:6">
      <c r="B1224" s="80"/>
      <c r="C1224" s="80"/>
      <c r="D1224" s="80"/>
      <c r="E1224" s="80"/>
      <c r="F1224" s="80"/>
    </row>
    <row r="1225" spans="2:6">
      <c r="B1225" s="80"/>
      <c r="C1225" s="80"/>
      <c r="D1225" s="80"/>
      <c r="E1225" s="80"/>
      <c r="F1225" s="80"/>
    </row>
    <row r="1226" spans="2:6">
      <c r="B1226" s="80"/>
      <c r="C1226" s="80"/>
      <c r="D1226" s="80"/>
      <c r="E1226" s="80"/>
      <c r="F1226" s="80"/>
    </row>
    <row r="1227" spans="2:6">
      <c r="B1227" s="80"/>
      <c r="C1227" s="80"/>
      <c r="D1227" s="80"/>
      <c r="E1227" s="80"/>
      <c r="F1227" s="80"/>
    </row>
    <row r="1228" spans="2:6">
      <c r="B1228" s="80"/>
      <c r="C1228" s="80"/>
      <c r="D1228" s="80"/>
      <c r="E1228" s="80"/>
      <c r="F1228" s="80"/>
    </row>
    <row r="1229" spans="2:6">
      <c r="B1229" s="80"/>
      <c r="C1229" s="80"/>
      <c r="D1229" s="80"/>
      <c r="E1229" s="80"/>
      <c r="F1229" s="80"/>
    </row>
    <row r="1230" spans="2:6">
      <c r="B1230" s="80"/>
      <c r="C1230" s="80"/>
      <c r="D1230" s="80"/>
      <c r="E1230" s="80"/>
      <c r="F1230" s="80"/>
    </row>
    <row r="1231" spans="2:6">
      <c r="B1231" s="80"/>
      <c r="C1231" s="80"/>
      <c r="D1231" s="80"/>
      <c r="E1231" s="80"/>
      <c r="F1231" s="80"/>
    </row>
    <row r="1232" spans="2:6">
      <c r="B1232" s="80"/>
      <c r="C1232" s="80"/>
      <c r="D1232" s="80"/>
      <c r="E1232" s="80"/>
      <c r="F1232" s="80"/>
    </row>
    <row r="1233" spans="2:6">
      <c r="B1233" s="80"/>
      <c r="C1233" s="80"/>
      <c r="D1233" s="80"/>
      <c r="E1233" s="80"/>
      <c r="F1233" s="80"/>
    </row>
    <row r="1234" spans="2:6">
      <c r="B1234" s="80"/>
      <c r="C1234" s="80"/>
      <c r="D1234" s="80"/>
      <c r="E1234" s="80"/>
      <c r="F1234" s="80"/>
    </row>
    <row r="1235" spans="2:6">
      <c r="B1235" s="80"/>
      <c r="C1235" s="80"/>
      <c r="D1235" s="80"/>
      <c r="E1235" s="80"/>
      <c r="F1235" s="80"/>
    </row>
    <row r="1236" spans="2:6">
      <c r="B1236" s="80"/>
      <c r="C1236" s="80"/>
      <c r="D1236" s="80"/>
      <c r="E1236" s="80"/>
      <c r="F1236" s="80"/>
    </row>
    <row r="1237" spans="2:6">
      <c r="B1237" s="80"/>
      <c r="C1237" s="80"/>
      <c r="D1237" s="80"/>
      <c r="E1237" s="80"/>
      <c r="F1237" s="80"/>
    </row>
    <row r="1238" spans="2:6">
      <c r="B1238" s="80"/>
      <c r="C1238" s="80"/>
      <c r="D1238" s="80"/>
      <c r="E1238" s="80"/>
      <c r="F1238" s="80"/>
    </row>
    <row r="1239" spans="2:6">
      <c r="B1239" s="80"/>
      <c r="C1239" s="80"/>
      <c r="D1239" s="80"/>
      <c r="E1239" s="80"/>
      <c r="F1239" s="80"/>
    </row>
    <row r="1240" spans="2:6">
      <c r="B1240" s="80"/>
      <c r="C1240" s="80"/>
      <c r="D1240" s="80"/>
      <c r="E1240" s="80"/>
      <c r="F1240" s="80"/>
    </row>
    <row r="1241" spans="2:6">
      <c r="B1241" s="80"/>
      <c r="C1241" s="80"/>
      <c r="D1241" s="80"/>
      <c r="E1241" s="80"/>
      <c r="F1241" s="80"/>
    </row>
    <row r="1242" spans="2:6">
      <c r="B1242" s="80"/>
      <c r="C1242" s="80"/>
      <c r="D1242" s="80"/>
      <c r="E1242" s="80"/>
      <c r="F1242" s="80"/>
    </row>
    <row r="1243" spans="2:6">
      <c r="B1243" s="80"/>
      <c r="C1243" s="80"/>
      <c r="D1243" s="80"/>
      <c r="E1243" s="80"/>
      <c r="F1243" s="80"/>
    </row>
    <row r="1244" spans="2:6">
      <c r="B1244" s="80"/>
      <c r="C1244" s="80"/>
      <c r="D1244" s="80"/>
      <c r="E1244" s="80"/>
      <c r="F1244" s="80"/>
    </row>
    <row r="1245" spans="2:6">
      <c r="B1245" s="80"/>
      <c r="C1245" s="80"/>
      <c r="D1245" s="80"/>
      <c r="E1245" s="80"/>
      <c r="F1245" s="80"/>
    </row>
    <row r="1246" spans="2:6">
      <c r="B1246" s="80"/>
      <c r="C1246" s="80"/>
      <c r="D1246" s="80"/>
      <c r="E1246" s="80"/>
      <c r="F1246" s="80"/>
    </row>
    <row r="1247" spans="2:6">
      <c r="B1247" s="80"/>
      <c r="C1247" s="80"/>
      <c r="D1247" s="80"/>
      <c r="E1247" s="80"/>
      <c r="F1247" s="80"/>
    </row>
    <row r="1248" spans="2:6">
      <c r="B1248" s="80"/>
      <c r="C1248" s="80"/>
      <c r="D1248" s="80"/>
      <c r="E1248" s="80"/>
      <c r="F1248" s="80"/>
    </row>
    <row r="1249" spans="2:6">
      <c r="B1249" s="80"/>
      <c r="C1249" s="80"/>
      <c r="D1249" s="80"/>
      <c r="E1249" s="80"/>
      <c r="F1249" s="80"/>
    </row>
    <row r="1250" spans="2:6">
      <c r="B1250" s="80"/>
      <c r="C1250" s="80"/>
      <c r="D1250" s="80"/>
      <c r="E1250" s="80"/>
      <c r="F1250" s="80"/>
    </row>
    <row r="1251" spans="2:6">
      <c r="B1251" s="80"/>
      <c r="C1251" s="80"/>
      <c r="D1251" s="80"/>
      <c r="E1251" s="80"/>
      <c r="F1251" s="80"/>
    </row>
    <row r="1252" spans="2:6">
      <c r="B1252" s="80"/>
      <c r="C1252" s="80"/>
      <c r="D1252" s="80"/>
      <c r="E1252" s="80"/>
      <c r="F1252" s="80"/>
    </row>
    <row r="1253" spans="2:6">
      <c r="B1253" s="80"/>
      <c r="C1253" s="80"/>
      <c r="D1253" s="80"/>
      <c r="E1253" s="80"/>
      <c r="F1253" s="80"/>
    </row>
    <row r="1254" spans="2:6">
      <c r="B1254" s="80"/>
      <c r="C1254" s="80"/>
      <c r="D1254" s="80"/>
      <c r="E1254" s="80"/>
      <c r="F1254" s="80"/>
    </row>
    <row r="1255" spans="2:6">
      <c r="B1255" s="80"/>
      <c r="C1255" s="80"/>
      <c r="D1255" s="80"/>
      <c r="E1255" s="80"/>
      <c r="F1255" s="80"/>
    </row>
    <row r="1256" spans="2:6">
      <c r="B1256" s="80"/>
      <c r="C1256" s="80"/>
      <c r="D1256" s="80"/>
      <c r="E1256" s="80"/>
      <c r="F1256" s="80"/>
    </row>
    <row r="1257" spans="2:6">
      <c r="B1257" s="80"/>
      <c r="C1257" s="80"/>
      <c r="D1257" s="80"/>
      <c r="E1257" s="80"/>
      <c r="F1257" s="80"/>
    </row>
    <row r="1258" spans="2:6">
      <c r="B1258" s="80"/>
      <c r="C1258" s="80"/>
      <c r="D1258" s="80"/>
      <c r="E1258" s="80"/>
      <c r="F1258" s="80"/>
    </row>
    <row r="1259" spans="2:6">
      <c r="B1259" s="80"/>
      <c r="C1259" s="80"/>
      <c r="D1259" s="80"/>
      <c r="E1259" s="80"/>
      <c r="F1259" s="80"/>
    </row>
    <row r="1260" spans="2:6">
      <c r="B1260" s="80"/>
      <c r="C1260" s="80"/>
      <c r="D1260" s="80"/>
      <c r="E1260" s="80"/>
      <c r="F1260" s="80"/>
    </row>
    <row r="1261" spans="2:6">
      <c r="B1261" s="80"/>
      <c r="C1261" s="80"/>
      <c r="D1261" s="80"/>
      <c r="E1261" s="80"/>
      <c r="F1261" s="80"/>
    </row>
    <row r="1262" spans="2:6">
      <c r="B1262" s="80"/>
      <c r="C1262" s="80"/>
      <c r="D1262" s="80"/>
      <c r="E1262" s="80"/>
      <c r="F1262" s="80"/>
    </row>
    <row r="1263" spans="2:6">
      <c r="B1263" s="80"/>
      <c r="C1263" s="80"/>
      <c r="D1263" s="80"/>
      <c r="E1263" s="80"/>
      <c r="F1263" s="80"/>
    </row>
    <row r="1264" spans="2:6">
      <c r="B1264" s="80"/>
      <c r="C1264" s="80"/>
      <c r="D1264" s="80"/>
      <c r="E1264" s="80"/>
      <c r="F1264" s="80"/>
    </row>
    <row r="1265" spans="2:6">
      <c r="B1265" s="80"/>
      <c r="C1265" s="80"/>
      <c r="D1265" s="80"/>
      <c r="E1265" s="80"/>
      <c r="F1265" s="80"/>
    </row>
    <row r="1266" spans="2:6">
      <c r="B1266" s="80"/>
      <c r="C1266" s="80"/>
      <c r="D1266" s="80"/>
      <c r="E1266" s="80"/>
      <c r="F1266" s="80"/>
    </row>
    <row r="1267" spans="2:6">
      <c r="B1267" s="80"/>
      <c r="C1267" s="80"/>
      <c r="D1267" s="80"/>
      <c r="E1267" s="80"/>
      <c r="F1267" s="80"/>
    </row>
    <row r="1268" spans="2:6">
      <c r="B1268" s="80"/>
      <c r="C1268" s="80"/>
      <c r="D1268" s="80"/>
      <c r="E1268" s="80"/>
      <c r="F1268" s="80"/>
    </row>
    <row r="1269" spans="2:6">
      <c r="B1269" s="80"/>
      <c r="C1269" s="80"/>
      <c r="D1269" s="80"/>
      <c r="E1269" s="80"/>
      <c r="F1269" s="80"/>
    </row>
    <row r="1270" spans="2:6">
      <c r="B1270" s="80"/>
      <c r="C1270" s="80"/>
      <c r="D1270" s="80"/>
      <c r="E1270" s="80"/>
      <c r="F1270" s="80"/>
    </row>
    <row r="1271" spans="2:6">
      <c r="B1271" s="80"/>
      <c r="C1271" s="80"/>
      <c r="D1271" s="80"/>
      <c r="E1271" s="80"/>
      <c r="F1271" s="80"/>
    </row>
    <row r="1272" spans="2:6">
      <c r="B1272" s="80"/>
      <c r="C1272" s="80"/>
      <c r="D1272" s="80"/>
      <c r="E1272" s="80"/>
      <c r="F1272" s="80"/>
    </row>
    <row r="1273" spans="2:6">
      <c r="B1273" s="80"/>
      <c r="C1273" s="80"/>
      <c r="D1273" s="80"/>
      <c r="E1273" s="80"/>
      <c r="F1273" s="80"/>
    </row>
    <row r="1274" spans="2:6">
      <c r="B1274" s="80"/>
      <c r="C1274" s="80"/>
      <c r="D1274" s="80"/>
      <c r="E1274" s="80"/>
      <c r="F1274" s="80"/>
    </row>
    <row r="1275" spans="2:6">
      <c r="B1275" s="80"/>
      <c r="C1275" s="80"/>
      <c r="D1275" s="80"/>
      <c r="E1275" s="80"/>
      <c r="F1275" s="80"/>
    </row>
    <row r="1276" spans="2:6">
      <c r="B1276" s="80"/>
      <c r="C1276" s="80"/>
      <c r="D1276" s="80"/>
      <c r="E1276" s="80"/>
      <c r="F1276" s="80"/>
    </row>
    <row r="1277" spans="2:6">
      <c r="B1277" s="80"/>
      <c r="C1277" s="80"/>
      <c r="D1277" s="80"/>
      <c r="E1277" s="80"/>
      <c r="F1277" s="80"/>
    </row>
    <row r="1278" spans="2:6">
      <c r="B1278" s="80"/>
      <c r="C1278" s="80"/>
      <c r="D1278" s="80"/>
      <c r="E1278" s="80"/>
      <c r="F1278" s="80"/>
    </row>
    <row r="1279" spans="2:6">
      <c r="B1279" s="80"/>
      <c r="C1279" s="80"/>
      <c r="D1279" s="80"/>
      <c r="E1279" s="80"/>
      <c r="F1279" s="80"/>
    </row>
    <row r="1280" spans="2:6">
      <c r="B1280" s="80"/>
      <c r="C1280" s="80"/>
      <c r="D1280" s="80"/>
      <c r="E1280" s="80"/>
      <c r="F1280" s="80"/>
    </row>
    <row r="1281" spans="2:6">
      <c r="B1281" s="80"/>
      <c r="C1281" s="80"/>
      <c r="D1281" s="80"/>
      <c r="E1281" s="80"/>
      <c r="F1281" s="80"/>
    </row>
    <row r="1282" spans="2:6">
      <c r="B1282" s="80"/>
      <c r="C1282" s="80"/>
      <c r="D1282" s="80"/>
      <c r="E1282" s="80"/>
      <c r="F1282" s="80"/>
    </row>
    <row r="1283" spans="2:6">
      <c r="B1283" s="80"/>
      <c r="C1283" s="80"/>
      <c r="D1283" s="80"/>
      <c r="E1283" s="80"/>
      <c r="F1283" s="80"/>
    </row>
    <row r="1284" spans="2:6">
      <c r="B1284" s="80"/>
      <c r="C1284" s="80"/>
      <c r="D1284" s="80"/>
      <c r="E1284" s="80"/>
      <c r="F1284" s="80"/>
    </row>
    <row r="1285" spans="2:6">
      <c r="B1285" s="80"/>
      <c r="C1285" s="80"/>
      <c r="D1285" s="80"/>
      <c r="E1285" s="80"/>
      <c r="F1285" s="80"/>
    </row>
    <row r="1286" spans="2:6">
      <c r="B1286" s="80"/>
      <c r="C1286" s="80"/>
      <c r="D1286" s="80"/>
      <c r="E1286" s="80"/>
      <c r="F1286" s="80"/>
    </row>
    <row r="1287" spans="2:6">
      <c r="B1287" s="80"/>
      <c r="C1287" s="80"/>
      <c r="D1287" s="80"/>
      <c r="E1287" s="80"/>
      <c r="F1287" s="80"/>
    </row>
    <row r="1288" spans="2:6">
      <c r="B1288" s="80"/>
      <c r="C1288" s="80"/>
      <c r="D1288" s="80"/>
      <c r="E1288" s="80"/>
      <c r="F1288" s="80"/>
    </row>
    <row r="1289" spans="2:6">
      <c r="B1289" s="80"/>
      <c r="C1289" s="80"/>
      <c r="D1289" s="80"/>
      <c r="E1289" s="80"/>
      <c r="F1289" s="80"/>
    </row>
    <row r="1290" spans="2:6">
      <c r="B1290" s="80"/>
      <c r="C1290" s="80"/>
      <c r="D1290" s="80"/>
      <c r="E1290" s="80"/>
      <c r="F1290" s="80"/>
    </row>
    <row r="1291" spans="2:6">
      <c r="B1291" s="80"/>
      <c r="C1291" s="80"/>
      <c r="D1291" s="80"/>
      <c r="E1291" s="80"/>
      <c r="F1291" s="80"/>
    </row>
    <row r="1292" spans="2:6">
      <c r="B1292" s="80"/>
      <c r="C1292" s="80"/>
      <c r="D1292" s="80"/>
      <c r="E1292" s="80"/>
      <c r="F1292" s="80"/>
    </row>
    <row r="1293" spans="2:6">
      <c r="B1293" s="80"/>
      <c r="C1293" s="80"/>
      <c r="D1293" s="80"/>
      <c r="E1293" s="80"/>
      <c r="F1293" s="80"/>
    </row>
    <row r="1294" spans="2:6">
      <c r="B1294" s="80"/>
      <c r="C1294" s="80"/>
      <c r="D1294" s="80"/>
      <c r="E1294" s="80"/>
      <c r="F1294" s="80"/>
    </row>
    <row r="1295" spans="2:6">
      <c r="B1295" s="80"/>
      <c r="C1295" s="80"/>
      <c r="D1295" s="80"/>
      <c r="E1295" s="80"/>
      <c r="F1295" s="80"/>
    </row>
    <row r="1296" spans="2:6">
      <c r="B1296" s="80"/>
      <c r="C1296" s="80"/>
      <c r="D1296" s="80"/>
      <c r="E1296" s="80"/>
      <c r="F1296" s="80"/>
    </row>
    <row r="1297" spans="2:6">
      <c r="B1297" s="80"/>
      <c r="C1297" s="80"/>
      <c r="D1297" s="80"/>
      <c r="E1297" s="80"/>
      <c r="F1297" s="80"/>
    </row>
    <row r="1298" spans="2:6">
      <c r="B1298" s="80"/>
      <c r="C1298" s="80"/>
      <c r="D1298" s="80"/>
      <c r="E1298" s="80"/>
      <c r="F1298" s="80"/>
    </row>
    <row r="1299" spans="2:6">
      <c r="B1299" s="80"/>
      <c r="C1299" s="80"/>
      <c r="D1299" s="80"/>
      <c r="E1299" s="80"/>
      <c r="F1299" s="80"/>
    </row>
    <row r="1300" spans="2:6">
      <c r="B1300" s="80"/>
      <c r="C1300" s="80"/>
      <c r="D1300" s="80"/>
      <c r="E1300" s="80"/>
      <c r="F1300" s="80"/>
    </row>
    <row r="1301" spans="2:6">
      <c r="B1301" s="80"/>
      <c r="C1301" s="80"/>
      <c r="D1301" s="80"/>
      <c r="E1301" s="80"/>
      <c r="F1301" s="80"/>
    </row>
    <row r="1302" spans="2:6">
      <c r="B1302" s="80"/>
      <c r="C1302" s="80"/>
      <c r="D1302" s="80"/>
      <c r="E1302" s="80"/>
      <c r="F1302" s="80"/>
    </row>
    <row r="1303" spans="2:6">
      <c r="B1303" s="80"/>
      <c r="C1303" s="80"/>
      <c r="D1303" s="80"/>
      <c r="E1303" s="80"/>
      <c r="F1303" s="80"/>
    </row>
    <row r="1304" spans="2:6">
      <c r="B1304" s="80"/>
      <c r="C1304" s="80"/>
      <c r="D1304" s="80"/>
      <c r="E1304" s="80"/>
      <c r="F1304" s="80"/>
    </row>
    <row r="1305" spans="2:6">
      <c r="B1305" s="80"/>
      <c r="C1305" s="80"/>
      <c r="D1305" s="80"/>
      <c r="E1305" s="80"/>
      <c r="F1305" s="80"/>
    </row>
    <row r="1306" spans="2:6">
      <c r="B1306" s="80"/>
      <c r="C1306" s="80"/>
      <c r="D1306" s="80"/>
      <c r="E1306" s="80"/>
      <c r="F1306" s="80"/>
    </row>
    <row r="1307" spans="2:6">
      <c r="B1307" s="80"/>
      <c r="C1307" s="80"/>
      <c r="D1307" s="80"/>
      <c r="E1307" s="80"/>
      <c r="F1307" s="80"/>
    </row>
    <row r="1308" spans="2:6">
      <c r="B1308" s="80"/>
      <c r="C1308" s="80"/>
      <c r="D1308" s="80"/>
      <c r="E1308" s="80"/>
      <c r="F1308" s="80"/>
    </row>
    <row r="1309" spans="2:6">
      <c r="B1309" s="80"/>
      <c r="C1309" s="80"/>
      <c r="D1309" s="80"/>
      <c r="E1309" s="80"/>
      <c r="F1309" s="80"/>
    </row>
    <row r="1310" spans="2:6">
      <c r="B1310" s="80"/>
      <c r="C1310" s="80"/>
      <c r="D1310" s="80"/>
      <c r="E1310" s="80"/>
      <c r="F1310" s="80"/>
    </row>
    <row r="1311" spans="2:6">
      <c r="B1311" s="80"/>
      <c r="C1311" s="80"/>
      <c r="D1311" s="80"/>
      <c r="E1311" s="80"/>
      <c r="F1311" s="80"/>
    </row>
    <row r="1312" spans="2:6">
      <c r="B1312" s="80"/>
      <c r="C1312" s="80"/>
      <c r="D1312" s="80"/>
      <c r="E1312" s="80"/>
      <c r="F1312" s="80"/>
    </row>
    <row r="1313" spans="2:6">
      <c r="B1313" s="80"/>
      <c r="C1313" s="80"/>
      <c r="D1313" s="80"/>
      <c r="E1313" s="80"/>
      <c r="F1313" s="80"/>
    </row>
    <row r="1314" spans="2:6">
      <c r="B1314" s="80"/>
      <c r="C1314" s="80"/>
      <c r="D1314" s="80"/>
      <c r="E1314" s="80"/>
      <c r="F1314" s="80"/>
    </row>
    <row r="1315" spans="2:6">
      <c r="B1315" s="80"/>
      <c r="C1315" s="80"/>
      <c r="D1315" s="80"/>
      <c r="E1315" s="80"/>
      <c r="F1315" s="80"/>
    </row>
    <row r="1316" spans="2:6">
      <c r="B1316" s="80"/>
      <c r="C1316" s="80"/>
      <c r="D1316" s="80"/>
      <c r="E1316" s="80"/>
      <c r="F1316" s="80"/>
    </row>
    <row r="1317" spans="2:6">
      <c r="B1317" s="80"/>
      <c r="C1317" s="80"/>
      <c r="D1317" s="80"/>
      <c r="E1317" s="80"/>
      <c r="F1317" s="80"/>
    </row>
    <row r="1318" spans="2:6">
      <c r="B1318" s="80"/>
      <c r="C1318" s="80"/>
      <c r="D1318" s="80"/>
      <c r="E1318" s="80"/>
      <c r="F1318" s="80"/>
    </row>
    <row r="1319" spans="2:6">
      <c r="B1319" s="80"/>
      <c r="C1319" s="80"/>
      <c r="D1319" s="80"/>
      <c r="E1319" s="80"/>
      <c r="F1319" s="80"/>
    </row>
    <row r="1320" spans="2:6">
      <c r="B1320" s="80"/>
      <c r="C1320" s="80"/>
      <c r="D1320" s="80"/>
      <c r="E1320" s="80"/>
      <c r="F1320" s="80"/>
    </row>
    <row r="1321" spans="2:6">
      <c r="B1321" s="80"/>
      <c r="C1321" s="80"/>
      <c r="D1321" s="80"/>
      <c r="E1321" s="80"/>
      <c r="F1321" s="80"/>
    </row>
    <row r="1322" spans="2:6">
      <c r="B1322" s="80"/>
      <c r="C1322" s="80"/>
      <c r="D1322" s="80"/>
      <c r="E1322" s="80"/>
      <c r="F1322" s="80"/>
    </row>
    <row r="1323" spans="2:6">
      <c r="B1323" s="80"/>
      <c r="C1323" s="80"/>
      <c r="D1323" s="80"/>
      <c r="E1323" s="80"/>
      <c r="F1323" s="80"/>
    </row>
    <row r="1324" spans="2:6">
      <c r="B1324" s="80"/>
      <c r="C1324" s="80"/>
      <c r="D1324" s="80"/>
      <c r="E1324" s="80"/>
      <c r="F1324" s="80"/>
    </row>
    <row r="1325" spans="2:6">
      <c r="B1325" s="80"/>
      <c r="C1325" s="80"/>
      <c r="D1325" s="80"/>
      <c r="E1325" s="80"/>
      <c r="F1325" s="80"/>
    </row>
    <row r="1326" spans="2:6">
      <c r="B1326" s="80"/>
      <c r="C1326" s="80"/>
      <c r="D1326" s="80"/>
      <c r="E1326" s="80"/>
      <c r="F1326" s="80"/>
    </row>
    <row r="1327" spans="2:6">
      <c r="B1327" s="80"/>
      <c r="C1327" s="80"/>
      <c r="D1327" s="80"/>
      <c r="E1327" s="80"/>
      <c r="F1327" s="80"/>
    </row>
    <row r="1328" spans="2:6">
      <c r="B1328" s="80"/>
      <c r="C1328" s="80"/>
      <c r="D1328" s="80"/>
      <c r="E1328" s="80"/>
      <c r="F1328" s="80"/>
    </row>
    <row r="1329" spans="2:6">
      <c r="B1329" s="80"/>
      <c r="C1329" s="80"/>
      <c r="D1329" s="80"/>
      <c r="E1329" s="80"/>
      <c r="F1329" s="80"/>
    </row>
    <row r="1330" spans="2:6">
      <c r="B1330" s="80"/>
      <c r="C1330" s="80"/>
      <c r="D1330" s="80"/>
      <c r="E1330" s="80"/>
      <c r="F1330" s="80"/>
    </row>
    <row r="1331" spans="2:6">
      <c r="B1331" s="80"/>
      <c r="C1331" s="80"/>
      <c r="D1331" s="80"/>
      <c r="E1331" s="80"/>
      <c r="F1331" s="80"/>
    </row>
    <row r="1332" spans="2:6">
      <c r="B1332" s="80"/>
      <c r="C1332" s="80"/>
      <c r="D1332" s="80"/>
      <c r="E1332" s="80"/>
      <c r="F1332" s="80"/>
    </row>
    <row r="1333" spans="2:6">
      <c r="B1333" s="80"/>
      <c r="C1333" s="80"/>
      <c r="D1333" s="80"/>
      <c r="E1333" s="80"/>
      <c r="F1333" s="80"/>
    </row>
    <row r="1334" spans="2:6">
      <c r="B1334" s="80"/>
      <c r="C1334" s="80"/>
      <c r="D1334" s="80"/>
      <c r="E1334" s="80"/>
      <c r="F1334" s="80"/>
    </row>
    <row r="1335" spans="2:6">
      <c r="B1335" s="80"/>
      <c r="C1335" s="80"/>
      <c r="D1335" s="80"/>
      <c r="E1335" s="80"/>
      <c r="F1335" s="80"/>
    </row>
    <row r="1336" spans="2:6">
      <c r="B1336" s="80"/>
      <c r="C1336" s="80"/>
      <c r="D1336" s="80"/>
      <c r="E1336" s="80"/>
      <c r="F1336" s="80"/>
    </row>
    <row r="1337" spans="2:6">
      <c r="B1337" s="80"/>
      <c r="C1337" s="80"/>
      <c r="D1337" s="80"/>
      <c r="E1337" s="80"/>
      <c r="F1337" s="80"/>
    </row>
    <row r="1338" spans="2:6">
      <c r="B1338" s="80"/>
      <c r="C1338" s="80"/>
      <c r="D1338" s="80"/>
      <c r="E1338" s="80"/>
      <c r="F1338" s="80"/>
    </row>
    <row r="1339" spans="2:6">
      <c r="B1339" s="80"/>
      <c r="C1339" s="80"/>
      <c r="D1339" s="80"/>
      <c r="E1339" s="80"/>
      <c r="F1339" s="80"/>
    </row>
    <row r="1340" spans="2:6">
      <c r="B1340" s="80"/>
      <c r="C1340" s="80"/>
      <c r="D1340" s="80"/>
      <c r="E1340" s="80"/>
      <c r="F1340" s="80"/>
    </row>
    <row r="1341" spans="2:6">
      <c r="B1341" s="80"/>
      <c r="C1341" s="80"/>
      <c r="D1341" s="80"/>
      <c r="E1341" s="80"/>
      <c r="F1341" s="80"/>
    </row>
    <row r="1342" spans="2:6">
      <c r="B1342" s="80"/>
      <c r="C1342" s="80"/>
      <c r="D1342" s="80"/>
      <c r="E1342" s="80"/>
      <c r="F1342" s="80"/>
    </row>
    <row r="1343" spans="2:6">
      <c r="B1343" s="80"/>
      <c r="C1343" s="80"/>
      <c r="D1343" s="80"/>
      <c r="E1343" s="80"/>
      <c r="F1343" s="80"/>
    </row>
    <row r="1344" spans="2:6">
      <c r="B1344" s="80"/>
      <c r="C1344" s="80"/>
      <c r="D1344" s="80"/>
      <c r="E1344" s="80"/>
      <c r="F1344" s="80"/>
    </row>
    <row r="1345" spans="2:6">
      <c r="B1345" s="80"/>
      <c r="C1345" s="80"/>
      <c r="D1345" s="80"/>
      <c r="E1345" s="80"/>
      <c r="F1345" s="80"/>
    </row>
    <row r="1346" spans="2:6">
      <c r="B1346" s="80"/>
      <c r="C1346" s="80"/>
      <c r="D1346" s="80"/>
      <c r="E1346" s="80"/>
      <c r="F1346" s="80"/>
    </row>
    <row r="1347" spans="2:6">
      <c r="B1347" s="80"/>
      <c r="C1347" s="80"/>
      <c r="D1347" s="80"/>
      <c r="E1347" s="80"/>
      <c r="F1347" s="80"/>
    </row>
    <row r="1348" spans="2:6">
      <c r="B1348" s="80"/>
      <c r="C1348" s="80"/>
      <c r="D1348" s="80"/>
      <c r="E1348" s="80"/>
      <c r="F1348" s="80"/>
    </row>
    <row r="1349" spans="2:6">
      <c r="B1349" s="80"/>
      <c r="C1349" s="80"/>
      <c r="D1349" s="80"/>
      <c r="E1349" s="80"/>
      <c r="F1349" s="80"/>
    </row>
    <row r="1350" spans="2:6">
      <c r="B1350" s="80"/>
      <c r="C1350" s="80"/>
      <c r="D1350" s="80"/>
      <c r="E1350" s="80"/>
      <c r="F1350" s="80"/>
    </row>
    <row r="1351" spans="2:6">
      <c r="B1351" s="80"/>
      <c r="C1351" s="80"/>
      <c r="D1351" s="80"/>
      <c r="E1351" s="80"/>
      <c r="F1351" s="80"/>
    </row>
    <row r="1352" spans="2:6">
      <c r="B1352" s="80"/>
      <c r="C1352" s="80"/>
      <c r="D1352" s="80"/>
      <c r="E1352" s="80"/>
      <c r="F1352" s="80"/>
    </row>
    <row r="1353" spans="2:6">
      <c r="B1353" s="80"/>
      <c r="C1353" s="80"/>
      <c r="D1353" s="80"/>
      <c r="E1353" s="80"/>
      <c r="F1353" s="80"/>
    </row>
    <row r="1354" spans="2:6">
      <c r="B1354" s="80"/>
      <c r="C1354" s="80"/>
      <c r="D1354" s="80"/>
      <c r="E1354" s="80"/>
      <c r="F1354" s="80"/>
    </row>
    <row r="1355" spans="2:6">
      <c r="B1355" s="80"/>
      <c r="C1355" s="80"/>
      <c r="D1355" s="80"/>
      <c r="E1355" s="80"/>
      <c r="F1355" s="80"/>
    </row>
    <row r="1356" spans="2:6">
      <c r="B1356" s="80"/>
      <c r="C1356" s="80"/>
      <c r="D1356" s="80"/>
      <c r="E1356" s="80"/>
      <c r="F1356" s="80"/>
    </row>
    <row r="1357" spans="2:6">
      <c r="B1357" s="80"/>
      <c r="C1357" s="80"/>
      <c r="D1357" s="80"/>
      <c r="E1357" s="80"/>
      <c r="F1357" s="80"/>
    </row>
    <row r="1358" spans="2:6">
      <c r="B1358" s="80"/>
      <c r="C1358" s="80"/>
      <c r="D1358" s="80"/>
      <c r="E1358" s="80"/>
      <c r="F1358" s="80"/>
    </row>
    <row r="1359" spans="2:6">
      <c r="B1359" s="80"/>
      <c r="C1359" s="80"/>
      <c r="D1359" s="80"/>
      <c r="E1359" s="80"/>
      <c r="F1359" s="80"/>
    </row>
    <row r="1360" spans="2:6">
      <c r="B1360" s="80"/>
      <c r="C1360" s="80"/>
      <c r="D1360" s="80"/>
      <c r="E1360" s="80"/>
      <c r="F1360" s="80"/>
    </row>
    <row r="1361" spans="2:6">
      <c r="B1361" s="80"/>
      <c r="C1361" s="80"/>
      <c r="D1361" s="80"/>
      <c r="E1361" s="80"/>
      <c r="F1361" s="80"/>
    </row>
    <row r="1362" spans="2:6">
      <c r="B1362" s="80"/>
      <c r="C1362" s="80"/>
      <c r="D1362" s="80"/>
      <c r="E1362" s="80"/>
      <c r="F1362" s="80"/>
    </row>
    <row r="1363" spans="2:6">
      <c r="B1363" s="80"/>
      <c r="C1363" s="80"/>
      <c r="D1363" s="80"/>
      <c r="E1363" s="80"/>
      <c r="F1363" s="80"/>
    </row>
    <row r="1364" spans="2:6">
      <c r="B1364" s="80"/>
      <c r="C1364" s="80"/>
      <c r="D1364" s="80"/>
      <c r="E1364" s="80"/>
      <c r="F1364" s="80"/>
    </row>
    <row r="1365" spans="2:6">
      <c r="B1365" s="80"/>
      <c r="C1365" s="80"/>
      <c r="D1365" s="80"/>
      <c r="E1365" s="80"/>
      <c r="F1365" s="80"/>
    </row>
    <row r="1366" spans="2:6">
      <c r="B1366" s="80"/>
      <c r="C1366" s="80"/>
      <c r="D1366" s="80"/>
      <c r="E1366" s="80"/>
      <c r="F1366" s="80"/>
    </row>
    <row r="1367" spans="2:6">
      <c r="B1367" s="80"/>
      <c r="C1367" s="80"/>
      <c r="D1367" s="80"/>
      <c r="E1367" s="80"/>
      <c r="F1367" s="80"/>
    </row>
    <row r="1368" spans="2:6">
      <c r="B1368" s="80"/>
      <c r="C1368" s="80"/>
      <c r="D1368" s="80"/>
      <c r="E1368" s="80"/>
      <c r="F1368" s="80"/>
    </row>
    <row r="1369" spans="2:6">
      <c r="B1369" s="80"/>
      <c r="C1369" s="80"/>
      <c r="D1369" s="80"/>
      <c r="E1369" s="80"/>
      <c r="F1369" s="80"/>
    </row>
    <row r="1370" spans="2:6">
      <c r="B1370" s="80"/>
      <c r="C1370" s="80"/>
      <c r="D1370" s="80"/>
      <c r="E1370" s="80"/>
      <c r="F1370" s="80"/>
    </row>
    <row r="1371" spans="2:6">
      <c r="B1371" s="80"/>
      <c r="C1371" s="80"/>
      <c r="D1371" s="80"/>
      <c r="E1371" s="80"/>
      <c r="F1371" s="80"/>
    </row>
    <row r="1372" spans="2:6">
      <c r="B1372" s="80"/>
      <c r="C1372" s="80"/>
      <c r="D1372" s="80"/>
      <c r="E1372" s="80"/>
      <c r="F1372" s="80"/>
    </row>
    <row r="1373" spans="2:6">
      <c r="B1373" s="80"/>
      <c r="C1373" s="80"/>
      <c r="D1373" s="80"/>
      <c r="E1373" s="80"/>
      <c r="F1373" s="80"/>
    </row>
    <row r="1374" spans="2:6">
      <c r="B1374" s="80"/>
      <c r="C1374" s="80"/>
      <c r="D1374" s="80"/>
      <c r="E1374" s="80"/>
      <c r="F1374" s="80"/>
    </row>
    <row r="1375" spans="2:6">
      <c r="B1375" s="80"/>
      <c r="C1375" s="80"/>
      <c r="D1375" s="80"/>
      <c r="E1375" s="80"/>
      <c r="F1375" s="80"/>
    </row>
    <row r="1376" spans="2:6">
      <c r="B1376" s="80"/>
      <c r="C1376" s="80"/>
      <c r="D1376" s="80"/>
      <c r="E1376" s="80"/>
      <c r="F1376" s="80"/>
    </row>
    <row r="1377" spans="2:6">
      <c r="B1377" s="80"/>
      <c r="C1377" s="80"/>
      <c r="D1377" s="80"/>
      <c r="E1377" s="80"/>
      <c r="F1377" s="80"/>
    </row>
    <row r="1378" spans="2:6">
      <c r="B1378" s="80"/>
      <c r="C1378" s="80"/>
      <c r="D1378" s="80"/>
      <c r="E1378" s="80"/>
      <c r="F1378" s="80"/>
    </row>
    <row r="1379" spans="2:6">
      <c r="B1379" s="80"/>
      <c r="C1379" s="80"/>
      <c r="D1379" s="80"/>
      <c r="E1379" s="80"/>
      <c r="F1379" s="80"/>
    </row>
    <row r="1380" spans="2:6">
      <c r="B1380" s="80"/>
      <c r="C1380" s="80"/>
      <c r="D1380" s="80"/>
      <c r="E1380" s="80"/>
      <c r="F1380" s="80"/>
    </row>
    <row r="1381" spans="2:6">
      <c r="B1381" s="80"/>
      <c r="C1381" s="80"/>
      <c r="D1381" s="80"/>
      <c r="E1381" s="80"/>
      <c r="F1381" s="80"/>
    </row>
    <row r="1382" spans="2:6">
      <c r="B1382" s="80"/>
      <c r="C1382" s="80"/>
      <c r="D1382" s="80"/>
      <c r="E1382" s="80"/>
      <c r="F1382" s="80"/>
    </row>
    <row r="1383" spans="2:6">
      <c r="B1383" s="80"/>
      <c r="C1383" s="80"/>
      <c r="D1383" s="80"/>
      <c r="E1383" s="80"/>
      <c r="F1383" s="80"/>
    </row>
    <row r="1384" spans="2:6">
      <c r="B1384" s="80"/>
      <c r="C1384" s="80"/>
      <c r="D1384" s="80"/>
      <c r="E1384" s="80"/>
      <c r="F1384" s="80"/>
    </row>
    <row r="1385" spans="2:6">
      <c r="B1385" s="80"/>
      <c r="C1385" s="80"/>
      <c r="D1385" s="80"/>
      <c r="E1385" s="80"/>
      <c r="F1385" s="80"/>
    </row>
    <row r="1386" spans="2:6">
      <c r="B1386" s="80"/>
      <c r="C1386" s="80"/>
      <c r="D1386" s="80"/>
      <c r="E1386" s="80"/>
      <c r="F1386" s="80"/>
    </row>
    <row r="1387" spans="2:6">
      <c r="B1387" s="80"/>
      <c r="C1387" s="80"/>
      <c r="D1387" s="80"/>
      <c r="E1387" s="80"/>
      <c r="F1387" s="80"/>
    </row>
    <row r="1388" spans="2:6">
      <c r="B1388" s="80"/>
      <c r="C1388" s="80"/>
      <c r="D1388" s="80"/>
      <c r="E1388" s="80"/>
      <c r="F1388" s="80"/>
    </row>
    <row r="1389" spans="2:6">
      <c r="B1389" s="80"/>
      <c r="C1389" s="80"/>
      <c r="D1389" s="80"/>
      <c r="E1389" s="80"/>
      <c r="F1389" s="80"/>
    </row>
    <row r="1390" spans="2:6">
      <c r="B1390" s="80"/>
      <c r="C1390" s="80"/>
      <c r="D1390" s="80"/>
      <c r="E1390" s="80"/>
      <c r="F1390" s="80"/>
    </row>
    <row r="1391" spans="2:6">
      <c r="B1391" s="80"/>
      <c r="C1391" s="80"/>
      <c r="D1391" s="80"/>
      <c r="E1391" s="80"/>
      <c r="F1391" s="80"/>
    </row>
    <row r="1392" spans="2:6">
      <c r="B1392" s="80"/>
      <c r="C1392" s="80"/>
      <c r="D1392" s="80"/>
      <c r="E1392" s="80"/>
      <c r="F1392" s="80"/>
    </row>
    <row r="1393" spans="2:6">
      <c r="B1393" s="80"/>
      <c r="C1393" s="80"/>
      <c r="D1393" s="80"/>
      <c r="E1393" s="80"/>
      <c r="F1393" s="80"/>
    </row>
    <row r="1394" spans="2:6">
      <c r="B1394" s="80"/>
      <c r="C1394" s="80"/>
      <c r="D1394" s="80"/>
      <c r="E1394" s="80"/>
      <c r="F1394" s="80"/>
    </row>
    <row r="1395" spans="2:6">
      <c r="B1395" s="80"/>
      <c r="C1395" s="80"/>
      <c r="D1395" s="80"/>
      <c r="E1395" s="80"/>
      <c r="F1395" s="80"/>
    </row>
    <row r="1396" spans="2:6">
      <c r="B1396" s="80"/>
      <c r="C1396" s="80"/>
      <c r="D1396" s="80"/>
      <c r="E1396" s="80"/>
      <c r="F1396" s="80"/>
    </row>
    <row r="1397" spans="2:6">
      <c r="B1397" s="80"/>
      <c r="C1397" s="80"/>
      <c r="D1397" s="80"/>
      <c r="E1397" s="80"/>
      <c r="F1397" s="80"/>
    </row>
    <row r="1398" spans="2:6">
      <c r="B1398" s="80"/>
      <c r="C1398" s="80"/>
      <c r="D1398" s="80"/>
      <c r="E1398" s="80"/>
      <c r="F1398" s="80"/>
    </row>
    <row r="1399" spans="2:6">
      <c r="B1399" s="80"/>
      <c r="C1399" s="80"/>
      <c r="D1399" s="80"/>
      <c r="E1399" s="80"/>
      <c r="F1399" s="80"/>
    </row>
    <row r="1400" spans="2:6">
      <c r="B1400" s="80"/>
      <c r="C1400" s="80"/>
      <c r="D1400" s="80"/>
      <c r="E1400" s="80"/>
      <c r="F1400" s="80"/>
    </row>
    <row r="1401" spans="2:6">
      <c r="B1401" s="80"/>
      <c r="C1401" s="80"/>
      <c r="D1401" s="80"/>
      <c r="E1401" s="80"/>
      <c r="F1401" s="80"/>
    </row>
    <row r="1402" spans="2:6">
      <c r="B1402" s="80"/>
      <c r="C1402" s="80"/>
      <c r="D1402" s="80"/>
      <c r="E1402" s="80"/>
      <c r="F1402" s="80"/>
    </row>
    <row r="1403" spans="2:6">
      <c r="B1403" s="80"/>
      <c r="C1403" s="80"/>
      <c r="D1403" s="80"/>
      <c r="E1403" s="80"/>
      <c r="F1403" s="80"/>
    </row>
    <row r="1404" spans="2:6">
      <c r="B1404" s="80"/>
      <c r="C1404" s="80"/>
      <c r="D1404" s="80"/>
      <c r="E1404" s="80"/>
      <c r="F1404" s="80"/>
    </row>
    <row r="1405" spans="2:6">
      <c r="B1405" s="80"/>
      <c r="C1405" s="80"/>
      <c r="D1405" s="80"/>
      <c r="E1405" s="80"/>
      <c r="F1405" s="80"/>
    </row>
    <row r="1406" spans="2:6">
      <c r="B1406" s="80"/>
      <c r="C1406" s="80"/>
      <c r="D1406" s="80"/>
      <c r="E1406" s="80"/>
      <c r="F1406" s="80"/>
    </row>
    <row r="1407" spans="2:6">
      <c r="B1407" s="80"/>
      <c r="C1407" s="80"/>
      <c r="D1407" s="80"/>
      <c r="E1407" s="80"/>
      <c r="F1407" s="80"/>
    </row>
    <row r="1408" spans="2:6">
      <c r="B1408" s="80"/>
      <c r="C1408" s="80"/>
      <c r="D1408" s="80"/>
      <c r="E1408" s="80"/>
      <c r="F1408" s="80"/>
    </row>
    <row r="1409" spans="2:6">
      <c r="B1409" s="80"/>
      <c r="C1409" s="80"/>
      <c r="D1409" s="80"/>
      <c r="E1409" s="80"/>
      <c r="F1409" s="80"/>
    </row>
    <row r="1410" spans="2:6">
      <c r="B1410" s="80"/>
      <c r="C1410" s="80"/>
      <c r="D1410" s="80"/>
      <c r="E1410" s="80"/>
      <c r="F1410" s="80"/>
    </row>
    <row r="1411" spans="2:6">
      <c r="B1411" s="80"/>
      <c r="C1411" s="80"/>
      <c r="D1411" s="80"/>
      <c r="E1411" s="80"/>
      <c r="F1411" s="80"/>
    </row>
    <row r="1412" spans="2:6">
      <c r="B1412" s="80"/>
      <c r="C1412" s="80"/>
      <c r="D1412" s="80"/>
      <c r="E1412" s="80"/>
      <c r="F1412" s="80"/>
    </row>
    <row r="1413" spans="2:6">
      <c r="B1413" s="80"/>
      <c r="C1413" s="80"/>
      <c r="D1413" s="80"/>
      <c r="E1413" s="80"/>
      <c r="F1413" s="80"/>
    </row>
    <row r="1414" spans="2:6">
      <c r="B1414" s="80"/>
      <c r="C1414" s="80"/>
      <c r="D1414" s="80"/>
      <c r="E1414" s="80"/>
      <c r="F1414" s="80"/>
    </row>
    <row r="1415" spans="2:6">
      <c r="B1415" s="80"/>
      <c r="C1415" s="80"/>
      <c r="D1415" s="80"/>
      <c r="E1415" s="80"/>
      <c r="F1415" s="80"/>
    </row>
    <row r="1416" spans="2:6">
      <c r="B1416" s="80"/>
      <c r="C1416" s="80"/>
      <c r="D1416" s="80"/>
      <c r="E1416" s="80"/>
      <c r="F1416" s="80"/>
    </row>
    <row r="1417" spans="2:6">
      <c r="B1417" s="80"/>
      <c r="C1417" s="80"/>
      <c r="D1417" s="80"/>
      <c r="E1417" s="80"/>
      <c r="F1417" s="80"/>
    </row>
    <row r="1418" spans="2:6">
      <c r="B1418" s="80"/>
      <c r="C1418" s="80"/>
      <c r="D1418" s="80"/>
      <c r="E1418" s="80"/>
      <c r="F1418" s="80"/>
    </row>
    <row r="1419" spans="2:6">
      <c r="B1419" s="80"/>
      <c r="C1419" s="80"/>
      <c r="D1419" s="80"/>
      <c r="E1419" s="80"/>
      <c r="F1419" s="80"/>
    </row>
    <row r="1420" spans="2:6">
      <c r="B1420" s="80"/>
      <c r="C1420" s="80"/>
      <c r="D1420" s="80"/>
      <c r="E1420" s="80"/>
      <c r="F1420" s="80"/>
    </row>
    <row r="1421" spans="2:6">
      <c r="B1421" s="80"/>
      <c r="C1421" s="80"/>
      <c r="D1421" s="80"/>
      <c r="E1421" s="80"/>
      <c r="F1421" s="80"/>
    </row>
    <row r="1422" spans="2:6">
      <c r="B1422" s="80"/>
      <c r="C1422" s="80"/>
      <c r="D1422" s="80"/>
      <c r="E1422" s="80"/>
      <c r="F1422" s="80"/>
    </row>
    <row r="1423" spans="2:6">
      <c r="B1423" s="80"/>
      <c r="C1423" s="80"/>
      <c r="D1423" s="80"/>
      <c r="E1423" s="80"/>
      <c r="F1423" s="80"/>
    </row>
    <row r="1424" spans="2:6">
      <c r="B1424" s="80"/>
      <c r="C1424" s="80"/>
      <c r="D1424" s="80"/>
      <c r="E1424" s="80"/>
      <c r="F1424" s="80"/>
    </row>
    <row r="1425" spans="2:6">
      <c r="B1425" s="80"/>
      <c r="C1425" s="80"/>
      <c r="D1425" s="80"/>
      <c r="E1425" s="80"/>
      <c r="F1425" s="80"/>
    </row>
    <row r="1426" spans="2:6">
      <c r="B1426" s="80"/>
      <c r="C1426" s="80"/>
      <c r="D1426" s="80"/>
      <c r="E1426" s="80"/>
      <c r="F1426" s="80"/>
    </row>
    <row r="1427" spans="2:6">
      <c r="B1427" s="80"/>
      <c r="C1427" s="80"/>
      <c r="D1427" s="80"/>
      <c r="E1427" s="80"/>
      <c r="F1427" s="80"/>
    </row>
    <row r="1428" spans="2:6">
      <c r="B1428" s="80"/>
      <c r="C1428" s="80"/>
      <c r="D1428" s="80"/>
      <c r="E1428" s="80"/>
      <c r="F1428" s="80"/>
    </row>
    <row r="1429" spans="2:6">
      <c r="B1429" s="80"/>
      <c r="C1429" s="80"/>
      <c r="D1429" s="80"/>
      <c r="E1429" s="80"/>
      <c r="F1429" s="80"/>
    </row>
    <row r="1430" spans="2:6">
      <c r="B1430" s="80"/>
      <c r="C1430" s="80"/>
      <c r="D1430" s="80"/>
      <c r="E1430" s="80"/>
      <c r="F1430" s="80"/>
    </row>
    <row r="1431" spans="2:6">
      <c r="B1431" s="80"/>
      <c r="C1431" s="80"/>
      <c r="D1431" s="80"/>
      <c r="E1431" s="80"/>
      <c r="F1431" s="80"/>
    </row>
    <row r="1432" spans="2:6">
      <c r="B1432" s="80"/>
      <c r="C1432" s="80"/>
      <c r="D1432" s="80"/>
      <c r="E1432" s="80"/>
      <c r="F1432" s="80"/>
    </row>
    <row r="1433" spans="2:6">
      <c r="B1433" s="80"/>
      <c r="C1433" s="80"/>
      <c r="D1433" s="80"/>
      <c r="E1433" s="80"/>
      <c r="F1433" s="80"/>
    </row>
    <row r="1434" spans="2:6">
      <c r="B1434" s="80"/>
      <c r="C1434" s="80"/>
      <c r="D1434" s="80"/>
      <c r="E1434" s="80"/>
      <c r="F1434" s="80"/>
    </row>
    <row r="1435" spans="2:6">
      <c r="B1435" s="80"/>
      <c r="C1435" s="80"/>
      <c r="D1435" s="80"/>
      <c r="E1435" s="80"/>
      <c r="F1435" s="80"/>
    </row>
    <row r="1436" spans="2:6">
      <c r="B1436" s="80"/>
      <c r="C1436" s="80"/>
      <c r="D1436" s="80"/>
      <c r="E1436" s="80"/>
      <c r="F1436" s="80"/>
    </row>
    <row r="1437" spans="2:6">
      <c r="B1437" s="80"/>
      <c r="C1437" s="80"/>
      <c r="D1437" s="80"/>
      <c r="E1437" s="80"/>
      <c r="F1437" s="80"/>
    </row>
    <row r="1438" spans="2:6">
      <c r="B1438" s="80"/>
      <c r="C1438" s="80"/>
      <c r="D1438" s="80"/>
      <c r="E1438" s="80"/>
      <c r="F1438" s="80"/>
    </row>
    <row r="1439" spans="2:6">
      <c r="B1439" s="80"/>
      <c r="C1439" s="80"/>
      <c r="D1439" s="80"/>
      <c r="E1439" s="80"/>
      <c r="F1439" s="80"/>
    </row>
    <row r="1440" spans="2:6">
      <c r="B1440" s="80"/>
      <c r="C1440" s="80"/>
      <c r="D1440" s="80"/>
      <c r="E1440" s="80"/>
      <c r="F1440" s="80"/>
    </row>
    <row r="1441" spans="2:6">
      <c r="B1441" s="80"/>
      <c r="C1441" s="80"/>
      <c r="D1441" s="80"/>
      <c r="E1441" s="80"/>
      <c r="F1441" s="80"/>
    </row>
    <row r="1442" spans="2:6">
      <c r="B1442" s="80"/>
      <c r="C1442" s="80"/>
      <c r="D1442" s="80"/>
      <c r="E1442" s="80"/>
      <c r="F1442" s="80"/>
    </row>
    <row r="1443" spans="2:6">
      <c r="B1443" s="80"/>
      <c r="C1443" s="80"/>
      <c r="D1443" s="80"/>
      <c r="E1443" s="80"/>
      <c r="F1443" s="80"/>
    </row>
    <row r="1444" spans="2:6">
      <c r="B1444" s="80"/>
      <c r="C1444" s="80"/>
      <c r="D1444" s="80"/>
      <c r="E1444" s="80"/>
      <c r="F1444" s="80"/>
    </row>
    <row r="1445" spans="2:6">
      <c r="B1445" s="80"/>
      <c r="C1445" s="80"/>
      <c r="D1445" s="80"/>
      <c r="E1445" s="80"/>
      <c r="F1445" s="80"/>
    </row>
    <row r="1446" spans="2:6">
      <c r="B1446" s="80"/>
      <c r="C1446" s="80"/>
      <c r="D1446" s="80"/>
      <c r="E1446" s="80"/>
      <c r="F1446" s="80"/>
    </row>
    <row r="1447" spans="2:6">
      <c r="B1447" s="80"/>
      <c r="C1447" s="80"/>
      <c r="D1447" s="80"/>
      <c r="E1447" s="80"/>
      <c r="F1447" s="80"/>
    </row>
    <row r="1448" spans="2:6">
      <c r="B1448" s="80"/>
      <c r="C1448" s="80"/>
      <c r="D1448" s="80"/>
      <c r="E1448" s="80"/>
      <c r="F1448" s="80"/>
    </row>
    <row r="1449" spans="2:6">
      <c r="B1449" s="80"/>
      <c r="C1449" s="80"/>
      <c r="D1449" s="80"/>
      <c r="E1449" s="80"/>
      <c r="F1449" s="80"/>
    </row>
    <row r="1450" spans="2:6">
      <c r="B1450" s="80"/>
      <c r="C1450" s="80"/>
      <c r="D1450" s="80"/>
      <c r="E1450" s="80"/>
      <c r="F1450" s="80"/>
    </row>
    <row r="1451" spans="2:6">
      <c r="B1451" s="80"/>
      <c r="C1451" s="80"/>
      <c r="D1451" s="80"/>
      <c r="E1451" s="80"/>
      <c r="F1451" s="80"/>
    </row>
    <row r="1452" spans="2:6">
      <c r="B1452" s="80"/>
      <c r="C1452" s="80"/>
      <c r="D1452" s="80"/>
      <c r="E1452" s="80"/>
      <c r="F1452" s="80"/>
    </row>
    <row r="1453" spans="2:6">
      <c r="B1453" s="80"/>
      <c r="C1453" s="80"/>
      <c r="D1453" s="80"/>
      <c r="E1453" s="80"/>
      <c r="F1453" s="80"/>
    </row>
    <row r="1454" spans="2:6">
      <c r="B1454" s="80"/>
      <c r="C1454" s="80"/>
      <c r="D1454" s="80"/>
      <c r="E1454" s="80"/>
      <c r="F1454" s="80"/>
    </row>
    <row r="1455" spans="2:6">
      <c r="B1455" s="80"/>
      <c r="C1455" s="80"/>
      <c r="D1455" s="80"/>
      <c r="E1455" s="80"/>
      <c r="F1455" s="80"/>
    </row>
    <row r="1456" spans="2:6">
      <c r="B1456" s="80"/>
      <c r="C1456" s="80"/>
      <c r="D1456" s="80"/>
      <c r="E1456" s="80"/>
      <c r="F1456" s="80"/>
    </row>
    <row r="1457" spans="2:6">
      <c r="B1457" s="80"/>
      <c r="C1457" s="80"/>
      <c r="D1457" s="80"/>
      <c r="E1457" s="80"/>
      <c r="F1457" s="80"/>
    </row>
    <row r="1458" spans="2:6">
      <c r="B1458" s="80"/>
      <c r="C1458" s="80"/>
      <c r="D1458" s="80"/>
      <c r="E1458" s="80"/>
      <c r="F1458" s="80"/>
    </row>
    <row r="1459" spans="2:6">
      <c r="B1459" s="80"/>
      <c r="C1459" s="80"/>
      <c r="D1459" s="80"/>
      <c r="E1459" s="80"/>
      <c r="F1459" s="80"/>
    </row>
    <row r="1460" spans="2:6">
      <c r="B1460" s="80"/>
      <c r="C1460" s="80"/>
      <c r="D1460" s="80"/>
      <c r="E1460" s="80"/>
      <c r="F1460" s="80"/>
    </row>
    <row r="1461" spans="2:6">
      <c r="B1461" s="80"/>
      <c r="C1461" s="80"/>
      <c r="D1461" s="80"/>
      <c r="E1461" s="80"/>
      <c r="F1461" s="80"/>
    </row>
    <row r="1462" spans="2:6">
      <c r="B1462" s="80"/>
      <c r="C1462" s="80"/>
      <c r="D1462" s="80"/>
      <c r="E1462" s="80"/>
      <c r="F1462" s="80"/>
    </row>
    <row r="1463" spans="2:6">
      <c r="B1463" s="80"/>
      <c r="C1463" s="80"/>
      <c r="D1463" s="80"/>
      <c r="E1463" s="80"/>
      <c r="F1463" s="80"/>
    </row>
    <row r="1464" spans="2:6">
      <c r="B1464" s="80"/>
      <c r="C1464" s="80"/>
      <c r="D1464" s="80"/>
      <c r="E1464" s="80"/>
      <c r="F1464" s="80"/>
    </row>
    <row r="1465" spans="2:6">
      <c r="B1465" s="80"/>
      <c r="C1465" s="80"/>
      <c r="D1465" s="80"/>
      <c r="E1465" s="80"/>
      <c r="F1465" s="80"/>
    </row>
    <row r="1466" spans="2:6">
      <c r="B1466" s="80"/>
      <c r="C1466" s="80"/>
      <c r="D1466" s="80"/>
      <c r="E1466" s="80"/>
      <c r="F1466" s="80"/>
    </row>
    <row r="1467" spans="2:6">
      <c r="B1467" s="80"/>
      <c r="C1467" s="80"/>
      <c r="D1467" s="80"/>
      <c r="E1467" s="80"/>
      <c r="F1467" s="80"/>
    </row>
    <row r="1468" spans="2:6">
      <c r="B1468" s="80"/>
      <c r="C1468" s="80"/>
      <c r="D1468" s="80"/>
      <c r="E1468" s="80"/>
      <c r="F1468" s="80"/>
    </row>
    <row r="1469" spans="2:6">
      <c r="B1469" s="80"/>
      <c r="C1469" s="80"/>
      <c r="D1469" s="80"/>
      <c r="E1469" s="80"/>
      <c r="F1469" s="80"/>
    </row>
    <row r="1470" spans="2:6">
      <c r="B1470" s="80"/>
      <c r="C1470" s="80"/>
      <c r="D1470" s="80"/>
      <c r="E1470" s="80"/>
      <c r="F1470" s="80"/>
    </row>
    <row r="1471" spans="2:6">
      <c r="B1471" s="80"/>
      <c r="C1471" s="80"/>
      <c r="D1471" s="80"/>
      <c r="E1471" s="80"/>
      <c r="F1471" s="80"/>
    </row>
    <row r="1472" spans="2:6">
      <c r="B1472" s="80"/>
      <c r="C1472" s="80"/>
      <c r="D1472" s="80"/>
      <c r="E1472" s="80"/>
      <c r="F1472" s="80"/>
    </row>
    <row r="1473" spans="2:6">
      <c r="B1473" s="80"/>
      <c r="C1473" s="80"/>
      <c r="D1473" s="80"/>
      <c r="E1473" s="80"/>
      <c r="F1473" s="80"/>
    </row>
    <row r="1474" spans="2:6">
      <c r="B1474" s="80"/>
      <c r="C1474" s="80"/>
      <c r="D1474" s="80"/>
      <c r="E1474" s="80"/>
      <c r="F1474" s="80"/>
    </row>
    <row r="1475" spans="2:6">
      <c r="B1475" s="80"/>
      <c r="C1475" s="80"/>
      <c r="D1475" s="80"/>
      <c r="E1475" s="80"/>
      <c r="F1475" s="80"/>
    </row>
    <row r="1476" spans="2:6">
      <c r="B1476" s="80"/>
      <c r="C1476" s="80"/>
      <c r="D1476" s="80"/>
      <c r="E1476" s="80"/>
      <c r="F1476" s="80"/>
    </row>
    <row r="1477" spans="2:6">
      <c r="B1477" s="80"/>
      <c r="C1477" s="80"/>
      <c r="D1477" s="80"/>
      <c r="E1477" s="80"/>
      <c r="F1477" s="80"/>
    </row>
    <row r="1478" spans="2:6">
      <c r="B1478" s="80"/>
      <c r="C1478" s="80"/>
      <c r="D1478" s="80"/>
      <c r="E1478" s="80"/>
      <c r="F1478" s="80"/>
    </row>
    <row r="1479" spans="2:6">
      <c r="B1479" s="80"/>
      <c r="C1479" s="80"/>
      <c r="D1479" s="80"/>
      <c r="E1479" s="80"/>
      <c r="F1479" s="80"/>
    </row>
    <row r="1480" spans="2:6">
      <c r="B1480" s="80"/>
      <c r="C1480" s="80"/>
      <c r="D1480" s="80"/>
      <c r="E1480" s="80"/>
      <c r="F1480" s="80"/>
    </row>
    <row r="1481" spans="2:6">
      <c r="B1481" s="80"/>
      <c r="C1481" s="80"/>
      <c r="D1481" s="80"/>
      <c r="E1481" s="80"/>
      <c r="F1481" s="80"/>
    </row>
    <row r="1482" spans="2:6">
      <c r="B1482" s="80"/>
      <c r="C1482" s="80"/>
      <c r="D1482" s="80"/>
      <c r="E1482" s="80"/>
      <c r="F1482" s="80"/>
    </row>
    <row r="1483" spans="2:6">
      <c r="B1483" s="80"/>
      <c r="C1483" s="80"/>
      <c r="D1483" s="80"/>
      <c r="E1483" s="80"/>
      <c r="F1483" s="80"/>
    </row>
    <row r="1484" spans="2:6">
      <c r="B1484" s="80"/>
      <c r="C1484" s="80"/>
      <c r="D1484" s="80"/>
      <c r="E1484" s="80"/>
      <c r="F1484" s="80"/>
    </row>
    <row r="1485" spans="2:6">
      <c r="B1485" s="80"/>
      <c r="C1485" s="80"/>
      <c r="D1485" s="80"/>
      <c r="E1485" s="80"/>
      <c r="F1485" s="80"/>
    </row>
    <row r="1486" spans="2:6">
      <c r="B1486" s="80"/>
      <c r="C1486" s="80"/>
      <c r="D1486" s="80"/>
      <c r="E1486" s="80"/>
      <c r="F1486" s="80"/>
    </row>
    <row r="1487" spans="2:6">
      <c r="B1487" s="80"/>
      <c r="C1487" s="80"/>
      <c r="D1487" s="80"/>
      <c r="E1487" s="80"/>
      <c r="F1487" s="80"/>
    </row>
    <row r="1488" spans="2:6">
      <c r="B1488" s="80"/>
      <c r="C1488" s="80"/>
      <c r="D1488" s="80"/>
      <c r="E1488" s="80"/>
      <c r="F1488" s="80"/>
    </row>
    <row r="1489" spans="2:6">
      <c r="B1489" s="80"/>
      <c r="C1489" s="80"/>
      <c r="D1489" s="80"/>
      <c r="E1489" s="80"/>
      <c r="F1489" s="80"/>
    </row>
    <row r="1490" spans="2:6">
      <c r="B1490" s="80"/>
      <c r="C1490" s="80"/>
      <c r="D1490" s="80"/>
      <c r="E1490" s="80"/>
      <c r="F1490" s="80"/>
    </row>
    <row r="1491" spans="2:6">
      <c r="B1491" s="80"/>
      <c r="C1491" s="80"/>
      <c r="D1491" s="80"/>
      <c r="E1491" s="80"/>
      <c r="F1491" s="80"/>
    </row>
    <row r="1492" spans="2:6">
      <c r="B1492" s="80"/>
      <c r="C1492" s="80"/>
      <c r="D1492" s="80"/>
      <c r="E1492" s="80"/>
      <c r="F1492" s="80"/>
    </row>
    <row r="1493" spans="2:6">
      <c r="B1493" s="80"/>
      <c r="C1493" s="80"/>
      <c r="D1493" s="80"/>
      <c r="E1493" s="80"/>
      <c r="F1493" s="80"/>
    </row>
    <row r="1494" spans="2:6">
      <c r="B1494" s="80"/>
      <c r="C1494" s="80"/>
      <c r="D1494" s="80"/>
      <c r="E1494" s="80"/>
      <c r="F1494" s="80"/>
    </row>
    <row r="1495" spans="2:6">
      <c r="B1495" s="80"/>
      <c r="C1495" s="80"/>
      <c r="D1495" s="80"/>
      <c r="E1495" s="80"/>
      <c r="F1495" s="80"/>
    </row>
    <row r="1496" spans="2:6">
      <c r="B1496" s="80"/>
      <c r="C1496" s="80"/>
      <c r="D1496" s="80"/>
      <c r="E1496" s="80"/>
      <c r="F1496" s="80"/>
    </row>
    <row r="1497" spans="2:6">
      <c r="B1497" s="80"/>
      <c r="C1497" s="80"/>
      <c r="D1497" s="80"/>
      <c r="E1497" s="80"/>
      <c r="F1497" s="80"/>
    </row>
    <row r="1498" spans="2:6">
      <c r="B1498" s="80"/>
      <c r="C1498" s="80"/>
      <c r="D1498" s="80"/>
      <c r="E1498" s="80"/>
      <c r="F1498" s="80"/>
    </row>
    <row r="1499" spans="2:6">
      <c r="B1499" s="80"/>
      <c r="C1499" s="80"/>
      <c r="D1499" s="80"/>
      <c r="E1499" s="80"/>
      <c r="F1499" s="80"/>
    </row>
    <row r="1500" spans="2:6">
      <c r="B1500" s="80"/>
      <c r="C1500" s="80"/>
      <c r="D1500" s="80"/>
      <c r="E1500" s="80"/>
      <c r="F1500" s="80"/>
    </row>
    <row r="1501" spans="2:6">
      <c r="B1501" s="80"/>
      <c r="C1501" s="80"/>
      <c r="D1501" s="80"/>
      <c r="E1501" s="80"/>
      <c r="F1501" s="80"/>
    </row>
    <row r="1502" spans="2:6">
      <c r="B1502" s="80"/>
      <c r="C1502" s="80"/>
      <c r="D1502" s="80"/>
      <c r="E1502" s="80"/>
      <c r="F1502" s="80"/>
    </row>
    <row r="1503" spans="2:6">
      <c r="B1503" s="80"/>
      <c r="C1503" s="80"/>
      <c r="D1503" s="80"/>
      <c r="E1503" s="80"/>
      <c r="F1503" s="80"/>
    </row>
    <row r="1504" spans="2:6">
      <c r="B1504" s="80"/>
      <c r="C1504" s="80"/>
      <c r="D1504" s="80"/>
      <c r="E1504" s="80"/>
      <c r="F1504" s="80"/>
    </row>
    <row r="1505" spans="2:6">
      <c r="B1505" s="80"/>
      <c r="C1505" s="80"/>
      <c r="D1505" s="80"/>
      <c r="E1505" s="80"/>
      <c r="F1505" s="80"/>
    </row>
    <row r="1506" spans="2:6">
      <c r="B1506" s="80"/>
      <c r="C1506" s="80"/>
      <c r="D1506" s="80"/>
      <c r="E1506" s="80"/>
      <c r="F1506" s="80"/>
    </row>
    <row r="1507" spans="2:6">
      <c r="B1507" s="80"/>
      <c r="C1507" s="80"/>
      <c r="D1507" s="80"/>
      <c r="E1507" s="80"/>
      <c r="F1507" s="80"/>
    </row>
    <row r="1508" spans="2:6">
      <c r="B1508" s="80"/>
      <c r="C1508" s="80"/>
      <c r="D1508" s="80"/>
      <c r="E1508" s="80"/>
      <c r="F1508" s="80"/>
    </row>
    <row r="1509" spans="2:6">
      <c r="B1509" s="80"/>
      <c r="C1509" s="80"/>
      <c r="D1509" s="80"/>
      <c r="E1509" s="80"/>
      <c r="F1509" s="80"/>
    </row>
    <row r="1510" spans="2:6">
      <c r="B1510" s="80"/>
      <c r="C1510" s="80"/>
      <c r="D1510" s="80"/>
      <c r="E1510" s="80"/>
      <c r="F1510" s="80"/>
    </row>
    <row r="1511" spans="2:6">
      <c r="B1511" s="80"/>
      <c r="C1511" s="80"/>
      <c r="D1511" s="80"/>
      <c r="E1511" s="80"/>
      <c r="F1511" s="80"/>
    </row>
    <row r="1512" spans="2:6">
      <c r="B1512" s="80"/>
      <c r="C1512" s="80"/>
      <c r="D1512" s="80"/>
      <c r="E1512" s="80"/>
      <c r="F1512" s="80"/>
    </row>
    <row r="1513" spans="2:6">
      <c r="B1513" s="80"/>
      <c r="C1513" s="80"/>
      <c r="D1513" s="80"/>
      <c r="E1513" s="80"/>
      <c r="F1513" s="80"/>
    </row>
    <row r="1514" spans="2:6">
      <c r="B1514" s="80"/>
      <c r="C1514" s="80"/>
      <c r="D1514" s="80"/>
      <c r="E1514" s="80"/>
      <c r="F1514" s="80"/>
    </row>
    <row r="1515" spans="2:6">
      <c r="B1515" s="80"/>
      <c r="C1515" s="80"/>
      <c r="D1515" s="80"/>
      <c r="E1515" s="80"/>
      <c r="F1515" s="80"/>
    </row>
    <row r="1516" spans="2:6">
      <c r="B1516" s="80"/>
      <c r="C1516" s="80"/>
      <c r="D1516" s="80"/>
      <c r="E1516" s="80"/>
      <c r="F1516" s="80"/>
    </row>
    <row r="1517" spans="2:6">
      <c r="B1517" s="80"/>
      <c r="C1517" s="80"/>
      <c r="D1517" s="80"/>
      <c r="E1517" s="80"/>
      <c r="F1517" s="80"/>
    </row>
    <row r="1518" spans="2:6">
      <c r="B1518" s="80"/>
      <c r="C1518" s="80"/>
      <c r="D1518" s="80"/>
      <c r="E1518" s="80"/>
      <c r="F1518" s="80"/>
    </row>
    <row r="1519" spans="2:6">
      <c r="B1519" s="80"/>
      <c r="C1519" s="80"/>
      <c r="D1519" s="80"/>
      <c r="E1519" s="80"/>
      <c r="F1519" s="80"/>
    </row>
    <row r="1520" spans="2:6">
      <c r="B1520" s="80"/>
      <c r="C1520" s="80"/>
      <c r="D1520" s="80"/>
      <c r="E1520" s="80"/>
      <c r="F1520" s="80"/>
    </row>
    <row r="1521" spans="2:6">
      <c r="B1521" s="80"/>
      <c r="C1521" s="80"/>
      <c r="D1521" s="80"/>
      <c r="E1521" s="80"/>
      <c r="F1521" s="80"/>
    </row>
    <row r="1522" spans="2:6">
      <c r="B1522" s="80"/>
      <c r="C1522" s="80"/>
      <c r="D1522" s="80"/>
      <c r="E1522" s="80"/>
      <c r="F1522" s="80"/>
    </row>
    <row r="1523" spans="2:6">
      <c r="B1523" s="80"/>
      <c r="C1523" s="80"/>
      <c r="D1523" s="80"/>
      <c r="E1523" s="80"/>
      <c r="F1523" s="80"/>
    </row>
    <row r="1524" spans="2:6">
      <c r="B1524" s="80"/>
      <c r="C1524" s="80"/>
      <c r="D1524" s="80"/>
      <c r="E1524" s="80"/>
      <c r="F1524" s="80"/>
    </row>
    <row r="1525" spans="2:6">
      <c r="B1525" s="80"/>
      <c r="C1525" s="80"/>
      <c r="D1525" s="80"/>
      <c r="E1525" s="80"/>
      <c r="F1525" s="80"/>
    </row>
    <row r="1526" spans="2:6">
      <c r="B1526" s="80"/>
      <c r="C1526" s="80"/>
      <c r="D1526" s="80"/>
      <c r="E1526" s="80"/>
      <c r="F1526" s="80"/>
    </row>
    <row r="1527" spans="2:6">
      <c r="B1527" s="80"/>
      <c r="C1527" s="80"/>
      <c r="D1527" s="80"/>
      <c r="E1527" s="80"/>
      <c r="F1527" s="80"/>
    </row>
    <row r="1528" spans="2:6">
      <c r="B1528" s="80"/>
      <c r="C1528" s="80"/>
      <c r="D1528" s="80"/>
      <c r="E1528" s="80"/>
      <c r="F1528" s="80"/>
    </row>
    <row r="1529" spans="2:6">
      <c r="B1529" s="80"/>
      <c r="C1529" s="80"/>
      <c r="D1529" s="80"/>
      <c r="E1529" s="80"/>
      <c r="F1529" s="80"/>
    </row>
    <row r="1530" spans="2:6">
      <c r="B1530" s="80"/>
      <c r="C1530" s="80"/>
      <c r="D1530" s="80"/>
      <c r="E1530" s="80"/>
      <c r="F1530" s="80"/>
    </row>
    <row r="1531" spans="2:6">
      <c r="B1531" s="80"/>
      <c r="C1531" s="80"/>
      <c r="D1531" s="80"/>
      <c r="E1531" s="80"/>
      <c r="F1531" s="80"/>
    </row>
    <row r="1532" spans="2:6">
      <c r="B1532" s="80"/>
      <c r="C1532" s="80"/>
      <c r="D1532" s="80"/>
      <c r="E1532" s="80"/>
      <c r="F1532" s="80"/>
    </row>
    <row r="1533" spans="2:6">
      <c r="B1533" s="80"/>
      <c r="C1533" s="80"/>
      <c r="D1533" s="80"/>
      <c r="E1533" s="80"/>
      <c r="F1533" s="80"/>
    </row>
    <row r="1534" spans="2:6">
      <c r="B1534" s="80"/>
      <c r="C1534" s="80"/>
      <c r="D1534" s="80"/>
      <c r="E1534" s="80"/>
      <c r="F1534" s="80"/>
    </row>
    <row r="1535" spans="2:6">
      <c r="B1535" s="80"/>
      <c r="C1535" s="80"/>
      <c r="D1535" s="80"/>
      <c r="E1535" s="80"/>
      <c r="F1535" s="80"/>
    </row>
    <row r="1536" spans="2:6">
      <c r="B1536" s="80"/>
      <c r="C1536" s="80"/>
      <c r="D1536" s="80"/>
      <c r="E1536" s="80"/>
      <c r="F1536" s="80"/>
    </row>
    <row r="1537" spans="2:6">
      <c r="B1537" s="80"/>
      <c r="C1537" s="80"/>
      <c r="D1537" s="80"/>
      <c r="E1537" s="80"/>
      <c r="F1537" s="80"/>
    </row>
    <row r="1538" spans="2:6">
      <c r="B1538" s="80"/>
      <c r="C1538" s="80"/>
      <c r="D1538" s="80"/>
      <c r="E1538" s="80"/>
      <c r="F1538" s="80"/>
    </row>
    <row r="1539" spans="2:6">
      <c r="B1539" s="80"/>
      <c r="C1539" s="80"/>
      <c r="D1539" s="80"/>
      <c r="E1539" s="80"/>
      <c r="F1539" s="80"/>
    </row>
    <row r="1540" spans="2:6">
      <c r="B1540" s="80"/>
      <c r="C1540" s="80"/>
      <c r="D1540" s="80"/>
      <c r="E1540" s="80"/>
      <c r="F1540" s="80"/>
    </row>
    <row r="1541" spans="2:6">
      <c r="B1541" s="80"/>
      <c r="C1541" s="80"/>
      <c r="D1541" s="80"/>
      <c r="E1541" s="80"/>
      <c r="F1541" s="80"/>
    </row>
    <row r="1542" spans="2:6">
      <c r="B1542" s="80"/>
      <c r="C1542" s="80"/>
      <c r="D1542" s="80"/>
      <c r="E1542" s="80"/>
      <c r="F1542" s="80"/>
    </row>
    <row r="1543" spans="2:6">
      <c r="B1543" s="80"/>
      <c r="C1543" s="80"/>
      <c r="D1543" s="80"/>
      <c r="E1543" s="80"/>
      <c r="F1543" s="80"/>
    </row>
    <row r="1544" spans="2:6">
      <c r="B1544" s="80"/>
      <c r="C1544" s="80"/>
      <c r="D1544" s="80"/>
      <c r="E1544" s="80"/>
      <c r="F1544" s="80"/>
    </row>
    <row r="1545" spans="2:6">
      <c r="B1545" s="80"/>
      <c r="C1545" s="80"/>
      <c r="D1545" s="80"/>
      <c r="E1545" s="80"/>
      <c r="F1545" s="80"/>
    </row>
    <row r="1546" spans="2:6">
      <c r="B1546" s="80"/>
      <c r="C1546" s="80"/>
      <c r="D1546" s="80"/>
      <c r="E1546" s="80"/>
      <c r="F1546" s="80"/>
    </row>
    <row r="1547" spans="2:6">
      <c r="B1547" s="80"/>
      <c r="C1547" s="80"/>
      <c r="D1547" s="80"/>
      <c r="E1547" s="80"/>
      <c r="F1547" s="80"/>
    </row>
    <row r="1548" spans="2:6">
      <c r="B1548" s="80"/>
      <c r="C1548" s="80"/>
      <c r="D1548" s="80"/>
      <c r="E1548" s="80"/>
      <c r="F1548" s="80"/>
    </row>
    <row r="1549" spans="2:6">
      <c r="B1549" s="80"/>
      <c r="C1549" s="80"/>
      <c r="D1549" s="80"/>
      <c r="E1549" s="80"/>
      <c r="F1549" s="80"/>
    </row>
    <row r="1550" spans="2:6">
      <c r="B1550" s="80"/>
      <c r="C1550" s="80"/>
      <c r="D1550" s="80"/>
      <c r="E1550" s="80"/>
      <c r="F1550" s="80"/>
    </row>
    <row r="1551" spans="2:6">
      <c r="B1551" s="80"/>
      <c r="C1551" s="80"/>
      <c r="D1551" s="80"/>
      <c r="E1551" s="80"/>
      <c r="F1551" s="80"/>
    </row>
    <row r="1552" spans="2:6">
      <c r="B1552" s="80"/>
      <c r="C1552" s="80"/>
      <c r="D1552" s="80"/>
      <c r="E1552" s="80"/>
      <c r="F1552" s="80"/>
    </row>
    <row r="1553" spans="2:6">
      <c r="B1553" s="80"/>
      <c r="C1553" s="80"/>
      <c r="D1553" s="80"/>
      <c r="E1553" s="80"/>
      <c r="F1553" s="80"/>
    </row>
    <row r="1554" spans="2:6">
      <c r="B1554" s="80"/>
      <c r="C1554" s="80"/>
      <c r="D1554" s="80"/>
      <c r="E1554" s="80"/>
      <c r="F1554" s="80"/>
    </row>
    <row r="1555" spans="2:6">
      <c r="B1555" s="80"/>
      <c r="C1555" s="80"/>
      <c r="D1555" s="80"/>
      <c r="E1555" s="80"/>
      <c r="F1555" s="80"/>
    </row>
    <row r="1556" spans="2:6">
      <c r="B1556" s="80"/>
      <c r="C1556" s="80"/>
      <c r="D1556" s="80"/>
      <c r="E1556" s="80"/>
      <c r="F1556" s="80"/>
    </row>
    <row r="1557" spans="2:6">
      <c r="B1557" s="80"/>
      <c r="C1557" s="80"/>
      <c r="D1557" s="80"/>
      <c r="E1557" s="80"/>
      <c r="F1557" s="80"/>
    </row>
    <row r="1558" spans="2:6">
      <c r="B1558" s="80"/>
      <c r="C1558" s="80"/>
      <c r="D1558" s="80"/>
      <c r="E1558" s="80"/>
      <c r="F1558" s="80"/>
    </row>
    <row r="1559" spans="2:6">
      <c r="B1559" s="80"/>
      <c r="C1559" s="80"/>
      <c r="D1559" s="80"/>
      <c r="E1559" s="80"/>
      <c r="F1559" s="80"/>
    </row>
    <row r="1560" spans="2:6">
      <c r="B1560" s="80"/>
      <c r="C1560" s="80"/>
      <c r="D1560" s="80"/>
      <c r="E1560" s="80"/>
      <c r="F1560" s="80"/>
    </row>
    <row r="1561" spans="2:6">
      <c r="B1561" s="80"/>
      <c r="C1561" s="80"/>
      <c r="D1561" s="80"/>
      <c r="E1561" s="80"/>
      <c r="F1561" s="80"/>
    </row>
    <row r="1562" spans="2:6">
      <c r="B1562" s="80"/>
      <c r="C1562" s="80"/>
      <c r="D1562" s="80"/>
      <c r="E1562" s="80"/>
      <c r="F1562" s="80"/>
    </row>
    <row r="1563" spans="2:6">
      <c r="B1563" s="80"/>
      <c r="C1563" s="80"/>
      <c r="D1563" s="80"/>
      <c r="E1563" s="80"/>
      <c r="F1563" s="80"/>
    </row>
    <row r="1564" spans="2:6">
      <c r="B1564" s="80"/>
      <c r="C1564" s="80"/>
      <c r="D1564" s="80"/>
      <c r="E1564" s="80"/>
      <c r="F1564" s="80"/>
    </row>
    <row r="1565" spans="2:6">
      <c r="B1565" s="80"/>
      <c r="C1565" s="80"/>
      <c r="D1565" s="80"/>
      <c r="E1565" s="80"/>
      <c r="F1565" s="80"/>
    </row>
    <row r="1566" spans="2:6">
      <c r="B1566" s="80"/>
      <c r="C1566" s="80"/>
      <c r="D1566" s="80"/>
      <c r="E1566" s="80"/>
      <c r="F1566" s="80"/>
    </row>
    <row r="1567" spans="2:6">
      <c r="B1567" s="80"/>
      <c r="C1567" s="80"/>
      <c r="D1567" s="80"/>
      <c r="E1567" s="80"/>
      <c r="F1567" s="80"/>
    </row>
    <row r="1568" spans="2:6">
      <c r="B1568" s="80"/>
      <c r="C1568" s="80"/>
      <c r="D1568" s="80"/>
      <c r="E1568" s="80"/>
      <c r="F1568" s="80"/>
    </row>
    <row r="1569" spans="2:6">
      <c r="B1569" s="80"/>
      <c r="C1569" s="80"/>
      <c r="D1569" s="80"/>
      <c r="E1569" s="80"/>
      <c r="F1569" s="80"/>
    </row>
    <row r="1570" spans="2:6">
      <c r="B1570" s="80"/>
      <c r="C1570" s="80"/>
      <c r="D1570" s="80"/>
      <c r="E1570" s="80"/>
      <c r="F1570" s="80"/>
    </row>
    <row r="1571" spans="2:6">
      <c r="B1571" s="80"/>
      <c r="C1571" s="80"/>
      <c r="D1571" s="80"/>
      <c r="E1571" s="80"/>
      <c r="F1571" s="80"/>
    </row>
    <row r="1572" spans="2:6">
      <c r="B1572" s="80"/>
      <c r="C1572" s="80"/>
      <c r="D1572" s="80"/>
      <c r="E1572" s="80"/>
      <c r="F1572" s="80"/>
    </row>
    <row r="1573" spans="2:6">
      <c r="B1573" s="80"/>
      <c r="C1573" s="80"/>
      <c r="D1573" s="80"/>
      <c r="E1573" s="80"/>
      <c r="F1573" s="80"/>
    </row>
    <row r="1574" spans="2:6">
      <c r="B1574" s="80"/>
      <c r="C1574" s="80"/>
      <c r="D1574" s="80"/>
      <c r="E1574" s="80"/>
      <c r="F1574" s="80"/>
    </row>
    <row r="1575" spans="2:6">
      <c r="B1575" s="80"/>
      <c r="C1575" s="80"/>
      <c r="D1575" s="80"/>
      <c r="E1575" s="80"/>
      <c r="F1575" s="80"/>
    </row>
    <row r="1576" spans="2:6">
      <c r="B1576" s="80"/>
      <c r="C1576" s="80"/>
      <c r="D1576" s="80"/>
      <c r="E1576" s="80"/>
      <c r="F1576" s="80"/>
    </row>
    <row r="1577" spans="2:6">
      <c r="B1577" s="80"/>
      <c r="C1577" s="80"/>
      <c r="D1577" s="80"/>
      <c r="E1577" s="80"/>
      <c r="F1577" s="80"/>
    </row>
    <row r="1578" spans="2:6">
      <c r="B1578" s="80"/>
      <c r="C1578" s="80"/>
      <c r="D1578" s="80"/>
      <c r="E1578" s="80"/>
      <c r="F1578" s="80"/>
    </row>
    <row r="1579" spans="2:6">
      <c r="B1579" s="80"/>
      <c r="C1579" s="80"/>
      <c r="D1579" s="80"/>
      <c r="E1579" s="80"/>
      <c r="F1579" s="80"/>
    </row>
    <row r="1580" spans="2:6">
      <c r="B1580" s="80"/>
      <c r="C1580" s="80"/>
      <c r="D1580" s="80"/>
      <c r="E1580" s="80"/>
      <c r="F1580" s="80"/>
    </row>
    <row r="1581" spans="2:6">
      <c r="B1581" s="80"/>
      <c r="C1581" s="80"/>
      <c r="D1581" s="80"/>
      <c r="E1581" s="80"/>
      <c r="F1581" s="80"/>
    </row>
    <row r="1582" spans="2:6">
      <c r="B1582" s="80"/>
      <c r="C1582" s="80"/>
      <c r="D1582" s="80"/>
      <c r="E1582" s="80"/>
      <c r="F1582" s="80"/>
    </row>
    <row r="1583" spans="2:6">
      <c r="B1583" s="80"/>
      <c r="C1583" s="80"/>
      <c r="D1583" s="80"/>
      <c r="E1583" s="80"/>
      <c r="F1583" s="80"/>
    </row>
    <row r="1584" spans="2:6">
      <c r="B1584" s="80"/>
      <c r="C1584" s="80"/>
      <c r="D1584" s="80"/>
      <c r="E1584" s="80"/>
      <c r="F1584" s="80"/>
    </row>
    <row r="1585" spans="2:6">
      <c r="B1585" s="80"/>
      <c r="C1585" s="80"/>
      <c r="D1585" s="80"/>
      <c r="E1585" s="80"/>
      <c r="F1585" s="80"/>
    </row>
    <row r="1586" spans="2:6">
      <c r="B1586" s="80"/>
      <c r="C1586" s="80"/>
      <c r="D1586" s="80"/>
      <c r="E1586" s="80"/>
      <c r="F1586" s="80"/>
    </row>
    <row r="1587" spans="2:6">
      <c r="B1587" s="80"/>
      <c r="C1587" s="80"/>
      <c r="D1587" s="80"/>
      <c r="E1587" s="80"/>
      <c r="F1587" s="80"/>
    </row>
    <row r="1588" spans="2:6">
      <c r="B1588" s="80"/>
      <c r="C1588" s="80"/>
      <c r="D1588" s="80"/>
      <c r="E1588" s="80"/>
      <c r="F1588" s="80"/>
    </row>
    <row r="1589" spans="2:6">
      <c r="B1589" s="80"/>
      <c r="C1589" s="80"/>
      <c r="D1589" s="80"/>
      <c r="E1589" s="80"/>
      <c r="F1589" s="80"/>
    </row>
    <row r="1590" spans="2:6">
      <c r="B1590" s="80"/>
      <c r="C1590" s="80"/>
      <c r="D1590" s="80"/>
      <c r="E1590" s="80"/>
      <c r="F1590" s="80"/>
    </row>
    <row r="1591" spans="2:6">
      <c r="B1591" s="80"/>
      <c r="C1591" s="80"/>
      <c r="D1591" s="80"/>
      <c r="E1591" s="80"/>
      <c r="F1591" s="80"/>
    </row>
    <row r="1592" spans="2:6">
      <c r="B1592" s="80"/>
      <c r="C1592" s="80"/>
      <c r="D1592" s="80"/>
      <c r="E1592" s="80"/>
      <c r="F1592" s="80"/>
    </row>
    <row r="1593" spans="2:6">
      <c r="B1593" s="80"/>
      <c r="C1593" s="80"/>
      <c r="D1593" s="80"/>
      <c r="E1593" s="80"/>
      <c r="F1593" s="80"/>
    </row>
    <row r="1594" spans="2:6">
      <c r="B1594" s="80"/>
      <c r="C1594" s="80"/>
      <c r="D1594" s="80"/>
      <c r="E1594" s="80"/>
      <c r="F1594" s="80"/>
    </row>
    <row r="1595" spans="2:6">
      <c r="B1595" s="80"/>
      <c r="C1595" s="80"/>
      <c r="D1595" s="80"/>
      <c r="E1595" s="80"/>
      <c r="F1595" s="80"/>
    </row>
    <row r="1596" spans="2:6">
      <c r="B1596" s="80"/>
      <c r="C1596" s="80"/>
      <c r="D1596" s="80"/>
      <c r="E1596" s="80"/>
      <c r="F1596" s="80"/>
    </row>
    <row r="1597" spans="2:6">
      <c r="B1597" s="80"/>
      <c r="C1597" s="80"/>
      <c r="D1597" s="80"/>
      <c r="E1597" s="80"/>
      <c r="F1597" s="80"/>
    </row>
    <row r="1598" spans="2:6">
      <c r="B1598" s="80"/>
      <c r="C1598" s="80"/>
      <c r="D1598" s="80"/>
      <c r="E1598" s="80"/>
      <c r="F1598" s="80"/>
    </row>
    <row r="1599" spans="2:6">
      <c r="B1599" s="80"/>
      <c r="C1599" s="80"/>
      <c r="D1599" s="80"/>
      <c r="E1599" s="80"/>
      <c r="F1599" s="80"/>
    </row>
    <row r="1600" spans="2:6">
      <c r="B1600" s="80"/>
      <c r="C1600" s="80"/>
      <c r="D1600" s="80"/>
      <c r="E1600" s="80"/>
      <c r="F1600" s="80"/>
    </row>
    <row r="1601" spans="2:6">
      <c r="B1601" s="80"/>
      <c r="C1601" s="80"/>
      <c r="D1601" s="80"/>
      <c r="E1601" s="80"/>
      <c r="F1601" s="80"/>
    </row>
    <row r="1602" spans="2:6">
      <c r="B1602" s="80"/>
      <c r="C1602" s="80"/>
      <c r="D1602" s="80"/>
      <c r="E1602" s="80"/>
      <c r="F1602" s="80"/>
    </row>
    <row r="1603" spans="2:6">
      <c r="B1603" s="80"/>
      <c r="C1603" s="80"/>
      <c r="D1603" s="80"/>
      <c r="E1603" s="80"/>
      <c r="F1603" s="80"/>
    </row>
    <row r="1604" spans="2:6">
      <c r="B1604" s="80"/>
      <c r="C1604" s="80"/>
      <c r="D1604" s="80"/>
      <c r="E1604" s="80"/>
      <c r="F1604" s="80"/>
    </row>
    <row r="1605" spans="2:6">
      <c r="B1605" s="80"/>
      <c r="C1605" s="80"/>
      <c r="D1605" s="80"/>
      <c r="E1605" s="80"/>
      <c r="F1605" s="80"/>
    </row>
    <row r="1606" spans="2:6">
      <c r="B1606" s="80"/>
      <c r="C1606" s="80"/>
      <c r="D1606" s="80"/>
      <c r="E1606" s="80"/>
      <c r="F1606" s="80"/>
    </row>
    <row r="1607" spans="2:6">
      <c r="B1607" s="80"/>
      <c r="C1607" s="80"/>
      <c r="D1607" s="80"/>
      <c r="E1607" s="80"/>
      <c r="F1607" s="80"/>
    </row>
    <row r="1608" spans="2:6">
      <c r="B1608" s="80"/>
      <c r="C1608" s="80"/>
      <c r="D1608" s="80"/>
      <c r="E1608" s="80"/>
      <c r="F1608" s="80"/>
    </row>
    <row r="1609" spans="2:6">
      <c r="B1609" s="80"/>
      <c r="C1609" s="80"/>
      <c r="D1609" s="80"/>
      <c r="E1609" s="80"/>
      <c r="F1609" s="80"/>
    </row>
    <row r="1610" spans="2:6">
      <c r="B1610" s="80"/>
      <c r="C1610" s="80"/>
      <c r="D1610" s="80"/>
      <c r="E1610" s="80"/>
      <c r="F1610" s="80"/>
    </row>
    <row r="1611" spans="2:6">
      <c r="B1611" s="80"/>
      <c r="C1611" s="80"/>
      <c r="D1611" s="80"/>
      <c r="E1611" s="80"/>
      <c r="F1611" s="80"/>
    </row>
    <row r="1612" spans="2:6">
      <c r="B1612" s="80"/>
      <c r="C1612" s="80"/>
      <c r="D1612" s="80"/>
      <c r="E1612" s="80"/>
      <c r="F1612" s="80"/>
    </row>
    <row r="1613" spans="2:6">
      <c r="B1613" s="80"/>
      <c r="C1613" s="80"/>
      <c r="D1613" s="80"/>
      <c r="E1613" s="80"/>
      <c r="F1613" s="80"/>
    </row>
    <row r="1614" spans="2:6">
      <c r="B1614" s="80"/>
      <c r="C1614" s="80"/>
      <c r="D1614" s="80"/>
      <c r="E1614" s="80"/>
      <c r="F1614" s="80"/>
    </row>
    <row r="1615" spans="2:6">
      <c r="B1615" s="80"/>
      <c r="C1615" s="80"/>
      <c r="D1615" s="80"/>
      <c r="E1615" s="80"/>
      <c r="F1615" s="80"/>
    </row>
    <row r="1616" spans="2:6">
      <c r="B1616" s="80"/>
      <c r="C1616" s="80"/>
      <c r="D1616" s="80"/>
      <c r="E1616" s="80"/>
      <c r="F1616" s="80"/>
    </row>
    <row r="1617" spans="2:6">
      <c r="B1617" s="80"/>
      <c r="C1617" s="80"/>
      <c r="D1617" s="80"/>
      <c r="E1617" s="80"/>
      <c r="F1617" s="80"/>
    </row>
    <row r="1618" spans="2:6">
      <c r="B1618" s="80"/>
      <c r="C1618" s="80"/>
      <c r="D1618" s="80"/>
      <c r="E1618" s="80"/>
      <c r="F1618" s="80"/>
    </row>
    <row r="1619" spans="2:6">
      <c r="B1619" s="80"/>
      <c r="C1619" s="80"/>
      <c r="D1619" s="80"/>
      <c r="E1619" s="80"/>
      <c r="F1619" s="80"/>
    </row>
    <row r="1620" spans="2:6">
      <c r="B1620" s="80"/>
      <c r="C1620" s="80"/>
      <c r="D1620" s="80"/>
      <c r="E1620" s="80"/>
      <c r="F1620" s="80"/>
    </row>
    <row r="1621" spans="2:6">
      <c r="B1621" s="80"/>
      <c r="C1621" s="80"/>
      <c r="D1621" s="80"/>
      <c r="E1621" s="80"/>
      <c r="F1621" s="80"/>
    </row>
    <row r="1622" spans="2:6">
      <c r="B1622" s="80"/>
      <c r="C1622" s="80"/>
      <c r="D1622" s="80"/>
      <c r="E1622" s="80"/>
      <c r="F1622" s="80"/>
    </row>
    <row r="1623" spans="2:6">
      <c r="B1623" s="80"/>
      <c r="C1623" s="80"/>
      <c r="D1623" s="80"/>
      <c r="E1623" s="80"/>
      <c r="F1623" s="80"/>
    </row>
    <row r="1624" spans="2:6">
      <c r="B1624" s="80"/>
      <c r="C1624" s="80"/>
      <c r="D1624" s="80"/>
      <c r="E1624" s="80"/>
      <c r="F1624" s="80"/>
    </row>
    <row r="1625" spans="2:6">
      <c r="B1625" s="80"/>
      <c r="C1625" s="80"/>
      <c r="D1625" s="80"/>
      <c r="E1625" s="80"/>
      <c r="F1625" s="80"/>
    </row>
    <row r="1626" spans="2:6">
      <c r="B1626" s="80"/>
      <c r="C1626" s="80"/>
      <c r="D1626" s="80"/>
      <c r="E1626" s="80"/>
      <c r="F1626" s="80"/>
    </row>
    <row r="1627" spans="2:6">
      <c r="B1627" s="80"/>
      <c r="C1627" s="80"/>
      <c r="D1627" s="80"/>
      <c r="E1627" s="80"/>
      <c r="F1627" s="80"/>
    </row>
    <row r="1628" spans="2:6">
      <c r="B1628" s="80"/>
      <c r="C1628" s="80"/>
      <c r="D1628" s="80"/>
      <c r="E1628" s="80"/>
      <c r="F1628" s="80"/>
    </row>
    <row r="1629" spans="2:6">
      <c r="B1629" s="80"/>
      <c r="C1629" s="80"/>
      <c r="D1629" s="80"/>
      <c r="E1629" s="80"/>
      <c r="F1629" s="80"/>
    </row>
    <row r="1630" spans="2:6">
      <c r="B1630" s="80"/>
      <c r="C1630" s="80"/>
      <c r="D1630" s="80"/>
      <c r="E1630" s="80"/>
      <c r="F1630" s="80"/>
    </row>
    <row r="1631" spans="2:6">
      <c r="B1631" s="80"/>
      <c r="C1631" s="80"/>
      <c r="D1631" s="80"/>
      <c r="E1631" s="80"/>
      <c r="F1631" s="80"/>
    </row>
    <row r="1632" spans="2:6">
      <c r="B1632" s="80"/>
      <c r="C1632" s="80"/>
      <c r="D1632" s="80"/>
      <c r="E1632" s="80"/>
      <c r="F1632" s="80"/>
    </row>
    <row r="1633" spans="2:6">
      <c r="B1633" s="80"/>
      <c r="C1633" s="80"/>
      <c r="D1633" s="80"/>
      <c r="E1633" s="80"/>
      <c r="F1633" s="80"/>
    </row>
    <row r="1634" spans="2:6">
      <c r="B1634" s="80"/>
      <c r="C1634" s="80"/>
      <c r="D1634" s="80"/>
      <c r="E1634" s="80"/>
      <c r="F1634" s="80"/>
    </row>
    <row r="1635" spans="2:6">
      <c r="B1635" s="80"/>
      <c r="C1635" s="80"/>
      <c r="D1635" s="80"/>
      <c r="E1635" s="80"/>
      <c r="F1635" s="80"/>
    </row>
    <row r="1636" spans="2:6">
      <c r="B1636" s="80"/>
      <c r="C1636" s="80"/>
      <c r="D1636" s="80"/>
      <c r="E1636" s="80"/>
      <c r="F1636" s="80"/>
    </row>
    <row r="1637" spans="2:6">
      <c r="B1637" s="80"/>
      <c r="C1637" s="80"/>
      <c r="D1637" s="80"/>
      <c r="E1637" s="80"/>
      <c r="F1637" s="80"/>
    </row>
    <row r="1638" spans="2:6">
      <c r="B1638" s="80"/>
      <c r="C1638" s="80"/>
      <c r="D1638" s="80"/>
      <c r="E1638" s="80"/>
      <c r="F1638" s="80"/>
    </row>
    <row r="1639" spans="2:6">
      <c r="B1639" s="80"/>
      <c r="C1639" s="80"/>
      <c r="D1639" s="80"/>
      <c r="E1639" s="80"/>
      <c r="F1639" s="80"/>
    </row>
    <row r="1640" spans="2:6">
      <c r="B1640" s="80"/>
      <c r="C1640" s="80"/>
      <c r="D1640" s="80"/>
      <c r="E1640" s="80"/>
      <c r="F1640" s="80"/>
    </row>
    <row r="1641" spans="2:6">
      <c r="B1641" s="80"/>
      <c r="C1641" s="80"/>
      <c r="D1641" s="80"/>
      <c r="E1641" s="80"/>
      <c r="F1641" s="80"/>
    </row>
    <row r="1642" spans="2:6">
      <c r="B1642" s="80"/>
      <c r="C1642" s="80"/>
      <c r="D1642" s="80"/>
      <c r="E1642" s="80"/>
      <c r="F1642" s="80"/>
    </row>
    <row r="1643" spans="2:6">
      <c r="B1643" s="80"/>
      <c r="C1643" s="80"/>
      <c r="D1643" s="80"/>
      <c r="E1643" s="80"/>
      <c r="F1643" s="80"/>
    </row>
    <row r="1644" spans="2:6">
      <c r="B1644" s="80"/>
      <c r="C1644" s="80"/>
      <c r="D1644" s="80"/>
      <c r="E1644" s="80"/>
      <c r="F1644" s="80"/>
    </row>
    <row r="1645" spans="2:6">
      <c r="B1645" s="80"/>
      <c r="C1645" s="80"/>
      <c r="D1645" s="80"/>
      <c r="E1645" s="80"/>
      <c r="F1645" s="80"/>
    </row>
    <row r="1646" spans="2:6">
      <c r="B1646" s="80"/>
      <c r="C1646" s="80"/>
      <c r="D1646" s="80"/>
      <c r="E1646" s="80"/>
      <c r="F1646" s="80"/>
    </row>
    <row r="1647" spans="2:6">
      <c r="B1647" s="80"/>
      <c r="C1647" s="80"/>
      <c r="D1647" s="80"/>
      <c r="E1647" s="80"/>
      <c r="F1647" s="80"/>
    </row>
    <row r="1648" spans="2:6">
      <c r="B1648" s="80"/>
      <c r="C1648" s="80"/>
      <c r="D1648" s="80"/>
      <c r="E1648" s="80"/>
      <c r="F1648" s="80"/>
    </row>
    <row r="1649" spans="2:6">
      <c r="B1649" s="80"/>
      <c r="C1649" s="80"/>
      <c r="D1649" s="80"/>
      <c r="E1649" s="80"/>
      <c r="F1649" s="80"/>
    </row>
    <row r="1650" spans="2:6">
      <c r="B1650" s="80"/>
      <c r="C1650" s="80"/>
      <c r="D1650" s="80"/>
      <c r="E1650" s="80"/>
      <c r="F1650" s="80"/>
    </row>
    <row r="1651" spans="2:6">
      <c r="B1651" s="80"/>
      <c r="C1651" s="80"/>
      <c r="D1651" s="80"/>
      <c r="E1651" s="80"/>
      <c r="F1651" s="80"/>
    </row>
    <row r="1652" spans="2:6">
      <c r="B1652" s="80"/>
      <c r="C1652" s="80"/>
      <c r="D1652" s="80"/>
      <c r="E1652" s="80"/>
      <c r="F1652" s="80"/>
    </row>
    <row r="1653" spans="2:6">
      <c r="B1653" s="80"/>
      <c r="C1653" s="80"/>
      <c r="D1653" s="80"/>
      <c r="E1653" s="80"/>
      <c r="F1653" s="80"/>
    </row>
    <row r="1654" spans="2:6">
      <c r="B1654" s="80"/>
      <c r="C1654" s="80"/>
      <c r="D1654" s="80"/>
      <c r="E1654" s="80"/>
      <c r="F1654" s="80"/>
    </row>
    <row r="1655" spans="2:6">
      <c r="B1655" s="80"/>
      <c r="C1655" s="80"/>
      <c r="D1655" s="80"/>
      <c r="E1655" s="80"/>
      <c r="F1655" s="80"/>
    </row>
    <row r="1656" spans="2:6">
      <c r="B1656" s="80"/>
      <c r="C1656" s="80"/>
      <c r="D1656" s="80"/>
      <c r="E1656" s="80"/>
      <c r="F1656" s="80"/>
    </row>
    <row r="1657" spans="2:6">
      <c r="B1657" s="80"/>
      <c r="C1657" s="80"/>
      <c r="D1657" s="80"/>
      <c r="E1657" s="80"/>
      <c r="F1657" s="80"/>
    </row>
    <row r="1658" spans="2:6">
      <c r="B1658" s="80"/>
      <c r="C1658" s="80"/>
      <c r="D1658" s="80"/>
      <c r="E1658" s="80"/>
      <c r="F1658" s="80"/>
    </row>
    <row r="1659" spans="2:6">
      <c r="B1659" s="80"/>
      <c r="C1659" s="80"/>
      <c r="D1659" s="80"/>
      <c r="E1659" s="80"/>
      <c r="F1659" s="80"/>
    </row>
    <row r="1660" spans="2:6">
      <c r="B1660" s="80"/>
      <c r="C1660" s="80"/>
      <c r="D1660" s="80"/>
      <c r="E1660" s="80"/>
      <c r="F1660" s="80"/>
    </row>
    <row r="1661" spans="2:6">
      <c r="B1661" s="80"/>
      <c r="C1661" s="80"/>
      <c r="D1661" s="80"/>
      <c r="E1661" s="80"/>
      <c r="F1661" s="80"/>
    </row>
    <row r="1662" spans="2:6">
      <c r="B1662" s="80"/>
      <c r="C1662" s="80"/>
      <c r="D1662" s="80"/>
      <c r="E1662" s="80"/>
      <c r="F1662" s="80"/>
    </row>
    <row r="1663" spans="2:6">
      <c r="B1663" s="80"/>
      <c r="C1663" s="80"/>
      <c r="D1663" s="80"/>
      <c r="E1663" s="80"/>
      <c r="F1663" s="80"/>
    </row>
    <row r="1664" spans="2:6">
      <c r="B1664" s="80"/>
      <c r="C1664" s="80"/>
      <c r="D1664" s="80"/>
      <c r="E1664" s="80"/>
      <c r="F1664" s="80"/>
    </row>
    <row r="1665" spans="2:6">
      <c r="B1665" s="80"/>
      <c r="C1665" s="80"/>
      <c r="D1665" s="80"/>
      <c r="E1665" s="80"/>
      <c r="F1665" s="80"/>
    </row>
    <row r="1666" spans="2:6">
      <c r="B1666" s="80"/>
      <c r="C1666" s="80"/>
      <c r="D1666" s="80"/>
      <c r="E1666" s="80"/>
      <c r="F1666" s="80"/>
    </row>
    <row r="1667" spans="2:6">
      <c r="B1667" s="80"/>
      <c r="C1667" s="80"/>
      <c r="D1667" s="80"/>
      <c r="E1667" s="80"/>
      <c r="F1667" s="80"/>
    </row>
    <row r="1668" spans="2:6">
      <c r="B1668" s="80"/>
      <c r="C1668" s="80"/>
      <c r="D1668" s="80"/>
      <c r="E1668" s="80"/>
      <c r="F1668" s="80"/>
    </row>
    <row r="1669" spans="2:6">
      <c r="B1669" s="80"/>
      <c r="C1669" s="80"/>
      <c r="D1669" s="80"/>
      <c r="E1669" s="80"/>
      <c r="F1669" s="80"/>
    </row>
    <row r="1670" spans="2:6">
      <c r="B1670" s="80"/>
      <c r="C1670" s="80"/>
      <c r="D1670" s="80"/>
      <c r="E1670" s="80"/>
      <c r="F1670" s="80"/>
    </row>
    <row r="1671" spans="2:6">
      <c r="B1671" s="80"/>
      <c r="C1671" s="80"/>
      <c r="D1671" s="80"/>
      <c r="E1671" s="80"/>
      <c r="F1671" s="80"/>
    </row>
    <row r="1672" spans="2:6">
      <c r="B1672" s="80"/>
      <c r="C1672" s="80"/>
      <c r="D1672" s="80"/>
      <c r="E1672" s="80"/>
      <c r="F1672" s="80"/>
    </row>
    <row r="1673" spans="2:6">
      <c r="B1673" s="80"/>
      <c r="C1673" s="80"/>
      <c r="D1673" s="80"/>
      <c r="E1673" s="80"/>
      <c r="F1673" s="80"/>
    </row>
    <row r="1674" spans="2:6">
      <c r="B1674" s="80"/>
      <c r="C1674" s="80"/>
      <c r="D1674" s="80"/>
      <c r="E1674" s="80"/>
      <c r="F1674" s="80"/>
    </row>
    <row r="1675" spans="2:6">
      <c r="B1675" s="80"/>
      <c r="C1675" s="80"/>
      <c r="D1675" s="80"/>
      <c r="E1675" s="80"/>
      <c r="F1675" s="80"/>
    </row>
    <row r="1676" spans="2:6">
      <c r="B1676" s="80"/>
      <c r="C1676" s="80"/>
      <c r="D1676" s="80"/>
      <c r="E1676" s="80"/>
      <c r="F1676" s="80"/>
    </row>
    <row r="1677" spans="2:6">
      <c r="B1677" s="80"/>
      <c r="C1677" s="80"/>
      <c r="D1677" s="80"/>
      <c r="E1677" s="80"/>
      <c r="F1677" s="80"/>
    </row>
    <row r="1678" spans="2:6">
      <c r="B1678" s="80"/>
      <c r="C1678" s="80"/>
      <c r="D1678" s="80"/>
      <c r="E1678" s="80"/>
      <c r="F1678" s="80"/>
    </row>
    <row r="1679" spans="2:6">
      <c r="B1679" s="80"/>
      <c r="C1679" s="80"/>
      <c r="D1679" s="80"/>
      <c r="E1679" s="80"/>
      <c r="F1679" s="80"/>
    </row>
    <row r="1680" spans="2:6">
      <c r="B1680" s="80"/>
      <c r="C1680" s="80"/>
      <c r="D1680" s="80"/>
      <c r="E1680" s="80"/>
      <c r="F1680" s="80"/>
    </row>
    <row r="1681" spans="2:6">
      <c r="B1681" s="80"/>
      <c r="C1681" s="80"/>
      <c r="D1681" s="80"/>
      <c r="E1681" s="80"/>
      <c r="F1681" s="80"/>
    </row>
    <row r="1682" spans="2:6">
      <c r="B1682" s="80"/>
      <c r="C1682" s="80"/>
      <c r="D1682" s="80"/>
      <c r="E1682" s="80"/>
      <c r="F1682" s="80"/>
    </row>
    <row r="1683" spans="2:6">
      <c r="B1683" s="80"/>
      <c r="C1683" s="80"/>
      <c r="D1683" s="80"/>
      <c r="E1683" s="80"/>
      <c r="F1683" s="80"/>
    </row>
    <row r="1684" spans="2:6">
      <c r="B1684" s="80"/>
      <c r="C1684" s="80"/>
      <c r="D1684" s="80"/>
      <c r="E1684" s="80"/>
      <c r="F1684" s="80"/>
    </row>
    <row r="1685" spans="2:6">
      <c r="B1685" s="80"/>
      <c r="C1685" s="80"/>
      <c r="D1685" s="80"/>
      <c r="E1685" s="80"/>
      <c r="F1685" s="80"/>
    </row>
    <row r="1686" spans="2:6">
      <c r="B1686" s="80"/>
      <c r="C1686" s="80"/>
      <c r="D1686" s="80"/>
      <c r="E1686" s="80"/>
      <c r="F1686" s="80"/>
    </row>
    <row r="1687" spans="2:6">
      <c r="B1687" s="80"/>
      <c r="C1687" s="80"/>
      <c r="D1687" s="80"/>
      <c r="E1687" s="80"/>
      <c r="F1687" s="80"/>
    </row>
    <row r="1688" spans="2:6">
      <c r="B1688" s="80"/>
      <c r="C1688" s="80"/>
      <c r="D1688" s="80"/>
      <c r="E1688" s="80"/>
      <c r="F1688" s="80"/>
    </row>
    <row r="1689" spans="2:6">
      <c r="B1689" s="80"/>
      <c r="C1689" s="80"/>
      <c r="D1689" s="80"/>
      <c r="E1689" s="80"/>
      <c r="F1689" s="80"/>
    </row>
    <row r="1690" spans="2:6">
      <c r="B1690" s="80"/>
      <c r="C1690" s="80"/>
      <c r="D1690" s="80"/>
      <c r="E1690" s="80"/>
      <c r="F1690" s="80"/>
    </row>
    <row r="1691" spans="2:6">
      <c r="B1691" s="80"/>
      <c r="C1691" s="80"/>
      <c r="D1691" s="80"/>
      <c r="E1691" s="80"/>
      <c r="F1691" s="80"/>
    </row>
    <row r="1692" spans="2:6">
      <c r="B1692" s="80"/>
      <c r="C1692" s="80"/>
      <c r="D1692" s="80"/>
      <c r="E1692" s="80"/>
      <c r="F1692" s="80"/>
    </row>
    <row r="1693" spans="2:6">
      <c r="B1693" s="80"/>
      <c r="C1693" s="80"/>
      <c r="D1693" s="80"/>
      <c r="E1693" s="80"/>
      <c r="F1693" s="80"/>
    </row>
    <row r="1694" spans="2:6">
      <c r="B1694" s="80"/>
      <c r="C1694" s="80"/>
      <c r="D1694" s="80"/>
      <c r="E1694" s="80"/>
      <c r="F1694" s="80"/>
    </row>
    <row r="1695" spans="2:6">
      <c r="B1695" s="80"/>
      <c r="C1695" s="80"/>
      <c r="D1695" s="80"/>
      <c r="E1695" s="80"/>
      <c r="F1695" s="80"/>
    </row>
    <row r="1696" spans="2:6">
      <c r="B1696" s="80"/>
      <c r="C1696" s="80"/>
      <c r="D1696" s="80"/>
      <c r="E1696" s="80"/>
      <c r="F1696" s="80"/>
    </row>
    <row r="1697" spans="2:6">
      <c r="B1697" s="80"/>
      <c r="C1697" s="80"/>
      <c r="D1697" s="80"/>
      <c r="E1697" s="80"/>
      <c r="F1697" s="80"/>
    </row>
    <row r="1698" spans="2:6">
      <c r="B1698" s="80"/>
      <c r="C1698" s="80"/>
      <c r="D1698" s="80"/>
      <c r="E1698" s="80"/>
      <c r="F1698" s="80"/>
    </row>
    <row r="1699" spans="2:6">
      <c r="B1699" s="80"/>
      <c r="C1699" s="80"/>
      <c r="D1699" s="80"/>
      <c r="E1699" s="80"/>
      <c r="F1699" s="80"/>
    </row>
    <row r="1700" spans="2:6">
      <c r="B1700" s="80"/>
      <c r="C1700" s="80"/>
      <c r="D1700" s="80"/>
      <c r="E1700" s="80"/>
      <c r="F1700" s="80"/>
    </row>
    <row r="1701" spans="2:6">
      <c r="B1701" s="80"/>
      <c r="C1701" s="80"/>
      <c r="D1701" s="80"/>
      <c r="E1701" s="80"/>
      <c r="F1701" s="80"/>
    </row>
    <row r="1702" spans="2:6">
      <c r="B1702" s="80"/>
      <c r="C1702" s="80"/>
      <c r="D1702" s="80"/>
      <c r="E1702" s="80"/>
      <c r="F1702" s="80"/>
    </row>
    <row r="1703" spans="2:6">
      <c r="B1703" s="80"/>
      <c r="C1703" s="80"/>
      <c r="D1703" s="80"/>
      <c r="E1703" s="80"/>
      <c r="F1703" s="80"/>
    </row>
    <row r="1704" spans="2:6">
      <c r="B1704" s="80"/>
      <c r="C1704" s="80"/>
      <c r="D1704" s="80"/>
      <c r="E1704" s="80"/>
      <c r="F1704" s="80"/>
    </row>
    <row r="1705" spans="2:6">
      <c r="B1705" s="80"/>
      <c r="C1705" s="80"/>
      <c r="D1705" s="80"/>
      <c r="E1705" s="80"/>
      <c r="F1705" s="80"/>
    </row>
    <row r="1706" spans="2:6">
      <c r="B1706" s="80"/>
      <c r="C1706" s="80"/>
      <c r="D1706" s="80"/>
      <c r="E1706" s="80"/>
      <c r="F1706" s="80"/>
    </row>
    <row r="1707" spans="2:6">
      <c r="B1707" s="80"/>
      <c r="C1707" s="80"/>
      <c r="D1707" s="80"/>
      <c r="E1707" s="80"/>
      <c r="F1707" s="80"/>
    </row>
    <row r="1708" spans="2:6">
      <c r="B1708" s="80"/>
      <c r="C1708" s="80"/>
      <c r="D1708" s="80"/>
      <c r="E1708" s="80"/>
      <c r="F1708" s="80"/>
    </row>
    <row r="1709" spans="2:6">
      <c r="B1709" s="80"/>
      <c r="C1709" s="80"/>
      <c r="D1709" s="80"/>
      <c r="E1709" s="80"/>
      <c r="F1709" s="80"/>
    </row>
    <row r="1710" spans="2:6">
      <c r="B1710" s="80"/>
      <c r="C1710" s="80"/>
      <c r="D1710" s="80"/>
      <c r="E1710" s="80"/>
      <c r="F1710" s="80"/>
    </row>
    <row r="1711" spans="2:6">
      <c r="B1711" s="80"/>
      <c r="C1711" s="80"/>
      <c r="D1711" s="80"/>
      <c r="E1711" s="80"/>
      <c r="F1711" s="80"/>
    </row>
    <row r="1712" spans="2:6">
      <c r="B1712" s="80"/>
      <c r="C1712" s="80"/>
      <c r="D1712" s="80"/>
      <c r="E1712" s="80"/>
      <c r="F1712" s="80"/>
    </row>
    <row r="1713" spans="2:6">
      <c r="B1713" s="80"/>
      <c r="C1713" s="80"/>
      <c r="D1713" s="80"/>
      <c r="E1713" s="80"/>
      <c r="F1713" s="80"/>
    </row>
    <row r="1714" spans="2:6">
      <c r="B1714" s="80"/>
      <c r="C1714" s="80"/>
      <c r="D1714" s="80"/>
      <c r="E1714" s="80"/>
      <c r="F1714" s="80"/>
    </row>
    <row r="1715" spans="2:6">
      <c r="B1715" s="80"/>
      <c r="C1715" s="80"/>
      <c r="D1715" s="80"/>
      <c r="E1715" s="80"/>
      <c r="F1715" s="80"/>
    </row>
    <row r="1716" spans="2:6">
      <c r="B1716" s="80"/>
      <c r="C1716" s="80"/>
      <c r="D1716" s="80"/>
      <c r="E1716" s="80"/>
      <c r="F1716" s="80"/>
    </row>
    <row r="1717" spans="2:6">
      <c r="B1717" s="80"/>
      <c r="C1717" s="80"/>
      <c r="D1717" s="80"/>
      <c r="E1717" s="80"/>
      <c r="F1717" s="80"/>
    </row>
    <row r="1718" spans="2:6">
      <c r="B1718" s="80"/>
      <c r="C1718" s="80"/>
      <c r="D1718" s="80"/>
      <c r="E1718" s="80"/>
      <c r="F1718" s="80"/>
    </row>
    <row r="1719" spans="2:6">
      <c r="B1719" s="80"/>
      <c r="C1719" s="80"/>
      <c r="D1719" s="80"/>
      <c r="E1719" s="80"/>
      <c r="F1719" s="80"/>
    </row>
    <row r="1720" spans="2:6">
      <c r="B1720" s="80"/>
      <c r="C1720" s="80"/>
      <c r="D1720" s="80"/>
      <c r="E1720" s="80"/>
      <c r="F1720" s="80"/>
    </row>
    <row r="1721" spans="2:6">
      <c r="B1721" s="80"/>
      <c r="C1721" s="80"/>
      <c r="D1721" s="80"/>
      <c r="E1721" s="80"/>
      <c r="F1721" s="80"/>
    </row>
    <row r="1722" spans="2:6">
      <c r="B1722" s="80"/>
      <c r="C1722" s="80"/>
      <c r="D1722" s="80"/>
      <c r="E1722" s="80"/>
      <c r="F1722" s="80"/>
    </row>
    <row r="1723" spans="2:6">
      <c r="B1723" s="80"/>
      <c r="C1723" s="80"/>
      <c r="D1723" s="80"/>
      <c r="E1723" s="80"/>
      <c r="F1723" s="80"/>
    </row>
    <row r="1724" spans="2:6">
      <c r="B1724" s="80"/>
      <c r="C1724" s="80"/>
      <c r="D1724" s="80"/>
      <c r="E1724" s="80"/>
      <c r="F1724" s="80"/>
    </row>
    <row r="1725" spans="2:6">
      <c r="B1725" s="80"/>
      <c r="C1725" s="80"/>
      <c r="D1725" s="80"/>
      <c r="E1725" s="80"/>
      <c r="F1725" s="80"/>
    </row>
    <row r="1726" spans="2:6">
      <c r="B1726" s="80"/>
      <c r="C1726" s="80"/>
      <c r="D1726" s="80"/>
      <c r="E1726" s="80"/>
      <c r="F1726" s="80"/>
    </row>
    <row r="1727" spans="2:6">
      <c r="B1727" s="80"/>
      <c r="C1727" s="80"/>
      <c r="D1727" s="80"/>
      <c r="E1727" s="80"/>
      <c r="F1727" s="80"/>
    </row>
    <row r="1728" spans="2:6">
      <c r="B1728" s="80"/>
      <c r="C1728" s="80"/>
      <c r="D1728" s="80"/>
      <c r="E1728" s="80"/>
      <c r="F1728" s="80"/>
    </row>
    <row r="1729" spans="2:6">
      <c r="B1729" s="80"/>
      <c r="C1729" s="80"/>
      <c r="D1729" s="80"/>
      <c r="E1729" s="80"/>
      <c r="F1729" s="80"/>
    </row>
    <row r="1730" spans="2:6">
      <c r="B1730" s="80"/>
      <c r="C1730" s="80"/>
      <c r="D1730" s="80"/>
      <c r="E1730" s="80"/>
      <c r="F1730" s="80"/>
    </row>
    <row r="1731" spans="2:6">
      <c r="B1731" s="80"/>
      <c r="C1731" s="80"/>
      <c r="D1731" s="80"/>
      <c r="E1731" s="80"/>
      <c r="F1731" s="80"/>
    </row>
    <row r="1732" spans="2:6">
      <c r="B1732" s="80"/>
      <c r="C1732" s="80"/>
      <c r="D1732" s="80"/>
      <c r="E1732" s="80"/>
      <c r="F1732" s="80"/>
    </row>
    <row r="1733" spans="2:6">
      <c r="B1733" s="80"/>
      <c r="C1733" s="80"/>
      <c r="D1733" s="80"/>
      <c r="E1733" s="80"/>
      <c r="F1733" s="80"/>
    </row>
    <row r="1734" spans="2:6">
      <c r="B1734" s="80"/>
      <c r="C1734" s="80"/>
      <c r="D1734" s="80"/>
      <c r="E1734" s="80"/>
      <c r="F1734" s="80"/>
    </row>
    <row r="1735" spans="2:6">
      <c r="B1735" s="80"/>
      <c r="C1735" s="80"/>
      <c r="D1735" s="80"/>
      <c r="E1735" s="80"/>
      <c r="F1735" s="80"/>
    </row>
    <row r="1736" spans="2:6">
      <c r="B1736" s="80"/>
      <c r="C1736" s="80"/>
      <c r="D1736" s="80"/>
      <c r="E1736" s="80"/>
      <c r="F1736" s="80"/>
    </row>
    <row r="1737" spans="2:6">
      <c r="B1737" s="80"/>
      <c r="C1737" s="80"/>
      <c r="D1737" s="80"/>
      <c r="E1737" s="80"/>
      <c r="F1737" s="80"/>
    </row>
    <row r="1738" spans="2:6">
      <c r="B1738" s="80"/>
      <c r="C1738" s="80"/>
      <c r="D1738" s="80"/>
      <c r="E1738" s="80"/>
      <c r="F1738" s="80"/>
    </row>
    <row r="1739" spans="2:6">
      <c r="B1739" s="80"/>
      <c r="C1739" s="80"/>
      <c r="D1739" s="80"/>
      <c r="E1739" s="80"/>
      <c r="F1739" s="80"/>
    </row>
    <row r="1740" spans="2:6">
      <c r="B1740" s="80"/>
      <c r="C1740" s="80"/>
      <c r="D1740" s="80"/>
      <c r="E1740" s="80"/>
      <c r="F1740" s="80"/>
    </row>
    <row r="1741" spans="2:6">
      <c r="B1741" s="80"/>
      <c r="C1741" s="80"/>
      <c r="D1741" s="80"/>
      <c r="E1741" s="80"/>
      <c r="F1741" s="80"/>
    </row>
    <row r="1742" spans="2:6">
      <c r="B1742" s="80"/>
      <c r="C1742" s="80"/>
      <c r="D1742" s="80"/>
      <c r="E1742" s="80"/>
      <c r="F1742" s="80"/>
    </row>
    <row r="1743" spans="2:6">
      <c r="B1743" s="80"/>
      <c r="C1743" s="80"/>
      <c r="D1743" s="80"/>
      <c r="E1743" s="80"/>
      <c r="F1743" s="80"/>
    </row>
    <row r="1744" spans="2:6">
      <c r="B1744" s="80"/>
      <c r="C1744" s="80"/>
      <c r="D1744" s="80"/>
      <c r="E1744" s="80"/>
      <c r="F1744" s="80"/>
    </row>
    <row r="1745" spans="2:6">
      <c r="B1745" s="80"/>
      <c r="C1745" s="80"/>
      <c r="D1745" s="80"/>
      <c r="E1745" s="80"/>
      <c r="F1745" s="80"/>
    </row>
    <row r="1746" spans="2:6">
      <c r="B1746" s="80"/>
      <c r="C1746" s="80"/>
      <c r="D1746" s="80"/>
      <c r="E1746" s="80"/>
      <c r="F1746" s="80"/>
    </row>
    <row r="1747" spans="2:6">
      <c r="B1747" s="80"/>
      <c r="C1747" s="80"/>
      <c r="D1747" s="80"/>
      <c r="E1747" s="80"/>
      <c r="F1747" s="80"/>
    </row>
    <row r="1748" spans="2:6">
      <c r="B1748" s="80"/>
      <c r="C1748" s="80"/>
      <c r="D1748" s="80"/>
      <c r="E1748" s="80"/>
      <c r="F1748" s="80"/>
    </row>
    <row r="1749" spans="2:6">
      <c r="B1749" s="80"/>
      <c r="C1749" s="80"/>
      <c r="D1749" s="80"/>
      <c r="E1749" s="80"/>
      <c r="F1749" s="80"/>
    </row>
    <row r="1750" spans="2:6">
      <c r="B1750" s="80"/>
      <c r="C1750" s="80"/>
      <c r="D1750" s="80"/>
      <c r="E1750" s="80"/>
      <c r="F1750" s="80"/>
    </row>
    <row r="1751" spans="2:6">
      <c r="B1751" s="80"/>
      <c r="C1751" s="80"/>
      <c r="D1751" s="80"/>
      <c r="E1751" s="80"/>
      <c r="F1751" s="80"/>
    </row>
    <row r="1752" spans="2:6">
      <c r="B1752" s="80"/>
      <c r="C1752" s="80"/>
      <c r="D1752" s="80"/>
      <c r="E1752" s="80"/>
      <c r="F1752" s="80"/>
    </row>
    <row r="1753" spans="2:6">
      <c r="B1753" s="80"/>
      <c r="C1753" s="80"/>
      <c r="D1753" s="80"/>
      <c r="E1753" s="80"/>
      <c r="F1753" s="80"/>
    </row>
    <row r="1754" spans="2:6">
      <c r="B1754" s="80"/>
      <c r="C1754" s="80"/>
      <c r="D1754" s="80"/>
      <c r="E1754" s="80"/>
      <c r="F1754" s="80"/>
    </row>
    <row r="1755" spans="2:6">
      <c r="B1755" s="80"/>
      <c r="C1755" s="80"/>
      <c r="D1755" s="80"/>
      <c r="E1755" s="80"/>
      <c r="F1755" s="80"/>
    </row>
    <row r="1756" spans="2:6">
      <c r="B1756" s="80"/>
      <c r="C1756" s="80"/>
      <c r="D1756" s="80"/>
      <c r="E1756" s="80"/>
      <c r="F1756" s="80"/>
    </row>
    <row r="1757" spans="2:6">
      <c r="B1757" s="80"/>
      <c r="C1757" s="80"/>
      <c r="D1757" s="80"/>
      <c r="E1757" s="80"/>
      <c r="F1757" s="80"/>
    </row>
    <row r="1758" spans="2:6">
      <c r="B1758" s="80"/>
      <c r="C1758" s="80"/>
      <c r="D1758" s="80"/>
      <c r="E1758" s="80"/>
      <c r="F1758" s="80"/>
    </row>
    <row r="1759" spans="2:6">
      <c r="B1759" s="80"/>
      <c r="C1759" s="80"/>
      <c r="D1759" s="80"/>
      <c r="E1759" s="80"/>
      <c r="F1759" s="80"/>
    </row>
    <row r="1760" spans="2:6">
      <c r="B1760" s="80"/>
      <c r="C1760" s="80"/>
      <c r="D1760" s="80"/>
      <c r="E1760" s="80"/>
      <c r="F1760" s="80"/>
    </row>
    <row r="1761" spans="2:6">
      <c r="B1761" s="80"/>
      <c r="C1761" s="80"/>
      <c r="D1761" s="80"/>
      <c r="E1761" s="80"/>
      <c r="F1761" s="80"/>
    </row>
    <row r="1762" spans="2:6">
      <c r="B1762" s="80"/>
      <c r="C1762" s="80"/>
      <c r="D1762" s="80"/>
      <c r="E1762" s="80"/>
      <c r="F1762" s="80"/>
    </row>
    <row r="1763" spans="2:6">
      <c r="B1763" s="80"/>
      <c r="C1763" s="80"/>
      <c r="D1763" s="80"/>
      <c r="E1763" s="80"/>
      <c r="F1763" s="80"/>
    </row>
    <row r="1764" spans="2:6">
      <c r="B1764" s="80"/>
      <c r="C1764" s="80"/>
      <c r="D1764" s="80"/>
      <c r="E1764" s="80"/>
      <c r="F1764" s="80"/>
    </row>
    <row r="1765" spans="2:6">
      <c r="B1765" s="80"/>
      <c r="C1765" s="80"/>
      <c r="D1765" s="80"/>
      <c r="E1765" s="80"/>
      <c r="F1765" s="80"/>
    </row>
    <row r="1766" spans="2:6">
      <c r="B1766" s="80"/>
      <c r="C1766" s="80"/>
      <c r="D1766" s="80"/>
      <c r="E1766" s="80"/>
      <c r="F1766" s="80"/>
    </row>
    <row r="1767" spans="2:6">
      <c r="B1767" s="80"/>
      <c r="C1767" s="80"/>
      <c r="D1767" s="80"/>
      <c r="E1767" s="80"/>
      <c r="F1767" s="80"/>
    </row>
    <row r="1768" spans="2:6">
      <c r="B1768" s="80"/>
      <c r="C1768" s="80"/>
      <c r="D1768" s="80"/>
      <c r="E1768" s="80"/>
      <c r="F1768" s="80"/>
    </row>
    <row r="1769" spans="2:6">
      <c r="B1769" s="80"/>
      <c r="C1769" s="80"/>
      <c r="D1769" s="80"/>
      <c r="E1769" s="80"/>
      <c r="F1769" s="80"/>
    </row>
    <row r="1770" spans="2:6">
      <c r="B1770" s="80"/>
      <c r="C1770" s="80"/>
      <c r="D1770" s="80"/>
      <c r="E1770" s="80"/>
      <c r="F1770" s="80"/>
    </row>
    <row r="1771" spans="2:6">
      <c r="B1771" s="80"/>
      <c r="C1771" s="80"/>
      <c r="D1771" s="80"/>
      <c r="E1771" s="80"/>
      <c r="F1771" s="80"/>
    </row>
    <row r="1772" spans="2:6">
      <c r="B1772" s="80"/>
      <c r="C1772" s="80"/>
      <c r="D1772" s="80"/>
      <c r="E1772" s="80"/>
      <c r="F1772" s="80"/>
    </row>
    <row r="1773" spans="2:6">
      <c r="B1773" s="80"/>
      <c r="C1773" s="80"/>
      <c r="D1773" s="80"/>
      <c r="E1773" s="80"/>
      <c r="F1773" s="80"/>
    </row>
    <row r="1774" spans="2:6">
      <c r="B1774" s="80"/>
      <c r="C1774" s="80"/>
      <c r="D1774" s="80"/>
      <c r="E1774" s="80"/>
      <c r="F1774" s="80"/>
    </row>
    <row r="1775" spans="2:6">
      <c r="B1775" s="80"/>
      <c r="C1775" s="80"/>
      <c r="D1775" s="80"/>
      <c r="E1775" s="80"/>
      <c r="F1775" s="80"/>
    </row>
    <row r="1776" spans="2:6">
      <c r="B1776" s="80"/>
      <c r="C1776" s="80"/>
      <c r="D1776" s="80"/>
      <c r="E1776" s="80"/>
      <c r="F1776" s="80"/>
    </row>
    <row r="1777" spans="2:6">
      <c r="B1777" s="80"/>
      <c r="C1777" s="80"/>
      <c r="D1777" s="80"/>
      <c r="E1777" s="80"/>
      <c r="F1777" s="80"/>
    </row>
    <row r="1778" spans="2:6">
      <c r="B1778" s="80"/>
      <c r="C1778" s="80"/>
      <c r="D1778" s="80"/>
      <c r="E1778" s="80"/>
      <c r="F1778" s="80"/>
    </row>
    <row r="1779" spans="2:6">
      <c r="B1779" s="80"/>
      <c r="C1779" s="80"/>
      <c r="D1779" s="80"/>
      <c r="E1779" s="80"/>
      <c r="F1779" s="80"/>
    </row>
    <row r="1780" spans="2:6">
      <c r="B1780" s="80"/>
      <c r="C1780" s="80"/>
      <c r="D1780" s="80"/>
      <c r="E1780" s="80"/>
      <c r="F1780" s="80"/>
    </row>
    <row r="1781" spans="2:6">
      <c r="B1781" s="80"/>
      <c r="C1781" s="80"/>
      <c r="D1781" s="80"/>
      <c r="E1781" s="80"/>
      <c r="F1781" s="80"/>
    </row>
    <row r="1782" spans="2:6">
      <c r="B1782" s="80"/>
      <c r="C1782" s="80"/>
      <c r="D1782" s="80"/>
      <c r="E1782" s="80"/>
      <c r="F1782" s="80"/>
    </row>
    <row r="1783" spans="2:6">
      <c r="B1783" s="80"/>
      <c r="C1783" s="80"/>
      <c r="D1783" s="80"/>
      <c r="E1783" s="80"/>
      <c r="F1783" s="80"/>
    </row>
    <row r="1784" spans="2:6">
      <c r="B1784" s="80"/>
      <c r="C1784" s="80"/>
      <c r="D1784" s="80"/>
      <c r="E1784" s="80"/>
      <c r="F1784" s="80"/>
    </row>
    <row r="1785" spans="2:6">
      <c r="B1785" s="80"/>
      <c r="C1785" s="80"/>
      <c r="D1785" s="80"/>
      <c r="E1785" s="80"/>
      <c r="F1785" s="80"/>
    </row>
    <row r="1786" spans="2:6">
      <c r="B1786" s="80"/>
      <c r="C1786" s="80"/>
      <c r="D1786" s="80"/>
      <c r="E1786" s="80"/>
      <c r="F1786" s="80"/>
    </row>
    <row r="1787" spans="2:6">
      <c r="B1787" s="80"/>
      <c r="C1787" s="80"/>
      <c r="D1787" s="80"/>
      <c r="E1787" s="80"/>
      <c r="F1787" s="80"/>
    </row>
    <row r="1788" spans="2:6">
      <c r="B1788" s="80"/>
      <c r="C1788" s="80"/>
      <c r="D1788" s="80"/>
      <c r="E1788" s="80"/>
      <c r="F1788" s="80"/>
    </row>
    <row r="1789" spans="2:6">
      <c r="B1789" s="80"/>
      <c r="C1789" s="80"/>
      <c r="D1789" s="80"/>
      <c r="E1789" s="80"/>
      <c r="F1789" s="80"/>
    </row>
    <row r="1790" spans="2:6">
      <c r="B1790" s="80"/>
      <c r="C1790" s="80"/>
      <c r="D1790" s="80"/>
      <c r="E1790" s="80"/>
      <c r="F1790" s="80"/>
    </row>
    <row r="1791" spans="2:6">
      <c r="B1791" s="80"/>
      <c r="C1791" s="80"/>
      <c r="D1791" s="80"/>
      <c r="E1791" s="80"/>
      <c r="F1791" s="80"/>
    </row>
    <row r="1792" spans="2:6">
      <c r="B1792" s="80"/>
      <c r="C1792" s="80"/>
      <c r="D1792" s="80"/>
      <c r="E1792" s="80"/>
      <c r="F1792" s="80"/>
    </row>
    <row r="1793" spans="2:6">
      <c r="B1793" s="80"/>
      <c r="C1793" s="80"/>
      <c r="D1793" s="80"/>
      <c r="E1793" s="80"/>
      <c r="F1793" s="80"/>
    </row>
    <row r="1794" spans="2:6">
      <c r="B1794" s="80"/>
      <c r="C1794" s="80"/>
      <c r="D1794" s="80"/>
      <c r="E1794" s="80"/>
      <c r="F1794" s="80"/>
    </row>
    <row r="1795" spans="2:6">
      <c r="B1795" s="80"/>
      <c r="C1795" s="80"/>
      <c r="D1795" s="80"/>
      <c r="E1795" s="80"/>
      <c r="F1795" s="80"/>
    </row>
    <row r="1796" spans="2:6">
      <c r="B1796" s="80"/>
      <c r="C1796" s="80"/>
      <c r="D1796" s="80"/>
      <c r="E1796" s="80"/>
      <c r="F1796" s="80"/>
    </row>
    <row r="1797" spans="2:6">
      <c r="B1797" s="80"/>
      <c r="C1797" s="80"/>
      <c r="D1797" s="80"/>
      <c r="E1797" s="80"/>
      <c r="F1797" s="80"/>
    </row>
    <row r="1798" spans="2:6">
      <c r="B1798" s="80"/>
      <c r="C1798" s="80"/>
      <c r="D1798" s="80"/>
      <c r="E1798" s="80"/>
      <c r="F1798" s="80"/>
    </row>
    <row r="1799" spans="2:6">
      <c r="B1799" s="80"/>
      <c r="C1799" s="80"/>
      <c r="D1799" s="80"/>
      <c r="E1799" s="80"/>
      <c r="F1799" s="80"/>
    </row>
    <row r="1800" spans="2:6">
      <c r="B1800" s="80"/>
      <c r="C1800" s="80"/>
      <c r="D1800" s="80"/>
      <c r="E1800" s="80"/>
      <c r="F1800" s="80"/>
    </row>
    <row r="1801" spans="2:6">
      <c r="B1801" s="80"/>
      <c r="C1801" s="80"/>
      <c r="D1801" s="80"/>
      <c r="E1801" s="80"/>
      <c r="F1801" s="80"/>
    </row>
    <row r="1802" spans="2:6">
      <c r="B1802" s="80"/>
      <c r="C1802" s="80"/>
      <c r="D1802" s="80"/>
      <c r="E1802" s="80"/>
      <c r="F1802" s="80"/>
    </row>
    <row r="1803" spans="2:6">
      <c r="B1803" s="80"/>
      <c r="C1803" s="80"/>
      <c r="D1803" s="80"/>
      <c r="E1803" s="80"/>
      <c r="F1803" s="80"/>
    </row>
    <row r="1804" spans="2:6">
      <c r="B1804" s="80"/>
      <c r="C1804" s="80"/>
      <c r="D1804" s="80"/>
      <c r="E1804" s="80"/>
      <c r="F1804" s="80"/>
    </row>
    <row r="1805" spans="2:6">
      <c r="B1805" s="80"/>
      <c r="C1805" s="80"/>
      <c r="D1805" s="80"/>
      <c r="E1805" s="80"/>
      <c r="F1805" s="80"/>
    </row>
    <row r="1806" spans="2:6">
      <c r="B1806" s="80"/>
      <c r="C1806" s="80"/>
      <c r="D1806" s="80"/>
      <c r="E1806" s="80"/>
      <c r="F1806" s="80"/>
    </row>
    <row r="1807" spans="2:6">
      <c r="B1807" s="80"/>
      <c r="C1807" s="80"/>
      <c r="D1807" s="80"/>
      <c r="E1807" s="80"/>
      <c r="F1807" s="80"/>
    </row>
    <row r="1808" spans="2:6">
      <c r="B1808" s="80"/>
      <c r="C1808" s="80"/>
      <c r="D1808" s="80"/>
      <c r="E1808" s="80"/>
      <c r="F1808" s="80"/>
    </row>
    <row r="1809" spans="2:6">
      <c r="B1809" s="80"/>
      <c r="C1809" s="80"/>
      <c r="D1809" s="80"/>
      <c r="E1809" s="80"/>
      <c r="F1809" s="80"/>
    </row>
    <row r="1810" spans="2:6">
      <c r="B1810" s="80"/>
      <c r="C1810" s="80"/>
      <c r="D1810" s="80"/>
      <c r="E1810" s="80"/>
      <c r="F1810" s="80"/>
    </row>
    <row r="1811" spans="2:6">
      <c r="B1811" s="80"/>
      <c r="C1811" s="80"/>
      <c r="D1811" s="80"/>
      <c r="E1811" s="80"/>
      <c r="F1811" s="80"/>
    </row>
    <row r="1812" spans="2:6">
      <c r="B1812" s="80"/>
      <c r="C1812" s="80"/>
      <c r="D1812" s="80"/>
      <c r="E1812" s="80"/>
      <c r="F1812" s="80"/>
    </row>
    <row r="1813" spans="2:6">
      <c r="B1813" s="80"/>
      <c r="C1813" s="80"/>
      <c r="D1813" s="80"/>
      <c r="E1813" s="80"/>
      <c r="F1813" s="80"/>
    </row>
    <row r="1814" spans="2:6">
      <c r="B1814" s="80"/>
      <c r="C1814" s="80"/>
      <c r="D1814" s="80"/>
      <c r="E1814" s="80"/>
      <c r="F1814" s="80"/>
    </row>
    <row r="1815" spans="2:6">
      <c r="B1815" s="80"/>
      <c r="C1815" s="80"/>
      <c r="D1815" s="80"/>
      <c r="E1815" s="80"/>
      <c r="F1815" s="80"/>
    </row>
    <row r="1816" spans="2:6">
      <c r="B1816" s="80"/>
      <c r="C1816" s="80"/>
      <c r="D1816" s="80"/>
      <c r="E1816" s="80"/>
      <c r="F1816" s="80"/>
    </row>
    <row r="1817" spans="2:6">
      <c r="B1817" s="80"/>
      <c r="C1817" s="80"/>
      <c r="D1817" s="80"/>
      <c r="E1817" s="80"/>
      <c r="F1817" s="80"/>
    </row>
    <row r="1818" spans="2:6">
      <c r="B1818" s="80"/>
      <c r="C1818" s="80"/>
      <c r="D1818" s="80"/>
      <c r="E1818" s="80"/>
      <c r="F1818" s="80"/>
    </row>
    <row r="1819" spans="2:6">
      <c r="B1819" s="80"/>
      <c r="C1819" s="80"/>
      <c r="D1819" s="80"/>
      <c r="E1819" s="80"/>
      <c r="F1819" s="80"/>
    </row>
    <row r="1820" spans="2:6">
      <c r="B1820" s="80"/>
      <c r="C1820" s="80"/>
      <c r="D1820" s="80"/>
      <c r="E1820" s="80"/>
      <c r="F1820" s="80"/>
    </row>
    <row r="1821" spans="2:6">
      <c r="B1821" s="80"/>
      <c r="C1821" s="80"/>
      <c r="D1821" s="80"/>
      <c r="E1821" s="80"/>
      <c r="F1821" s="80"/>
    </row>
    <row r="1822" spans="2:6">
      <c r="B1822" s="80"/>
      <c r="C1822" s="80"/>
      <c r="D1822" s="80"/>
      <c r="E1822" s="80"/>
      <c r="F1822" s="80"/>
    </row>
    <row r="1823" spans="2:6">
      <c r="B1823" s="80"/>
      <c r="C1823" s="80"/>
      <c r="D1823" s="80"/>
      <c r="E1823" s="80"/>
      <c r="F1823" s="80"/>
    </row>
    <row r="1824" spans="2:6">
      <c r="B1824" s="80"/>
      <c r="C1824" s="80"/>
      <c r="D1824" s="80"/>
      <c r="E1824" s="80"/>
      <c r="F1824" s="80"/>
    </row>
    <row r="1825" spans="2:6">
      <c r="B1825" s="80"/>
      <c r="C1825" s="80"/>
      <c r="D1825" s="80"/>
      <c r="E1825" s="80"/>
      <c r="F1825" s="80"/>
    </row>
    <row r="1826" spans="2:6">
      <c r="B1826" s="80"/>
      <c r="C1826" s="80"/>
      <c r="D1826" s="80"/>
      <c r="E1826" s="80"/>
      <c r="F1826" s="80"/>
    </row>
    <row r="1827" spans="2:6">
      <c r="B1827" s="80"/>
      <c r="C1827" s="80"/>
      <c r="D1827" s="80"/>
      <c r="E1827" s="80"/>
      <c r="F1827" s="80"/>
    </row>
    <row r="1828" spans="2:6">
      <c r="B1828" s="80"/>
      <c r="C1828" s="80"/>
      <c r="D1828" s="80"/>
      <c r="E1828" s="80"/>
      <c r="F1828" s="80"/>
    </row>
    <row r="1829" spans="2:6">
      <c r="B1829" s="80"/>
      <c r="C1829" s="80"/>
      <c r="D1829" s="80"/>
      <c r="E1829" s="80"/>
      <c r="F1829" s="80"/>
    </row>
    <row r="1830" spans="2:6">
      <c r="B1830" s="80"/>
      <c r="C1830" s="80"/>
      <c r="D1830" s="80"/>
      <c r="E1830" s="80"/>
      <c r="F1830" s="80"/>
    </row>
    <row r="1831" spans="2:6">
      <c r="B1831" s="80"/>
      <c r="C1831" s="80"/>
      <c r="D1831" s="80"/>
      <c r="E1831" s="80"/>
      <c r="F1831" s="80"/>
    </row>
    <row r="1832" spans="2:6">
      <c r="B1832" s="80"/>
      <c r="C1832" s="80"/>
      <c r="D1832" s="80"/>
      <c r="E1832" s="80"/>
      <c r="F1832" s="80"/>
    </row>
    <row r="1833" spans="2:6">
      <c r="B1833" s="80"/>
      <c r="C1833" s="80"/>
      <c r="D1833" s="80"/>
      <c r="E1833" s="80"/>
      <c r="F1833" s="80"/>
    </row>
    <row r="1834" spans="2:6">
      <c r="B1834" s="80"/>
      <c r="C1834" s="80"/>
      <c r="D1834" s="80"/>
      <c r="E1834" s="80"/>
      <c r="F1834" s="80"/>
    </row>
    <row r="1835" spans="2:6">
      <c r="B1835" s="80"/>
      <c r="C1835" s="80"/>
      <c r="D1835" s="80"/>
      <c r="E1835" s="80"/>
      <c r="F1835" s="80"/>
    </row>
    <row r="1836" spans="2:6">
      <c r="B1836" s="80"/>
      <c r="C1836" s="80"/>
      <c r="D1836" s="80"/>
      <c r="E1836" s="80"/>
      <c r="F1836" s="80"/>
    </row>
    <row r="1837" spans="2:6">
      <c r="B1837" s="80"/>
      <c r="C1837" s="80"/>
      <c r="D1837" s="80"/>
      <c r="E1837" s="80"/>
      <c r="F1837" s="80"/>
    </row>
    <row r="1838" spans="2:6">
      <c r="B1838" s="80"/>
      <c r="C1838" s="80"/>
      <c r="D1838" s="80"/>
      <c r="E1838" s="80"/>
      <c r="F1838" s="80"/>
    </row>
    <row r="1839" spans="2:6">
      <c r="B1839" s="80"/>
      <c r="C1839" s="80"/>
      <c r="D1839" s="80"/>
      <c r="E1839" s="80"/>
      <c r="F1839" s="80"/>
    </row>
    <row r="1840" spans="2:6">
      <c r="B1840" s="80"/>
      <c r="C1840" s="80"/>
      <c r="D1840" s="80"/>
      <c r="E1840" s="80"/>
      <c r="F1840" s="80"/>
    </row>
    <row r="1841" spans="2:6">
      <c r="B1841" s="80"/>
      <c r="C1841" s="80"/>
      <c r="D1841" s="80"/>
      <c r="E1841" s="80"/>
      <c r="F1841" s="80"/>
    </row>
    <row r="1842" spans="2:6">
      <c r="B1842" s="80"/>
      <c r="C1842" s="80"/>
      <c r="D1842" s="80"/>
      <c r="E1842" s="80"/>
      <c r="F1842" s="80"/>
    </row>
    <row r="1843" spans="2:6">
      <c r="B1843" s="80"/>
      <c r="C1843" s="80"/>
      <c r="D1843" s="80"/>
      <c r="E1843" s="80"/>
      <c r="F1843" s="80"/>
    </row>
    <row r="1844" spans="2:6">
      <c r="B1844" s="80"/>
      <c r="C1844" s="80"/>
      <c r="D1844" s="80"/>
      <c r="E1844" s="80"/>
      <c r="F1844" s="80"/>
    </row>
    <row r="1845" spans="2:6">
      <c r="B1845" s="80"/>
      <c r="C1845" s="80"/>
      <c r="D1845" s="80"/>
      <c r="E1845" s="80"/>
      <c r="F1845" s="80"/>
    </row>
    <row r="1846" spans="2:6">
      <c r="B1846" s="80"/>
      <c r="C1846" s="80"/>
      <c r="D1846" s="80"/>
      <c r="E1846" s="80"/>
      <c r="F1846" s="80"/>
    </row>
    <row r="1847" spans="2:6">
      <c r="B1847" s="80"/>
      <c r="C1847" s="80"/>
      <c r="D1847" s="80"/>
      <c r="E1847" s="80"/>
      <c r="F1847" s="80"/>
    </row>
    <row r="1848" spans="2:6">
      <c r="B1848" s="80"/>
      <c r="C1848" s="80"/>
      <c r="D1848" s="80"/>
      <c r="E1848" s="80"/>
      <c r="F1848" s="80"/>
    </row>
    <row r="1849" spans="2:6">
      <c r="B1849" s="80"/>
      <c r="C1849" s="80"/>
      <c r="D1849" s="80"/>
      <c r="E1849" s="80"/>
      <c r="F1849" s="80"/>
    </row>
    <row r="1850" spans="2:6">
      <c r="B1850" s="80"/>
      <c r="C1850" s="80"/>
      <c r="D1850" s="80"/>
      <c r="E1850" s="80"/>
      <c r="F1850" s="80"/>
    </row>
    <row r="1851" spans="2:6">
      <c r="B1851" s="80"/>
      <c r="C1851" s="80"/>
      <c r="D1851" s="80"/>
      <c r="E1851" s="80"/>
      <c r="F1851" s="80"/>
    </row>
    <row r="1852" spans="2:6">
      <c r="B1852" s="80"/>
      <c r="C1852" s="80"/>
      <c r="D1852" s="80"/>
      <c r="E1852" s="80"/>
      <c r="F1852" s="80"/>
    </row>
    <row r="1853" spans="2:6">
      <c r="B1853" s="80"/>
      <c r="C1853" s="80"/>
      <c r="D1853" s="80"/>
      <c r="E1853" s="80"/>
      <c r="F1853" s="80"/>
    </row>
    <row r="1854" spans="2:6">
      <c r="B1854" s="80"/>
      <c r="C1854" s="80"/>
      <c r="D1854" s="80"/>
      <c r="E1854" s="80"/>
      <c r="F1854" s="80"/>
    </row>
    <row r="1855" spans="2:6">
      <c r="B1855" s="80"/>
      <c r="C1855" s="80"/>
      <c r="D1855" s="80"/>
      <c r="E1855" s="80"/>
      <c r="F1855" s="80"/>
    </row>
    <row r="1856" spans="2:6">
      <c r="B1856" s="80"/>
      <c r="C1856" s="80"/>
      <c r="D1856" s="80"/>
      <c r="E1856" s="80"/>
      <c r="F1856" s="80"/>
    </row>
    <row r="1857" spans="2:6">
      <c r="B1857" s="80"/>
      <c r="C1857" s="80"/>
      <c r="D1857" s="80"/>
      <c r="E1857" s="80"/>
      <c r="F1857" s="80"/>
    </row>
    <row r="1858" spans="2:6">
      <c r="B1858" s="80"/>
      <c r="C1858" s="80"/>
      <c r="D1858" s="80"/>
      <c r="E1858" s="80"/>
      <c r="F1858" s="80"/>
    </row>
    <row r="1859" spans="2:6">
      <c r="B1859" s="80"/>
      <c r="C1859" s="80"/>
      <c r="D1859" s="80"/>
      <c r="E1859" s="80"/>
      <c r="F1859" s="80"/>
    </row>
    <row r="1860" spans="2:6">
      <c r="B1860" s="80"/>
      <c r="C1860" s="80"/>
      <c r="D1860" s="80"/>
      <c r="E1860" s="80"/>
      <c r="F1860" s="80"/>
    </row>
    <row r="1861" spans="2:6">
      <c r="B1861" s="80"/>
      <c r="C1861" s="80"/>
      <c r="D1861" s="80"/>
      <c r="E1861" s="80"/>
      <c r="F1861" s="80"/>
    </row>
    <row r="1862" spans="2:6">
      <c r="B1862" s="80"/>
      <c r="C1862" s="80"/>
      <c r="D1862" s="80"/>
      <c r="E1862" s="80"/>
      <c r="F1862" s="80"/>
    </row>
    <row r="1863" spans="2:6">
      <c r="B1863" s="80"/>
      <c r="C1863" s="80"/>
      <c r="D1863" s="80"/>
      <c r="E1863" s="80"/>
      <c r="F1863" s="80"/>
    </row>
    <row r="1864" spans="2:6">
      <c r="B1864" s="80"/>
      <c r="C1864" s="80"/>
      <c r="D1864" s="80"/>
      <c r="E1864" s="80"/>
      <c r="F1864" s="80"/>
    </row>
    <row r="1865" spans="2:6">
      <c r="B1865" s="80"/>
      <c r="C1865" s="80"/>
      <c r="D1865" s="80"/>
      <c r="E1865" s="80"/>
      <c r="F1865" s="80"/>
    </row>
    <row r="1866" spans="2:6">
      <c r="B1866" s="80"/>
      <c r="C1866" s="80"/>
      <c r="D1866" s="80"/>
      <c r="E1866" s="80"/>
      <c r="F1866" s="80"/>
    </row>
    <row r="1867" spans="2:6">
      <c r="B1867" s="80"/>
      <c r="C1867" s="80"/>
      <c r="D1867" s="80"/>
      <c r="E1867" s="80"/>
      <c r="F1867" s="80"/>
    </row>
    <row r="1868" spans="2:6">
      <c r="B1868" s="80"/>
      <c r="C1868" s="80"/>
      <c r="D1868" s="80"/>
      <c r="E1868" s="80"/>
      <c r="F1868" s="80"/>
    </row>
    <row r="1869" spans="2:6">
      <c r="B1869" s="80"/>
      <c r="C1869" s="80"/>
      <c r="D1869" s="80"/>
      <c r="E1869" s="80"/>
      <c r="F1869" s="80"/>
    </row>
    <row r="1870" spans="2:6">
      <c r="B1870" s="80"/>
      <c r="C1870" s="80"/>
      <c r="D1870" s="80"/>
      <c r="E1870" s="80"/>
      <c r="F1870" s="80"/>
    </row>
    <row r="1871" spans="2:6">
      <c r="B1871" s="80"/>
      <c r="C1871" s="80"/>
      <c r="D1871" s="80"/>
      <c r="E1871" s="80"/>
      <c r="F1871" s="80"/>
    </row>
    <row r="1872" spans="2:6">
      <c r="B1872" s="80"/>
      <c r="C1872" s="80"/>
      <c r="D1872" s="80"/>
      <c r="E1872" s="80"/>
      <c r="F1872" s="80"/>
    </row>
    <row r="1873" spans="2:6">
      <c r="B1873" s="80"/>
      <c r="C1873" s="80"/>
      <c r="D1873" s="80"/>
      <c r="E1873" s="80"/>
      <c r="F1873" s="80"/>
    </row>
    <row r="1874" spans="2:6">
      <c r="B1874" s="80"/>
      <c r="C1874" s="80"/>
      <c r="D1874" s="80"/>
      <c r="E1874" s="80"/>
      <c r="F1874" s="80"/>
    </row>
    <row r="1875" spans="2:6">
      <c r="B1875" s="80"/>
      <c r="C1875" s="80"/>
      <c r="D1875" s="80"/>
      <c r="E1875" s="80"/>
      <c r="F1875" s="80"/>
    </row>
    <row r="1876" spans="2:6">
      <c r="B1876" s="80"/>
      <c r="C1876" s="80"/>
      <c r="D1876" s="80"/>
      <c r="E1876" s="80"/>
      <c r="F1876" s="80"/>
    </row>
    <row r="1877" spans="2:6">
      <c r="B1877" s="80"/>
      <c r="C1877" s="80"/>
      <c r="D1877" s="80"/>
      <c r="E1877" s="80"/>
      <c r="F1877" s="80"/>
    </row>
    <row r="1878" spans="2:6">
      <c r="B1878" s="80"/>
      <c r="C1878" s="80"/>
      <c r="D1878" s="80"/>
      <c r="E1878" s="80"/>
      <c r="F1878" s="80"/>
    </row>
    <row r="1879" spans="2:6">
      <c r="B1879" s="80"/>
      <c r="C1879" s="80"/>
      <c r="D1879" s="80"/>
      <c r="E1879" s="80"/>
      <c r="F1879" s="80"/>
    </row>
    <row r="1880" spans="2:6">
      <c r="B1880" s="80"/>
      <c r="C1880" s="80"/>
      <c r="D1880" s="80"/>
      <c r="E1880" s="80"/>
      <c r="F1880" s="80"/>
    </row>
    <row r="1881" spans="2:6">
      <c r="B1881" s="80"/>
      <c r="C1881" s="80"/>
      <c r="D1881" s="80"/>
      <c r="E1881" s="80"/>
      <c r="F1881" s="80"/>
    </row>
    <row r="1882" spans="2:6">
      <c r="B1882" s="80"/>
      <c r="C1882" s="80"/>
      <c r="D1882" s="80"/>
      <c r="E1882" s="80"/>
      <c r="F1882" s="80"/>
    </row>
    <row r="1883" spans="2:6">
      <c r="B1883" s="80"/>
      <c r="C1883" s="80"/>
      <c r="D1883" s="80"/>
      <c r="E1883" s="80"/>
      <c r="F1883" s="80"/>
    </row>
    <row r="1884" spans="2:6">
      <c r="B1884" s="80"/>
      <c r="C1884" s="80"/>
      <c r="D1884" s="80"/>
      <c r="E1884" s="80"/>
      <c r="F1884" s="80"/>
    </row>
    <row r="1885" spans="2:6">
      <c r="B1885" s="80"/>
      <c r="C1885" s="80"/>
      <c r="D1885" s="80"/>
      <c r="E1885" s="80"/>
      <c r="F1885" s="80"/>
    </row>
    <row r="1886" spans="2:6">
      <c r="B1886" s="80"/>
      <c r="C1886" s="80"/>
      <c r="D1886" s="80"/>
      <c r="E1886" s="80"/>
      <c r="F1886" s="80"/>
    </row>
    <row r="1887" spans="2:6">
      <c r="B1887" s="80"/>
      <c r="C1887" s="80"/>
      <c r="D1887" s="80"/>
      <c r="E1887" s="80"/>
      <c r="F1887" s="80"/>
    </row>
    <row r="1888" spans="2:6">
      <c r="B1888" s="80"/>
      <c r="C1888" s="80"/>
      <c r="D1888" s="80"/>
      <c r="E1888" s="80"/>
      <c r="F1888" s="80"/>
    </row>
    <row r="1889" spans="2:6">
      <c r="B1889" s="80"/>
      <c r="C1889" s="80"/>
      <c r="D1889" s="80"/>
      <c r="E1889" s="80"/>
      <c r="F1889" s="80"/>
    </row>
    <row r="1890" spans="2:6">
      <c r="B1890" s="80"/>
      <c r="C1890" s="80"/>
      <c r="D1890" s="80"/>
      <c r="E1890" s="80"/>
      <c r="F1890" s="80"/>
    </row>
    <row r="1891" spans="2:6">
      <c r="B1891" s="80"/>
      <c r="C1891" s="80"/>
      <c r="D1891" s="80"/>
      <c r="E1891" s="80"/>
      <c r="F1891" s="80"/>
    </row>
    <row r="1892" spans="2:6">
      <c r="B1892" s="80"/>
      <c r="C1892" s="80"/>
      <c r="D1892" s="80"/>
      <c r="E1892" s="80"/>
      <c r="F1892" s="80"/>
    </row>
    <row r="1893" spans="2:6">
      <c r="B1893" s="80"/>
      <c r="C1893" s="80"/>
      <c r="D1893" s="80"/>
      <c r="E1893" s="80"/>
      <c r="F1893" s="80"/>
    </row>
    <row r="1894" spans="2:6">
      <c r="B1894" s="80"/>
      <c r="C1894" s="80"/>
      <c r="D1894" s="80"/>
      <c r="E1894" s="80"/>
      <c r="F1894" s="80"/>
    </row>
    <row r="1895" spans="2:6">
      <c r="B1895" s="80"/>
      <c r="C1895" s="80"/>
      <c r="D1895" s="80"/>
      <c r="E1895" s="80"/>
      <c r="F1895" s="80"/>
    </row>
    <row r="1896" spans="2:6">
      <c r="B1896" s="80"/>
      <c r="C1896" s="80"/>
      <c r="D1896" s="80"/>
      <c r="E1896" s="80"/>
      <c r="F1896" s="80"/>
    </row>
    <row r="1897" spans="2:6">
      <c r="B1897" s="80"/>
      <c r="C1897" s="80"/>
      <c r="D1897" s="80"/>
      <c r="E1897" s="80"/>
      <c r="F1897" s="80"/>
    </row>
    <row r="1898" spans="2:6">
      <c r="B1898" s="80"/>
      <c r="C1898" s="80"/>
      <c r="D1898" s="80"/>
      <c r="E1898" s="80"/>
      <c r="F1898" s="80"/>
    </row>
    <row r="1899" spans="2:6">
      <c r="B1899" s="80"/>
      <c r="C1899" s="80"/>
      <c r="D1899" s="80"/>
      <c r="E1899" s="80"/>
      <c r="F1899" s="80"/>
    </row>
    <row r="1900" spans="2:6">
      <c r="B1900" s="80"/>
      <c r="C1900" s="80"/>
      <c r="D1900" s="80"/>
      <c r="E1900" s="80"/>
      <c r="F1900" s="80"/>
    </row>
    <row r="1901" spans="2:6">
      <c r="B1901" s="80"/>
      <c r="C1901" s="80"/>
      <c r="D1901" s="80"/>
      <c r="E1901" s="80"/>
      <c r="F1901" s="80"/>
    </row>
    <row r="1902" spans="2:6">
      <c r="B1902" s="80"/>
      <c r="C1902" s="80"/>
      <c r="D1902" s="80"/>
      <c r="E1902" s="80"/>
      <c r="F1902" s="80"/>
    </row>
    <row r="1903" spans="2:6">
      <c r="B1903" s="80"/>
      <c r="C1903" s="80"/>
      <c r="D1903" s="80"/>
      <c r="E1903" s="80"/>
      <c r="F1903" s="80"/>
    </row>
    <row r="1904" spans="2:6">
      <c r="B1904" s="80"/>
      <c r="C1904" s="80"/>
      <c r="D1904" s="80"/>
      <c r="E1904" s="80"/>
      <c r="F1904" s="80"/>
    </row>
    <row r="1905" spans="2:6">
      <c r="B1905" s="80"/>
      <c r="C1905" s="80"/>
      <c r="D1905" s="80"/>
      <c r="E1905" s="80"/>
      <c r="F1905" s="80"/>
    </row>
    <row r="1906" spans="2:6">
      <c r="B1906" s="80"/>
      <c r="C1906" s="80"/>
      <c r="D1906" s="80"/>
      <c r="E1906" s="80"/>
      <c r="F1906" s="80"/>
    </row>
    <row r="1907" spans="2:6">
      <c r="B1907" s="80"/>
      <c r="C1907" s="80"/>
      <c r="D1907" s="80"/>
      <c r="E1907" s="80"/>
      <c r="F1907" s="80"/>
    </row>
    <row r="1908" spans="2:6">
      <c r="B1908" s="80"/>
      <c r="C1908" s="80"/>
      <c r="D1908" s="80"/>
      <c r="E1908" s="80"/>
      <c r="F1908" s="80"/>
    </row>
    <row r="1909" spans="2:6">
      <c r="B1909" s="80"/>
      <c r="C1909" s="80"/>
      <c r="D1909" s="80"/>
      <c r="E1909" s="80"/>
      <c r="F1909" s="80"/>
    </row>
    <row r="1910" spans="2:6">
      <c r="B1910" s="80"/>
      <c r="C1910" s="80"/>
      <c r="D1910" s="80"/>
      <c r="E1910" s="80"/>
      <c r="F1910" s="80"/>
    </row>
    <row r="1911" spans="2:6">
      <c r="B1911" s="80"/>
      <c r="C1911" s="80"/>
      <c r="D1911" s="80"/>
      <c r="E1911" s="80"/>
      <c r="F1911" s="80"/>
    </row>
    <row r="1912" spans="2:6">
      <c r="B1912" s="80"/>
      <c r="C1912" s="80"/>
      <c r="D1912" s="80"/>
      <c r="E1912" s="80"/>
      <c r="F1912" s="80"/>
    </row>
    <row r="1913" spans="2:6">
      <c r="B1913" s="80"/>
      <c r="C1913" s="80"/>
      <c r="D1913" s="80"/>
      <c r="E1913" s="80"/>
      <c r="F1913" s="80"/>
    </row>
    <row r="1914" spans="2:6">
      <c r="B1914" s="80"/>
      <c r="C1914" s="80"/>
      <c r="D1914" s="80"/>
      <c r="E1914" s="80"/>
      <c r="F1914" s="80"/>
    </row>
    <row r="1915" spans="2:6">
      <c r="B1915" s="80"/>
      <c r="C1915" s="80"/>
      <c r="D1915" s="80"/>
      <c r="E1915" s="80"/>
      <c r="F1915" s="80"/>
    </row>
    <row r="1916" spans="2:6">
      <c r="B1916" s="80"/>
      <c r="C1916" s="80"/>
      <c r="D1916" s="80"/>
      <c r="E1916" s="80"/>
      <c r="F1916" s="80"/>
    </row>
    <row r="1917" spans="2:6">
      <c r="B1917" s="80"/>
      <c r="C1917" s="80"/>
      <c r="D1917" s="80"/>
      <c r="E1917" s="80"/>
      <c r="F1917" s="80"/>
    </row>
    <row r="1918" spans="2:6">
      <c r="B1918" s="80"/>
      <c r="C1918" s="80"/>
      <c r="D1918" s="80"/>
      <c r="E1918" s="80"/>
      <c r="F1918" s="80"/>
    </row>
    <row r="1919" spans="2:6">
      <c r="B1919" s="80"/>
      <c r="C1919" s="80"/>
      <c r="D1919" s="80"/>
      <c r="E1919" s="80"/>
      <c r="F1919" s="80"/>
    </row>
    <row r="1920" spans="2:6">
      <c r="B1920" s="80"/>
      <c r="C1920" s="80"/>
      <c r="D1920" s="80"/>
      <c r="E1920" s="80"/>
      <c r="F1920" s="80"/>
    </row>
    <row r="1921" spans="2:6">
      <c r="B1921" s="80"/>
      <c r="C1921" s="80"/>
      <c r="D1921" s="80"/>
      <c r="E1921" s="80"/>
      <c r="F1921" s="80"/>
    </row>
    <row r="1922" spans="2:6">
      <c r="B1922" s="80"/>
      <c r="C1922" s="80"/>
      <c r="D1922" s="80"/>
      <c r="E1922" s="80"/>
      <c r="F1922" s="80"/>
    </row>
    <row r="1923" spans="2:6">
      <c r="B1923" s="80"/>
      <c r="C1923" s="80"/>
      <c r="D1923" s="80"/>
      <c r="E1923" s="80"/>
      <c r="F1923" s="80"/>
    </row>
    <row r="1924" spans="2:6">
      <c r="B1924" s="80"/>
      <c r="C1924" s="80"/>
      <c r="D1924" s="80"/>
      <c r="E1924" s="80"/>
      <c r="F1924" s="80"/>
    </row>
    <row r="1925" spans="2:6">
      <c r="B1925" s="80"/>
      <c r="C1925" s="80"/>
      <c r="D1925" s="80"/>
      <c r="E1925" s="80"/>
      <c r="F1925" s="80"/>
    </row>
    <row r="1926" spans="2:6">
      <c r="B1926" s="80"/>
      <c r="C1926" s="80"/>
      <c r="D1926" s="80"/>
      <c r="E1926" s="80"/>
      <c r="F1926" s="80"/>
    </row>
    <row r="1927" spans="2:6">
      <c r="B1927" s="80"/>
      <c r="C1927" s="80"/>
      <c r="D1927" s="80"/>
      <c r="E1927" s="80"/>
      <c r="F1927" s="80"/>
    </row>
    <row r="1928" spans="2:6">
      <c r="B1928" s="80"/>
      <c r="C1928" s="80"/>
      <c r="D1928" s="80"/>
      <c r="E1928" s="80"/>
      <c r="F1928" s="80"/>
    </row>
    <row r="1929" spans="2:6">
      <c r="B1929" s="80"/>
      <c r="C1929" s="80"/>
      <c r="D1929" s="80"/>
      <c r="E1929" s="80"/>
      <c r="F1929" s="80"/>
    </row>
    <row r="1930" spans="2:6">
      <c r="B1930" s="80"/>
      <c r="C1930" s="80"/>
      <c r="D1930" s="80"/>
      <c r="E1930" s="80"/>
      <c r="F1930" s="80"/>
    </row>
    <row r="1931" spans="2:6">
      <c r="B1931" s="80"/>
      <c r="C1931" s="80"/>
      <c r="D1931" s="80"/>
      <c r="E1931" s="80"/>
      <c r="F1931" s="80"/>
    </row>
    <row r="1932" spans="2:6">
      <c r="B1932" s="80"/>
      <c r="C1932" s="80"/>
      <c r="D1932" s="80"/>
      <c r="E1932" s="80"/>
      <c r="F1932" s="80"/>
    </row>
    <row r="1933" spans="2:6">
      <c r="B1933" s="80"/>
      <c r="C1933" s="80"/>
      <c r="D1933" s="80"/>
      <c r="E1933" s="80"/>
      <c r="F1933" s="80"/>
    </row>
    <row r="1934" spans="2:6">
      <c r="B1934" s="80"/>
      <c r="C1934" s="80"/>
      <c r="D1934" s="80"/>
      <c r="E1934" s="80"/>
      <c r="F1934" s="80"/>
    </row>
    <row r="1935" spans="2:6">
      <c r="B1935" s="80"/>
      <c r="C1935" s="80"/>
      <c r="D1935" s="80"/>
      <c r="E1935" s="80"/>
      <c r="F1935" s="80"/>
    </row>
    <row r="1936" spans="2:6">
      <c r="B1936" s="80"/>
      <c r="C1936" s="80"/>
      <c r="D1936" s="80"/>
      <c r="E1936" s="80"/>
      <c r="F1936" s="80"/>
    </row>
    <row r="1937" spans="2:6">
      <c r="B1937" s="80"/>
      <c r="C1937" s="80"/>
      <c r="D1937" s="80"/>
      <c r="E1937" s="80"/>
      <c r="F1937" s="80"/>
    </row>
    <row r="1938" spans="2:6">
      <c r="B1938" s="80"/>
      <c r="C1938" s="80"/>
      <c r="D1938" s="80"/>
      <c r="E1938" s="80"/>
      <c r="F1938" s="80"/>
    </row>
    <row r="1939" spans="2:6">
      <c r="B1939" s="80"/>
      <c r="C1939" s="80"/>
      <c r="D1939" s="80"/>
      <c r="E1939" s="80"/>
      <c r="F1939" s="80"/>
    </row>
    <row r="1940" spans="2:6">
      <c r="B1940" s="80"/>
      <c r="C1940" s="80"/>
      <c r="D1940" s="80"/>
      <c r="E1940" s="80"/>
      <c r="F1940" s="80"/>
    </row>
    <row r="1941" spans="2:6">
      <c r="B1941" s="80"/>
      <c r="C1941" s="80"/>
      <c r="D1941" s="80"/>
      <c r="E1941" s="80"/>
      <c r="F1941" s="80"/>
    </row>
    <row r="1942" spans="2:6">
      <c r="B1942" s="80"/>
      <c r="C1942" s="80"/>
      <c r="D1942" s="80"/>
      <c r="E1942" s="80"/>
      <c r="F1942" s="80"/>
    </row>
    <row r="1943" spans="2:6">
      <c r="B1943" s="80"/>
      <c r="C1943" s="80"/>
      <c r="D1943" s="80"/>
      <c r="E1943" s="80"/>
      <c r="F1943" s="80"/>
    </row>
    <row r="1944" spans="2:6">
      <c r="B1944" s="80"/>
      <c r="C1944" s="80"/>
      <c r="D1944" s="80"/>
      <c r="E1944" s="80"/>
      <c r="F1944" s="80"/>
    </row>
    <row r="1945" spans="2:6">
      <c r="B1945" s="80"/>
      <c r="C1945" s="80"/>
      <c r="D1945" s="80"/>
      <c r="E1945" s="80"/>
      <c r="F1945" s="80"/>
    </row>
    <row r="1946" spans="2:6">
      <c r="B1946" s="80"/>
      <c r="C1946" s="80"/>
      <c r="D1946" s="80"/>
      <c r="E1946" s="80"/>
      <c r="F1946" s="80"/>
    </row>
    <row r="1947" spans="2:6">
      <c r="B1947" s="80"/>
      <c r="C1947" s="80"/>
      <c r="D1947" s="80"/>
      <c r="E1947" s="80"/>
      <c r="F1947" s="80"/>
    </row>
    <row r="1948" spans="2:6">
      <c r="B1948" s="80"/>
      <c r="C1948" s="80"/>
      <c r="D1948" s="80"/>
      <c r="E1948" s="80"/>
      <c r="F1948" s="80"/>
    </row>
    <row r="1949" spans="2:6">
      <c r="B1949" s="80"/>
      <c r="C1949" s="80"/>
      <c r="D1949" s="80"/>
      <c r="E1949" s="80"/>
      <c r="F1949" s="80"/>
    </row>
    <row r="1950" spans="2:6">
      <c r="B1950" s="80"/>
      <c r="C1950" s="80"/>
      <c r="D1950" s="80"/>
      <c r="E1950" s="80"/>
      <c r="F1950" s="80"/>
    </row>
    <row r="1951" spans="2:6">
      <c r="B1951" s="80"/>
      <c r="C1951" s="80"/>
      <c r="D1951" s="80"/>
      <c r="E1951" s="80"/>
      <c r="F1951" s="80"/>
    </row>
    <row r="1952" spans="2:6">
      <c r="B1952" s="80"/>
      <c r="C1952" s="80"/>
      <c r="D1952" s="80"/>
      <c r="E1952" s="80"/>
      <c r="F1952" s="80"/>
    </row>
    <row r="1953" spans="2:6">
      <c r="B1953" s="80"/>
      <c r="C1953" s="80"/>
      <c r="D1953" s="80"/>
      <c r="E1953" s="80"/>
      <c r="F1953" s="80"/>
    </row>
    <row r="1954" spans="2:6">
      <c r="B1954" s="80"/>
      <c r="C1954" s="80"/>
      <c r="D1954" s="80"/>
      <c r="E1954" s="80"/>
      <c r="F1954" s="80"/>
    </row>
    <row r="1955" spans="2:6">
      <c r="B1955" s="80"/>
      <c r="C1955" s="80"/>
      <c r="D1955" s="80"/>
      <c r="E1955" s="80"/>
      <c r="F1955" s="80"/>
    </row>
    <row r="1956" spans="2:6">
      <c r="B1956" s="80"/>
      <c r="C1956" s="80"/>
      <c r="D1956" s="80"/>
      <c r="E1956" s="80"/>
      <c r="F1956" s="80"/>
    </row>
    <row r="1957" spans="2:6">
      <c r="B1957" s="80"/>
      <c r="C1957" s="80"/>
      <c r="D1957" s="80"/>
      <c r="E1957" s="80"/>
      <c r="F1957" s="80"/>
    </row>
    <row r="1958" spans="2:6">
      <c r="B1958" s="80"/>
      <c r="C1958" s="80"/>
      <c r="D1958" s="80"/>
      <c r="E1958" s="80"/>
      <c r="F1958" s="80"/>
    </row>
    <row r="1959" spans="2:6">
      <c r="B1959" s="80"/>
      <c r="C1959" s="80"/>
      <c r="D1959" s="80"/>
      <c r="E1959" s="80"/>
      <c r="F1959" s="80"/>
    </row>
    <row r="1960" spans="2:6">
      <c r="B1960" s="80"/>
      <c r="C1960" s="80"/>
      <c r="D1960" s="80"/>
      <c r="E1960" s="80"/>
      <c r="F1960" s="80"/>
    </row>
    <row r="1961" spans="2:6">
      <c r="B1961" s="80"/>
      <c r="C1961" s="80"/>
      <c r="D1961" s="80"/>
      <c r="E1961" s="80"/>
      <c r="F1961" s="80"/>
    </row>
    <row r="1962" spans="2:6">
      <c r="B1962" s="80"/>
      <c r="C1962" s="80"/>
      <c r="D1962" s="80"/>
      <c r="E1962" s="80"/>
      <c r="F1962" s="80"/>
    </row>
    <row r="1963" spans="2:6">
      <c r="B1963" s="80"/>
      <c r="C1963" s="80"/>
      <c r="D1963" s="80"/>
      <c r="E1963" s="80"/>
      <c r="F1963" s="80"/>
    </row>
    <row r="1964" spans="2:6">
      <c r="B1964" s="80"/>
      <c r="C1964" s="80"/>
      <c r="D1964" s="80"/>
      <c r="E1964" s="80"/>
      <c r="F1964" s="80"/>
    </row>
    <row r="1965" spans="2:6">
      <c r="B1965" s="80"/>
      <c r="C1965" s="80"/>
      <c r="D1965" s="80"/>
      <c r="E1965" s="80"/>
      <c r="F1965" s="80"/>
    </row>
    <row r="1966" spans="2:6">
      <c r="B1966" s="80"/>
      <c r="C1966" s="80"/>
      <c r="D1966" s="80"/>
      <c r="E1966" s="80"/>
      <c r="F1966" s="80"/>
    </row>
    <row r="1967" spans="2:6">
      <c r="B1967" s="80"/>
      <c r="C1967" s="80"/>
      <c r="D1967" s="80"/>
      <c r="E1967" s="80"/>
      <c r="F1967" s="80"/>
    </row>
    <row r="1968" spans="2:6">
      <c r="B1968" s="80"/>
      <c r="C1968" s="80"/>
      <c r="D1968" s="80"/>
      <c r="E1968" s="80"/>
      <c r="F1968" s="80"/>
    </row>
    <row r="1969" spans="2:6">
      <c r="B1969" s="80"/>
      <c r="C1969" s="80"/>
      <c r="D1969" s="80"/>
      <c r="E1969" s="80"/>
      <c r="F1969" s="80"/>
    </row>
    <row r="1970" spans="2:6">
      <c r="B1970" s="80"/>
      <c r="C1970" s="80"/>
      <c r="D1970" s="80"/>
      <c r="E1970" s="80"/>
      <c r="F1970" s="80"/>
    </row>
    <row r="1971" spans="2:6">
      <c r="B1971" s="80"/>
      <c r="C1971" s="80"/>
      <c r="D1971" s="80"/>
      <c r="E1971" s="80"/>
      <c r="F1971" s="80"/>
    </row>
    <row r="1972" spans="2:6">
      <c r="B1972" s="80"/>
      <c r="C1972" s="80"/>
      <c r="D1972" s="80"/>
      <c r="E1972" s="80"/>
      <c r="F1972" s="80"/>
    </row>
    <row r="1973" spans="2:6">
      <c r="B1973" s="80"/>
      <c r="C1973" s="80"/>
      <c r="D1973" s="80"/>
      <c r="E1973" s="80"/>
      <c r="F1973" s="80"/>
    </row>
    <row r="1974" spans="2:6">
      <c r="B1974" s="80"/>
      <c r="C1974" s="80"/>
      <c r="D1974" s="80"/>
      <c r="E1974" s="80"/>
      <c r="F1974" s="80"/>
    </row>
    <row r="1975" spans="2:6">
      <c r="B1975" s="80"/>
      <c r="C1975" s="80"/>
      <c r="D1975" s="80"/>
      <c r="E1975" s="80"/>
      <c r="F1975" s="80"/>
    </row>
    <row r="1976" spans="2:6">
      <c r="B1976" s="80"/>
      <c r="C1976" s="80"/>
      <c r="D1976" s="80"/>
      <c r="E1976" s="80"/>
      <c r="F1976" s="80"/>
    </row>
    <row r="1977" spans="2:6">
      <c r="B1977" s="80"/>
      <c r="C1977" s="80"/>
      <c r="D1977" s="80"/>
      <c r="E1977" s="80"/>
      <c r="F1977" s="80"/>
    </row>
    <row r="1978" spans="2:6">
      <c r="B1978" s="80"/>
      <c r="C1978" s="80"/>
      <c r="D1978" s="80"/>
      <c r="E1978" s="80"/>
      <c r="F1978" s="80"/>
    </row>
    <row r="1979" spans="2:6">
      <c r="B1979" s="80"/>
      <c r="C1979" s="80"/>
      <c r="D1979" s="80"/>
      <c r="E1979" s="80"/>
      <c r="F1979" s="80"/>
    </row>
    <row r="1980" spans="2:6">
      <c r="B1980" s="80"/>
      <c r="C1980" s="80"/>
      <c r="D1980" s="80"/>
      <c r="E1980" s="80"/>
      <c r="F1980" s="80"/>
    </row>
    <row r="1981" spans="2:6">
      <c r="B1981" s="80"/>
      <c r="C1981" s="80"/>
      <c r="D1981" s="80"/>
      <c r="E1981" s="80"/>
      <c r="F1981" s="80"/>
    </row>
    <row r="1982" spans="2:6">
      <c r="B1982" s="80"/>
      <c r="C1982" s="80"/>
      <c r="D1982" s="80"/>
      <c r="E1982" s="80"/>
      <c r="F1982" s="80"/>
    </row>
    <row r="1983" spans="2:6">
      <c r="B1983" s="80"/>
      <c r="C1983" s="80"/>
      <c r="D1983" s="80"/>
      <c r="E1983" s="80"/>
      <c r="F1983" s="80"/>
    </row>
    <row r="1984" spans="2:6">
      <c r="B1984" s="80"/>
      <c r="C1984" s="80"/>
      <c r="D1984" s="80"/>
      <c r="E1984" s="80"/>
      <c r="F1984" s="80"/>
    </row>
    <row r="1985" spans="2:6">
      <c r="B1985" s="80"/>
      <c r="C1985" s="80"/>
      <c r="D1985" s="80"/>
      <c r="E1985" s="80"/>
      <c r="F1985" s="80"/>
    </row>
    <row r="1986" spans="2:6">
      <c r="B1986" s="80"/>
      <c r="C1986" s="80"/>
      <c r="D1986" s="80"/>
      <c r="E1986" s="80"/>
      <c r="F1986" s="80"/>
    </row>
    <row r="1987" spans="2:6">
      <c r="B1987" s="80"/>
      <c r="C1987" s="80"/>
      <c r="D1987" s="80"/>
      <c r="E1987" s="80"/>
      <c r="F1987" s="80"/>
    </row>
    <row r="1988" spans="2:6">
      <c r="B1988" s="80"/>
      <c r="C1988" s="80"/>
      <c r="D1988" s="80"/>
      <c r="E1988" s="80"/>
      <c r="F1988" s="80"/>
    </row>
    <row r="1989" spans="2:6">
      <c r="B1989" s="80"/>
      <c r="C1989" s="80"/>
      <c r="D1989" s="80"/>
      <c r="E1989" s="80"/>
      <c r="F1989" s="80"/>
    </row>
    <row r="1990" spans="2:6">
      <c r="B1990" s="80"/>
      <c r="C1990" s="80"/>
      <c r="D1990" s="80"/>
      <c r="E1990" s="80"/>
      <c r="F1990" s="80"/>
    </row>
    <row r="1991" spans="2:6">
      <c r="B1991" s="80"/>
      <c r="C1991" s="80"/>
      <c r="D1991" s="80"/>
      <c r="E1991" s="80"/>
      <c r="F1991" s="80"/>
    </row>
    <row r="1992" spans="2:6">
      <c r="B1992" s="80"/>
      <c r="C1992" s="80"/>
      <c r="D1992" s="80"/>
      <c r="E1992" s="80"/>
      <c r="F1992" s="80"/>
    </row>
    <row r="1993" spans="2:6">
      <c r="B1993" s="80"/>
      <c r="C1993" s="80"/>
      <c r="D1993" s="80"/>
      <c r="E1993" s="80"/>
      <c r="F1993" s="80"/>
    </row>
    <row r="1994" spans="2:6">
      <c r="B1994" s="80"/>
      <c r="C1994" s="80"/>
      <c r="D1994" s="80"/>
      <c r="E1994" s="80"/>
      <c r="F1994" s="80"/>
    </row>
    <row r="1995" spans="2:6">
      <c r="B1995" s="80"/>
      <c r="C1995" s="80"/>
      <c r="D1995" s="80"/>
      <c r="E1995" s="80"/>
      <c r="F1995" s="80"/>
    </row>
    <row r="1996" spans="2:6">
      <c r="B1996" s="80"/>
      <c r="C1996" s="80"/>
      <c r="D1996" s="80"/>
      <c r="E1996" s="80"/>
      <c r="F1996" s="80"/>
    </row>
    <row r="1997" spans="2:6">
      <c r="B1997" s="80"/>
      <c r="C1997" s="80"/>
      <c r="D1997" s="80"/>
      <c r="E1997" s="80"/>
      <c r="F1997" s="80"/>
    </row>
    <row r="1998" spans="2:6">
      <c r="B1998" s="80"/>
      <c r="C1998" s="80"/>
      <c r="D1998" s="80"/>
      <c r="E1998" s="80"/>
      <c r="F1998" s="80"/>
    </row>
    <row r="1999" spans="2:6">
      <c r="B1999" s="80"/>
      <c r="C1999" s="80"/>
      <c r="D1999" s="80"/>
      <c r="E1999" s="80"/>
      <c r="F1999" s="80"/>
    </row>
    <row r="2000" spans="2:6">
      <c r="B2000" s="80"/>
      <c r="C2000" s="80"/>
      <c r="D2000" s="80"/>
      <c r="E2000" s="80"/>
      <c r="F2000" s="80"/>
    </row>
    <row r="2001" spans="2:6">
      <c r="B2001" s="80"/>
      <c r="C2001" s="80"/>
      <c r="D2001" s="80"/>
      <c r="E2001" s="80"/>
      <c r="F2001" s="80"/>
    </row>
    <row r="2002" spans="2:6">
      <c r="B2002" s="80"/>
      <c r="C2002" s="80"/>
      <c r="D2002" s="80"/>
      <c r="E2002" s="80"/>
      <c r="F2002" s="80"/>
    </row>
    <row r="2003" spans="2:6">
      <c r="B2003" s="80"/>
      <c r="C2003" s="80"/>
      <c r="D2003" s="80"/>
      <c r="E2003" s="80"/>
      <c r="F2003" s="80"/>
    </row>
    <row r="2004" spans="2:6">
      <c r="B2004" s="80"/>
      <c r="C2004" s="80"/>
      <c r="D2004" s="80"/>
      <c r="E2004" s="80"/>
      <c r="F2004" s="80"/>
    </row>
    <row r="2005" spans="2:6">
      <c r="B2005" s="80"/>
      <c r="C2005" s="80"/>
      <c r="D2005" s="80"/>
      <c r="E2005" s="80"/>
      <c r="F2005" s="80"/>
    </row>
    <row r="2006" spans="2:6">
      <c r="B2006" s="80"/>
      <c r="C2006" s="80"/>
      <c r="D2006" s="80"/>
      <c r="E2006" s="80"/>
      <c r="F2006" s="80"/>
    </row>
    <row r="2007" spans="2:6">
      <c r="B2007" s="80"/>
      <c r="C2007" s="80"/>
      <c r="D2007" s="80"/>
      <c r="E2007" s="80"/>
      <c r="F2007" s="80"/>
    </row>
    <row r="2008" spans="2:6">
      <c r="B2008" s="80"/>
      <c r="C2008" s="80"/>
      <c r="D2008" s="80"/>
      <c r="E2008" s="80"/>
      <c r="F2008" s="80"/>
    </row>
    <row r="2009" spans="2:6">
      <c r="B2009" s="80"/>
      <c r="C2009" s="80"/>
      <c r="D2009" s="80"/>
      <c r="E2009" s="80"/>
      <c r="F2009" s="80"/>
    </row>
    <row r="2010" spans="2:6">
      <c r="B2010" s="80"/>
      <c r="C2010" s="80"/>
      <c r="D2010" s="80"/>
      <c r="E2010" s="80"/>
      <c r="F2010" s="80"/>
    </row>
    <row r="2011" spans="2:6">
      <c r="B2011" s="80"/>
      <c r="C2011" s="80"/>
      <c r="D2011" s="80"/>
      <c r="E2011" s="80"/>
      <c r="F2011" s="80"/>
    </row>
    <row r="2012" spans="2:6">
      <c r="B2012" s="80"/>
      <c r="C2012" s="80"/>
      <c r="D2012" s="80"/>
      <c r="E2012" s="80"/>
      <c r="F2012" s="80"/>
    </row>
    <row r="2013" spans="2:6">
      <c r="B2013" s="80"/>
      <c r="C2013" s="80"/>
      <c r="D2013" s="80"/>
      <c r="E2013" s="80"/>
      <c r="F2013" s="80"/>
    </row>
    <row r="2014" spans="2:6">
      <c r="B2014" s="80"/>
      <c r="C2014" s="80"/>
      <c r="D2014" s="80"/>
      <c r="E2014" s="80"/>
      <c r="F2014" s="80"/>
    </row>
    <row r="2015" spans="2:6">
      <c r="B2015" s="80"/>
      <c r="C2015" s="80"/>
      <c r="D2015" s="80"/>
      <c r="E2015" s="80"/>
      <c r="F2015" s="80"/>
    </row>
    <row r="2016" spans="2:6">
      <c r="B2016" s="80"/>
      <c r="C2016" s="80"/>
      <c r="D2016" s="80"/>
      <c r="E2016" s="80"/>
      <c r="F2016" s="80"/>
    </row>
    <row r="2017" spans="2:6">
      <c r="B2017" s="80"/>
      <c r="C2017" s="80"/>
      <c r="D2017" s="80"/>
      <c r="E2017" s="80"/>
      <c r="F2017" s="80"/>
    </row>
    <row r="2018" spans="2:6">
      <c r="B2018" s="80"/>
      <c r="C2018" s="80"/>
      <c r="D2018" s="80"/>
      <c r="E2018" s="80"/>
      <c r="F2018" s="80"/>
    </row>
    <row r="2019" spans="2:6">
      <c r="B2019" s="80"/>
      <c r="C2019" s="80"/>
      <c r="D2019" s="80"/>
      <c r="E2019" s="80"/>
      <c r="F2019" s="80"/>
    </row>
    <row r="2020" spans="2:6">
      <c r="B2020" s="80"/>
      <c r="C2020" s="80"/>
      <c r="D2020" s="80"/>
      <c r="E2020" s="80"/>
      <c r="F2020" s="80"/>
    </row>
    <row r="2021" spans="2:6">
      <c r="B2021" s="80"/>
      <c r="C2021" s="80"/>
      <c r="D2021" s="80"/>
      <c r="E2021" s="80"/>
      <c r="F2021" s="80"/>
    </row>
    <row r="2022" spans="2:6">
      <c r="B2022" s="80"/>
      <c r="C2022" s="80"/>
      <c r="D2022" s="80"/>
      <c r="E2022" s="80"/>
      <c r="F2022" s="80"/>
    </row>
    <row r="2023" spans="2:6">
      <c r="B2023" s="80"/>
      <c r="C2023" s="80"/>
      <c r="D2023" s="80"/>
      <c r="E2023" s="80"/>
      <c r="F2023" s="80"/>
    </row>
    <row r="2024" spans="2:6">
      <c r="B2024" s="80"/>
      <c r="C2024" s="80"/>
      <c r="D2024" s="80"/>
      <c r="E2024" s="80"/>
      <c r="F2024" s="80"/>
    </row>
    <row r="2025" spans="2:6">
      <c r="B2025" s="80"/>
      <c r="C2025" s="80"/>
      <c r="D2025" s="80"/>
      <c r="E2025" s="80"/>
      <c r="F2025" s="80"/>
    </row>
    <row r="2026" spans="2:6">
      <c r="B2026" s="80"/>
      <c r="C2026" s="80"/>
      <c r="D2026" s="80"/>
      <c r="E2026" s="80"/>
      <c r="F2026" s="80"/>
    </row>
    <row r="2027" spans="2:6">
      <c r="B2027" s="80"/>
      <c r="C2027" s="80"/>
      <c r="D2027" s="80"/>
      <c r="E2027" s="80"/>
      <c r="F2027" s="80"/>
    </row>
    <row r="2028" spans="2:6">
      <c r="B2028" s="80"/>
      <c r="C2028" s="80"/>
      <c r="D2028" s="80"/>
      <c r="E2028" s="80"/>
      <c r="F2028" s="80"/>
    </row>
    <row r="2029" spans="2:6">
      <c r="B2029" s="80"/>
      <c r="C2029" s="80"/>
      <c r="D2029" s="80"/>
      <c r="E2029" s="80"/>
      <c r="F2029" s="80"/>
    </row>
    <row r="2030" spans="2:6">
      <c r="B2030" s="80"/>
      <c r="C2030" s="80"/>
      <c r="D2030" s="80"/>
      <c r="E2030" s="80"/>
      <c r="F2030" s="80"/>
    </row>
    <row r="2031" spans="2:6">
      <c r="B2031" s="80"/>
      <c r="C2031" s="80"/>
      <c r="D2031" s="80"/>
      <c r="E2031" s="80"/>
      <c r="F2031" s="80"/>
    </row>
    <row r="2032" spans="2:6">
      <c r="B2032" s="80"/>
      <c r="C2032" s="80"/>
      <c r="D2032" s="80"/>
      <c r="E2032" s="80"/>
      <c r="F2032" s="80"/>
    </row>
    <row r="2033" spans="2:6">
      <c r="B2033" s="80"/>
      <c r="C2033" s="80"/>
      <c r="D2033" s="80"/>
      <c r="E2033" s="80"/>
      <c r="F2033" s="80"/>
    </row>
    <row r="2034" spans="2:6">
      <c r="B2034" s="80"/>
      <c r="C2034" s="80"/>
      <c r="D2034" s="80"/>
      <c r="E2034" s="80"/>
      <c r="F2034" s="80"/>
    </row>
    <row r="2035" spans="2:6">
      <c r="B2035" s="80"/>
      <c r="C2035" s="80"/>
      <c r="D2035" s="80"/>
      <c r="E2035" s="80"/>
      <c r="F2035" s="80"/>
    </row>
    <row r="2036" spans="2:6">
      <c r="B2036" s="80"/>
      <c r="C2036" s="80"/>
      <c r="D2036" s="80"/>
      <c r="E2036" s="80"/>
      <c r="F2036" s="80"/>
    </row>
    <row r="2037" spans="2:6">
      <c r="B2037" s="80"/>
      <c r="C2037" s="80"/>
      <c r="D2037" s="80"/>
      <c r="E2037" s="80"/>
      <c r="F2037" s="80"/>
    </row>
    <row r="2038" spans="2:6">
      <c r="B2038" s="80"/>
      <c r="C2038" s="80"/>
      <c r="D2038" s="80"/>
      <c r="E2038" s="80"/>
      <c r="F2038" s="80"/>
    </row>
    <row r="2039" spans="2:6">
      <c r="B2039" s="80"/>
      <c r="C2039" s="80"/>
      <c r="D2039" s="80"/>
      <c r="E2039" s="80"/>
      <c r="F2039" s="80"/>
    </row>
    <row r="2040" spans="2:6">
      <c r="B2040" s="80"/>
      <c r="C2040" s="80"/>
      <c r="D2040" s="80"/>
      <c r="E2040" s="80"/>
      <c r="F2040" s="80"/>
    </row>
    <row r="2041" spans="2:6">
      <c r="B2041" s="80"/>
      <c r="C2041" s="80"/>
      <c r="D2041" s="80"/>
      <c r="E2041" s="80"/>
      <c r="F2041" s="80"/>
    </row>
    <row r="2042" spans="2:6">
      <c r="B2042" s="80"/>
      <c r="C2042" s="80"/>
      <c r="D2042" s="80"/>
      <c r="E2042" s="80"/>
      <c r="F2042" s="80"/>
    </row>
    <row r="2043" spans="2:6">
      <c r="B2043" s="80"/>
      <c r="C2043" s="80"/>
      <c r="D2043" s="80"/>
      <c r="E2043" s="80"/>
      <c r="F2043" s="80"/>
    </row>
    <row r="2044" spans="2:6">
      <c r="B2044" s="80"/>
      <c r="C2044" s="80"/>
      <c r="D2044" s="80"/>
      <c r="E2044" s="80"/>
      <c r="F2044" s="80"/>
    </row>
    <row r="2045" spans="2:6">
      <c r="B2045" s="80"/>
      <c r="C2045" s="80"/>
      <c r="D2045" s="80"/>
      <c r="E2045" s="80"/>
      <c r="F2045" s="80"/>
    </row>
    <row r="2046" spans="2:6">
      <c r="B2046" s="80"/>
      <c r="C2046" s="80"/>
      <c r="D2046" s="80"/>
      <c r="E2046" s="80"/>
      <c r="F2046" s="80"/>
    </row>
    <row r="2047" spans="2:6">
      <c r="B2047" s="80"/>
      <c r="C2047" s="80"/>
      <c r="D2047" s="80"/>
      <c r="E2047" s="80"/>
      <c r="F2047" s="80"/>
    </row>
    <row r="2048" spans="2:6">
      <c r="B2048" s="80"/>
      <c r="C2048" s="80"/>
      <c r="D2048" s="80"/>
      <c r="E2048" s="80"/>
      <c r="F2048" s="80"/>
    </row>
    <row r="2049" spans="2:6">
      <c r="B2049" s="80"/>
      <c r="C2049" s="80"/>
      <c r="D2049" s="80"/>
      <c r="E2049" s="80"/>
      <c r="F2049" s="80"/>
    </row>
    <row r="2050" spans="2:6">
      <c r="B2050" s="80"/>
      <c r="C2050" s="80"/>
      <c r="D2050" s="80"/>
      <c r="E2050" s="80"/>
      <c r="F2050" s="80"/>
    </row>
    <row r="2051" spans="2:6">
      <c r="B2051" s="80"/>
      <c r="C2051" s="80"/>
      <c r="D2051" s="80"/>
      <c r="E2051" s="80"/>
      <c r="F2051" s="80"/>
    </row>
    <row r="2052" spans="2:6">
      <c r="B2052" s="80"/>
      <c r="C2052" s="80"/>
      <c r="D2052" s="80"/>
      <c r="E2052" s="80"/>
      <c r="F2052" s="80"/>
    </row>
    <row r="2053" spans="2:6">
      <c r="B2053" s="80"/>
      <c r="C2053" s="80"/>
      <c r="D2053" s="80"/>
      <c r="E2053" s="80"/>
      <c r="F2053" s="80"/>
    </row>
    <row r="2054" spans="2:6">
      <c r="B2054" s="80"/>
      <c r="C2054" s="80"/>
      <c r="D2054" s="80"/>
      <c r="E2054" s="80"/>
      <c r="F2054" s="80"/>
    </row>
    <row r="2055" spans="2:6">
      <c r="B2055" s="80"/>
      <c r="C2055" s="80"/>
      <c r="D2055" s="80"/>
      <c r="E2055" s="80"/>
      <c r="F2055" s="80"/>
    </row>
    <row r="2056" spans="2:6">
      <c r="B2056" s="80"/>
      <c r="C2056" s="80"/>
      <c r="D2056" s="80"/>
      <c r="E2056" s="80"/>
      <c r="F2056" s="80"/>
    </row>
    <row r="2057" spans="2:6">
      <c r="B2057" s="80"/>
      <c r="C2057" s="80"/>
      <c r="D2057" s="80"/>
      <c r="E2057" s="80"/>
      <c r="F2057" s="80"/>
    </row>
    <row r="2058" spans="2:6">
      <c r="B2058" s="80"/>
      <c r="C2058" s="80"/>
      <c r="D2058" s="80"/>
      <c r="E2058" s="80"/>
      <c r="F2058" s="80"/>
    </row>
    <row r="2059" spans="2:6">
      <c r="B2059" s="80"/>
      <c r="C2059" s="80"/>
      <c r="D2059" s="80"/>
      <c r="E2059" s="80"/>
      <c r="F2059" s="80"/>
    </row>
    <row r="2060" spans="2:6">
      <c r="B2060" s="80"/>
      <c r="C2060" s="80"/>
      <c r="D2060" s="80"/>
      <c r="E2060" s="80"/>
      <c r="F2060" s="80"/>
    </row>
    <row r="2061" spans="2:6">
      <c r="B2061" s="80"/>
      <c r="C2061" s="80"/>
      <c r="D2061" s="80"/>
      <c r="E2061" s="80"/>
      <c r="F2061" s="80"/>
    </row>
    <row r="2062" spans="2:6">
      <c r="B2062" s="80"/>
      <c r="C2062" s="80"/>
      <c r="D2062" s="80"/>
      <c r="E2062" s="80"/>
      <c r="F2062" s="80"/>
    </row>
    <row r="2063" spans="2:6">
      <c r="B2063" s="80"/>
      <c r="C2063" s="80"/>
      <c r="D2063" s="80"/>
      <c r="E2063" s="80"/>
      <c r="F2063" s="80"/>
    </row>
    <row r="2064" spans="2:6">
      <c r="B2064" s="80"/>
      <c r="C2064" s="80"/>
      <c r="D2064" s="80"/>
      <c r="E2064" s="80"/>
      <c r="F2064" s="80"/>
    </row>
    <row r="2065" spans="2:6">
      <c r="B2065" s="80"/>
      <c r="C2065" s="80"/>
      <c r="D2065" s="80"/>
      <c r="E2065" s="80"/>
      <c r="F2065" s="80"/>
    </row>
    <row r="2066" spans="2:6">
      <c r="B2066" s="80"/>
      <c r="C2066" s="80"/>
      <c r="D2066" s="80"/>
      <c r="E2066" s="80"/>
      <c r="F2066" s="80"/>
    </row>
    <row r="2067" spans="2:6">
      <c r="B2067" s="80"/>
      <c r="C2067" s="80"/>
      <c r="D2067" s="80"/>
      <c r="E2067" s="80"/>
      <c r="F2067" s="80"/>
    </row>
    <row r="2068" spans="2:6">
      <c r="B2068" s="80"/>
      <c r="C2068" s="80"/>
      <c r="D2068" s="80"/>
      <c r="E2068" s="80"/>
      <c r="F2068" s="80"/>
    </row>
    <row r="2069" spans="2:6">
      <c r="B2069" s="80"/>
      <c r="C2069" s="80"/>
      <c r="D2069" s="80"/>
      <c r="E2069" s="80"/>
      <c r="F2069" s="80"/>
    </row>
    <row r="2070" spans="2:6">
      <c r="B2070" s="80"/>
      <c r="C2070" s="80"/>
      <c r="D2070" s="80"/>
      <c r="E2070" s="80"/>
      <c r="F2070" s="80"/>
    </row>
    <row r="2071" spans="2:6">
      <c r="B2071" s="80"/>
      <c r="C2071" s="80"/>
      <c r="D2071" s="80"/>
      <c r="E2071" s="80"/>
      <c r="F2071" s="80"/>
    </row>
    <row r="2072" spans="2:6">
      <c r="B2072" s="80"/>
      <c r="C2072" s="80"/>
      <c r="D2072" s="80"/>
      <c r="E2072" s="80"/>
      <c r="F2072" s="80"/>
    </row>
    <row r="2073" spans="2:6">
      <c r="B2073" s="80"/>
      <c r="C2073" s="80"/>
      <c r="D2073" s="80"/>
      <c r="E2073" s="80"/>
      <c r="F2073" s="80"/>
    </row>
    <row r="2074" spans="2:6">
      <c r="B2074" s="80"/>
      <c r="C2074" s="80"/>
      <c r="D2074" s="80"/>
      <c r="E2074" s="80"/>
      <c r="F2074" s="80"/>
    </row>
    <row r="2075" spans="2:6">
      <c r="B2075" s="80"/>
      <c r="C2075" s="80"/>
      <c r="D2075" s="80"/>
      <c r="E2075" s="80"/>
      <c r="F2075" s="80"/>
    </row>
    <row r="2076" spans="2:6">
      <c r="B2076" s="80"/>
      <c r="C2076" s="80"/>
      <c r="D2076" s="80"/>
      <c r="E2076" s="80"/>
      <c r="F2076" s="80"/>
    </row>
    <row r="2077" spans="2:6">
      <c r="B2077" s="80"/>
      <c r="C2077" s="80"/>
      <c r="D2077" s="80"/>
      <c r="E2077" s="80"/>
      <c r="F2077" s="80"/>
    </row>
    <row r="2078" spans="2:6">
      <c r="B2078" s="80"/>
      <c r="C2078" s="80"/>
      <c r="D2078" s="80"/>
      <c r="E2078" s="80"/>
      <c r="F2078" s="80"/>
    </row>
    <row r="2079" spans="2:6">
      <c r="B2079" s="80"/>
      <c r="C2079" s="80"/>
      <c r="D2079" s="80"/>
      <c r="E2079" s="80"/>
      <c r="F2079" s="80"/>
    </row>
    <row r="2080" spans="2:6">
      <c r="B2080" s="80"/>
      <c r="C2080" s="80"/>
      <c r="D2080" s="80"/>
      <c r="E2080" s="80"/>
      <c r="F2080" s="80"/>
    </row>
    <row r="2081" spans="2:6">
      <c r="B2081" s="80"/>
      <c r="C2081" s="80"/>
      <c r="D2081" s="80"/>
      <c r="E2081" s="80"/>
      <c r="F2081" s="80"/>
    </row>
    <row r="2082" spans="2:6">
      <c r="B2082" s="80"/>
      <c r="C2082" s="80"/>
      <c r="D2082" s="80"/>
      <c r="E2082" s="80"/>
      <c r="F2082" s="80"/>
    </row>
    <row r="2083" spans="2:6">
      <c r="B2083" s="80"/>
      <c r="C2083" s="80"/>
      <c r="D2083" s="80"/>
      <c r="E2083" s="80"/>
      <c r="F2083" s="80"/>
    </row>
    <row r="2084" spans="2:6">
      <c r="B2084" s="80"/>
      <c r="C2084" s="80"/>
      <c r="D2084" s="80"/>
      <c r="E2084" s="80"/>
      <c r="F2084" s="80"/>
    </row>
    <row r="2085" spans="2:6">
      <c r="B2085" s="80"/>
      <c r="C2085" s="80"/>
      <c r="D2085" s="80"/>
      <c r="E2085" s="80"/>
      <c r="F2085" s="80"/>
    </row>
    <row r="2086" spans="2:6">
      <c r="B2086" s="80"/>
      <c r="C2086" s="80"/>
      <c r="D2086" s="80"/>
      <c r="E2086" s="80"/>
      <c r="F2086" s="80"/>
    </row>
    <row r="2087" spans="2:6">
      <c r="B2087" s="80"/>
      <c r="C2087" s="80"/>
      <c r="D2087" s="80"/>
      <c r="E2087" s="80"/>
      <c r="F2087" s="80"/>
    </row>
    <row r="2088" spans="2:6">
      <c r="B2088" s="80"/>
      <c r="C2088" s="80"/>
      <c r="D2088" s="80"/>
      <c r="E2088" s="80"/>
      <c r="F2088" s="80"/>
    </row>
    <row r="2089" spans="2:6">
      <c r="B2089" s="80"/>
      <c r="C2089" s="80"/>
      <c r="D2089" s="80"/>
      <c r="E2089" s="80"/>
      <c r="F2089" s="80"/>
    </row>
    <row r="2090" spans="2:6">
      <c r="B2090" s="80"/>
      <c r="C2090" s="80"/>
      <c r="D2090" s="80"/>
      <c r="E2090" s="80"/>
      <c r="F2090" s="80"/>
    </row>
    <row r="2091" spans="2:6">
      <c r="B2091" s="80"/>
      <c r="C2091" s="80"/>
      <c r="D2091" s="80"/>
      <c r="E2091" s="80"/>
      <c r="F2091" s="80"/>
    </row>
    <row r="2092" spans="2:6">
      <c r="B2092" s="80"/>
      <c r="C2092" s="80"/>
      <c r="D2092" s="80"/>
      <c r="E2092" s="80"/>
      <c r="F2092" s="80"/>
    </row>
    <row r="2093" spans="2:6">
      <c r="B2093" s="80"/>
      <c r="C2093" s="80"/>
      <c r="D2093" s="80"/>
      <c r="E2093" s="80"/>
      <c r="F2093" s="80"/>
    </row>
    <row r="2094" spans="2:6">
      <c r="B2094" s="80"/>
      <c r="C2094" s="80"/>
      <c r="D2094" s="80"/>
      <c r="E2094" s="80"/>
      <c r="F2094" s="80"/>
    </row>
    <row r="2095" spans="2:6">
      <c r="B2095" s="80"/>
      <c r="C2095" s="80"/>
      <c r="D2095" s="80"/>
      <c r="E2095" s="80"/>
      <c r="F2095" s="80"/>
    </row>
    <row r="2096" spans="2:6">
      <c r="B2096" s="80"/>
      <c r="C2096" s="80"/>
      <c r="D2096" s="80"/>
      <c r="E2096" s="80"/>
      <c r="F2096" s="80"/>
    </row>
    <row r="2097" spans="2:6">
      <c r="B2097" s="80"/>
      <c r="C2097" s="80"/>
      <c r="D2097" s="80"/>
      <c r="E2097" s="80"/>
      <c r="F2097" s="80"/>
    </row>
    <row r="2098" spans="2:6">
      <c r="B2098" s="80"/>
      <c r="C2098" s="80"/>
      <c r="D2098" s="80"/>
      <c r="E2098" s="80"/>
      <c r="F2098" s="80"/>
    </row>
    <row r="2099" spans="2:6">
      <c r="B2099" s="80"/>
      <c r="C2099" s="80"/>
      <c r="D2099" s="80"/>
      <c r="E2099" s="80"/>
      <c r="F2099" s="80"/>
    </row>
    <row r="2100" spans="2:6">
      <c r="B2100" s="80"/>
      <c r="C2100" s="80"/>
      <c r="D2100" s="80"/>
      <c r="E2100" s="80"/>
      <c r="F2100" s="80"/>
    </row>
    <row r="2101" spans="2:6">
      <c r="B2101" s="80"/>
      <c r="C2101" s="80"/>
      <c r="D2101" s="80"/>
      <c r="E2101" s="80"/>
      <c r="F2101" s="80"/>
    </row>
    <row r="2102" spans="2:6">
      <c r="B2102" s="80"/>
      <c r="C2102" s="80"/>
      <c r="D2102" s="80"/>
      <c r="E2102" s="80"/>
      <c r="F2102" s="80"/>
    </row>
    <row r="2103" spans="2:6">
      <c r="B2103" s="80"/>
      <c r="C2103" s="80"/>
      <c r="D2103" s="80"/>
      <c r="E2103" s="80"/>
      <c r="F2103" s="80"/>
    </row>
    <row r="2104" spans="2:6">
      <c r="B2104" s="80"/>
      <c r="C2104" s="80"/>
      <c r="D2104" s="80"/>
      <c r="E2104" s="80"/>
      <c r="F2104" s="80"/>
    </row>
    <row r="2105" spans="2:6">
      <c r="B2105" s="80"/>
      <c r="C2105" s="80"/>
      <c r="D2105" s="80"/>
      <c r="E2105" s="80"/>
      <c r="F2105" s="80"/>
    </row>
    <row r="2106" spans="2:6">
      <c r="B2106" s="80"/>
      <c r="C2106" s="80"/>
      <c r="D2106" s="80"/>
      <c r="E2106" s="80"/>
      <c r="F2106" s="80"/>
    </row>
    <row r="2107" spans="2:6">
      <c r="B2107" s="80"/>
      <c r="C2107" s="80"/>
      <c r="D2107" s="80"/>
      <c r="E2107" s="80"/>
      <c r="F2107" s="80"/>
    </row>
    <row r="2108" spans="2:6">
      <c r="B2108" s="80"/>
      <c r="C2108" s="80"/>
      <c r="D2108" s="80"/>
      <c r="E2108" s="80"/>
      <c r="F2108" s="80"/>
    </row>
    <row r="2109" spans="2:6">
      <c r="B2109" s="80"/>
      <c r="C2109" s="80"/>
      <c r="D2109" s="80"/>
      <c r="E2109" s="80"/>
      <c r="F2109" s="80"/>
    </row>
    <row r="2110" spans="2:6">
      <c r="B2110" s="80"/>
      <c r="C2110" s="80"/>
      <c r="D2110" s="80"/>
      <c r="E2110" s="80"/>
      <c r="F2110" s="80"/>
    </row>
    <row r="2111" spans="2:6">
      <c r="B2111" s="80"/>
      <c r="C2111" s="80"/>
      <c r="D2111" s="80"/>
      <c r="E2111" s="80"/>
      <c r="F2111" s="80"/>
    </row>
    <row r="2112" spans="2:6">
      <c r="B2112" s="80"/>
      <c r="C2112" s="80"/>
      <c r="D2112" s="80"/>
      <c r="E2112" s="80"/>
      <c r="F2112" s="80"/>
    </row>
    <row r="2113" spans="2:6">
      <c r="B2113" s="80"/>
      <c r="C2113" s="80"/>
      <c r="D2113" s="80"/>
      <c r="E2113" s="80"/>
      <c r="F2113" s="80"/>
    </row>
    <row r="2114" spans="2:6">
      <c r="B2114" s="80"/>
      <c r="C2114" s="80"/>
      <c r="D2114" s="80"/>
      <c r="E2114" s="80"/>
      <c r="F2114" s="80"/>
    </row>
    <row r="2115" spans="2:6">
      <c r="B2115" s="80"/>
      <c r="C2115" s="80"/>
      <c r="D2115" s="80"/>
      <c r="E2115" s="80"/>
      <c r="F2115" s="80"/>
    </row>
    <row r="2116" spans="2:6">
      <c r="B2116" s="80"/>
      <c r="C2116" s="80"/>
      <c r="D2116" s="80"/>
      <c r="E2116" s="80"/>
      <c r="F2116" s="80"/>
    </row>
    <row r="2117" spans="2:6">
      <c r="B2117" s="80"/>
      <c r="C2117" s="80"/>
      <c r="D2117" s="80"/>
      <c r="E2117" s="80"/>
      <c r="F2117" s="80"/>
    </row>
    <row r="2118" spans="2:6">
      <c r="B2118" s="80"/>
      <c r="C2118" s="80"/>
      <c r="D2118" s="80"/>
      <c r="E2118" s="80"/>
      <c r="F2118" s="80"/>
    </row>
    <row r="2119" spans="2:6">
      <c r="B2119" s="80"/>
      <c r="C2119" s="80"/>
      <c r="D2119" s="80"/>
      <c r="E2119" s="80"/>
      <c r="F2119" s="80"/>
    </row>
    <row r="2120" spans="2:6">
      <c r="B2120" s="80"/>
      <c r="C2120" s="80"/>
      <c r="D2120" s="80"/>
      <c r="E2120" s="80"/>
      <c r="F2120" s="80"/>
    </row>
    <row r="2121" spans="2:6">
      <c r="B2121" s="80"/>
      <c r="C2121" s="80"/>
      <c r="D2121" s="80"/>
      <c r="E2121" s="80"/>
      <c r="F2121" s="80"/>
    </row>
    <row r="2122" spans="2:6">
      <c r="B2122" s="80"/>
      <c r="C2122" s="80"/>
      <c r="D2122" s="80"/>
      <c r="E2122" s="80"/>
      <c r="F2122" s="80"/>
    </row>
    <row r="2123" spans="2:6">
      <c r="B2123" s="80"/>
      <c r="C2123" s="80"/>
      <c r="D2123" s="80"/>
      <c r="E2123" s="80"/>
      <c r="F2123" s="80"/>
    </row>
    <row r="2124" spans="2:6">
      <c r="B2124" s="80"/>
      <c r="C2124" s="80"/>
      <c r="D2124" s="80"/>
      <c r="E2124" s="80"/>
      <c r="F2124" s="80"/>
    </row>
    <row r="2125" spans="2:6">
      <c r="B2125" s="80"/>
      <c r="C2125" s="80"/>
      <c r="D2125" s="80"/>
      <c r="E2125" s="80"/>
      <c r="F2125" s="80"/>
    </row>
    <row r="2126" spans="2:6">
      <c r="B2126" s="80"/>
      <c r="C2126" s="80"/>
      <c r="D2126" s="80"/>
      <c r="E2126" s="80"/>
      <c r="F2126" s="80"/>
    </row>
    <row r="2127" spans="2:6">
      <c r="B2127" s="80"/>
      <c r="C2127" s="80"/>
      <c r="D2127" s="80"/>
      <c r="E2127" s="80"/>
      <c r="F2127" s="80"/>
    </row>
    <row r="2128" spans="2:6">
      <c r="B2128" s="80"/>
      <c r="C2128" s="80"/>
      <c r="D2128" s="80"/>
      <c r="E2128" s="80"/>
      <c r="F2128" s="80"/>
    </row>
    <row r="2129" spans="2:6">
      <c r="B2129" s="80"/>
      <c r="C2129" s="80"/>
      <c r="D2129" s="80"/>
      <c r="E2129" s="80"/>
      <c r="F2129" s="80"/>
    </row>
    <row r="2130" spans="2:6">
      <c r="B2130" s="80"/>
      <c r="C2130" s="80"/>
      <c r="D2130" s="80"/>
      <c r="E2130" s="80"/>
      <c r="F2130" s="80"/>
    </row>
    <row r="2131" spans="2:6">
      <c r="B2131" s="80"/>
      <c r="C2131" s="80"/>
      <c r="D2131" s="80"/>
      <c r="E2131" s="80"/>
      <c r="F2131" s="80"/>
    </row>
    <row r="2132" spans="2:6">
      <c r="B2132" s="80"/>
      <c r="C2132" s="80"/>
      <c r="D2132" s="80"/>
      <c r="E2132" s="80"/>
      <c r="F2132" s="80"/>
    </row>
    <row r="2133" spans="2:6">
      <c r="B2133" s="80"/>
      <c r="C2133" s="80"/>
      <c r="D2133" s="80"/>
      <c r="E2133" s="80"/>
      <c r="F2133" s="80"/>
    </row>
    <row r="2134" spans="2:6">
      <c r="B2134" s="80"/>
      <c r="C2134" s="80"/>
      <c r="D2134" s="80"/>
      <c r="E2134" s="80"/>
      <c r="F2134" s="80"/>
    </row>
    <row r="2135" spans="2:6">
      <c r="B2135" s="80"/>
      <c r="C2135" s="80"/>
      <c r="D2135" s="80"/>
      <c r="E2135" s="80"/>
      <c r="F2135" s="80"/>
    </row>
    <row r="2136" spans="2:6">
      <c r="B2136" s="80"/>
      <c r="C2136" s="80"/>
      <c r="D2136" s="80"/>
      <c r="E2136" s="80"/>
      <c r="F2136" s="80"/>
    </row>
    <row r="2137" spans="2:6">
      <c r="B2137" s="80"/>
      <c r="C2137" s="80"/>
      <c r="D2137" s="80"/>
      <c r="E2137" s="80"/>
      <c r="F2137" s="80"/>
    </row>
    <row r="2138" spans="2:6">
      <c r="B2138" s="80"/>
      <c r="C2138" s="80"/>
      <c r="D2138" s="80"/>
      <c r="E2138" s="80"/>
      <c r="F2138" s="80"/>
    </row>
    <row r="2139" spans="2:6">
      <c r="B2139" s="80"/>
      <c r="C2139" s="80"/>
      <c r="D2139" s="80"/>
      <c r="E2139" s="80"/>
      <c r="F2139" s="80"/>
    </row>
    <row r="2140" spans="2:6">
      <c r="B2140" s="80"/>
      <c r="C2140" s="80"/>
      <c r="D2140" s="80"/>
      <c r="E2140" s="80"/>
      <c r="F2140" s="80"/>
    </row>
    <row r="2141" spans="2:6">
      <c r="B2141" s="80"/>
      <c r="C2141" s="80"/>
      <c r="D2141" s="80"/>
      <c r="E2141" s="80"/>
      <c r="F2141" s="80"/>
    </row>
    <row r="2142" spans="2:6">
      <c r="B2142" s="80"/>
      <c r="C2142" s="80"/>
      <c r="D2142" s="80"/>
      <c r="E2142" s="80"/>
      <c r="F2142" s="80"/>
    </row>
    <row r="2143" spans="2:6">
      <c r="B2143" s="80"/>
      <c r="C2143" s="80"/>
      <c r="D2143" s="80"/>
      <c r="E2143" s="80"/>
      <c r="F2143" s="80"/>
    </row>
    <row r="2144" spans="2:6">
      <c r="B2144" s="80"/>
      <c r="C2144" s="80"/>
      <c r="D2144" s="80"/>
      <c r="E2144" s="80"/>
      <c r="F2144" s="80"/>
    </row>
    <row r="2145" spans="2:6">
      <c r="B2145" s="80"/>
      <c r="C2145" s="80"/>
      <c r="D2145" s="80"/>
      <c r="E2145" s="80"/>
      <c r="F2145" s="80"/>
    </row>
    <row r="2146" spans="2:6">
      <c r="B2146" s="80"/>
      <c r="C2146" s="80"/>
      <c r="D2146" s="80"/>
      <c r="E2146" s="80"/>
      <c r="F2146" s="80"/>
    </row>
    <row r="2147" spans="2:6">
      <c r="B2147" s="80"/>
      <c r="C2147" s="80"/>
      <c r="D2147" s="80"/>
      <c r="E2147" s="80"/>
      <c r="F2147" s="80"/>
    </row>
    <row r="2148" spans="2:6">
      <c r="B2148" s="80"/>
      <c r="C2148" s="80"/>
      <c r="D2148" s="80"/>
      <c r="E2148" s="80"/>
      <c r="F2148" s="80"/>
    </row>
    <row r="2149" spans="2:6">
      <c r="B2149" s="80"/>
      <c r="C2149" s="80"/>
      <c r="D2149" s="80"/>
      <c r="E2149" s="80"/>
      <c r="F2149" s="80"/>
    </row>
    <row r="2150" spans="2:6">
      <c r="B2150" s="80"/>
      <c r="C2150" s="80"/>
      <c r="D2150" s="80"/>
      <c r="E2150" s="80"/>
      <c r="F2150" s="80"/>
    </row>
    <row r="2151" spans="2:6">
      <c r="B2151" s="80"/>
      <c r="C2151" s="80"/>
      <c r="D2151" s="80"/>
      <c r="E2151" s="80"/>
      <c r="F2151" s="80"/>
    </row>
    <row r="2152" spans="2:6">
      <c r="B2152" s="80"/>
      <c r="C2152" s="80"/>
      <c r="D2152" s="80"/>
      <c r="E2152" s="80"/>
      <c r="F2152" s="80"/>
    </row>
    <row r="2153" spans="2:6">
      <c r="B2153" s="80"/>
      <c r="C2153" s="80"/>
      <c r="D2153" s="80"/>
      <c r="E2153" s="80"/>
      <c r="F2153" s="80"/>
    </row>
    <row r="2154" spans="2:6">
      <c r="B2154" s="80"/>
      <c r="C2154" s="80"/>
      <c r="D2154" s="80"/>
      <c r="E2154" s="80"/>
      <c r="F2154" s="80"/>
    </row>
    <row r="2155" spans="2:6">
      <c r="B2155" s="80"/>
      <c r="C2155" s="80"/>
      <c r="D2155" s="80"/>
      <c r="E2155" s="80"/>
      <c r="F2155" s="80"/>
    </row>
    <row r="2156" spans="2:6">
      <c r="B2156" s="80"/>
      <c r="C2156" s="80"/>
      <c r="D2156" s="80"/>
      <c r="E2156" s="80"/>
      <c r="F2156" s="80"/>
    </row>
    <row r="2157" spans="2:6">
      <c r="B2157" s="80"/>
      <c r="C2157" s="80"/>
      <c r="D2157" s="80"/>
      <c r="E2157" s="80"/>
      <c r="F2157" s="80"/>
    </row>
    <row r="2158" spans="2:6">
      <c r="B2158" s="80"/>
      <c r="C2158" s="80"/>
      <c r="D2158" s="80"/>
      <c r="E2158" s="80"/>
      <c r="F2158" s="80"/>
    </row>
    <row r="2159" spans="2:6">
      <c r="B2159" s="80"/>
      <c r="C2159" s="80"/>
      <c r="D2159" s="80"/>
      <c r="E2159" s="80"/>
      <c r="F2159" s="80"/>
    </row>
    <row r="2160" spans="2:6">
      <c r="B2160" s="80"/>
      <c r="C2160" s="80"/>
      <c r="D2160" s="80"/>
      <c r="E2160" s="80"/>
      <c r="F2160" s="80"/>
    </row>
    <row r="2161" spans="2:6">
      <c r="B2161" s="80"/>
      <c r="C2161" s="80"/>
      <c r="D2161" s="80"/>
      <c r="E2161" s="80"/>
      <c r="F2161" s="80"/>
    </row>
    <row r="2162" spans="2:6">
      <c r="B2162" s="80"/>
      <c r="C2162" s="80"/>
      <c r="D2162" s="80"/>
      <c r="E2162" s="80"/>
      <c r="F2162" s="80"/>
    </row>
    <row r="2163" spans="2:6">
      <c r="B2163" s="80"/>
      <c r="C2163" s="80"/>
      <c r="D2163" s="80"/>
      <c r="E2163" s="80"/>
      <c r="F2163" s="80"/>
    </row>
    <row r="2164" spans="2:6">
      <c r="B2164" s="80"/>
      <c r="C2164" s="80"/>
      <c r="D2164" s="80"/>
      <c r="E2164" s="80"/>
      <c r="F2164" s="80"/>
    </row>
    <row r="2165" spans="2:6">
      <c r="B2165" s="80"/>
      <c r="C2165" s="80"/>
      <c r="D2165" s="80"/>
      <c r="E2165" s="80"/>
      <c r="F2165" s="80"/>
    </row>
    <row r="2166" spans="2:6">
      <c r="B2166" s="80"/>
      <c r="C2166" s="80"/>
      <c r="D2166" s="80"/>
      <c r="E2166" s="80"/>
      <c r="F2166" s="80"/>
    </row>
    <row r="2167" spans="2:6">
      <c r="B2167" s="80"/>
      <c r="C2167" s="80"/>
      <c r="D2167" s="80"/>
      <c r="E2167" s="80"/>
      <c r="F2167" s="80"/>
    </row>
    <row r="2168" spans="2:6">
      <c r="B2168" s="80"/>
      <c r="C2168" s="80"/>
      <c r="D2168" s="80"/>
      <c r="E2168" s="80"/>
      <c r="F2168" s="80"/>
    </row>
    <row r="2169" spans="2:6">
      <c r="B2169" s="80"/>
      <c r="C2169" s="80"/>
      <c r="D2169" s="80"/>
      <c r="E2169" s="80"/>
      <c r="F2169" s="80"/>
    </row>
    <row r="2170" spans="2:6">
      <c r="B2170" s="80"/>
      <c r="C2170" s="80"/>
      <c r="D2170" s="80"/>
      <c r="E2170" s="80"/>
      <c r="F2170" s="80"/>
    </row>
    <row r="2171" spans="2:6">
      <c r="B2171" s="80"/>
      <c r="C2171" s="80"/>
      <c r="D2171" s="80"/>
      <c r="E2171" s="80"/>
      <c r="F2171" s="80"/>
    </row>
    <row r="2172" spans="2:6">
      <c r="B2172" s="80"/>
      <c r="C2172" s="80"/>
      <c r="D2172" s="80"/>
      <c r="E2172" s="80"/>
      <c r="F2172" s="80"/>
    </row>
    <row r="2173" spans="2:6">
      <c r="B2173" s="80"/>
      <c r="C2173" s="80"/>
      <c r="D2173" s="80"/>
      <c r="E2173" s="80"/>
      <c r="F2173" s="80"/>
    </row>
    <row r="2174" spans="2:6">
      <c r="B2174" s="80"/>
      <c r="C2174" s="80"/>
      <c r="D2174" s="80"/>
      <c r="E2174" s="80"/>
      <c r="F2174" s="80"/>
    </row>
    <row r="2175" spans="2:6">
      <c r="B2175" s="80"/>
      <c r="C2175" s="80"/>
      <c r="D2175" s="80"/>
      <c r="E2175" s="80"/>
      <c r="F2175" s="80"/>
    </row>
    <row r="2176" spans="2:6">
      <c r="B2176" s="80"/>
      <c r="C2176" s="80"/>
      <c r="D2176" s="80"/>
      <c r="E2176" s="80"/>
      <c r="F2176" s="80"/>
    </row>
    <row r="2177" spans="2:6">
      <c r="B2177" s="80"/>
      <c r="C2177" s="80"/>
      <c r="D2177" s="80"/>
      <c r="E2177" s="80"/>
      <c r="F2177" s="80"/>
    </row>
    <row r="2178" spans="2:6">
      <c r="B2178" s="80"/>
      <c r="C2178" s="80"/>
      <c r="D2178" s="80"/>
      <c r="E2178" s="80"/>
      <c r="F2178" s="80"/>
    </row>
    <row r="2179" spans="2:6">
      <c r="B2179" s="80"/>
      <c r="C2179" s="80"/>
      <c r="D2179" s="80"/>
      <c r="E2179" s="80"/>
      <c r="F2179" s="80"/>
    </row>
    <row r="2180" spans="2:6">
      <c r="B2180" s="80"/>
      <c r="C2180" s="80"/>
      <c r="D2180" s="80"/>
      <c r="E2180" s="80"/>
      <c r="F2180" s="80"/>
    </row>
    <row r="2181" spans="2:6">
      <c r="B2181" s="80"/>
      <c r="C2181" s="80"/>
      <c r="D2181" s="80"/>
      <c r="E2181" s="80"/>
      <c r="F2181" s="80"/>
    </row>
    <row r="2182" spans="2:6">
      <c r="B2182" s="80"/>
      <c r="C2182" s="80"/>
      <c r="D2182" s="80"/>
      <c r="E2182" s="80"/>
      <c r="F2182" s="80"/>
    </row>
    <row r="2183" spans="2:6">
      <c r="B2183" s="80"/>
      <c r="C2183" s="80"/>
      <c r="D2183" s="80"/>
      <c r="E2183" s="80"/>
      <c r="F2183" s="80"/>
    </row>
    <row r="2184" spans="2:6">
      <c r="B2184" s="80"/>
      <c r="C2184" s="80"/>
      <c r="D2184" s="80"/>
      <c r="E2184" s="80"/>
      <c r="F2184" s="80"/>
    </row>
    <row r="2185" spans="2:6">
      <c r="B2185" s="80"/>
      <c r="C2185" s="80"/>
      <c r="D2185" s="80"/>
      <c r="E2185" s="80"/>
      <c r="F2185" s="80"/>
    </row>
    <row r="2186" spans="2:6">
      <c r="B2186" s="80"/>
      <c r="C2186" s="80"/>
      <c r="D2186" s="80"/>
      <c r="E2186" s="80"/>
      <c r="F2186" s="80"/>
    </row>
    <row r="2187" spans="2:6">
      <c r="B2187" s="80"/>
      <c r="C2187" s="80"/>
      <c r="D2187" s="80"/>
      <c r="E2187" s="80"/>
      <c r="F2187" s="80"/>
    </row>
    <row r="2188" spans="2:6">
      <c r="B2188" s="80"/>
      <c r="C2188" s="80"/>
      <c r="D2188" s="80"/>
      <c r="E2188" s="80"/>
      <c r="F2188" s="80"/>
    </row>
    <row r="2189" spans="2:6">
      <c r="B2189" s="80"/>
      <c r="C2189" s="80"/>
      <c r="D2189" s="80"/>
      <c r="E2189" s="80"/>
      <c r="F2189" s="80"/>
    </row>
    <row r="2190" spans="2:6">
      <c r="B2190" s="80"/>
      <c r="C2190" s="80"/>
      <c r="D2190" s="80"/>
      <c r="E2190" s="80"/>
      <c r="F2190" s="80"/>
    </row>
    <row r="2191" spans="2:6">
      <c r="B2191" s="80"/>
      <c r="C2191" s="80"/>
      <c r="D2191" s="80"/>
      <c r="E2191" s="80"/>
      <c r="F2191" s="80"/>
    </row>
    <row r="2192" spans="2:6">
      <c r="B2192" s="80"/>
      <c r="C2192" s="80"/>
      <c r="D2192" s="80"/>
      <c r="E2192" s="80"/>
      <c r="F2192" s="80"/>
    </row>
    <row r="2193" spans="2:6">
      <c r="B2193" s="80"/>
      <c r="C2193" s="80"/>
      <c r="D2193" s="80"/>
      <c r="E2193" s="80"/>
      <c r="F2193" s="80"/>
    </row>
    <row r="2194" spans="2:6">
      <c r="B2194" s="80"/>
      <c r="C2194" s="80"/>
      <c r="D2194" s="80"/>
      <c r="E2194" s="80"/>
      <c r="F2194" s="80"/>
    </row>
    <row r="2195" spans="2:6">
      <c r="B2195" s="80"/>
      <c r="C2195" s="80"/>
      <c r="D2195" s="80"/>
      <c r="E2195" s="80"/>
      <c r="F2195" s="80"/>
    </row>
    <row r="2196" spans="2:6">
      <c r="B2196" s="80"/>
      <c r="C2196" s="80"/>
      <c r="D2196" s="80"/>
      <c r="E2196" s="80"/>
      <c r="F2196" s="80"/>
    </row>
    <row r="2197" spans="2:6">
      <c r="B2197" s="80"/>
      <c r="C2197" s="80"/>
      <c r="D2197" s="80"/>
      <c r="E2197" s="80"/>
      <c r="F2197" s="80"/>
    </row>
    <row r="2198" spans="2:6">
      <c r="B2198" s="80"/>
      <c r="C2198" s="80"/>
      <c r="D2198" s="80"/>
      <c r="E2198" s="80"/>
      <c r="F2198" s="80"/>
    </row>
    <row r="2199" spans="2:6">
      <c r="B2199" s="80"/>
      <c r="C2199" s="80"/>
      <c r="D2199" s="80"/>
      <c r="E2199" s="80"/>
      <c r="F2199" s="80"/>
    </row>
    <row r="2200" spans="2:6">
      <c r="B2200" s="80"/>
      <c r="C2200" s="80"/>
      <c r="D2200" s="80"/>
      <c r="E2200" s="80"/>
      <c r="F2200" s="80"/>
    </row>
    <row r="2201" spans="2:6">
      <c r="B2201" s="80"/>
      <c r="C2201" s="80"/>
      <c r="D2201" s="80"/>
      <c r="E2201" s="80"/>
      <c r="F2201" s="80"/>
    </row>
    <row r="2202" spans="2:6">
      <c r="B2202" s="80"/>
      <c r="C2202" s="80"/>
      <c r="D2202" s="80"/>
      <c r="E2202" s="80"/>
      <c r="F2202" s="80"/>
    </row>
    <row r="2203" spans="2:6">
      <c r="B2203" s="80"/>
      <c r="C2203" s="80"/>
      <c r="D2203" s="80"/>
      <c r="E2203" s="80"/>
      <c r="F2203" s="80"/>
    </row>
    <row r="2204" spans="2:6">
      <c r="B2204" s="80"/>
      <c r="C2204" s="80"/>
      <c r="D2204" s="80"/>
      <c r="E2204" s="80"/>
      <c r="F2204" s="80"/>
    </row>
    <row r="2205" spans="2:6">
      <c r="B2205" s="80"/>
      <c r="C2205" s="80"/>
      <c r="D2205" s="80"/>
      <c r="E2205" s="80"/>
      <c r="F2205" s="80"/>
    </row>
    <row r="2206" spans="2:6">
      <c r="B2206" s="80"/>
      <c r="C2206" s="80"/>
      <c r="D2206" s="80"/>
      <c r="E2206" s="80"/>
      <c r="F2206" s="80"/>
    </row>
    <row r="2207" spans="2:6">
      <c r="B2207" s="80"/>
      <c r="C2207" s="80"/>
      <c r="D2207" s="80"/>
      <c r="E2207" s="80"/>
      <c r="F2207" s="80"/>
    </row>
    <row r="2208" spans="2:6">
      <c r="B2208" s="80"/>
      <c r="C2208" s="80"/>
      <c r="D2208" s="80"/>
      <c r="E2208" s="80"/>
      <c r="F2208" s="80"/>
    </row>
    <row r="2209" spans="2:6">
      <c r="B2209" s="80"/>
      <c r="C2209" s="80"/>
      <c r="D2209" s="80"/>
      <c r="E2209" s="80"/>
      <c r="F2209" s="80"/>
    </row>
    <row r="2210" spans="2:6">
      <c r="B2210" s="80"/>
      <c r="C2210" s="80"/>
      <c r="D2210" s="80"/>
      <c r="E2210" s="80"/>
      <c r="F2210" s="80"/>
    </row>
    <row r="2211" spans="2:6">
      <c r="B2211" s="80"/>
      <c r="C2211" s="80"/>
      <c r="D2211" s="80"/>
      <c r="E2211" s="80"/>
      <c r="F2211" s="80"/>
    </row>
    <row r="2212" spans="2:6">
      <c r="B2212" s="80"/>
      <c r="C2212" s="80"/>
      <c r="D2212" s="80"/>
      <c r="E2212" s="80"/>
      <c r="F2212" s="80"/>
    </row>
    <row r="2213" spans="2:6">
      <c r="B2213" s="80"/>
      <c r="C2213" s="80"/>
      <c r="D2213" s="80"/>
      <c r="E2213" s="80"/>
      <c r="F2213" s="80"/>
    </row>
    <row r="2214" spans="2:6">
      <c r="B2214" s="80"/>
      <c r="C2214" s="80"/>
      <c r="D2214" s="80"/>
      <c r="E2214" s="80"/>
      <c r="F2214" s="80"/>
    </row>
    <row r="2215" spans="2:6">
      <c r="B2215" s="80"/>
      <c r="C2215" s="80"/>
      <c r="D2215" s="80"/>
      <c r="E2215" s="80"/>
      <c r="F2215" s="80"/>
    </row>
    <row r="2216" spans="2:6">
      <c r="B2216" s="80"/>
      <c r="C2216" s="80"/>
      <c r="D2216" s="80"/>
      <c r="E2216" s="80"/>
      <c r="F2216" s="80"/>
    </row>
    <row r="2217" spans="2:6">
      <c r="B2217" s="80"/>
      <c r="C2217" s="80"/>
      <c r="D2217" s="80"/>
      <c r="E2217" s="80"/>
      <c r="F2217" s="80"/>
    </row>
    <row r="2218" spans="2:6">
      <c r="B2218" s="80"/>
      <c r="C2218" s="80"/>
      <c r="D2218" s="80"/>
      <c r="E2218" s="80"/>
      <c r="F2218" s="80"/>
    </row>
    <row r="2219" spans="2:6">
      <c r="B2219" s="80"/>
      <c r="C2219" s="80"/>
      <c r="D2219" s="80"/>
      <c r="E2219" s="80"/>
      <c r="F2219" s="80"/>
    </row>
    <row r="2220" spans="2:6">
      <c r="B2220" s="80"/>
      <c r="C2220" s="80"/>
      <c r="D2220" s="80"/>
      <c r="E2220" s="80"/>
      <c r="F2220" s="80"/>
    </row>
    <row r="2221" spans="2:6">
      <c r="B2221" s="80"/>
      <c r="C2221" s="80"/>
      <c r="D2221" s="80"/>
      <c r="E2221" s="80"/>
      <c r="F2221" s="80"/>
    </row>
    <row r="2222" spans="2:6">
      <c r="B2222" s="80"/>
      <c r="C2222" s="80"/>
      <c r="D2222" s="80"/>
      <c r="E2222" s="80"/>
      <c r="F2222" s="80"/>
    </row>
    <row r="2223" spans="2:6">
      <c r="B2223" s="80"/>
      <c r="C2223" s="80"/>
      <c r="D2223" s="80"/>
      <c r="E2223" s="80"/>
      <c r="F2223" s="80"/>
    </row>
    <row r="2224" spans="2:6">
      <c r="B2224" s="80"/>
      <c r="C2224" s="80"/>
      <c r="D2224" s="80"/>
      <c r="E2224" s="80"/>
      <c r="F2224" s="80"/>
    </row>
    <row r="2225" spans="2:6">
      <c r="B2225" s="80"/>
      <c r="C2225" s="80"/>
      <c r="D2225" s="80"/>
      <c r="E2225" s="80"/>
      <c r="F2225" s="80"/>
    </row>
    <row r="2226" spans="2:6">
      <c r="B2226" s="80"/>
      <c r="C2226" s="80"/>
      <c r="D2226" s="80"/>
      <c r="E2226" s="80"/>
      <c r="F2226" s="80"/>
    </row>
    <row r="2227" spans="2:6">
      <c r="B2227" s="80"/>
      <c r="C2227" s="80"/>
      <c r="D2227" s="80"/>
      <c r="E2227" s="80"/>
      <c r="F2227" s="80"/>
    </row>
    <row r="2228" spans="2:6">
      <c r="B2228" s="80"/>
      <c r="C2228" s="80"/>
      <c r="D2228" s="80"/>
      <c r="E2228" s="80"/>
      <c r="F2228" s="80"/>
    </row>
    <row r="2229" spans="2:6">
      <c r="B2229" s="80"/>
      <c r="C2229" s="80"/>
      <c r="D2229" s="80"/>
      <c r="E2229" s="80"/>
      <c r="F2229" s="80"/>
    </row>
    <row r="2230" spans="2:6">
      <c r="B2230" s="80"/>
      <c r="C2230" s="80"/>
      <c r="D2230" s="80"/>
      <c r="E2230" s="80"/>
      <c r="F2230" s="80"/>
    </row>
    <row r="2231" spans="2:6">
      <c r="B2231" s="80"/>
      <c r="C2231" s="80"/>
      <c r="D2231" s="80"/>
      <c r="E2231" s="80"/>
      <c r="F2231" s="80"/>
    </row>
    <row r="2232" spans="2:6">
      <c r="B2232" s="80"/>
      <c r="C2232" s="80"/>
      <c r="D2232" s="80"/>
      <c r="E2232" s="80"/>
      <c r="F2232" s="80"/>
    </row>
    <row r="2233" spans="2:6">
      <c r="B2233" s="80"/>
      <c r="C2233" s="80"/>
      <c r="D2233" s="80"/>
      <c r="E2233" s="80"/>
      <c r="F2233" s="80"/>
    </row>
    <row r="2234" spans="2:6">
      <c r="B2234" s="80"/>
      <c r="C2234" s="80"/>
      <c r="D2234" s="80"/>
      <c r="E2234" s="80"/>
      <c r="F2234" s="80"/>
    </row>
    <row r="2235" spans="2:6">
      <c r="B2235" s="80"/>
      <c r="C2235" s="80"/>
      <c r="D2235" s="80"/>
      <c r="E2235" s="80"/>
      <c r="F2235" s="80"/>
    </row>
    <row r="2236" spans="2:6">
      <c r="B2236" s="80"/>
      <c r="C2236" s="80"/>
      <c r="D2236" s="80"/>
      <c r="E2236" s="80"/>
      <c r="F2236" s="80"/>
    </row>
    <row r="2237" spans="2:6">
      <c r="B2237" s="80"/>
      <c r="C2237" s="80"/>
      <c r="D2237" s="80"/>
      <c r="E2237" s="80"/>
      <c r="F2237" s="80"/>
    </row>
    <row r="2238" spans="2:6">
      <c r="B2238" s="80"/>
      <c r="C2238" s="80"/>
      <c r="D2238" s="80"/>
      <c r="E2238" s="80"/>
      <c r="F2238" s="80"/>
    </row>
    <row r="2239" spans="2:6">
      <c r="B2239" s="80"/>
      <c r="C2239" s="80"/>
      <c r="D2239" s="80"/>
      <c r="E2239" s="80"/>
      <c r="F2239" s="80"/>
    </row>
    <row r="2240" spans="2:6">
      <c r="B2240" s="80"/>
      <c r="C2240" s="80"/>
      <c r="D2240" s="80"/>
      <c r="E2240" s="80"/>
      <c r="F2240" s="80"/>
    </row>
    <row r="2241" spans="2:6">
      <c r="B2241" s="80"/>
      <c r="C2241" s="80"/>
      <c r="D2241" s="80"/>
      <c r="E2241" s="80"/>
      <c r="F2241" s="80"/>
    </row>
    <row r="2242" spans="2:6">
      <c r="B2242" s="80"/>
      <c r="C2242" s="80"/>
      <c r="D2242" s="80"/>
      <c r="E2242" s="80"/>
      <c r="F2242" s="80"/>
    </row>
    <row r="2243" spans="2:6">
      <c r="B2243" s="80"/>
      <c r="C2243" s="80"/>
      <c r="D2243" s="80"/>
      <c r="E2243" s="80"/>
      <c r="F2243" s="80"/>
    </row>
    <row r="2244" spans="2:6">
      <c r="B2244" s="80"/>
      <c r="C2244" s="80"/>
      <c r="D2244" s="80"/>
      <c r="E2244" s="80"/>
      <c r="F2244" s="80"/>
    </row>
    <row r="2245" spans="2:6">
      <c r="B2245" s="80"/>
      <c r="C2245" s="80"/>
      <c r="D2245" s="80"/>
      <c r="E2245" s="80"/>
      <c r="F2245" s="80"/>
    </row>
    <row r="2246" spans="2:6">
      <c r="B2246" s="80"/>
      <c r="C2246" s="80"/>
      <c r="D2246" s="80"/>
      <c r="E2246" s="80"/>
      <c r="F2246" s="80"/>
    </row>
    <row r="2247" spans="2:6">
      <c r="B2247" s="80"/>
      <c r="C2247" s="80"/>
      <c r="D2247" s="80"/>
      <c r="E2247" s="80"/>
      <c r="F2247" s="80"/>
    </row>
    <row r="2248" spans="2:6">
      <c r="B2248" s="80"/>
      <c r="C2248" s="80"/>
      <c r="D2248" s="80"/>
      <c r="E2248" s="80"/>
      <c r="F2248" s="80"/>
    </row>
    <row r="2249" spans="2:6">
      <c r="B2249" s="80"/>
      <c r="C2249" s="80"/>
      <c r="D2249" s="80"/>
      <c r="E2249" s="80"/>
      <c r="F2249" s="80"/>
    </row>
    <row r="2250" spans="2:6">
      <c r="B2250" s="80"/>
      <c r="C2250" s="80"/>
      <c r="D2250" s="80"/>
      <c r="E2250" s="80"/>
      <c r="F2250" s="80"/>
    </row>
    <row r="2251" spans="2:6">
      <c r="B2251" s="80"/>
      <c r="C2251" s="80"/>
      <c r="D2251" s="80"/>
      <c r="E2251" s="80"/>
      <c r="F2251" s="80"/>
    </row>
    <row r="2252" spans="2:6">
      <c r="B2252" s="80"/>
      <c r="C2252" s="80"/>
      <c r="D2252" s="80"/>
      <c r="E2252" s="80"/>
      <c r="F2252" s="80"/>
    </row>
    <row r="2253" spans="2:6">
      <c r="B2253" s="80"/>
      <c r="C2253" s="80"/>
      <c r="D2253" s="80"/>
      <c r="E2253" s="80"/>
      <c r="F2253" s="80"/>
    </row>
    <row r="2254" spans="2:6">
      <c r="B2254" s="80"/>
      <c r="C2254" s="80"/>
      <c r="D2254" s="80"/>
      <c r="E2254" s="80"/>
      <c r="F2254" s="80"/>
    </row>
    <row r="2255" spans="2:6">
      <c r="B2255" s="80"/>
      <c r="C2255" s="80"/>
      <c r="D2255" s="80"/>
      <c r="E2255" s="80"/>
      <c r="F2255" s="80"/>
    </row>
    <row r="2256" spans="2:6">
      <c r="B2256" s="80"/>
      <c r="C2256" s="80"/>
      <c r="D2256" s="80"/>
      <c r="E2256" s="80"/>
      <c r="F2256" s="80"/>
    </row>
    <row r="2257" spans="2:6">
      <c r="B2257" s="80"/>
      <c r="C2257" s="80"/>
      <c r="D2257" s="80"/>
      <c r="E2257" s="80"/>
      <c r="F2257" s="80"/>
    </row>
    <row r="2258" spans="2:6">
      <c r="B2258" s="80"/>
      <c r="C2258" s="80"/>
      <c r="D2258" s="80"/>
      <c r="E2258" s="80"/>
      <c r="F2258" s="80"/>
    </row>
    <row r="2259" spans="2:6">
      <c r="B2259" s="80"/>
      <c r="C2259" s="80"/>
      <c r="D2259" s="80"/>
      <c r="E2259" s="80"/>
      <c r="F2259" s="80"/>
    </row>
    <row r="2260" spans="2:6">
      <c r="B2260" s="80"/>
      <c r="C2260" s="80"/>
      <c r="D2260" s="80"/>
      <c r="E2260" s="80"/>
      <c r="F2260" s="80"/>
    </row>
    <row r="2261" spans="2:6">
      <c r="B2261" s="80"/>
      <c r="C2261" s="80"/>
      <c r="D2261" s="80"/>
      <c r="E2261" s="80"/>
      <c r="F2261" s="80"/>
    </row>
    <row r="2262" spans="2:6">
      <c r="B2262" s="80"/>
      <c r="C2262" s="80"/>
      <c r="D2262" s="80"/>
      <c r="E2262" s="80"/>
      <c r="F2262" s="80"/>
    </row>
    <row r="2263" spans="2:6">
      <c r="B2263" s="80"/>
      <c r="C2263" s="80"/>
      <c r="D2263" s="80"/>
      <c r="E2263" s="80"/>
      <c r="F2263" s="80"/>
    </row>
    <row r="2264" spans="2:6">
      <c r="B2264" s="80"/>
      <c r="C2264" s="80"/>
      <c r="D2264" s="80"/>
      <c r="E2264" s="80"/>
      <c r="F2264" s="80"/>
    </row>
    <row r="2265" spans="2:6">
      <c r="B2265" s="80"/>
      <c r="C2265" s="80"/>
      <c r="D2265" s="80"/>
      <c r="E2265" s="80"/>
      <c r="F2265" s="80"/>
    </row>
    <row r="2266" spans="2:6">
      <c r="B2266" s="80"/>
      <c r="C2266" s="80"/>
      <c r="D2266" s="80"/>
      <c r="E2266" s="80"/>
      <c r="F2266" s="80"/>
    </row>
    <row r="2267" spans="2:6">
      <c r="B2267" s="80"/>
      <c r="C2267" s="80"/>
      <c r="D2267" s="80"/>
      <c r="E2267" s="80"/>
      <c r="F2267" s="80"/>
    </row>
    <row r="2268" spans="2:6">
      <c r="B2268" s="80"/>
      <c r="C2268" s="80"/>
      <c r="D2268" s="80"/>
      <c r="E2268" s="80"/>
      <c r="F2268" s="80"/>
    </row>
    <row r="2269" spans="2:6">
      <c r="B2269" s="80"/>
      <c r="C2269" s="80"/>
      <c r="D2269" s="80"/>
      <c r="E2269" s="80"/>
      <c r="F2269" s="80"/>
    </row>
    <row r="2270" spans="2:6">
      <c r="B2270" s="80"/>
      <c r="C2270" s="80"/>
      <c r="D2270" s="80"/>
      <c r="E2270" s="80"/>
      <c r="F2270" s="80"/>
    </row>
    <row r="2271" spans="2:6">
      <c r="B2271" s="80"/>
      <c r="C2271" s="80"/>
      <c r="D2271" s="80"/>
      <c r="E2271" s="80"/>
      <c r="F2271" s="80"/>
    </row>
    <row r="2272" spans="2:6">
      <c r="B2272" s="80"/>
      <c r="C2272" s="80"/>
      <c r="D2272" s="80"/>
      <c r="E2272" s="80"/>
      <c r="F2272" s="80"/>
    </row>
    <row r="2273" spans="2:6">
      <c r="B2273" s="80"/>
      <c r="C2273" s="80"/>
      <c r="D2273" s="80"/>
      <c r="E2273" s="80"/>
      <c r="F2273" s="80"/>
    </row>
    <row r="2274" spans="2:6">
      <c r="B2274" s="80"/>
      <c r="C2274" s="80"/>
      <c r="D2274" s="80"/>
      <c r="E2274" s="80"/>
      <c r="F2274" s="80"/>
    </row>
    <row r="2275" spans="2:6">
      <c r="B2275" s="80"/>
      <c r="C2275" s="80"/>
      <c r="D2275" s="80"/>
      <c r="E2275" s="80"/>
      <c r="F2275" s="80"/>
    </row>
    <row r="2276" spans="2:6">
      <c r="B2276" s="80"/>
      <c r="C2276" s="80"/>
      <c r="D2276" s="80"/>
      <c r="E2276" s="80"/>
      <c r="F2276" s="80"/>
    </row>
    <row r="2277" spans="2:6">
      <c r="B2277" s="80"/>
      <c r="C2277" s="80"/>
      <c r="D2277" s="80"/>
      <c r="E2277" s="80"/>
      <c r="F2277" s="80"/>
    </row>
    <row r="2278" spans="2:6">
      <c r="B2278" s="80"/>
      <c r="C2278" s="80"/>
      <c r="D2278" s="80"/>
      <c r="E2278" s="80"/>
      <c r="F2278" s="80"/>
    </row>
    <row r="2279" spans="2:6">
      <c r="B2279" s="80"/>
      <c r="C2279" s="80"/>
      <c r="D2279" s="80"/>
      <c r="E2279" s="80"/>
      <c r="F2279" s="80"/>
    </row>
    <row r="2280" spans="2:6">
      <c r="B2280" s="80"/>
      <c r="C2280" s="80"/>
      <c r="D2280" s="80"/>
      <c r="E2280" s="80"/>
      <c r="F2280" s="80"/>
    </row>
    <row r="2281" spans="2:6">
      <c r="B2281" s="80"/>
      <c r="C2281" s="80"/>
      <c r="D2281" s="80"/>
      <c r="E2281" s="80"/>
      <c r="F2281" s="80"/>
    </row>
    <row r="2282" spans="2:6">
      <c r="B2282" s="80"/>
      <c r="C2282" s="80"/>
      <c r="D2282" s="80"/>
      <c r="E2282" s="80"/>
      <c r="F2282" s="80"/>
    </row>
    <row r="2283" spans="2:6">
      <c r="B2283" s="80"/>
      <c r="C2283" s="80"/>
      <c r="D2283" s="80"/>
      <c r="E2283" s="80"/>
      <c r="F2283" s="80"/>
    </row>
    <row r="2284" spans="2:6">
      <c r="B2284" s="80"/>
      <c r="C2284" s="80"/>
      <c r="D2284" s="80"/>
      <c r="E2284" s="80"/>
      <c r="F2284" s="80"/>
    </row>
    <row r="2285" spans="2:6">
      <c r="B2285" s="80"/>
      <c r="C2285" s="80"/>
      <c r="D2285" s="80"/>
      <c r="E2285" s="80"/>
      <c r="F2285" s="80"/>
    </row>
    <row r="2286" spans="2:6">
      <c r="B2286" s="80"/>
      <c r="C2286" s="80"/>
      <c r="D2286" s="80"/>
      <c r="E2286" s="80"/>
      <c r="F2286" s="80"/>
    </row>
    <row r="2287" spans="2:6">
      <c r="B2287" s="80"/>
      <c r="C2287" s="80"/>
      <c r="D2287" s="80"/>
      <c r="E2287" s="80"/>
      <c r="F2287" s="80"/>
    </row>
    <row r="2288" spans="2:6">
      <c r="B2288" s="80"/>
      <c r="C2288" s="80"/>
      <c r="D2288" s="80"/>
      <c r="E2288" s="80"/>
      <c r="F2288" s="80"/>
    </row>
    <row r="2289" spans="2:6">
      <c r="B2289" s="80"/>
      <c r="C2289" s="80"/>
      <c r="D2289" s="80"/>
      <c r="E2289" s="80"/>
      <c r="F2289" s="80"/>
    </row>
    <row r="2290" spans="2:6">
      <c r="B2290" s="80"/>
      <c r="C2290" s="80"/>
      <c r="D2290" s="80"/>
      <c r="E2290" s="80"/>
      <c r="F2290" s="80"/>
    </row>
    <row r="2291" spans="2:6">
      <c r="B2291" s="80"/>
      <c r="C2291" s="80"/>
      <c r="D2291" s="80"/>
      <c r="E2291" s="80"/>
      <c r="F2291" s="80"/>
    </row>
    <row r="2292" spans="2:6">
      <c r="B2292" s="80"/>
      <c r="C2292" s="80"/>
      <c r="D2292" s="80"/>
      <c r="E2292" s="80"/>
      <c r="F2292" s="80"/>
    </row>
    <row r="2293" spans="2:6">
      <c r="B2293" s="80"/>
      <c r="C2293" s="80"/>
      <c r="D2293" s="80"/>
      <c r="E2293" s="80"/>
      <c r="F2293" s="80"/>
    </row>
    <row r="2294" spans="2:6">
      <c r="B2294" s="80"/>
      <c r="C2294" s="80"/>
      <c r="D2294" s="80"/>
      <c r="E2294" s="80"/>
      <c r="F2294" s="80"/>
    </row>
    <row r="2295" spans="2:6">
      <c r="B2295" s="80"/>
      <c r="C2295" s="80"/>
      <c r="D2295" s="80"/>
      <c r="E2295" s="80"/>
      <c r="F2295" s="80"/>
    </row>
    <row r="2296" spans="2:6">
      <c r="B2296" s="80"/>
      <c r="C2296" s="80"/>
      <c r="D2296" s="80"/>
      <c r="E2296" s="80"/>
      <c r="F2296" s="80"/>
    </row>
    <row r="2297" spans="2:6">
      <c r="B2297" s="80"/>
      <c r="C2297" s="80"/>
      <c r="D2297" s="80"/>
      <c r="E2297" s="80"/>
      <c r="F2297" s="80"/>
    </row>
    <row r="2298" spans="2:6">
      <c r="B2298" s="80"/>
      <c r="C2298" s="80"/>
      <c r="D2298" s="80"/>
      <c r="E2298" s="80"/>
      <c r="F2298" s="80"/>
    </row>
    <row r="2299" spans="2:6">
      <c r="B2299" s="80"/>
      <c r="C2299" s="80"/>
      <c r="D2299" s="80"/>
      <c r="E2299" s="80"/>
      <c r="F2299" s="80"/>
    </row>
    <row r="2300" spans="2:6">
      <c r="B2300" s="80"/>
      <c r="C2300" s="80"/>
      <c r="D2300" s="80"/>
      <c r="E2300" s="80"/>
      <c r="F2300" s="80"/>
    </row>
    <row r="2301" spans="2:6">
      <c r="B2301" s="80"/>
      <c r="C2301" s="80"/>
      <c r="D2301" s="80"/>
      <c r="E2301" s="80"/>
      <c r="F2301" s="80"/>
    </row>
    <row r="2302" spans="2:6">
      <c r="B2302" s="80"/>
      <c r="C2302" s="80"/>
      <c r="D2302" s="80"/>
      <c r="E2302" s="80"/>
      <c r="F2302" s="80"/>
    </row>
    <row r="2303" spans="2:6">
      <c r="B2303" s="80"/>
      <c r="C2303" s="80"/>
      <c r="D2303" s="80"/>
      <c r="E2303" s="80"/>
      <c r="F2303" s="80"/>
    </row>
    <row r="2304" spans="2:6">
      <c r="B2304" s="80"/>
      <c r="C2304" s="80"/>
      <c r="D2304" s="80"/>
      <c r="E2304" s="80"/>
      <c r="F2304" s="80"/>
    </row>
    <row r="2305" spans="2:6">
      <c r="B2305" s="80"/>
      <c r="C2305" s="80"/>
      <c r="D2305" s="80"/>
      <c r="E2305" s="80"/>
      <c r="F2305" s="80"/>
    </row>
    <row r="2306" spans="2:6">
      <c r="B2306" s="80"/>
      <c r="C2306" s="80"/>
      <c r="D2306" s="80"/>
      <c r="E2306" s="80"/>
      <c r="F2306" s="80"/>
    </row>
    <row r="2307" spans="2:6">
      <c r="B2307" s="80"/>
      <c r="C2307" s="80"/>
      <c r="D2307" s="80"/>
      <c r="E2307" s="80"/>
      <c r="F2307" s="80"/>
    </row>
    <row r="2308" spans="2:6">
      <c r="B2308" s="80"/>
      <c r="C2308" s="80"/>
      <c r="D2308" s="80"/>
      <c r="E2308" s="80"/>
      <c r="F2308" s="80"/>
    </row>
    <row r="2309" spans="2:6">
      <c r="B2309" s="80"/>
      <c r="C2309" s="80"/>
      <c r="D2309" s="80"/>
      <c r="E2309" s="80"/>
      <c r="F2309" s="80"/>
    </row>
    <row r="2310" spans="2:6">
      <c r="B2310" s="80"/>
      <c r="C2310" s="80"/>
      <c r="D2310" s="80"/>
      <c r="E2310" s="80"/>
      <c r="F2310" s="80"/>
    </row>
    <row r="2311" spans="2:6">
      <c r="B2311" s="80"/>
      <c r="C2311" s="80"/>
      <c r="D2311" s="80"/>
      <c r="E2311" s="80"/>
      <c r="F2311" s="80"/>
    </row>
    <row r="2312" spans="2:6">
      <c r="B2312" s="80"/>
      <c r="C2312" s="80"/>
      <c r="D2312" s="80"/>
      <c r="E2312" s="80"/>
      <c r="F2312" s="80"/>
    </row>
    <row r="2313" spans="2:6">
      <c r="B2313" s="80"/>
      <c r="C2313" s="80"/>
      <c r="D2313" s="80"/>
      <c r="E2313" s="80"/>
      <c r="F2313" s="80"/>
    </row>
    <row r="2314" spans="2:6">
      <c r="B2314" s="80"/>
      <c r="C2314" s="80"/>
      <c r="D2314" s="80"/>
      <c r="E2314" s="80"/>
      <c r="F2314" s="80"/>
    </row>
    <row r="2315" spans="2:6">
      <c r="B2315" s="80"/>
      <c r="C2315" s="80"/>
      <c r="D2315" s="80"/>
      <c r="E2315" s="80"/>
      <c r="F2315" s="80"/>
    </row>
    <row r="2316" spans="2:6">
      <c r="B2316" s="80"/>
      <c r="C2316" s="80"/>
      <c r="D2316" s="80"/>
      <c r="E2316" s="80"/>
      <c r="F2316" s="80"/>
    </row>
    <row r="2317" spans="2:6">
      <c r="B2317" s="80"/>
      <c r="C2317" s="80"/>
      <c r="D2317" s="80"/>
      <c r="E2317" s="80"/>
      <c r="F2317" s="80"/>
    </row>
    <row r="2318" spans="2:6">
      <c r="B2318" s="80"/>
      <c r="C2318" s="80"/>
      <c r="D2318" s="80"/>
      <c r="E2318" s="80"/>
      <c r="F2318" s="80"/>
    </row>
    <row r="2319" spans="2:6">
      <c r="B2319" s="80"/>
      <c r="C2319" s="80"/>
      <c r="D2319" s="80"/>
      <c r="E2319" s="80"/>
      <c r="F2319" s="80"/>
    </row>
    <row r="2320" spans="2:6">
      <c r="B2320" s="80"/>
      <c r="C2320" s="80"/>
      <c r="D2320" s="80"/>
      <c r="E2320" s="80"/>
      <c r="F2320" s="80"/>
    </row>
    <row r="2321" spans="2:6">
      <c r="B2321" s="80"/>
      <c r="C2321" s="80"/>
      <c r="D2321" s="80"/>
      <c r="E2321" s="80"/>
      <c r="F2321" s="80"/>
    </row>
    <row r="2322" spans="2:6">
      <c r="B2322" s="80"/>
      <c r="C2322" s="80"/>
      <c r="D2322" s="80"/>
      <c r="E2322" s="80"/>
      <c r="F2322" s="80"/>
    </row>
    <row r="2323" spans="2:6">
      <c r="B2323" s="80"/>
      <c r="C2323" s="80"/>
      <c r="D2323" s="80"/>
      <c r="E2323" s="80"/>
      <c r="F2323" s="80"/>
    </row>
    <row r="2324" spans="2:6">
      <c r="B2324" s="80"/>
      <c r="C2324" s="80"/>
      <c r="D2324" s="80"/>
      <c r="E2324" s="80"/>
      <c r="F2324" s="80"/>
    </row>
    <row r="2325" spans="2:6">
      <c r="B2325" s="80"/>
      <c r="C2325" s="80"/>
      <c r="D2325" s="80"/>
      <c r="E2325" s="80"/>
      <c r="F2325" s="80"/>
    </row>
    <row r="2326" spans="2:6">
      <c r="B2326" s="80"/>
      <c r="C2326" s="80"/>
      <c r="D2326" s="80"/>
      <c r="E2326" s="80"/>
      <c r="F2326" s="80"/>
    </row>
    <row r="2327" spans="2:6">
      <c r="B2327" s="80"/>
      <c r="C2327" s="80"/>
      <c r="D2327" s="80"/>
      <c r="E2327" s="80"/>
      <c r="F2327" s="80"/>
    </row>
    <row r="2328" spans="2:6">
      <c r="B2328" s="80"/>
      <c r="C2328" s="80"/>
      <c r="D2328" s="80"/>
      <c r="E2328" s="80"/>
      <c r="F2328" s="80"/>
    </row>
    <row r="2329" spans="2:6">
      <c r="B2329" s="80"/>
      <c r="C2329" s="80"/>
      <c r="D2329" s="80"/>
      <c r="E2329" s="80"/>
      <c r="F2329" s="80"/>
    </row>
    <row r="2330" spans="2:6">
      <c r="B2330" s="80"/>
      <c r="C2330" s="80"/>
      <c r="D2330" s="80"/>
      <c r="E2330" s="80"/>
      <c r="F2330" s="80"/>
    </row>
    <row r="2331" spans="2:6">
      <c r="B2331" s="80"/>
      <c r="C2331" s="80"/>
      <c r="D2331" s="80"/>
      <c r="E2331" s="80"/>
      <c r="F2331" s="80"/>
    </row>
    <row r="2332" spans="2:6">
      <c r="B2332" s="80"/>
      <c r="C2332" s="80"/>
      <c r="D2332" s="80"/>
      <c r="E2332" s="80"/>
      <c r="F2332" s="80"/>
    </row>
    <row r="2333" spans="2:6">
      <c r="B2333" s="80"/>
      <c r="C2333" s="80"/>
      <c r="D2333" s="80"/>
      <c r="E2333" s="80"/>
      <c r="F2333" s="80"/>
    </row>
    <row r="2334" spans="2:6">
      <c r="B2334" s="80"/>
      <c r="C2334" s="80"/>
      <c r="D2334" s="80"/>
      <c r="E2334" s="80"/>
      <c r="F2334" s="80"/>
    </row>
    <row r="2335" spans="2:6">
      <c r="B2335" s="80"/>
      <c r="C2335" s="80"/>
      <c r="D2335" s="80"/>
      <c r="E2335" s="80"/>
      <c r="F2335" s="80"/>
    </row>
    <row r="2336" spans="2:6">
      <c r="B2336" s="80"/>
      <c r="C2336" s="80"/>
      <c r="D2336" s="80"/>
      <c r="E2336" s="80"/>
      <c r="F2336" s="80"/>
    </row>
    <row r="2337" spans="2:6">
      <c r="B2337" s="80"/>
      <c r="C2337" s="80"/>
      <c r="D2337" s="80"/>
      <c r="E2337" s="80"/>
      <c r="F2337" s="80"/>
    </row>
    <row r="2338" spans="2:6">
      <c r="B2338" s="80"/>
      <c r="C2338" s="80"/>
      <c r="D2338" s="80"/>
      <c r="E2338" s="80"/>
      <c r="F2338" s="80"/>
    </row>
    <row r="2339" spans="2:6">
      <c r="B2339" s="80"/>
      <c r="C2339" s="80"/>
      <c r="D2339" s="80"/>
      <c r="E2339" s="80"/>
      <c r="F2339" s="80"/>
    </row>
    <row r="2340" spans="2:6">
      <c r="B2340" s="80"/>
      <c r="C2340" s="80"/>
      <c r="D2340" s="80"/>
      <c r="E2340" s="80"/>
      <c r="F2340" s="80"/>
    </row>
    <row r="2341" spans="2:6">
      <c r="B2341" s="80"/>
      <c r="C2341" s="80"/>
      <c r="D2341" s="80"/>
      <c r="E2341" s="80"/>
      <c r="F2341" s="80"/>
    </row>
    <row r="2342" spans="2:6">
      <c r="B2342" s="80"/>
      <c r="C2342" s="80"/>
      <c r="D2342" s="80"/>
      <c r="E2342" s="80"/>
      <c r="F2342" s="80"/>
    </row>
    <row r="2343" spans="2:6">
      <c r="B2343" s="80"/>
      <c r="C2343" s="80"/>
      <c r="D2343" s="80"/>
      <c r="E2343" s="80"/>
      <c r="F2343" s="80"/>
    </row>
    <row r="2344" spans="2:6">
      <c r="B2344" s="80"/>
      <c r="C2344" s="80"/>
      <c r="D2344" s="80"/>
      <c r="E2344" s="80"/>
      <c r="F2344" s="80"/>
    </row>
    <row r="2345" spans="2:6">
      <c r="B2345" s="80"/>
      <c r="C2345" s="80"/>
      <c r="D2345" s="80"/>
      <c r="E2345" s="80"/>
      <c r="F2345" s="80"/>
    </row>
    <row r="2346" spans="2:6">
      <c r="B2346" s="80"/>
      <c r="C2346" s="80"/>
      <c r="D2346" s="80"/>
      <c r="E2346" s="80"/>
      <c r="F2346" s="80"/>
    </row>
    <row r="2347" spans="2:6">
      <c r="B2347" s="80"/>
      <c r="C2347" s="80"/>
      <c r="D2347" s="80"/>
      <c r="E2347" s="80"/>
      <c r="F2347" s="80"/>
    </row>
    <row r="2348" spans="2:6">
      <c r="B2348" s="80"/>
      <c r="C2348" s="80"/>
      <c r="D2348" s="80"/>
      <c r="E2348" s="80"/>
      <c r="F2348" s="80"/>
    </row>
    <row r="2349" spans="2:6">
      <c r="B2349" s="80"/>
      <c r="C2349" s="80"/>
      <c r="D2349" s="80"/>
      <c r="E2349" s="80"/>
      <c r="F2349" s="80"/>
    </row>
    <row r="2350" spans="2:6">
      <c r="B2350" s="80"/>
      <c r="C2350" s="80"/>
      <c r="D2350" s="80"/>
      <c r="E2350" s="80"/>
      <c r="F2350" s="80"/>
    </row>
    <row r="2351" spans="2:6">
      <c r="B2351" s="80"/>
      <c r="C2351" s="80"/>
      <c r="D2351" s="80"/>
      <c r="E2351" s="80"/>
      <c r="F2351" s="80"/>
    </row>
    <row r="2352" spans="2:6">
      <c r="B2352" s="80"/>
      <c r="C2352" s="80"/>
      <c r="D2352" s="80"/>
      <c r="E2352" s="80"/>
      <c r="F2352" s="80"/>
    </row>
    <row r="2353" spans="2:6">
      <c r="B2353" s="80"/>
      <c r="C2353" s="80"/>
      <c r="D2353" s="80"/>
      <c r="E2353" s="80"/>
      <c r="F2353" s="80"/>
    </row>
    <row r="2354" spans="2:6">
      <c r="B2354" s="80"/>
      <c r="C2354" s="80"/>
      <c r="D2354" s="80"/>
      <c r="E2354" s="80"/>
      <c r="F2354" s="80"/>
    </row>
    <row r="2355" spans="2:6">
      <c r="B2355" s="80"/>
      <c r="C2355" s="80"/>
      <c r="D2355" s="80"/>
      <c r="E2355" s="80"/>
      <c r="F2355" s="80"/>
    </row>
    <row r="2356" spans="2:6">
      <c r="B2356" s="80"/>
      <c r="C2356" s="80"/>
      <c r="D2356" s="80"/>
      <c r="E2356" s="80"/>
      <c r="F2356" s="80"/>
    </row>
    <row r="2357" spans="2:6">
      <c r="B2357" s="80"/>
      <c r="C2357" s="80"/>
      <c r="D2357" s="80"/>
      <c r="E2357" s="80"/>
      <c r="F2357" s="80"/>
    </row>
    <row r="2358" spans="2:6">
      <c r="B2358" s="80"/>
      <c r="C2358" s="80"/>
      <c r="D2358" s="80"/>
      <c r="E2358" s="80"/>
      <c r="F2358" s="80"/>
    </row>
    <row r="2359" spans="2:6">
      <c r="B2359" s="80"/>
      <c r="C2359" s="80"/>
      <c r="D2359" s="80"/>
      <c r="E2359" s="80"/>
      <c r="F2359" s="80"/>
    </row>
    <row r="2360" spans="2:6">
      <c r="B2360" s="80"/>
      <c r="C2360" s="80"/>
      <c r="D2360" s="80"/>
      <c r="E2360" s="80"/>
      <c r="F2360" s="80"/>
    </row>
    <row r="2361" spans="2:6">
      <c r="B2361" s="80"/>
      <c r="C2361" s="80"/>
      <c r="D2361" s="80"/>
      <c r="E2361" s="80"/>
      <c r="F2361" s="80"/>
    </row>
    <row r="2362" spans="2:6">
      <c r="B2362" s="80"/>
      <c r="C2362" s="80"/>
      <c r="D2362" s="80"/>
      <c r="E2362" s="80"/>
      <c r="F2362" s="80"/>
    </row>
    <row r="2363" spans="2:6">
      <c r="B2363" s="80"/>
      <c r="C2363" s="80"/>
      <c r="D2363" s="80"/>
      <c r="E2363" s="80"/>
      <c r="F2363" s="80"/>
    </row>
    <row r="2364" spans="2:6">
      <c r="B2364" s="80"/>
      <c r="C2364" s="80"/>
      <c r="D2364" s="80"/>
      <c r="E2364" s="80"/>
      <c r="F2364" s="80"/>
    </row>
    <row r="2365" spans="2:6">
      <c r="B2365" s="80"/>
      <c r="C2365" s="80"/>
      <c r="D2365" s="80"/>
      <c r="E2365" s="80"/>
      <c r="F2365" s="80"/>
    </row>
    <row r="2366" spans="2:6">
      <c r="B2366" s="80"/>
      <c r="C2366" s="80"/>
      <c r="D2366" s="80"/>
      <c r="E2366" s="80"/>
      <c r="F2366" s="80"/>
    </row>
    <row r="2367" spans="2:6">
      <c r="B2367" s="80"/>
      <c r="C2367" s="80"/>
      <c r="D2367" s="80"/>
      <c r="E2367" s="80"/>
      <c r="F2367" s="80"/>
    </row>
    <row r="2368" spans="2:6">
      <c r="B2368" s="80"/>
      <c r="C2368" s="80"/>
      <c r="D2368" s="80"/>
      <c r="E2368" s="80"/>
      <c r="F2368" s="80"/>
    </row>
    <row r="2369" spans="2:6">
      <c r="B2369" s="80"/>
      <c r="C2369" s="80"/>
      <c r="D2369" s="80"/>
      <c r="E2369" s="80"/>
      <c r="F2369" s="80"/>
    </row>
    <row r="2370" spans="2:6">
      <c r="B2370" s="80"/>
      <c r="C2370" s="80"/>
      <c r="D2370" s="80"/>
      <c r="E2370" s="80"/>
      <c r="F2370" s="80"/>
    </row>
    <row r="2371" spans="2:6">
      <c r="B2371" s="80"/>
      <c r="C2371" s="80"/>
      <c r="D2371" s="80"/>
      <c r="E2371" s="80"/>
      <c r="F2371" s="80"/>
    </row>
    <row r="2372" spans="2:6">
      <c r="B2372" s="80"/>
      <c r="C2372" s="80"/>
      <c r="D2372" s="80"/>
      <c r="E2372" s="80"/>
      <c r="F2372" s="80"/>
    </row>
    <row r="2373" spans="2:6">
      <c r="B2373" s="80"/>
      <c r="C2373" s="80"/>
      <c r="D2373" s="80"/>
      <c r="E2373" s="80"/>
      <c r="F2373" s="80"/>
    </row>
    <row r="2374" spans="2:6">
      <c r="B2374" s="80"/>
      <c r="C2374" s="80"/>
      <c r="D2374" s="80"/>
      <c r="E2374" s="80"/>
      <c r="F2374" s="80"/>
    </row>
    <row r="2375" spans="2:6">
      <c r="B2375" s="80"/>
      <c r="C2375" s="80"/>
      <c r="D2375" s="80"/>
      <c r="E2375" s="80"/>
      <c r="F2375" s="80"/>
    </row>
    <row r="2376" spans="2:6">
      <c r="B2376" s="80"/>
      <c r="C2376" s="80"/>
      <c r="D2376" s="80"/>
      <c r="E2376" s="80"/>
      <c r="F2376" s="80"/>
    </row>
    <row r="2377" spans="2:6">
      <c r="B2377" s="80"/>
      <c r="C2377" s="80"/>
      <c r="D2377" s="80"/>
      <c r="E2377" s="80"/>
      <c r="F2377" s="80"/>
    </row>
    <row r="2378" spans="2:6">
      <c r="B2378" s="80"/>
      <c r="C2378" s="80"/>
      <c r="D2378" s="80"/>
      <c r="E2378" s="80"/>
      <c r="F2378" s="80"/>
    </row>
    <row r="2379" spans="2:6">
      <c r="B2379" s="80"/>
      <c r="C2379" s="80"/>
      <c r="D2379" s="80"/>
      <c r="E2379" s="80"/>
      <c r="F2379" s="80"/>
    </row>
    <row r="2380" spans="2:6">
      <c r="B2380" s="80"/>
      <c r="C2380" s="80"/>
      <c r="D2380" s="80"/>
      <c r="E2380" s="80"/>
      <c r="F2380" s="80"/>
    </row>
    <row r="2381" spans="2:6">
      <c r="B2381" s="80"/>
      <c r="C2381" s="80"/>
      <c r="D2381" s="80"/>
      <c r="E2381" s="80"/>
      <c r="F2381" s="80"/>
    </row>
    <row r="2382" spans="2:6">
      <c r="B2382" s="80"/>
      <c r="C2382" s="80"/>
      <c r="D2382" s="80"/>
      <c r="E2382" s="80"/>
      <c r="F2382" s="80"/>
    </row>
    <row r="2383" spans="2:6">
      <c r="B2383" s="80"/>
      <c r="C2383" s="80"/>
      <c r="D2383" s="80"/>
      <c r="E2383" s="80"/>
      <c r="F2383" s="80"/>
    </row>
    <row r="2384" spans="2:6">
      <c r="B2384" s="80"/>
      <c r="C2384" s="80"/>
      <c r="D2384" s="80"/>
      <c r="E2384" s="80"/>
      <c r="F2384" s="80"/>
    </row>
    <row r="2385" spans="2:6">
      <c r="B2385" s="80"/>
      <c r="C2385" s="80"/>
      <c r="D2385" s="80"/>
      <c r="E2385" s="80"/>
      <c r="F2385" s="80"/>
    </row>
    <row r="2386" spans="2:6">
      <c r="B2386" s="80"/>
      <c r="C2386" s="80"/>
      <c r="D2386" s="80"/>
      <c r="E2386" s="80"/>
      <c r="F2386" s="80"/>
    </row>
    <row r="2387" spans="2:6">
      <c r="B2387" s="80"/>
      <c r="C2387" s="80"/>
      <c r="D2387" s="80"/>
      <c r="E2387" s="80"/>
      <c r="F2387" s="80"/>
    </row>
    <row r="2388" spans="2:6">
      <c r="B2388" s="80"/>
      <c r="C2388" s="80"/>
      <c r="D2388" s="80"/>
      <c r="E2388" s="80"/>
      <c r="F2388" s="80"/>
    </row>
    <row r="2389" spans="2:6">
      <c r="B2389" s="80"/>
      <c r="C2389" s="80"/>
      <c r="D2389" s="80"/>
      <c r="E2389" s="80"/>
      <c r="F2389" s="80"/>
    </row>
    <row r="2390" spans="2:6">
      <c r="B2390" s="80"/>
      <c r="C2390" s="80"/>
      <c r="D2390" s="80"/>
      <c r="E2390" s="80"/>
      <c r="F2390" s="80"/>
    </row>
    <row r="2391" spans="2:6">
      <c r="B2391" s="80"/>
      <c r="C2391" s="80"/>
      <c r="D2391" s="80"/>
      <c r="E2391" s="80"/>
      <c r="F2391" s="80"/>
    </row>
    <row r="2392" spans="2:6">
      <c r="B2392" s="80"/>
      <c r="C2392" s="80"/>
      <c r="D2392" s="80"/>
      <c r="E2392" s="80"/>
      <c r="F2392" s="80"/>
    </row>
    <row r="2393" spans="2:6">
      <c r="B2393" s="80"/>
      <c r="C2393" s="80"/>
      <c r="D2393" s="80"/>
      <c r="E2393" s="80"/>
      <c r="F2393" s="80"/>
    </row>
    <row r="2394" spans="2:6">
      <c r="B2394" s="80"/>
      <c r="C2394" s="80"/>
      <c r="D2394" s="80"/>
      <c r="E2394" s="80"/>
      <c r="F2394" s="80"/>
    </row>
    <row r="2395" spans="2:6">
      <c r="B2395" s="80"/>
      <c r="C2395" s="80"/>
      <c r="D2395" s="80"/>
      <c r="E2395" s="80"/>
      <c r="F2395" s="80"/>
    </row>
    <row r="2396" spans="2:6">
      <c r="B2396" s="80"/>
      <c r="C2396" s="80"/>
      <c r="D2396" s="80"/>
      <c r="E2396" s="80"/>
      <c r="F2396" s="80"/>
    </row>
    <row r="2397" spans="2:6">
      <c r="B2397" s="80"/>
      <c r="C2397" s="80"/>
      <c r="D2397" s="80"/>
      <c r="E2397" s="80"/>
      <c r="F2397" s="80"/>
    </row>
    <row r="2398" spans="2:6">
      <c r="B2398" s="80"/>
      <c r="C2398" s="80"/>
      <c r="D2398" s="80"/>
      <c r="E2398" s="80"/>
      <c r="F2398" s="80"/>
    </row>
    <row r="2399" spans="2:6">
      <c r="B2399" s="80"/>
      <c r="C2399" s="80"/>
      <c r="D2399" s="80"/>
      <c r="E2399" s="80"/>
      <c r="F2399" s="80"/>
    </row>
    <row r="2400" spans="2:6">
      <c r="B2400" s="80"/>
      <c r="C2400" s="80"/>
      <c r="D2400" s="80"/>
      <c r="E2400" s="80"/>
      <c r="F2400" s="80"/>
    </row>
    <row r="2401" spans="2:6">
      <c r="B2401" s="80"/>
      <c r="C2401" s="80"/>
      <c r="D2401" s="80"/>
      <c r="E2401" s="80"/>
      <c r="F2401" s="80"/>
    </row>
    <row r="2402" spans="2:6">
      <c r="B2402" s="80"/>
      <c r="C2402" s="80"/>
      <c r="D2402" s="80"/>
      <c r="E2402" s="80"/>
      <c r="F2402" s="80"/>
    </row>
    <row r="2403" spans="2:6">
      <c r="B2403" s="80"/>
      <c r="C2403" s="80"/>
      <c r="D2403" s="80"/>
      <c r="E2403" s="80"/>
      <c r="F2403" s="80"/>
    </row>
    <row r="2404" spans="2:6">
      <c r="B2404" s="80"/>
      <c r="C2404" s="80"/>
      <c r="D2404" s="80"/>
      <c r="E2404" s="80"/>
      <c r="F2404" s="80"/>
    </row>
    <row r="2405" spans="2:6">
      <c r="B2405" s="80"/>
      <c r="C2405" s="80"/>
      <c r="D2405" s="80"/>
      <c r="E2405" s="80"/>
      <c r="F2405" s="80"/>
    </row>
    <row r="2406" spans="2:6">
      <c r="B2406" s="80"/>
      <c r="C2406" s="80"/>
      <c r="D2406" s="80"/>
      <c r="E2406" s="80"/>
      <c r="F2406" s="80"/>
    </row>
    <row r="2407" spans="2:6">
      <c r="B2407" s="80"/>
      <c r="C2407" s="80"/>
      <c r="D2407" s="80"/>
      <c r="E2407" s="80"/>
      <c r="F2407" s="80"/>
    </row>
    <row r="2408" spans="2:6">
      <c r="B2408" s="80"/>
      <c r="C2408" s="80"/>
      <c r="D2408" s="80"/>
      <c r="E2408" s="80"/>
      <c r="F2408" s="80"/>
    </row>
    <row r="2409" spans="2:6">
      <c r="B2409" s="80"/>
      <c r="C2409" s="80"/>
      <c r="D2409" s="80"/>
      <c r="E2409" s="80"/>
      <c r="F2409" s="80"/>
    </row>
    <row r="2410" spans="2:6">
      <c r="B2410" s="80"/>
      <c r="C2410" s="80"/>
      <c r="D2410" s="80"/>
      <c r="E2410" s="80"/>
      <c r="F2410" s="80"/>
    </row>
    <row r="2411" spans="2:6">
      <c r="B2411" s="80"/>
      <c r="C2411" s="80"/>
      <c r="D2411" s="80"/>
      <c r="E2411" s="80"/>
      <c r="F2411" s="80"/>
    </row>
    <row r="2412" spans="2:6">
      <c r="B2412" s="80"/>
      <c r="C2412" s="80"/>
      <c r="D2412" s="80"/>
      <c r="E2412" s="80"/>
      <c r="F2412" s="80"/>
    </row>
    <row r="2413" spans="2:6">
      <c r="B2413" s="80"/>
      <c r="C2413" s="80"/>
      <c r="D2413" s="80"/>
      <c r="E2413" s="80"/>
      <c r="F2413" s="80"/>
    </row>
    <row r="2414" spans="2:6">
      <c r="B2414" s="80"/>
      <c r="C2414" s="80"/>
      <c r="D2414" s="80"/>
      <c r="E2414" s="80"/>
      <c r="F2414" s="80"/>
    </row>
    <row r="2415" spans="2:6">
      <c r="B2415" s="80"/>
      <c r="C2415" s="80"/>
      <c r="D2415" s="80"/>
      <c r="E2415" s="80"/>
      <c r="F2415" s="80"/>
    </row>
    <row r="2416" spans="2:6">
      <c r="B2416" s="80"/>
      <c r="C2416" s="80"/>
      <c r="D2416" s="80"/>
      <c r="E2416" s="80"/>
      <c r="F2416" s="80"/>
    </row>
    <row r="2417" spans="2:6">
      <c r="B2417" s="80"/>
      <c r="C2417" s="80"/>
      <c r="D2417" s="80"/>
      <c r="E2417" s="80"/>
      <c r="F2417" s="80"/>
    </row>
    <row r="2418" spans="2:6">
      <c r="B2418" s="80"/>
      <c r="C2418" s="80"/>
      <c r="D2418" s="80"/>
      <c r="E2418" s="80"/>
      <c r="F2418" s="80"/>
    </row>
    <row r="2419" spans="2:6">
      <c r="B2419" s="80"/>
      <c r="C2419" s="80"/>
      <c r="D2419" s="80"/>
      <c r="E2419" s="80"/>
      <c r="F2419" s="80"/>
    </row>
    <row r="2420" spans="2:6">
      <c r="B2420" s="80"/>
      <c r="C2420" s="80"/>
      <c r="D2420" s="80"/>
      <c r="E2420" s="80"/>
      <c r="F2420" s="80"/>
    </row>
    <row r="2421" spans="2:6">
      <c r="B2421" s="80"/>
      <c r="C2421" s="80"/>
      <c r="D2421" s="80"/>
      <c r="E2421" s="80"/>
      <c r="F2421" s="80"/>
    </row>
    <row r="2422" spans="2:6">
      <c r="B2422" s="80"/>
      <c r="C2422" s="80"/>
      <c r="D2422" s="80"/>
      <c r="E2422" s="80"/>
      <c r="F2422" s="80"/>
    </row>
    <row r="2423" spans="2:6">
      <c r="B2423" s="80"/>
      <c r="C2423" s="80"/>
      <c r="D2423" s="80"/>
      <c r="E2423" s="80"/>
      <c r="F2423" s="80"/>
    </row>
    <row r="2424" spans="2:6">
      <c r="B2424" s="80"/>
      <c r="C2424" s="80"/>
      <c r="D2424" s="80"/>
      <c r="E2424" s="80"/>
      <c r="F2424" s="80"/>
    </row>
    <row r="2425" spans="2:6">
      <c r="B2425" s="80"/>
      <c r="C2425" s="80"/>
      <c r="D2425" s="80"/>
      <c r="E2425" s="80"/>
      <c r="F2425" s="80"/>
    </row>
    <row r="2426" spans="2:6">
      <c r="B2426" s="80"/>
      <c r="C2426" s="80"/>
      <c r="D2426" s="80"/>
      <c r="E2426" s="80"/>
      <c r="F2426" s="80"/>
    </row>
    <row r="2427" spans="2:6">
      <c r="B2427" s="80"/>
      <c r="C2427" s="80"/>
      <c r="D2427" s="80"/>
      <c r="E2427" s="80"/>
      <c r="F2427" s="80"/>
    </row>
    <row r="2428" spans="2:6">
      <c r="B2428" s="80"/>
      <c r="C2428" s="80"/>
      <c r="D2428" s="80"/>
      <c r="E2428" s="80"/>
      <c r="F2428" s="80"/>
    </row>
    <row r="2429" spans="2:6">
      <c r="B2429" s="80"/>
      <c r="C2429" s="80"/>
      <c r="D2429" s="80"/>
      <c r="E2429" s="80"/>
      <c r="F2429" s="80"/>
    </row>
    <row r="2430" spans="2:6">
      <c r="B2430" s="80"/>
      <c r="C2430" s="80"/>
      <c r="D2430" s="80"/>
      <c r="E2430" s="80"/>
      <c r="F2430" s="80"/>
    </row>
    <row r="2431" spans="2:6">
      <c r="B2431" s="80"/>
      <c r="C2431" s="80"/>
      <c r="D2431" s="80"/>
      <c r="E2431" s="80"/>
      <c r="F2431" s="80"/>
    </row>
    <row r="2432" spans="2:6">
      <c r="B2432" s="80"/>
      <c r="C2432" s="80"/>
      <c r="D2432" s="80"/>
      <c r="E2432" s="80"/>
      <c r="F2432" s="80"/>
    </row>
    <row r="2433" spans="2:6">
      <c r="B2433" s="80"/>
      <c r="C2433" s="80"/>
      <c r="D2433" s="80"/>
      <c r="E2433" s="80"/>
      <c r="F2433" s="80"/>
    </row>
    <row r="2434" spans="2:6">
      <c r="B2434" s="80"/>
      <c r="C2434" s="80"/>
      <c r="D2434" s="80"/>
      <c r="E2434" s="80"/>
      <c r="F2434" s="80"/>
    </row>
    <row r="2435" spans="2:6">
      <c r="B2435" s="80"/>
      <c r="C2435" s="80"/>
      <c r="D2435" s="80"/>
      <c r="E2435" s="80"/>
      <c r="F2435" s="80"/>
    </row>
    <row r="2436" spans="2:6">
      <c r="B2436" s="80"/>
      <c r="C2436" s="80"/>
      <c r="D2436" s="80"/>
      <c r="E2436" s="80"/>
      <c r="F2436" s="80"/>
    </row>
    <row r="2437" spans="2:6">
      <c r="B2437" s="80"/>
      <c r="C2437" s="80"/>
      <c r="D2437" s="80"/>
      <c r="E2437" s="80"/>
      <c r="F2437" s="80"/>
    </row>
    <row r="2438" spans="2:6">
      <c r="B2438" s="80"/>
      <c r="C2438" s="80"/>
      <c r="D2438" s="80"/>
      <c r="E2438" s="80"/>
      <c r="F2438" s="80"/>
    </row>
    <row r="2439" spans="2:6">
      <c r="B2439" s="80"/>
      <c r="C2439" s="80"/>
      <c r="D2439" s="80"/>
      <c r="E2439" s="80"/>
      <c r="F2439" s="80"/>
    </row>
    <row r="2440" spans="2:6">
      <c r="B2440" s="80"/>
      <c r="C2440" s="80"/>
      <c r="D2440" s="80"/>
      <c r="E2440" s="80"/>
      <c r="F2440" s="80"/>
    </row>
    <row r="2441" spans="2:6">
      <c r="B2441" s="80"/>
      <c r="C2441" s="80"/>
      <c r="D2441" s="80"/>
      <c r="E2441" s="80"/>
      <c r="F2441" s="80"/>
    </row>
    <row r="2442" spans="2:6">
      <c r="B2442" s="80"/>
      <c r="C2442" s="80"/>
      <c r="D2442" s="80"/>
      <c r="E2442" s="80"/>
      <c r="F2442" s="80"/>
    </row>
    <row r="2443" spans="2:6">
      <c r="B2443" s="80"/>
      <c r="C2443" s="80"/>
      <c r="D2443" s="80"/>
      <c r="E2443" s="80"/>
      <c r="F2443" s="80"/>
    </row>
    <row r="2444" spans="2:6">
      <c r="B2444" s="80"/>
      <c r="C2444" s="80"/>
      <c r="D2444" s="80"/>
      <c r="E2444" s="80"/>
      <c r="F2444" s="80"/>
    </row>
    <row r="2445" spans="2:6">
      <c r="B2445" s="80"/>
      <c r="C2445" s="80"/>
      <c r="D2445" s="80"/>
      <c r="E2445" s="80"/>
      <c r="F2445" s="80"/>
    </row>
    <row r="2446" spans="2:6">
      <c r="B2446" s="80"/>
      <c r="C2446" s="80"/>
      <c r="D2446" s="80"/>
      <c r="E2446" s="80"/>
      <c r="F2446" s="80"/>
    </row>
    <row r="2447" spans="2:6">
      <c r="B2447" s="80"/>
      <c r="C2447" s="80"/>
      <c r="D2447" s="80"/>
      <c r="E2447" s="80"/>
      <c r="F2447" s="80"/>
    </row>
    <row r="2448" spans="2:6">
      <c r="B2448" s="80"/>
      <c r="C2448" s="80"/>
      <c r="D2448" s="80"/>
      <c r="E2448" s="80"/>
      <c r="F2448" s="80"/>
    </row>
    <row r="2449" spans="2:6">
      <c r="B2449" s="80"/>
      <c r="C2449" s="80"/>
      <c r="D2449" s="80"/>
      <c r="E2449" s="80"/>
      <c r="F2449" s="80"/>
    </row>
    <row r="2450" spans="2:6">
      <c r="B2450" s="80"/>
      <c r="C2450" s="80"/>
      <c r="D2450" s="80"/>
      <c r="E2450" s="80"/>
      <c r="F2450" s="80"/>
    </row>
    <row r="2451" spans="2:6">
      <c r="B2451" s="80"/>
      <c r="C2451" s="80"/>
      <c r="D2451" s="80"/>
      <c r="E2451" s="80"/>
      <c r="F2451" s="80"/>
    </row>
    <row r="2452" spans="2:6">
      <c r="B2452" s="80"/>
      <c r="C2452" s="80"/>
      <c r="D2452" s="80"/>
      <c r="E2452" s="80"/>
      <c r="F2452" s="80"/>
    </row>
    <row r="2453" spans="2:6">
      <c r="B2453" s="80"/>
      <c r="C2453" s="80"/>
      <c r="D2453" s="80"/>
      <c r="E2453" s="80"/>
      <c r="F2453" s="80"/>
    </row>
    <row r="2454" spans="2:6">
      <c r="B2454" s="80"/>
      <c r="C2454" s="80"/>
      <c r="D2454" s="80"/>
      <c r="E2454" s="80"/>
      <c r="F2454" s="80"/>
    </row>
    <row r="2455" spans="2:6">
      <c r="B2455" s="80"/>
      <c r="C2455" s="80"/>
      <c r="D2455" s="80"/>
      <c r="E2455" s="80"/>
      <c r="F2455" s="80"/>
    </row>
    <row r="2456" spans="2:6">
      <c r="B2456" s="80"/>
      <c r="C2456" s="80"/>
      <c r="D2456" s="80"/>
      <c r="E2456" s="80"/>
      <c r="F2456" s="80"/>
    </row>
    <row r="2457" spans="2:6">
      <c r="B2457" s="80"/>
      <c r="C2457" s="80"/>
      <c r="D2457" s="80"/>
      <c r="E2457" s="80"/>
      <c r="F2457" s="80"/>
    </row>
    <row r="2458" spans="2:6">
      <c r="B2458" s="80"/>
      <c r="C2458" s="80"/>
      <c r="D2458" s="80"/>
      <c r="E2458" s="80"/>
      <c r="F2458" s="80"/>
    </row>
    <row r="2459" spans="2:6">
      <c r="B2459" s="80"/>
      <c r="C2459" s="80"/>
      <c r="D2459" s="80"/>
      <c r="E2459" s="80"/>
      <c r="F2459" s="80"/>
    </row>
    <row r="2460" spans="2:6">
      <c r="B2460" s="80"/>
      <c r="C2460" s="80"/>
      <c r="D2460" s="80"/>
      <c r="E2460" s="80"/>
      <c r="F2460" s="80"/>
    </row>
    <row r="2461" spans="2:6">
      <c r="B2461" s="80"/>
      <c r="C2461" s="80"/>
      <c r="D2461" s="80"/>
      <c r="E2461" s="80"/>
      <c r="F2461" s="80"/>
    </row>
    <row r="2462" spans="2:6">
      <c r="B2462" s="80"/>
      <c r="C2462" s="80"/>
      <c r="D2462" s="80"/>
      <c r="E2462" s="80"/>
      <c r="F2462" s="80"/>
    </row>
    <row r="2463" spans="2:6">
      <c r="B2463" s="80"/>
      <c r="C2463" s="80"/>
      <c r="D2463" s="80"/>
      <c r="E2463" s="80"/>
      <c r="F2463" s="80"/>
    </row>
    <row r="2464" spans="2:6">
      <c r="B2464" s="80"/>
      <c r="C2464" s="80"/>
      <c r="D2464" s="80"/>
      <c r="E2464" s="80"/>
      <c r="F2464" s="80"/>
    </row>
    <row r="2465" spans="2:6">
      <c r="B2465" s="80"/>
      <c r="C2465" s="80"/>
      <c r="D2465" s="80"/>
      <c r="E2465" s="80"/>
      <c r="F2465" s="80"/>
    </row>
    <row r="2466" spans="2:6">
      <c r="B2466" s="80"/>
      <c r="C2466" s="80"/>
      <c r="D2466" s="80"/>
      <c r="E2466" s="80"/>
      <c r="F2466" s="80"/>
    </row>
    <row r="2467" spans="2:6">
      <c r="B2467" s="80"/>
      <c r="C2467" s="80"/>
      <c r="D2467" s="80"/>
      <c r="E2467" s="80"/>
      <c r="F2467" s="80"/>
    </row>
    <row r="2468" spans="2:6">
      <c r="B2468" s="80"/>
      <c r="C2468" s="80"/>
      <c r="D2468" s="80"/>
      <c r="E2468" s="80"/>
      <c r="F2468" s="80"/>
    </row>
    <row r="2469" spans="2:6">
      <c r="B2469" s="80"/>
      <c r="C2469" s="80"/>
      <c r="D2469" s="80"/>
      <c r="E2469" s="80"/>
      <c r="F2469" s="80"/>
    </row>
    <row r="2470" spans="2:6">
      <c r="B2470" s="80"/>
      <c r="C2470" s="80"/>
      <c r="D2470" s="80"/>
      <c r="E2470" s="80"/>
      <c r="F2470" s="80"/>
    </row>
    <row r="2471" spans="2:6">
      <c r="B2471" s="80"/>
      <c r="C2471" s="80"/>
      <c r="D2471" s="80"/>
      <c r="E2471" s="80"/>
      <c r="F2471" s="80"/>
    </row>
    <row r="2472" spans="2:6">
      <c r="B2472" s="80"/>
      <c r="C2472" s="80"/>
      <c r="D2472" s="80"/>
      <c r="E2472" s="80"/>
      <c r="F2472" s="80"/>
    </row>
    <row r="2473" spans="2:6">
      <c r="B2473" s="80"/>
      <c r="C2473" s="80"/>
      <c r="D2473" s="80"/>
      <c r="E2473" s="80"/>
      <c r="F2473" s="80"/>
    </row>
    <row r="2474" spans="2:6">
      <c r="B2474" s="80"/>
      <c r="C2474" s="80"/>
      <c r="D2474" s="80"/>
      <c r="E2474" s="80"/>
      <c r="F2474" s="80"/>
    </row>
    <row r="2475" spans="2:6">
      <c r="B2475" s="80"/>
      <c r="C2475" s="80"/>
      <c r="D2475" s="80"/>
      <c r="E2475" s="80"/>
      <c r="F2475" s="80"/>
    </row>
    <row r="2476" spans="2:6">
      <c r="B2476" s="80"/>
      <c r="C2476" s="80"/>
      <c r="D2476" s="80"/>
      <c r="E2476" s="80"/>
      <c r="F2476" s="80"/>
    </row>
    <row r="2477" spans="2:6">
      <c r="B2477" s="80"/>
      <c r="C2477" s="80"/>
      <c r="D2477" s="80"/>
      <c r="E2477" s="80"/>
      <c r="F2477" s="80"/>
    </row>
    <row r="2478" spans="2:6">
      <c r="B2478" s="80"/>
      <c r="C2478" s="80"/>
      <c r="D2478" s="80"/>
      <c r="E2478" s="80"/>
      <c r="F2478" s="80"/>
    </row>
    <row r="2479" spans="2:6">
      <c r="B2479" s="80"/>
      <c r="C2479" s="80"/>
      <c r="D2479" s="80"/>
      <c r="E2479" s="80"/>
      <c r="F2479" s="80"/>
    </row>
    <row r="2480" spans="2:6">
      <c r="B2480" s="80"/>
      <c r="C2480" s="80"/>
      <c r="D2480" s="80"/>
      <c r="E2480" s="80"/>
      <c r="F2480" s="80"/>
    </row>
    <row r="2481" spans="2:6">
      <c r="B2481" s="80"/>
      <c r="C2481" s="80"/>
      <c r="D2481" s="80"/>
      <c r="E2481" s="80"/>
      <c r="F2481" s="80"/>
    </row>
    <row r="2482" spans="2:6">
      <c r="B2482" s="80"/>
      <c r="C2482" s="80"/>
      <c r="D2482" s="80"/>
      <c r="E2482" s="80"/>
      <c r="F2482" s="80"/>
    </row>
    <row r="2483" spans="2:6">
      <c r="B2483" s="80"/>
      <c r="C2483" s="80"/>
      <c r="D2483" s="80"/>
      <c r="E2483" s="80"/>
      <c r="F2483" s="80"/>
    </row>
    <row r="2484" spans="2:6">
      <c r="B2484" s="80"/>
      <c r="C2484" s="80"/>
      <c r="D2484" s="80"/>
      <c r="E2484" s="80"/>
      <c r="F2484" s="80"/>
    </row>
    <row r="2485" spans="2:6">
      <c r="B2485" s="80"/>
      <c r="C2485" s="80"/>
      <c r="D2485" s="80"/>
      <c r="E2485" s="80"/>
      <c r="F2485" s="80"/>
    </row>
    <row r="2486" spans="2:6">
      <c r="B2486" s="80"/>
      <c r="C2486" s="80"/>
      <c r="D2486" s="80"/>
      <c r="E2486" s="80"/>
      <c r="F2486" s="80"/>
    </row>
    <row r="2487" spans="2:6">
      <c r="B2487" s="80"/>
      <c r="C2487" s="80"/>
      <c r="D2487" s="80"/>
      <c r="E2487" s="80"/>
      <c r="F2487" s="80"/>
    </row>
    <row r="2488" spans="2:6">
      <c r="B2488" s="80"/>
      <c r="C2488" s="80"/>
      <c r="D2488" s="80"/>
      <c r="E2488" s="80"/>
      <c r="F2488" s="80"/>
    </row>
    <row r="2489" spans="2:6">
      <c r="B2489" s="80"/>
      <c r="C2489" s="80"/>
      <c r="D2489" s="80"/>
      <c r="E2489" s="80"/>
      <c r="F2489" s="80"/>
    </row>
    <row r="2490" spans="2:6">
      <c r="B2490" s="80"/>
      <c r="C2490" s="80"/>
      <c r="D2490" s="80"/>
      <c r="E2490" s="80"/>
      <c r="F2490" s="80"/>
    </row>
    <row r="2491" spans="2:6">
      <c r="B2491" s="80"/>
      <c r="C2491" s="80"/>
      <c r="D2491" s="80"/>
      <c r="E2491" s="80"/>
      <c r="F2491" s="80"/>
    </row>
    <row r="2492" spans="2:6">
      <c r="B2492" s="80"/>
      <c r="C2492" s="80"/>
      <c r="D2492" s="80"/>
      <c r="E2492" s="80"/>
      <c r="F2492" s="80"/>
    </row>
    <row r="2493" spans="2:6">
      <c r="B2493" s="80"/>
      <c r="C2493" s="80"/>
      <c r="D2493" s="80"/>
      <c r="E2493" s="80"/>
      <c r="F2493" s="80"/>
    </row>
    <row r="2494" spans="2:6">
      <c r="B2494" s="80"/>
      <c r="C2494" s="80"/>
      <c r="D2494" s="80"/>
      <c r="E2494" s="80"/>
      <c r="F2494" s="80"/>
    </row>
    <row r="2495" spans="2:6">
      <c r="B2495" s="80"/>
      <c r="C2495" s="80"/>
      <c r="D2495" s="80"/>
      <c r="E2495" s="80"/>
      <c r="F2495" s="80"/>
    </row>
    <row r="2496" spans="2:6">
      <c r="B2496" s="80"/>
      <c r="C2496" s="80"/>
      <c r="D2496" s="80"/>
      <c r="E2496" s="80"/>
      <c r="F2496" s="80"/>
    </row>
    <row r="2497" spans="2:6">
      <c r="B2497" s="80"/>
      <c r="C2497" s="80"/>
      <c r="D2497" s="80"/>
      <c r="E2497" s="80"/>
      <c r="F2497" s="80"/>
    </row>
    <row r="2498" spans="2:6">
      <c r="B2498" s="80"/>
      <c r="C2498" s="80"/>
      <c r="D2498" s="80"/>
      <c r="E2498" s="80"/>
      <c r="F2498" s="80"/>
    </row>
    <row r="2499" spans="2:6">
      <c r="B2499" s="80"/>
      <c r="C2499" s="80"/>
      <c r="D2499" s="80"/>
      <c r="E2499" s="80"/>
      <c r="F2499" s="80"/>
    </row>
    <row r="2500" spans="2:6">
      <c r="B2500" s="80"/>
      <c r="C2500" s="80"/>
      <c r="D2500" s="80"/>
      <c r="E2500" s="80"/>
      <c r="F2500" s="80"/>
    </row>
    <row r="2501" spans="2:6">
      <c r="B2501" s="80"/>
      <c r="C2501" s="80"/>
      <c r="D2501" s="80"/>
      <c r="E2501" s="80"/>
      <c r="F2501" s="80"/>
    </row>
    <row r="2502" spans="2:6">
      <c r="B2502" s="80"/>
      <c r="C2502" s="80"/>
      <c r="D2502" s="80"/>
      <c r="E2502" s="80"/>
      <c r="F2502" s="80"/>
    </row>
    <row r="2503" spans="2:6">
      <c r="B2503" s="80"/>
      <c r="C2503" s="80"/>
      <c r="D2503" s="80"/>
      <c r="E2503" s="80"/>
      <c r="F2503" s="80"/>
    </row>
    <row r="2504" spans="2:6">
      <c r="B2504" s="80"/>
      <c r="C2504" s="80"/>
      <c r="D2504" s="80"/>
      <c r="E2504" s="80"/>
      <c r="F2504" s="80"/>
    </row>
    <row r="2505" spans="2:6">
      <c r="B2505" s="80"/>
      <c r="C2505" s="80"/>
      <c r="D2505" s="80"/>
      <c r="E2505" s="80"/>
      <c r="F2505" s="80"/>
    </row>
    <row r="2506" spans="2:6">
      <c r="B2506" s="80"/>
      <c r="C2506" s="80"/>
      <c r="D2506" s="80"/>
      <c r="E2506" s="80"/>
      <c r="F2506" s="80"/>
    </row>
    <row r="2507" spans="2:6">
      <c r="B2507" s="80"/>
      <c r="C2507" s="80"/>
      <c r="D2507" s="80"/>
      <c r="E2507" s="80"/>
      <c r="F2507" s="80"/>
    </row>
    <row r="2508" spans="2:6">
      <c r="B2508" s="80"/>
      <c r="C2508" s="80"/>
      <c r="D2508" s="80"/>
      <c r="E2508" s="80"/>
      <c r="F2508" s="80"/>
    </row>
    <row r="2509" spans="2:6">
      <c r="B2509" s="80"/>
      <c r="C2509" s="80"/>
      <c r="D2509" s="80"/>
      <c r="E2509" s="80"/>
      <c r="F2509" s="80"/>
    </row>
    <row r="2510" spans="2:6">
      <c r="B2510" s="80"/>
      <c r="C2510" s="80"/>
      <c r="D2510" s="80"/>
      <c r="E2510" s="80"/>
      <c r="F2510" s="80"/>
    </row>
    <row r="2511" spans="2:6">
      <c r="B2511" s="80"/>
      <c r="C2511" s="80"/>
      <c r="D2511" s="80"/>
      <c r="E2511" s="80"/>
      <c r="F2511" s="80"/>
    </row>
    <row r="2512" spans="2:6">
      <c r="B2512" s="80"/>
      <c r="C2512" s="80"/>
      <c r="D2512" s="80"/>
      <c r="E2512" s="80"/>
      <c r="F2512" s="80"/>
    </row>
    <row r="2513" spans="2:6">
      <c r="B2513" s="80"/>
      <c r="C2513" s="80"/>
      <c r="D2513" s="80"/>
      <c r="E2513" s="80"/>
      <c r="F2513" s="80"/>
    </row>
    <row r="2514" spans="2:6">
      <c r="B2514" s="80"/>
      <c r="C2514" s="80"/>
      <c r="D2514" s="80"/>
      <c r="E2514" s="80"/>
      <c r="F2514" s="80"/>
    </row>
    <row r="2515" spans="2:6">
      <c r="B2515" s="80"/>
      <c r="C2515" s="80"/>
      <c r="D2515" s="80"/>
      <c r="E2515" s="80"/>
      <c r="F2515" s="80"/>
    </row>
    <row r="2516" spans="2:6">
      <c r="B2516" s="80"/>
      <c r="C2516" s="80"/>
      <c r="D2516" s="80"/>
      <c r="E2516" s="80"/>
      <c r="F2516" s="80"/>
    </row>
    <row r="2517" spans="2:6">
      <c r="B2517" s="80"/>
      <c r="C2517" s="80"/>
      <c r="D2517" s="80"/>
      <c r="E2517" s="80"/>
      <c r="F2517" s="80"/>
    </row>
    <row r="2518" spans="2:6">
      <c r="B2518" s="80"/>
      <c r="C2518" s="80"/>
      <c r="D2518" s="80"/>
      <c r="E2518" s="80"/>
      <c r="F2518" s="80"/>
    </row>
    <row r="2519" spans="2:6">
      <c r="B2519" s="80"/>
      <c r="C2519" s="80"/>
      <c r="D2519" s="80"/>
      <c r="E2519" s="80"/>
      <c r="F2519" s="80"/>
    </row>
    <row r="2520" spans="2:6">
      <c r="B2520" s="80"/>
      <c r="C2520" s="80"/>
      <c r="D2520" s="80"/>
      <c r="E2520" s="80"/>
      <c r="F2520" s="80"/>
    </row>
    <row r="2521" spans="2:6">
      <c r="B2521" s="80"/>
      <c r="C2521" s="80"/>
      <c r="D2521" s="80"/>
      <c r="E2521" s="80"/>
      <c r="F2521" s="80"/>
    </row>
    <row r="2522" spans="2:6">
      <c r="B2522" s="80"/>
      <c r="C2522" s="80"/>
      <c r="D2522" s="80"/>
      <c r="E2522" s="80"/>
      <c r="F2522" s="80"/>
    </row>
    <row r="2523" spans="2:6">
      <c r="B2523" s="80"/>
      <c r="C2523" s="80"/>
      <c r="D2523" s="80"/>
      <c r="E2523" s="80"/>
      <c r="F2523" s="80"/>
    </row>
    <row r="2524" spans="2:6">
      <c r="B2524" s="80"/>
      <c r="C2524" s="80"/>
      <c r="D2524" s="80"/>
      <c r="E2524" s="80"/>
      <c r="F2524" s="80"/>
    </row>
    <row r="2525" spans="2:6">
      <c r="B2525" s="80"/>
      <c r="C2525" s="80"/>
      <c r="D2525" s="80"/>
      <c r="E2525" s="80"/>
      <c r="F2525" s="80"/>
    </row>
    <row r="2526" spans="2:6">
      <c r="B2526" s="80"/>
      <c r="C2526" s="80"/>
      <c r="D2526" s="80"/>
      <c r="E2526" s="80"/>
      <c r="F2526" s="80"/>
    </row>
    <row r="2527" spans="2:6">
      <c r="B2527" s="80"/>
      <c r="C2527" s="80"/>
      <c r="D2527" s="80"/>
      <c r="E2527" s="80"/>
      <c r="F2527" s="80"/>
    </row>
    <row r="2528" spans="2:6">
      <c r="B2528" s="80"/>
      <c r="C2528" s="80"/>
      <c r="D2528" s="80"/>
      <c r="E2528" s="80"/>
      <c r="F2528" s="80"/>
    </row>
    <row r="2529" spans="2:6">
      <c r="B2529" s="80"/>
      <c r="C2529" s="80"/>
      <c r="D2529" s="80"/>
      <c r="E2529" s="80"/>
      <c r="F2529" s="80"/>
    </row>
    <row r="2530" spans="2:6">
      <c r="B2530" s="80"/>
      <c r="C2530" s="80"/>
      <c r="D2530" s="80"/>
      <c r="E2530" s="80"/>
      <c r="F2530" s="80"/>
    </row>
    <row r="2531" spans="2:6">
      <c r="B2531" s="80"/>
      <c r="C2531" s="80"/>
      <c r="D2531" s="80"/>
      <c r="E2531" s="80"/>
      <c r="F2531" s="80"/>
    </row>
    <row r="2532" spans="2:6">
      <c r="B2532" s="80"/>
      <c r="C2532" s="80"/>
      <c r="D2532" s="80"/>
      <c r="E2532" s="80"/>
      <c r="F2532" s="80"/>
    </row>
    <row r="2533" spans="2:6">
      <c r="B2533" s="80"/>
      <c r="C2533" s="80"/>
      <c r="D2533" s="80"/>
      <c r="E2533" s="80"/>
      <c r="F2533" s="80"/>
    </row>
    <row r="2534" spans="2:6">
      <c r="B2534" s="80"/>
      <c r="C2534" s="80"/>
      <c r="D2534" s="80"/>
      <c r="E2534" s="80"/>
      <c r="F2534" s="80"/>
    </row>
    <row r="2535" spans="2:6">
      <c r="B2535" s="80"/>
      <c r="C2535" s="80"/>
      <c r="D2535" s="80"/>
      <c r="E2535" s="80"/>
      <c r="F2535" s="80"/>
    </row>
    <row r="2536" spans="2:6">
      <c r="B2536" s="80"/>
      <c r="C2536" s="80"/>
      <c r="D2536" s="80"/>
      <c r="E2536" s="80"/>
      <c r="F2536" s="80"/>
    </row>
    <row r="2537" spans="2:6">
      <c r="B2537" s="80"/>
      <c r="C2537" s="80"/>
      <c r="D2537" s="80"/>
      <c r="E2537" s="80"/>
      <c r="F2537" s="80"/>
    </row>
    <row r="2538" spans="2:6">
      <c r="B2538" s="80"/>
      <c r="C2538" s="80"/>
      <c r="D2538" s="80"/>
      <c r="E2538" s="80"/>
      <c r="F2538" s="80"/>
    </row>
    <row r="2539" spans="2:6">
      <c r="B2539" s="80"/>
      <c r="C2539" s="80"/>
      <c r="D2539" s="80"/>
      <c r="E2539" s="80"/>
      <c r="F2539" s="80"/>
    </row>
    <row r="2540" spans="2:6">
      <c r="B2540" s="80"/>
      <c r="C2540" s="80"/>
      <c r="D2540" s="80"/>
      <c r="E2540" s="80"/>
      <c r="F2540" s="80"/>
    </row>
    <row r="2541" spans="2:6">
      <c r="B2541" s="80"/>
      <c r="C2541" s="80"/>
      <c r="D2541" s="80"/>
      <c r="E2541" s="80"/>
      <c r="F2541" s="80"/>
    </row>
    <row r="2542" spans="2:6">
      <c r="B2542" s="80"/>
      <c r="C2542" s="80"/>
      <c r="D2542" s="80"/>
      <c r="E2542" s="80"/>
      <c r="F2542" s="80"/>
    </row>
    <row r="2543" spans="2:6">
      <c r="B2543" s="80"/>
      <c r="C2543" s="80"/>
      <c r="D2543" s="80"/>
      <c r="E2543" s="80"/>
      <c r="F2543" s="80"/>
    </row>
    <row r="2544" spans="2:6">
      <c r="B2544" s="80"/>
      <c r="C2544" s="80"/>
      <c r="D2544" s="80"/>
      <c r="E2544" s="80"/>
      <c r="F2544" s="80"/>
    </row>
    <row r="2545" spans="2:6">
      <c r="B2545" s="80"/>
      <c r="C2545" s="80"/>
      <c r="D2545" s="80"/>
      <c r="E2545" s="80"/>
      <c r="F2545" s="80"/>
    </row>
    <row r="2546" spans="2:6">
      <c r="B2546" s="80"/>
      <c r="C2546" s="80"/>
      <c r="D2546" s="80"/>
      <c r="E2546" s="80"/>
      <c r="F2546" s="80"/>
    </row>
    <row r="2547" spans="2:6">
      <c r="B2547" s="80"/>
      <c r="C2547" s="80"/>
      <c r="D2547" s="80"/>
      <c r="E2547" s="80"/>
      <c r="F2547" s="80"/>
    </row>
    <row r="2548" spans="2:6">
      <c r="B2548" s="80"/>
      <c r="C2548" s="80"/>
      <c r="D2548" s="80"/>
      <c r="E2548" s="80"/>
      <c r="F2548" s="80"/>
    </row>
    <row r="2549" spans="2:6">
      <c r="B2549" s="80"/>
      <c r="C2549" s="80"/>
      <c r="D2549" s="80"/>
      <c r="E2549" s="80"/>
      <c r="F2549" s="80"/>
    </row>
    <row r="2550" spans="2:6">
      <c r="B2550" s="80"/>
      <c r="C2550" s="80"/>
      <c r="D2550" s="80"/>
      <c r="E2550" s="80"/>
      <c r="F2550" s="80"/>
    </row>
    <row r="2551" spans="2:6">
      <c r="B2551" s="80"/>
      <c r="C2551" s="80"/>
      <c r="D2551" s="80"/>
      <c r="E2551" s="80"/>
      <c r="F2551" s="80"/>
    </row>
    <row r="2552" spans="2:6">
      <c r="B2552" s="80"/>
      <c r="C2552" s="80"/>
      <c r="D2552" s="80"/>
      <c r="E2552" s="80"/>
      <c r="F2552" s="80"/>
    </row>
    <row r="2553" spans="2:6">
      <c r="B2553" s="80"/>
      <c r="C2553" s="80"/>
      <c r="D2553" s="80"/>
      <c r="E2553" s="80"/>
      <c r="F2553" s="80"/>
    </row>
    <row r="2554" spans="2:6">
      <c r="B2554" s="80"/>
      <c r="C2554" s="80"/>
      <c r="D2554" s="80"/>
      <c r="E2554" s="80"/>
      <c r="F2554" s="80"/>
    </row>
    <row r="2555" spans="2:6">
      <c r="B2555" s="80"/>
      <c r="C2555" s="80"/>
      <c r="D2555" s="80"/>
      <c r="E2555" s="80"/>
      <c r="F2555" s="80"/>
    </row>
    <row r="2556" spans="2:6">
      <c r="B2556" s="80"/>
      <c r="C2556" s="80"/>
      <c r="D2556" s="80"/>
      <c r="E2556" s="80"/>
      <c r="F2556" s="80"/>
    </row>
    <row r="2557" spans="2:6">
      <c r="B2557" s="80"/>
      <c r="C2557" s="80"/>
      <c r="D2557" s="80"/>
      <c r="E2557" s="80"/>
      <c r="F2557" s="80"/>
    </row>
    <row r="2558" spans="2:6">
      <c r="B2558" s="80"/>
      <c r="C2558" s="80"/>
      <c r="D2558" s="80"/>
      <c r="E2558" s="80"/>
      <c r="F2558" s="80"/>
    </row>
    <row r="2559" spans="2:6">
      <c r="B2559" s="80"/>
      <c r="C2559" s="80"/>
      <c r="D2559" s="80"/>
      <c r="E2559" s="80"/>
      <c r="F2559" s="80"/>
    </row>
    <row r="2560" spans="2:6">
      <c r="B2560" s="80"/>
      <c r="C2560" s="80"/>
      <c r="D2560" s="80"/>
      <c r="E2560" s="80"/>
      <c r="F2560" s="80"/>
    </row>
    <row r="2561" spans="2:6">
      <c r="B2561" s="80"/>
      <c r="C2561" s="80"/>
      <c r="D2561" s="80"/>
      <c r="E2561" s="80"/>
      <c r="F2561" s="80"/>
    </row>
    <row r="2562" spans="2:6">
      <c r="B2562" s="80"/>
      <c r="C2562" s="80"/>
      <c r="D2562" s="80"/>
      <c r="E2562" s="80"/>
      <c r="F2562" s="80"/>
    </row>
    <row r="2563" spans="2:6">
      <c r="B2563" s="80"/>
      <c r="C2563" s="80"/>
      <c r="D2563" s="80"/>
      <c r="E2563" s="80"/>
      <c r="F2563" s="80"/>
    </row>
    <row r="2564" spans="2:6">
      <c r="B2564" s="80"/>
      <c r="C2564" s="80"/>
      <c r="D2564" s="80"/>
      <c r="E2564" s="80"/>
      <c r="F2564" s="80"/>
    </row>
    <row r="2565" spans="2:6">
      <c r="B2565" s="80"/>
      <c r="C2565" s="80"/>
      <c r="D2565" s="80"/>
      <c r="E2565" s="80"/>
      <c r="F2565" s="80"/>
    </row>
    <row r="2566" spans="2:6">
      <c r="B2566" s="80"/>
      <c r="C2566" s="80"/>
      <c r="D2566" s="80"/>
      <c r="E2566" s="80"/>
      <c r="F2566" s="80"/>
    </row>
    <row r="2567" spans="2:6">
      <c r="B2567" s="80"/>
      <c r="C2567" s="80"/>
      <c r="D2567" s="80"/>
      <c r="E2567" s="80"/>
      <c r="F2567" s="80"/>
    </row>
    <row r="2568" spans="2:6">
      <c r="B2568" s="80"/>
      <c r="C2568" s="80"/>
      <c r="D2568" s="80"/>
      <c r="E2568" s="80"/>
      <c r="F2568" s="80"/>
    </row>
    <row r="2569" spans="2:6">
      <c r="B2569" s="80"/>
      <c r="C2569" s="80"/>
      <c r="D2569" s="80"/>
      <c r="E2569" s="80"/>
      <c r="F2569" s="80"/>
    </row>
    <row r="2570" spans="2:6">
      <c r="B2570" s="80"/>
      <c r="C2570" s="80"/>
      <c r="D2570" s="80"/>
      <c r="E2570" s="80"/>
      <c r="F2570" s="80"/>
    </row>
    <row r="2571" spans="2:6">
      <c r="B2571" s="80"/>
      <c r="C2571" s="80"/>
      <c r="D2571" s="80"/>
      <c r="E2571" s="80"/>
      <c r="F2571" s="80"/>
    </row>
    <row r="2572" spans="2:6">
      <c r="B2572" s="80"/>
      <c r="C2572" s="80"/>
      <c r="D2572" s="80"/>
      <c r="E2572" s="80"/>
      <c r="F2572" s="80"/>
    </row>
    <row r="2573" spans="2:6">
      <c r="B2573" s="80"/>
      <c r="C2573" s="80"/>
      <c r="D2573" s="80"/>
      <c r="E2573" s="80"/>
      <c r="F2573" s="80"/>
    </row>
    <row r="2574" spans="2:6">
      <c r="B2574" s="80"/>
      <c r="C2574" s="80"/>
      <c r="D2574" s="80"/>
      <c r="E2574" s="80"/>
      <c r="F2574" s="80"/>
    </row>
    <row r="2575" spans="2:6">
      <c r="B2575" s="80"/>
      <c r="C2575" s="80"/>
      <c r="D2575" s="80"/>
      <c r="E2575" s="80"/>
      <c r="F2575" s="80"/>
    </row>
    <row r="2576" spans="2:6">
      <c r="B2576" s="80"/>
      <c r="C2576" s="80"/>
      <c r="D2576" s="80"/>
      <c r="E2576" s="80"/>
      <c r="F2576" s="80"/>
    </row>
    <row r="2577" spans="2:6">
      <c r="B2577" s="80"/>
      <c r="C2577" s="80"/>
      <c r="D2577" s="80"/>
      <c r="E2577" s="80"/>
      <c r="F2577" s="80"/>
    </row>
    <row r="2578" spans="2:6">
      <c r="B2578" s="80"/>
      <c r="C2578" s="80"/>
      <c r="D2578" s="80"/>
      <c r="E2578" s="80"/>
      <c r="F2578" s="80"/>
    </row>
    <row r="2579" spans="2:6">
      <c r="B2579" s="80"/>
      <c r="C2579" s="80"/>
      <c r="D2579" s="80"/>
      <c r="E2579" s="80"/>
      <c r="F2579" s="80"/>
    </row>
    <row r="2580" spans="2:6">
      <c r="B2580" s="80"/>
      <c r="C2580" s="80"/>
      <c r="D2580" s="80"/>
      <c r="E2580" s="80"/>
      <c r="F2580" s="80"/>
    </row>
    <row r="2581" spans="2:6">
      <c r="B2581" s="80"/>
      <c r="C2581" s="80"/>
      <c r="D2581" s="80"/>
      <c r="E2581" s="80"/>
      <c r="F2581" s="80"/>
    </row>
    <row r="2582" spans="2:6">
      <c r="B2582" s="80"/>
      <c r="C2582" s="80"/>
      <c r="D2582" s="80"/>
      <c r="E2582" s="80"/>
      <c r="F2582" s="80"/>
    </row>
    <row r="2583" spans="2:6">
      <c r="B2583" s="80"/>
      <c r="C2583" s="80"/>
      <c r="D2583" s="80"/>
      <c r="E2583" s="80"/>
      <c r="F2583" s="80"/>
    </row>
    <row r="2584" spans="2:6">
      <c r="B2584" s="80"/>
      <c r="C2584" s="80"/>
      <c r="D2584" s="80"/>
      <c r="E2584" s="80"/>
      <c r="F2584" s="80"/>
    </row>
    <row r="2585" spans="2:6">
      <c r="B2585" s="80"/>
      <c r="C2585" s="80"/>
      <c r="D2585" s="80"/>
      <c r="E2585" s="80"/>
      <c r="F2585" s="80"/>
    </row>
    <row r="2586" spans="2:6">
      <c r="B2586" s="80"/>
      <c r="C2586" s="80"/>
      <c r="D2586" s="80"/>
      <c r="E2586" s="80"/>
      <c r="F2586" s="80"/>
    </row>
    <row r="2587" spans="2:6">
      <c r="B2587" s="80"/>
      <c r="C2587" s="80"/>
      <c r="D2587" s="80"/>
      <c r="E2587" s="80"/>
      <c r="F2587" s="80"/>
    </row>
    <row r="2588" spans="2:6">
      <c r="B2588" s="80"/>
      <c r="C2588" s="80"/>
      <c r="D2588" s="80"/>
      <c r="E2588" s="80"/>
      <c r="F2588" s="80"/>
    </row>
    <row r="2589" spans="2:6">
      <c r="B2589" s="80"/>
      <c r="C2589" s="80"/>
      <c r="D2589" s="80"/>
      <c r="E2589" s="80"/>
      <c r="F2589" s="80"/>
    </row>
    <row r="2590" spans="2:6">
      <c r="B2590" s="80"/>
      <c r="C2590" s="80"/>
      <c r="D2590" s="80"/>
      <c r="E2590" s="80"/>
      <c r="F2590" s="80"/>
    </row>
    <row r="2591" spans="2:6">
      <c r="B2591" s="80"/>
      <c r="C2591" s="80"/>
      <c r="D2591" s="80"/>
      <c r="E2591" s="80"/>
      <c r="F2591" s="80"/>
    </row>
    <row r="2592" spans="2:6">
      <c r="B2592" s="80"/>
      <c r="C2592" s="80"/>
      <c r="D2592" s="80"/>
      <c r="E2592" s="80"/>
      <c r="F2592" s="80"/>
    </row>
    <row r="2593" spans="2:6">
      <c r="B2593" s="80"/>
      <c r="C2593" s="80"/>
      <c r="D2593" s="80"/>
      <c r="E2593" s="80"/>
      <c r="F2593" s="80"/>
    </row>
    <row r="2594" spans="2:6">
      <c r="B2594" s="80"/>
      <c r="C2594" s="80"/>
      <c r="D2594" s="80"/>
      <c r="E2594" s="80"/>
      <c r="F2594" s="80"/>
    </row>
    <row r="2595" spans="2:6">
      <c r="B2595" s="80"/>
      <c r="C2595" s="80"/>
      <c r="D2595" s="80"/>
      <c r="E2595" s="80"/>
      <c r="F2595" s="80"/>
    </row>
    <row r="2596" spans="2:6">
      <c r="B2596" s="80"/>
      <c r="C2596" s="80"/>
      <c r="D2596" s="80"/>
      <c r="E2596" s="80"/>
      <c r="F2596" s="80"/>
    </row>
    <row r="2597" spans="2:6">
      <c r="B2597" s="80"/>
      <c r="C2597" s="80"/>
      <c r="D2597" s="80"/>
      <c r="E2597" s="80"/>
      <c r="F2597" s="80"/>
    </row>
    <row r="2598" spans="2:6">
      <c r="B2598" s="80"/>
      <c r="C2598" s="80"/>
      <c r="D2598" s="80"/>
      <c r="E2598" s="80"/>
      <c r="F2598" s="80"/>
    </row>
    <row r="2599" spans="2:6">
      <c r="B2599" s="80"/>
      <c r="C2599" s="80"/>
      <c r="D2599" s="80"/>
      <c r="E2599" s="80"/>
      <c r="F2599" s="80"/>
    </row>
    <row r="2600" spans="2:6">
      <c r="B2600" s="80"/>
      <c r="C2600" s="80"/>
      <c r="D2600" s="80"/>
      <c r="E2600" s="80"/>
      <c r="F2600" s="80"/>
    </row>
    <row r="2601" spans="2:6">
      <c r="B2601" s="80"/>
      <c r="C2601" s="80"/>
      <c r="D2601" s="80"/>
      <c r="E2601" s="80"/>
      <c r="F2601" s="80"/>
    </row>
    <row r="2602" spans="2:6">
      <c r="B2602" s="80"/>
      <c r="C2602" s="80"/>
      <c r="D2602" s="80"/>
      <c r="E2602" s="80"/>
      <c r="F2602" s="80"/>
    </row>
    <row r="2603" spans="2:6">
      <c r="B2603" s="80"/>
      <c r="C2603" s="80"/>
      <c r="D2603" s="80"/>
      <c r="E2603" s="80"/>
      <c r="F2603" s="80"/>
    </row>
    <row r="2604" spans="2:6">
      <c r="B2604" s="80"/>
      <c r="C2604" s="80"/>
      <c r="D2604" s="80"/>
      <c r="E2604" s="80"/>
      <c r="F2604" s="80"/>
    </row>
    <row r="2605" spans="2:6">
      <c r="B2605" s="80"/>
      <c r="C2605" s="80"/>
      <c r="D2605" s="80"/>
      <c r="E2605" s="80"/>
      <c r="F2605" s="80"/>
    </row>
    <row r="2606" spans="2:6">
      <c r="B2606" s="80"/>
      <c r="C2606" s="80"/>
      <c r="D2606" s="80"/>
      <c r="E2606" s="80"/>
      <c r="F2606" s="80"/>
    </row>
    <row r="2607" spans="2:6">
      <c r="B2607" s="80"/>
      <c r="C2607" s="80"/>
      <c r="D2607" s="80"/>
      <c r="E2607" s="80"/>
      <c r="F2607" s="80"/>
    </row>
    <row r="2608" spans="2:6">
      <c r="B2608" s="80"/>
      <c r="C2608" s="80"/>
      <c r="D2608" s="80"/>
      <c r="E2608" s="80"/>
      <c r="F2608" s="80"/>
    </row>
    <row r="2609" spans="2:6">
      <c r="B2609" s="80"/>
      <c r="C2609" s="80"/>
      <c r="D2609" s="80"/>
      <c r="E2609" s="80"/>
      <c r="F2609" s="80"/>
    </row>
    <row r="2610" spans="2:6">
      <c r="B2610" s="80"/>
      <c r="C2610" s="80"/>
      <c r="D2610" s="80"/>
      <c r="E2610" s="80"/>
      <c r="F2610" s="80"/>
    </row>
    <row r="2611" spans="2:6">
      <c r="B2611" s="80"/>
      <c r="C2611" s="80"/>
      <c r="D2611" s="80"/>
      <c r="E2611" s="80"/>
      <c r="F2611" s="80"/>
    </row>
    <row r="2612" spans="2:6">
      <c r="B2612" s="80"/>
      <c r="C2612" s="80"/>
      <c r="D2612" s="80"/>
      <c r="E2612" s="80"/>
      <c r="F2612" s="80"/>
    </row>
    <row r="2613" spans="2:6">
      <c r="B2613" s="80"/>
      <c r="C2613" s="80"/>
      <c r="D2613" s="80"/>
      <c r="E2613" s="80"/>
      <c r="F2613" s="80"/>
    </row>
    <row r="2614" spans="2:6">
      <c r="B2614" s="80"/>
      <c r="C2614" s="80"/>
      <c r="D2614" s="80"/>
      <c r="E2614" s="80"/>
      <c r="F2614" s="80"/>
    </row>
    <row r="2615" spans="2:6">
      <c r="B2615" s="80"/>
      <c r="C2615" s="80"/>
      <c r="D2615" s="80"/>
      <c r="E2615" s="80"/>
      <c r="F2615" s="80"/>
    </row>
    <row r="2616" spans="2:6">
      <c r="B2616" s="80"/>
      <c r="C2616" s="80"/>
      <c r="D2616" s="80"/>
      <c r="E2616" s="80"/>
      <c r="F2616" s="80"/>
    </row>
    <row r="2617" spans="2:6">
      <c r="B2617" s="80"/>
      <c r="C2617" s="80"/>
      <c r="D2617" s="80"/>
      <c r="E2617" s="80"/>
      <c r="F2617" s="80"/>
    </row>
    <row r="2618" spans="2:6">
      <c r="B2618" s="80"/>
      <c r="C2618" s="80"/>
      <c r="D2618" s="80"/>
      <c r="E2618" s="80"/>
      <c r="F2618" s="80"/>
    </row>
    <row r="2619" spans="2:6">
      <c r="B2619" s="80"/>
      <c r="C2619" s="80"/>
      <c r="D2619" s="80"/>
      <c r="E2619" s="80"/>
      <c r="F2619" s="80"/>
    </row>
    <row r="2620" spans="2:6">
      <c r="B2620" s="80"/>
      <c r="C2620" s="80"/>
      <c r="D2620" s="80"/>
      <c r="E2620" s="80"/>
      <c r="F2620" s="80"/>
    </row>
    <row r="2621" spans="2:6">
      <c r="B2621" s="80"/>
      <c r="C2621" s="80"/>
      <c r="D2621" s="80"/>
      <c r="E2621" s="80"/>
      <c r="F2621" s="80"/>
    </row>
    <row r="2622" spans="2:6">
      <c r="B2622" s="80"/>
      <c r="C2622" s="80"/>
      <c r="D2622" s="80"/>
      <c r="E2622" s="80"/>
      <c r="F2622" s="80"/>
    </row>
    <row r="2623" spans="2:6">
      <c r="B2623" s="80"/>
      <c r="C2623" s="80"/>
      <c r="D2623" s="80"/>
      <c r="E2623" s="80"/>
      <c r="F2623" s="80"/>
    </row>
    <row r="2624" spans="2:6">
      <c r="B2624" s="80"/>
      <c r="C2624" s="80"/>
      <c r="D2624" s="80"/>
      <c r="E2624" s="80"/>
      <c r="F2624" s="80"/>
    </row>
    <row r="2625" spans="2:6">
      <c r="B2625" s="80"/>
      <c r="C2625" s="80"/>
      <c r="D2625" s="80"/>
      <c r="E2625" s="80"/>
      <c r="F2625" s="80"/>
    </row>
    <row r="2626" spans="2:6">
      <c r="B2626" s="80"/>
      <c r="C2626" s="80"/>
      <c r="D2626" s="80"/>
      <c r="E2626" s="80"/>
      <c r="F2626" s="80"/>
    </row>
    <row r="2627" spans="2:6">
      <c r="B2627" s="80"/>
      <c r="C2627" s="80"/>
      <c r="D2627" s="80"/>
      <c r="E2627" s="80"/>
      <c r="F2627" s="80"/>
    </row>
    <row r="2628" spans="2:6">
      <c r="B2628" s="80"/>
      <c r="C2628" s="80"/>
      <c r="D2628" s="80"/>
      <c r="E2628" s="80"/>
      <c r="F2628" s="80"/>
    </row>
    <row r="2629" spans="2:6">
      <c r="B2629" s="80"/>
      <c r="C2629" s="80"/>
      <c r="D2629" s="80"/>
      <c r="E2629" s="80"/>
      <c r="F2629" s="80"/>
    </row>
    <row r="2630" spans="2:6">
      <c r="B2630" s="80"/>
      <c r="C2630" s="80"/>
      <c r="D2630" s="80"/>
      <c r="E2630" s="80"/>
      <c r="F2630" s="80"/>
    </row>
    <row r="2631" spans="2:6">
      <c r="B2631" s="80"/>
      <c r="C2631" s="80"/>
      <c r="D2631" s="80"/>
      <c r="E2631" s="80"/>
      <c r="F2631" s="80"/>
    </row>
    <row r="2632" spans="2:6">
      <c r="B2632" s="80"/>
      <c r="C2632" s="80"/>
      <c r="D2632" s="80"/>
      <c r="E2632" s="80"/>
      <c r="F2632" s="80"/>
    </row>
    <row r="2633" spans="2:6">
      <c r="B2633" s="80"/>
      <c r="C2633" s="80"/>
      <c r="D2633" s="80"/>
      <c r="E2633" s="80"/>
      <c r="F2633" s="80"/>
    </row>
    <row r="2634" spans="2:6">
      <c r="B2634" s="80"/>
      <c r="C2634" s="80"/>
      <c r="D2634" s="80"/>
      <c r="E2634" s="80"/>
      <c r="F2634" s="80"/>
    </row>
    <row r="2635" spans="2:6">
      <c r="B2635" s="80"/>
      <c r="C2635" s="80"/>
      <c r="D2635" s="80"/>
      <c r="E2635" s="80"/>
      <c r="F2635" s="80"/>
    </row>
    <row r="2636" spans="2:6">
      <c r="B2636" s="80"/>
      <c r="C2636" s="80"/>
      <c r="D2636" s="80"/>
      <c r="E2636" s="80"/>
      <c r="F2636" s="80"/>
    </row>
    <row r="2637" spans="2:6">
      <c r="B2637" s="80"/>
      <c r="C2637" s="80"/>
      <c r="D2637" s="80"/>
      <c r="E2637" s="80"/>
      <c r="F2637" s="80"/>
    </row>
    <row r="2638" spans="2:6">
      <c r="B2638" s="80"/>
      <c r="C2638" s="80"/>
      <c r="D2638" s="80"/>
      <c r="E2638" s="80"/>
      <c r="F2638" s="80"/>
    </row>
    <row r="2639" spans="2:6">
      <c r="B2639" s="80"/>
      <c r="C2639" s="80"/>
      <c r="D2639" s="80"/>
      <c r="E2639" s="80"/>
      <c r="F2639" s="80"/>
    </row>
    <row r="2640" spans="2:6">
      <c r="B2640" s="80"/>
      <c r="C2640" s="80"/>
      <c r="D2640" s="80"/>
      <c r="E2640" s="80"/>
      <c r="F2640" s="80"/>
    </row>
    <row r="2641" spans="2:6">
      <c r="B2641" s="80"/>
      <c r="C2641" s="80"/>
      <c r="D2641" s="80"/>
      <c r="E2641" s="80"/>
      <c r="F2641" s="80"/>
    </row>
    <row r="2642" spans="2:6">
      <c r="B2642" s="80"/>
      <c r="C2642" s="80"/>
      <c r="D2642" s="80"/>
      <c r="E2642" s="80"/>
      <c r="F2642" s="80"/>
    </row>
    <row r="2643" spans="2:6">
      <c r="B2643" s="80"/>
      <c r="C2643" s="80"/>
      <c r="D2643" s="80"/>
      <c r="E2643" s="80"/>
      <c r="F2643" s="80"/>
    </row>
    <row r="2644" spans="2:6">
      <c r="B2644" s="80"/>
      <c r="C2644" s="80"/>
      <c r="D2644" s="80"/>
      <c r="E2644" s="80"/>
      <c r="F2644" s="80"/>
    </row>
    <row r="2645" spans="2:6">
      <c r="B2645" s="80"/>
      <c r="C2645" s="80"/>
      <c r="D2645" s="80"/>
      <c r="E2645" s="80"/>
      <c r="F2645" s="80"/>
    </row>
    <row r="2646" spans="2:6">
      <c r="B2646" s="80"/>
      <c r="C2646" s="80"/>
      <c r="D2646" s="80"/>
      <c r="E2646" s="80"/>
      <c r="F2646" s="80"/>
    </row>
    <row r="2647" spans="2:6">
      <c r="B2647" s="80"/>
      <c r="C2647" s="80"/>
      <c r="D2647" s="80"/>
      <c r="E2647" s="80"/>
      <c r="F2647" s="80"/>
    </row>
    <row r="2648" spans="2:6">
      <c r="B2648" s="80"/>
      <c r="C2648" s="80"/>
      <c r="D2648" s="80"/>
      <c r="E2648" s="80"/>
      <c r="F2648" s="80"/>
    </row>
    <row r="2649" spans="2:6">
      <c r="B2649" s="80"/>
      <c r="C2649" s="80"/>
      <c r="D2649" s="80"/>
      <c r="E2649" s="80"/>
      <c r="F2649" s="80"/>
    </row>
    <row r="2650" spans="2:6">
      <c r="B2650" s="80"/>
      <c r="C2650" s="80"/>
      <c r="D2650" s="80"/>
      <c r="E2650" s="80"/>
      <c r="F2650" s="80"/>
    </row>
    <row r="2651" spans="2:6">
      <c r="B2651" s="80"/>
      <c r="C2651" s="80"/>
      <c r="D2651" s="80"/>
      <c r="E2651" s="80"/>
      <c r="F2651" s="80"/>
    </row>
    <row r="2652" spans="2:6">
      <c r="B2652" s="80"/>
      <c r="C2652" s="80"/>
      <c r="D2652" s="80"/>
      <c r="E2652" s="80"/>
      <c r="F2652" s="80"/>
    </row>
    <row r="2653" spans="2:6">
      <c r="B2653" s="80"/>
      <c r="C2653" s="80"/>
      <c r="D2653" s="80"/>
      <c r="E2653" s="80"/>
      <c r="F2653" s="80"/>
    </row>
    <row r="2654" spans="2:6">
      <c r="B2654" s="80"/>
      <c r="C2654" s="80"/>
      <c r="D2654" s="80"/>
      <c r="E2654" s="80"/>
      <c r="F2654" s="80"/>
    </row>
    <row r="2655" spans="2:6">
      <c r="B2655" s="80"/>
      <c r="C2655" s="80"/>
      <c r="D2655" s="80"/>
      <c r="E2655" s="80"/>
      <c r="F2655" s="80"/>
    </row>
    <row r="2656" spans="2:6">
      <c r="B2656" s="80"/>
      <c r="C2656" s="80"/>
      <c r="D2656" s="80"/>
      <c r="E2656" s="80"/>
      <c r="F2656" s="80"/>
    </row>
    <row r="2657" spans="2:6">
      <c r="B2657" s="80"/>
      <c r="C2657" s="80"/>
      <c r="D2657" s="80"/>
      <c r="E2657" s="80"/>
      <c r="F2657" s="80"/>
    </row>
    <row r="2658" spans="2:6">
      <c r="B2658" s="80"/>
      <c r="C2658" s="80"/>
      <c r="D2658" s="80"/>
      <c r="E2658" s="80"/>
      <c r="F2658" s="80"/>
    </row>
    <row r="2659" spans="2:6">
      <c r="B2659" s="80"/>
      <c r="C2659" s="80"/>
      <c r="D2659" s="80"/>
      <c r="E2659" s="80"/>
      <c r="F2659" s="80"/>
    </row>
    <row r="2660" spans="2:6">
      <c r="B2660" s="80"/>
      <c r="C2660" s="80"/>
      <c r="D2660" s="80"/>
      <c r="E2660" s="80"/>
      <c r="F2660" s="80"/>
    </row>
    <row r="2661" spans="2:6">
      <c r="B2661" s="80"/>
      <c r="C2661" s="80"/>
      <c r="D2661" s="80"/>
      <c r="E2661" s="80"/>
      <c r="F2661" s="80"/>
    </row>
    <row r="2662" spans="2:6">
      <c r="B2662" s="80"/>
      <c r="C2662" s="80"/>
      <c r="D2662" s="80"/>
      <c r="E2662" s="80"/>
      <c r="F2662" s="80"/>
    </row>
    <row r="2663" spans="2:6">
      <c r="B2663" s="80"/>
      <c r="C2663" s="80"/>
      <c r="D2663" s="80"/>
      <c r="E2663" s="80"/>
      <c r="F2663" s="80"/>
    </row>
    <row r="2664" spans="2:6">
      <c r="B2664" s="80"/>
      <c r="C2664" s="80"/>
      <c r="D2664" s="80"/>
      <c r="E2664" s="80"/>
      <c r="F2664" s="80"/>
    </row>
    <row r="2665" spans="2:6">
      <c r="B2665" s="80"/>
      <c r="C2665" s="80"/>
      <c r="D2665" s="80"/>
      <c r="E2665" s="80"/>
      <c r="F2665" s="80"/>
    </row>
    <row r="2666" spans="2:6">
      <c r="B2666" s="80"/>
      <c r="C2666" s="80"/>
      <c r="D2666" s="80"/>
      <c r="E2666" s="80"/>
      <c r="F2666" s="80"/>
    </row>
    <row r="2667" spans="2:6">
      <c r="B2667" s="80"/>
      <c r="C2667" s="80"/>
      <c r="D2667" s="80"/>
      <c r="E2667" s="80"/>
      <c r="F2667" s="80"/>
    </row>
    <row r="2668" spans="2:6">
      <c r="B2668" s="80"/>
      <c r="C2668" s="80"/>
      <c r="D2668" s="80"/>
      <c r="E2668" s="80"/>
      <c r="F2668" s="80"/>
    </row>
    <row r="2669" spans="2:6">
      <c r="B2669" s="80"/>
      <c r="C2669" s="80"/>
      <c r="D2669" s="80"/>
      <c r="E2669" s="80"/>
      <c r="F2669" s="80"/>
    </row>
    <row r="2670" spans="2:6">
      <c r="B2670" s="80"/>
      <c r="C2670" s="80"/>
      <c r="D2670" s="80"/>
      <c r="E2670" s="80"/>
      <c r="F2670" s="80"/>
    </row>
    <row r="2671" spans="2:6">
      <c r="B2671" s="80"/>
      <c r="C2671" s="80"/>
      <c r="D2671" s="80"/>
      <c r="E2671" s="80"/>
      <c r="F2671" s="80"/>
    </row>
    <row r="2672" spans="2:6">
      <c r="B2672" s="80"/>
      <c r="C2672" s="80"/>
      <c r="D2672" s="80"/>
      <c r="E2672" s="80"/>
      <c r="F2672" s="80"/>
    </row>
    <row r="2673" spans="2:6">
      <c r="B2673" s="80"/>
      <c r="C2673" s="80"/>
      <c r="D2673" s="80"/>
      <c r="E2673" s="80"/>
      <c r="F2673" s="80"/>
    </row>
    <row r="2674" spans="2:6">
      <c r="B2674" s="80"/>
      <c r="C2674" s="80"/>
      <c r="D2674" s="80"/>
      <c r="E2674" s="80"/>
      <c r="F2674" s="80"/>
    </row>
    <row r="2675" spans="2:6">
      <c r="B2675" s="80"/>
      <c r="C2675" s="80"/>
      <c r="D2675" s="80"/>
      <c r="E2675" s="80"/>
      <c r="F2675" s="80"/>
    </row>
    <row r="2676" spans="2:6">
      <c r="B2676" s="80"/>
      <c r="C2676" s="80"/>
      <c r="D2676" s="80"/>
      <c r="E2676" s="80"/>
      <c r="F2676" s="80"/>
    </row>
    <row r="2677" spans="2:6">
      <c r="B2677" s="80"/>
      <c r="C2677" s="80"/>
      <c r="D2677" s="80"/>
      <c r="E2677" s="80"/>
      <c r="F2677" s="80"/>
    </row>
    <row r="2678" spans="2:6">
      <c r="B2678" s="80"/>
      <c r="C2678" s="80"/>
      <c r="D2678" s="80"/>
      <c r="E2678" s="80"/>
      <c r="F2678" s="80"/>
    </row>
    <row r="2679" spans="2:6">
      <c r="B2679" s="80"/>
      <c r="C2679" s="80"/>
      <c r="D2679" s="80"/>
      <c r="E2679" s="80"/>
      <c r="F2679" s="80"/>
    </row>
    <row r="2680" spans="2:6">
      <c r="B2680" s="80"/>
      <c r="C2680" s="80"/>
      <c r="D2680" s="80"/>
      <c r="E2680" s="80"/>
      <c r="F2680" s="80"/>
    </row>
    <row r="2681" spans="2:6">
      <c r="B2681" s="80"/>
      <c r="C2681" s="80"/>
      <c r="D2681" s="80"/>
      <c r="E2681" s="80"/>
      <c r="F2681" s="80"/>
    </row>
    <row r="2682" spans="2:6">
      <c r="B2682" s="80"/>
      <c r="C2682" s="80"/>
      <c r="D2682" s="80"/>
      <c r="E2682" s="80"/>
      <c r="F2682" s="80"/>
    </row>
    <row r="2683" spans="2:6">
      <c r="B2683" s="80"/>
      <c r="C2683" s="80"/>
      <c r="D2683" s="80"/>
      <c r="E2683" s="80"/>
      <c r="F2683" s="80"/>
    </row>
    <row r="2684" spans="2:6">
      <c r="B2684" s="80"/>
      <c r="C2684" s="80"/>
      <c r="D2684" s="80"/>
      <c r="E2684" s="80"/>
      <c r="F2684" s="80"/>
    </row>
    <row r="2685" spans="2:6">
      <c r="B2685" s="80"/>
      <c r="C2685" s="80"/>
      <c r="D2685" s="80"/>
      <c r="E2685" s="80"/>
      <c r="F2685" s="80"/>
    </row>
    <row r="2686" spans="2:6">
      <c r="B2686" s="80"/>
      <c r="C2686" s="80"/>
      <c r="D2686" s="80"/>
      <c r="E2686" s="80"/>
      <c r="F2686" s="80"/>
    </row>
    <row r="2687" spans="2:6">
      <c r="B2687" s="80"/>
      <c r="C2687" s="80"/>
      <c r="D2687" s="80"/>
      <c r="E2687" s="80"/>
      <c r="F2687" s="80"/>
    </row>
    <row r="2688" spans="2:6">
      <c r="B2688" s="80"/>
      <c r="C2688" s="80"/>
      <c r="D2688" s="80"/>
      <c r="E2688" s="80"/>
      <c r="F2688" s="80"/>
    </row>
    <row r="2689" spans="2:6">
      <c r="B2689" s="80"/>
      <c r="C2689" s="80"/>
      <c r="D2689" s="80"/>
      <c r="E2689" s="80"/>
      <c r="F2689" s="80"/>
    </row>
    <row r="2690" spans="2:6">
      <c r="B2690" s="80"/>
      <c r="C2690" s="80"/>
      <c r="D2690" s="80"/>
      <c r="E2690" s="80"/>
      <c r="F2690" s="80"/>
    </row>
    <row r="2691" spans="2:6">
      <c r="B2691" s="80"/>
      <c r="C2691" s="80"/>
      <c r="D2691" s="80"/>
      <c r="E2691" s="80"/>
      <c r="F2691" s="80"/>
    </row>
    <row r="2692" spans="2:6">
      <c r="B2692" s="80"/>
      <c r="C2692" s="80"/>
      <c r="D2692" s="80"/>
      <c r="E2692" s="80"/>
      <c r="F2692" s="80"/>
    </row>
    <row r="2693" spans="2:6">
      <c r="B2693" s="80"/>
      <c r="C2693" s="80"/>
      <c r="D2693" s="80"/>
      <c r="E2693" s="80"/>
      <c r="F2693" s="80"/>
    </row>
    <row r="2694" spans="2:6">
      <c r="B2694" s="80"/>
      <c r="C2694" s="80"/>
      <c r="D2694" s="80"/>
      <c r="E2694" s="80"/>
      <c r="F2694" s="80"/>
    </row>
    <row r="2695" spans="2:6">
      <c r="B2695" s="80"/>
      <c r="C2695" s="80"/>
      <c r="D2695" s="80"/>
      <c r="E2695" s="80"/>
      <c r="F2695" s="80"/>
    </row>
    <row r="2696" spans="2:6">
      <c r="B2696" s="80"/>
      <c r="C2696" s="80"/>
      <c r="D2696" s="80"/>
      <c r="E2696" s="80"/>
      <c r="F2696" s="80"/>
    </row>
    <row r="2697" spans="2:6">
      <c r="B2697" s="80"/>
      <c r="C2697" s="80"/>
      <c r="D2697" s="80"/>
      <c r="E2697" s="80"/>
      <c r="F2697" s="80"/>
    </row>
    <row r="2698" spans="2:6">
      <c r="B2698" s="80"/>
      <c r="C2698" s="80"/>
      <c r="D2698" s="80"/>
      <c r="E2698" s="80"/>
      <c r="F2698" s="80"/>
    </row>
    <row r="2699" spans="2:6">
      <c r="B2699" s="80"/>
      <c r="C2699" s="80"/>
      <c r="D2699" s="80"/>
      <c r="E2699" s="80"/>
      <c r="F2699" s="80"/>
    </row>
    <row r="2700" spans="2:6">
      <c r="B2700" s="80"/>
      <c r="C2700" s="80"/>
      <c r="D2700" s="80"/>
      <c r="E2700" s="80"/>
      <c r="F2700" s="80"/>
    </row>
    <row r="2701" spans="2:6">
      <c r="B2701" s="80"/>
      <c r="C2701" s="80"/>
      <c r="D2701" s="80"/>
      <c r="E2701" s="80"/>
      <c r="F2701" s="80"/>
    </row>
    <row r="2702" spans="2:6">
      <c r="B2702" s="80"/>
      <c r="C2702" s="80"/>
      <c r="D2702" s="80"/>
      <c r="E2702" s="80"/>
      <c r="F2702" s="80"/>
    </row>
    <row r="2703" spans="2:6">
      <c r="B2703" s="80"/>
      <c r="C2703" s="80"/>
      <c r="D2703" s="80"/>
      <c r="E2703" s="80"/>
      <c r="F2703" s="80"/>
    </row>
    <row r="2704" spans="2:6">
      <c r="B2704" s="80"/>
      <c r="C2704" s="80"/>
      <c r="D2704" s="80"/>
      <c r="E2704" s="80"/>
      <c r="F2704" s="80"/>
    </row>
    <row r="2705" spans="2:6">
      <c r="B2705" s="80"/>
      <c r="C2705" s="80"/>
      <c r="D2705" s="80"/>
      <c r="E2705" s="80"/>
      <c r="F2705" s="80"/>
    </row>
    <row r="2706" spans="2:6">
      <c r="B2706" s="80"/>
      <c r="C2706" s="80"/>
      <c r="D2706" s="80"/>
      <c r="E2706" s="80"/>
      <c r="F2706" s="80"/>
    </row>
    <row r="2707" spans="2:6">
      <c r="B2707" s="80"/>
      <c r="C2707" s="80"/>
      <c r="D2707" s="80"/>
      <c r="E2707" s="80"/>
      <c r="F2707" s="80"/>
    </row>
    <row r="2708" spans="2:6">
      <c r="B2708" s="80"/>
      <c r="C2708" s="80"/>
      <c r="D2708" s="80"/>
      <c r="E2708" s="80"/>
      <c r="F2708" s="80"/>
    </row>
    <row r="2709" spans="2:6">
      <c r="B2709" s="80"/>
      <c r="C2709" s="80"/>
      <c r="D2709" s="80"/>
      <c r="E2709" s="80"/>
      <c r="F2709" s="80"/>
    </row>
    <row r="2710" spans="2:6">
      <c r="B2710" s="80"/>
      <c r="C2710" s="80"/>
      <c r="D2710" s="80"/>
      <c r="E2710" s="80"/>
      <c r="F2710" s="80"/>
    </row>
    <row r="2711" spans="2:6">
      <c r="B2711" s="80"/>
      <c r="C2711" s="80"/>
      <c r="D2711" s="80"/>
      <c r="E2711" s="80"/>
      <c r="F2711" s="80"/>
    </row>
    <row r="2712" spans="2:6">
      <c r="B2712" s="80"/>
      <c r="C2712" s="80"/>
      <c r="D2712" s="80"/>
      <c r="E2712" s="80"/>
      <c r="F2712" s="80"/>
    </row>
    <row r="2713" spans="2:6">
      <c r="B2713" s="80"/>
      <c r="C2713" s="80"/>
      <c r="D2713" s="80"/>
      <c r="E2713" s="80"/>
      <c r="F2713" s="80"/>
    </row>
    <row r="2714" spans="2:6">
      <c r="B2714" s="80"/>
      <c r="C2714" s="80"/>
      <c r="D2714" s="80"/>
      <c r="E2714" s="80"/>
      <c r="F2714" s="80"/>
    </row>
    <row r="2715" spans="2:6">
      <c r="B2715" s="80"/>
      <c r="C2715" s="80"/>
      <c r="D2715" s="80"/>
      <c r="E2715" s="80"/>
      <c r="F2715" s="80"/>
    </row>
    <row r="2716" spans="2:6">
      <c r="B2716" s="80"/>
      <c r="C2716" s="80"/>
      <c r="D2716" s="80"/>
      <c r="E2716" s="80"/>
      <c r="F2716" s="80"/>
    </row>
    <row r="2717" spans="2:6">
      <c r="B2717" s="80"/>
      <c r="C2717" s="80"/>
      <c r="D2717" s="80"/>
      <c r="E2717" s="80"/>
      <c r="F2717" s="80"/>
    </row>
    <row r="2718" spans="2:6">
      <c r="B2718" s="80"/>
      <c r="C2718" s="80"/>
      <c r="D2718" s="80"/>
      <c r="E2718" s="80"/>
      <c r="F2718" s="80"/>
    </row>
    <row r="2719" spans="2:6">
      <c r="B2719" s="80"/>
      <c r="C2719" s="80"/>
      <c r="D2719" s="80"/>
      <c r="E2719" s="80"/>
      <c r="F2719" s="80"/>
    </row>
    <row r="2720" spans="2:6">
      <c r="B2720" s="80"/>
      <c r="C2720" s="80"/>
      <c r="D2720" s="80"/>
      <c r="E2720" s="80"/>
      <c r="F2720" s="80"/>
    </row>
    <row r="2721" spans="2:6">
      <c r="B2721" s="80"/>
      <c r="C2721" s="80"/>
      <c r="D2721" s="80"/>
      <c r="E2721" s="80"/>
      <c r="F2721" s="80"/>
    </row>
    <row r="2722" spans="2:6">
      <c r="B2722" s="80"/>
      <c r="C2722" s="80"/>
      <c r="D2722" s="80"/>
      <c r="E2722" s="80"/>
      <c r="F2722" s="80"/>
    </row>
    <row r="2723" spans="2:6">
      <c r="B2723" s="80"/>
      <c r="C2723" s="80"/>
      <c r="D2723" s="80"/>
      <c r="E2723" s="80"/>
      <c r="F2723" s="80"/>
    </row>
    <row r="2724" spans="2:6">
      <c r="B2724" s="80"/>
      <c r="C2724" s="80"/>
      <c r="D2724" s="80"/>
      <c r="E2724" s="80"/>
      <c r="F2724" s="80"/>
    </row>
    <row r="2725" spans="2:6">
      <c r="B2725" s="80"/>
      <c r="C2725" s="80"/>
      <c r="D2725" s="80"/>
      <c r="E2725" s="80"/>
      <c r="F2725" s="80"/>
    </row>
    <row r="2726" spans="2:6">
      <c r="B2726" s="80"/>
      <c r="C2726" s="80"/>
      <c r="D2726" s="80"/>
      <c r="E2726" s="80"/>
      <c r="F2726" s="80"/>
    </row>
    <row r="2727" spans="2:6">
      <c r="B2727" s="80"/>
      <c r="C2727" s="80"/>
      <c r="D2727" s="80"/>
      <c r="E2727" s="80"/>
      <c r="F2727" s="80"/>
    </row>
    <row r="2728" spans="2:6">
      <c r="B2728" s="80"/>
      <c r="C2728" s="80"/>
      <c r="D2728" s="80"/>
      <c r="E2728" s="80"/>
      <c r="F2728" s="80"/>
    </row>
    <row r="2729" spans="2:6">
      <c r="B2729" s="80"/>
      <c r="C2729" s="80"/>
      <c r="D2729" s="80"/>
      <c r="E2729" s="80"/>
      <c r="F2729" s="80"/>
    </row>
    <row r="2730" spans="2:6">
      <c r="B2730" s="80"/>
      <c r="C2730" s="80"/>
      <c r="D2730" s="80"/>
      <c r="E2730" s="80"/>
      <c r="F2730" s="80"/>
    </row>
    <row r="2731" spans="2:6">
      <c r="B2731" s="80"/>
      <c r="C2731" s="80"/>
      <c r="D2731" s="80"/>
      <c r="E2731" s="80"/>
      <c r="F2731" s="80"/>
    </row>
    <row r="2732" spans="2:6">
      <c r="B2732" s="80"/>
      <c r="C2732" s="80"/>
      <c r="D2732" s="80"/>
      <c r="E2732" s="80"/>
      <c r="F2732" s="80"/>
    </row>
    <row r="2733" spans="2:6">
      <c r="B2733" s="80"/>
      <c r="C2733" s="80"/>
      <c r="D2733" s="80"/>
      <c r="E2733" s="80"/>
      <c r="F2733" s="80"/>
    </row>
    <row r="2734" spans="2:6">
      <c r="B2734" s="80"/>
      <c r="C2734" s="80"/>
      <c r="D2734" s="80"/>
      <c r="E2734" s="80"/>
      <c r="F2734" s="80"/>
    </row>
    <row r="2735" spans="2:6">
      <c r="B2735" s="80"/>
      <c r="C2735" s="80"/>
      <c r="D2735" s="80"/>
      <c r="E2735" s="80"/>
      <c r="F2735" s="80"/>
    </row>
    <row r="2736" spans="2:6">
      <c r="B2736" s="80"/>
      <c r="C2736" s="80"/>
      <c r="D2736" s="80"/>
      <c r="E2736" s="80"/>
      <c r="F2736" s="80"/>
    </row>
    <row r="2737" spans="2:6">
      <c r="B2737" s="80"/>
      <c r="C2737" s="80"/>
      <c r="D2737" s="80"/>
      <c r="E2737" s="80"/>
      <c r="F2737" s="80"/>
    </row>
    <row r="2738" spans="2:6">
      <c r="B2738" s="80"/>
      <c r="C2738" s="80"/>
      <c r="D2738" s="80"/>
      <c r="E2738" s="80"/>
      <c r="F2738" s="80"/>
    </row>
    <row r="2739" spans="2:6">
      <c r="B2739" s="80"/>
      <c r="C2739" s="80"/>
      <c r="D2739" s="80"/>
      <c r="E2739" s="80"/>
      <c r="F2739" s="80"/>
    </row>
    <row r="2740" spans="2:6">
      <c r="B2740" s="80"/>
      <c r="C2740" s="80"/>
      <c r="D2740" s="80"/>
      <c r="E2740" s="80"/>
      <c r="F2740" s="80"/>
    </row>
    <row r="2741" spans="2:6">
      <c r="B2741" s="80"/>
      <c r="C2741" s="80"/>
      <c r="D2741" s="80"/>
      <c r="E2741" s="80"/>
      <c r="F2741" s="80"/>
    </row>
    <row r="2742" spans="2:6">
      <c r="B2742" s="80"/>
      <c r="C2742" s="80"/>
      <c r="D2742" s="80"/>
      <c r="E2742" s="80"/>
      <c r="F2742" s="80"/>
    </row>
    <row r="2743" spans="2:6">
      <c r="B2743" s="80"/>
      <c r="C2743" s="80"/>
      <c r="D2743" s="80"/>
      <c r="E2743" s="80"/>
      <c r="F2743" s="80"/>
    </row>
    <row r="2744" spans="2:6">
      <c r="B2744" s="80"/>
      <c r="C2744" s="80"/>
      <c r="D2744" s="80"/>
      <c r="E2744" s="80"/>
      <c r="F2744" s="80"/>
    </row>
    <row r="2745" spans="2:6">
      <c r="B2745" s="80"/>
      <c r="C2745" s="80"/>
      <c r="D2745" s="80"/>
      <c r="E2745" s="80"/>
      <c r="F2745" s="80"/>
    </row>
    <row r="2746" spans="2:6">
      <c r="B2746" s="80"/>
      <c r="C2746" s="80"/>
      <c r="D2746" s="80"/>
      <c r="E2746" s="80"/>
      <c r="F2746" s="80"/>
    </row>
    <row r="2747" spans="2:6">
      <c r="B2747" s="80"/>
      <c r="C2747" s="80"/>
      <c r="D2747" s="80"/>
      <c r="E2747" s="80"/>
      <c r="F2747" s="80"/>
    </row>
    <row r="2748" spans="2:6">
      <c r="B2748" s="80"/>
      <c r="C2748" s="80"/>
      <c r="D2748" s="80"/>
      <c r="E2748" s="80"/>
      <c r="F2748" s="80"/>
    </row>
    <row r="2749" spans="2:6">
      <c r="B2749" s="80"/>
      <c r="C2749" s="80"/>
      <c r="D2749" s="80"/>
      <c r="E2749" s="80"/>
      <c r="F2749" s="80"/>
    </row>
    <row r="2750" spans="2:6">
      <c r="B2750" s="80"/>
      <c r="C2750" s="80"/>
      <c r="D2750" s="80"/>
      <c r="E2750" s="80"/>
      <c r="F2750" s="80"/>
    </row>
    <row r="2751" spans="2:6">
      <c r="B2751" s="80"/>
      <c r="C2751" s="80"/>
      <c r="D2751" s="80"/>
      <c r="E2751" s="80"/>
      <c r="F2751" s="80"/>
    </row>
    <row r="2752" spans="2:6">
      <c r="B2752" s="80"/>
      <c r="C2752" s="80"/>
      <c r="D2752" s="80"/>
      <c r="E2752" s="80"/>
      <c r="F2752" s="80"/>
    </row>
    <row r="2753" spans="2:6">
      <c r="B2753" s="80"/>
      <c r="C2753" s="80"/>
      <c r="D2753" s="80"/>
      <c r="E2753" s="80"/>
      <c r="F2753" s="80"/>
    </row>
    <row r="2754" spans="2:6">
      <c r="B2754" s="80"/>
      <c r="C2754" s="80"/>
      <c r="D2754" s="80"/>
      <c r="E2754" s="80"/>
      <c r="F2754" s="80"/>
    </row>
    <row r="2755" spans="2:6">
      <c r="B2755" s="80"/>
      <c r="C2755" s="80"/>
      <c r="D2755" s="80"/>
      <c r="E2755" s="80"/>
      <c r="F2755" s="80"/>
    </row>
    <row r="2756" spans="2:6">
      <c r="B2756" s="80"/>
      <c r="C2756" s="80"/>
      <c r="D2756" s="80"/>
      <c r="E2756" s="80"/>
      <c r="F2756" s="80"/>
    </row>
    <row r="2757" spans="2:6">
      <c r="B2757" s="80"/>
      <c r="C2757" s="80"/>
      <c r="D2757" s="80"/>
      <c r="E2757" s="80"/>
      <c r="F2757" s="80"/>
    </row>
    <row r="2758" spans="2:6">
      <c r="B2758" s="80"/>
      <c r="C2758" s="80"/>
      <c r="D2758" s="80"/>
      <c r="E2758" s="80"/>
      <c r="F2758" s="80"/>
    </row>
    <row r="2759" spans="2:6">
      <c r="B2759" s="80"/>
      <c r="C2759" s="80"/>
      <c r="D2759" s="80"/>
      <c r="E2759" s="80"/>
      <c r="F2759" s="80"/>
    </row>
    <row r="2760" spans="2:6">
      <c r="B2760" s="80"/>
      <c r="C2760" s="80"/>
      <c r="D2760" s="80"/>
      <c r="E2760" s="80"/>
      <c r="F2760" s="80"/>
    </row>
    <row r="2761" spans="2:6">
      <c r="B2761" s="80"/>
      <c r="C2761" s="80"/>
      <c r="D2761" s="80"/>
      <c r="E2761" s="80"/>
      <c r="F2761" s="80"/>
    </row>
    <row r="2762" spans="2:6">
      <c r="B2762" s="80"/>
      <c r="C2762" s="80"/>
      <c r="D2762" s="80"/>
      <c r="E2762" s="80"/>
      <c r="F2762" s="80"/>
    </row>
    <row r="2763" spans="2:6">
      <c r="B2763" s="80"/>
      <c r="C2763" s="80"/>
      <c r="D2763" s="80"/>
      <c r="E2763" s="80"/>
      <c r="F2763" s="80"/>
    </row>
    <row r="2764" spans="2:6">
      <c r="B2764" s="80"/>
      <c r="C2764" s="80"/>
      <c r="D2764" s="80"/>
      <c r="E2764" s="80"/>
      <c r="F2764" s="80"/>
    </row>
    <row r="2765" spans="2:6">
      <c r="B2765" s="80"/>
      <c r="C2765" s="80"/>
      <c r="D2765" s="80"/>
      <c r="E2765" s="80"/>
      <c r="F2765" s="80"/>
    </row>
    <row r="2766" spans="2:6">
      <c r="B2766" s="80"/>
      <c r="C2766" s="80"/>
      <c r="D2766" s="80"/>
      <c r="E2766" s="80"/>
      <c r="F2766" s="80"/>
    </row>
    <row r="2767" spans="2:6">
      <c r="B2767" s="80"/>
      <c r="C2767" s="80"/>
      <c r="D2767" s="80"/>
      <c r="E2767" s="80"/>
      <c r="F2767" s="80"/>
    </row>
    <row r="2768" spans="2:6">
      <c r="B2768" s="80"/>
      <c r="C2768" s="80"/>
      <c r="D2768" s="80"/>
      <c r="E2768" s="80"/>
      <c r="F2768" s="80"/>
    </row>
    <row r="2769" spans="2:6">
      <c r="B2769" s="80"/>
      <c r="C2769" s="80"/>
      <c r="D2769" s="80"/>
      <c r="E2769" s="80"/>
      <c r="F2769" s="80"/>
    </row>
    <row r="2770" spans="2:6">
      <c r="B2770" s="80"/>
      <c r="C2770" s="80"/>
      <c r="D2770" s="80"/>
      <c r="E2770" s="80"/>
      <c r="F2770" s="80"/>
    </row>
    <row r="2771" spans="2:6">
      <c r="B2771" s="80"/>
      <c r="C2771" s="80"/>
      <c r="D2771" s="80"/>
      <c r="E2771" s="80"/>
      <c r="F2771" s="80"/>
    </row>
    <row r="2772" spans="2:6">
      <c r="B2772" s="80"/>
      <c r="C2772" s="80"/>
      <c r="D2772" s="80"/>
      <c r="E2772" s="80"/>
      <c r="F2772" s="80"/>
    </row>
    <row r="2773" spans="2:6">
      <c r="B2773" s="80"/>
      <c r="C2773" s="80"/>
      <c r="D2773" s="80"/>
      <c r="E2773" s="80"/>
      <c r="F2773" s="80"/>
    </row>
    <row r="2774" spans="2:6">
      <c r="B2774" s="80"/>
      <c r="C2774" s="80"/>
      <c r="D2774" s="80"/>
      <c r="E2774" s="80"/>
      <c r="F2774" s="80"/>
    </row>
    <row r="2775" spans="2:6">
      <c r="B2775" s="80"/>
      <c r="C2775" s="80"/>
      <c r="D2775" s="80"/>
      <c r="E2775" s="80"/>
      <c r="F2775" s="80"/>
    </row>
    <row r="2776" spans="2:6">
      <c r="B2776" s="80"/>
      <c r="C2776" s="80"/>
      <c r="D2776" s="80"/>
      <c r="E2776" s="80"/>
      <c r="F2776" s="80"/>
    </row>
    <row r="2777" spans="2:6">
      <c r="B2777" s="80"/>
      <c r="C2777" s="80"/>
      <c r="D2777" s="80"/>
      <c r="E2777" s="80"/>
      <c r="F2777" s="80"/>
    </row>
    <row r="2778" spans="2:6">
      <c r="B2778" s="80"/>
      <c r="C2778" s="80"/>
      <c r="D2778" s="80"/>
      <c r="E2778" s="80"/>
      <c r="F2778" s="80"/>
    </row>
    <row r="2779" spans="2:6">
      <c r="B2779" s="80"/>
      <c r="C2779" s="80"/>
      <c r="D2779" s="80"/>
      <c r="E2779" s="80"/>
      <c r="F2779" s="80"/>
    </row>
    <row r="2780" spans="2:6">
      <c r="B2780" s="80"/>
      <c r="C2780" s="80"/>
      <c r="D2780" s="80"/>
      <c r="E2780" s="80"/>
      <c r="F2780" s="80"/>
    </row>
    <row r="2781" spans="2:6">
      <c r="B2781" s="80"/>
      <c r="C2781" s="80"/>
      <c r="D2781" s="80"/>
      <c r="E2781" s="80"/>
      <c r="F2781" s="80"/>
    </row>
    <row r="2782" spans="2:6">
      <c r="B2782" s="80"/>
      <c r="C2782" s="80"/>
      <c r="D2782" s="80"/>
      <c r="E2782" s="80"/>
      <c r="F2782" s="80"/>
    </row>
    <row r="2783" spans="2:6">
      <c r="B2783" s="80"/>
      <c r="C2783" s="80"/>
      <c r="D2783" s="80"/>
      <c r="E2783" s="80"/>
      <c r="F2783" s="80"/>
    </row>
    <row r="2784" spans="2:6">
      <c r="B2784" s="80"/>
      <c r="C2784" s="80"/>
      <c r="D2784" s="80"/>
      <c r="E2784" s="80"/>
      <c r="F2784" s="80"/>
    </row>
    <row r="2785" spans="2:6">
      <c r="B2785" s="80"/>
      <c r="C2785" s="80"/>
      <c r="D2785" s="80"/>
      <c r="E2785" s="80"/>
      <c r="F2785" s="80"/>
    </row>
    <row r="2786" spans="2:6">
      <c r="B2786" s="80"/>
      <c r="C2786" s="80"/>
      <c r="D2786" s="80"/>
      <c r="E2786" s="80"/>
      <c r="F2786" s="80"/>
    </row>
    <row r="2787" spans="2:6">
      <c r="B2787" s="80"/>
      <c r="C2787" s="80"/>
      <c r="D2787" s="80"/>
      <c r="E2787" s="80"/>
      <c r="F2787" s="80"/>
    </row>
    <row r="2788" spans="2:6">
      <c r="B2788" s="80"/>
      <c r="C2788" s="80"/>
      <c r="D2788" s="80"/>
      <c r="E2788" s="80"/>
      <c r="F2788" s="80"/>
    </row>
    <row r="2789" spans="2:6">
      <c r="B2789" s="80"/>
      <c r="C2789" s="80"/>
      <c r="D2789" s="80"/>
      <c r="E2789" s="80"/>
      <c r="F2789" s="80"/>
    </row>
    <row r="2790" spans="2:6">
      <c r="B2790" s="80"/>
      <c r="C2790" s="80"/>
      <c r="D2790" s="80"/>
      <c r="E2790" s="80"/>
      <c r="F2790" s="80"/>
    </row>
    <row r="2791" spans="2:6">
      <c r="B2791" s="80"/>
      <c r="C2791" s="80"/>
      <c r="D2791" s="80"/>
      <c r="E2791" s="80"/>
      <c r="F2791" s="80"/>
    </row>
    <row r="2792" spans="2:6">
      <c r="B2792" s="80"/>
      <c r="C2792" s="80"/>
      <c r="D2792" s="80"/>
      <c r="E2792" s="80"/>
      <c r="F2792" s="80"/>
    </row>
    <row r="2793" spans="2:6">
      <c r="B2793" s="80"/>
      <c r="C2793" s="80"/>
      <c r="D2793" s="80"/>
      <c r="E2793" s="80"/>
      <c r="F2793" s="80"/>
    </row>
    <row r="2794" spans="2:6">
      <c r="B2794" s="80"/>
      <c r="C2794" s="80"/>
      <c r="D2794" s="80"/>
      <c r="E2794" s="80"/>
      <c r="F2794" s="80"/>
    </row>
    <row r="2795" spans="2:6">
      <c r="B2795" s="80"/>
      <c r="C2795" s="80"/>
      <c r="D2795" s="80"/>
      <c r="E2795" s="80"/>
      <c r="F2795" s="80"/>
    </row>
    <row r="2796" spans="2:6">
      <c r="B2796" s="80"/>
      <c r="C2796" s="80"/>
      <c r="D2796" s="80"/>
      <c r="E2796" s="80"/>
      <c r="F2796" s="80"/>
    </row>
    <row r="2797" spans="2:6">
      <c r="B2797" s="80"/>
      <c r="C2797" s="80"/>
      <c r="D2797" s="80"/>
      <c r="E2797" s="80"/>
      <c r="F2797" s="80"/>
    </row>
    <row r="2798" spans="2:6">
      <c r="B2798" s="80"/>
      <c r="C2798" s="80"/>
      <c r="D2798" s="80"/>
      <c r="E2798" s="80"/>
      <c r="F2798" s="80"/>
    </row>
    <row r="2799" spans="2:6">
      <c r="B2799" s="80"/>
      <c r="C2799" s="80"/>
      <c r="D2799" s="80"/>
      <c r="E2799" s="80"/>
      <c r="F2799" s="80"/>
    </row>
    <row r="2800" spans="2:6">
      <c r="B2800" s="80"/>
      <c r="C2800" s="80"/>
      <c r="D2800" s="80"/>
      <c r="E2800" s="80"/>
      <c r="F2800" s="80"/>
    </row>
    <row r="2801" spans="2:6">
      <c r="B2801" s="80"/>
      <c r="C2801" s="80"/>
      <c r="D2801" s="80"/>
      <c r="E2801" s="80"/>
      <c r="F2801" s="80"/>
    </row>
    <row r="2802" spans="2:6">
      <c r="B2802" s="80"/>
      <c r="C2802" s="80"/>
      <c r="D2802" s="80"/>
      <c r="E2802" s="80"/>
      <c r="F2802" s="80"/>
    </row>
    <row r="2803" spans="2:6">
      <c r="B2803" s="80"/>
      <c r="C2803" s="80"/>
      <c r="D2803" s="80"/>
      <c r="E2803" s="80"/>
      <c r="F2803" s="80"/>
    </row>
    <row r="2804" spans="2:6">
      <c r="B2804" s="80"/>
      <c r="C2804" s="80"/>
      <c r="D2804" s="80"/>
      <c r="E2804" s="80"/>
      <c r="F2804" s="80"/>
    </row>
    <row r="2805" spans="2:6">
      <c r="B2805" s="80"/>
      <c r="C2805" s="80"/>
      <c r="D2805" s="80"/>
      <c r="E2805" s="80"/>
      <c r="F2805" s="80"/>
    </row>
    <row r="2806" spans="2:6">
      <c r="B2806" s="80"/>
      <c r="C2806" s="80"/>
      <c r="D2806" s="80"/>
      <c r="E2806" s="80"/>
      <c r="F2806" s="80"/>
    </row>
    <row r="2807" spans="2:6">
      <c r="B2807" s="80"/>
      <c r="C2807" s="80"/>
      <c r="D2807" s="80"/>
      <c r="E2807" s="80"/>
      <c r="F2807" s="80"/>
    </row>
    <row r="2808" spans="2:6">
      <c r="B2808" s="80"/>
      <c r="C2808" s="80"/>
      <c r="D2808" s="80"/>
      <c r="E2808" s="80"/>
      <c r="F2808" s="80"/>
    </row>
    <row r="2809" spans="2:6">
      <c r="B2809" s="80"/>
      <c r="C2809" s="80"/>
      <c r="D2809" s="80"/>
      <c r="E2809" s="80"/>
      <c r="F2809" s="80"/>
    </row>
    <row r="2810" spans="2:6">
      <c r="B2810" s="80"/>
      <c r="C2810" s="80"/>
      <c r="D2810" s="80"/>
      <c r="E2810" s="80"/>
      <c r="F2810" s="80"/>
    </row>
    <row r="2811" spans="2:6">
      <c r="B2811" s="80"/>
      <c r="C2811" s="80"/>
      <c r="D2811" s="80"/>
      <c r="E2811" s="80"/>
      <c r="F2811" s="80"/>
    </row>
    <row r="2812" spans="2:6">
      <c r="B2812" s="80"/>
      <c r="C2812" s="80"/>
      <c r="D2812" s="80"/>
      <c r="E2812" s="80"/>
      <c r="F2812" s="80"/>
    </row>
    <row r="2813" spans="2:6">
      <c r="B2813" s="80"/>
      <c r="C2813" s="80"/>
      <c r="D2813" s="80"/>
      <c r="E2813" s="80"/>
      <c r="F2813" s="80"/>
    </row>
    <row r="2814" spans="2:6">
      <c r="B2814" s="80"/>
      <c r="C2814" s="80"/>
      <c r="D2814" s="80"/>
      <c r="E2814" s="80"/>
      <c r="F2814" s="80"/>
    </row>
    <row r="2815" spans="2:6">
      <c r="B2815" s="80"/>
      <c r="C2815" s="80"/>
      <c r="D2815" s="80"/>
      <c r="E2815" s="80"/>
      <c r="F2815" s="80"/>
    </row>
    <row r="2816" spans="2:6">
      <c r="B2816" s="80"/>
      <c r="C2816" s="80"/>
      <c r="D2816" s="80"/>
      <c r="E2816" s="80"/>
      <c r="F2816" s="80"/>
    </row>
    <row r="2817" spans="2:6">
      <c r="B2817" s="80"/>
      <c r="C2817" s="80"/>
      <c r="D2817" s="80"/>
      <c r="E2817" s="80"/>
      <c r="F2817" s="80"/>
    </row>
    <row r="2818" spans="2:6">
      <c r="B2818" s="80"/>
      <c r="C2818" s="80"/>
      <c r="D2818" s="80"/>
      <c r="E2818" s="80"/>
      <c r="F2818" s="80"/>
    </row>
    <row r="2819" spans="2:6">
      <c r="B2819" s="80"/>
      <c r="C2819" s="80"/>
      <c r="D2819" s="80"/>
      <c r="E2819" s="80"/>
      <c r="F2819" s="80"/>
    </row>
    <row r="2820" spans="2:6">
      <c r="B2820" s="80"/>
      <c r="C2820" s="80"/>
      <c r="D2820" s="80"/>
      <c r="E2820" s="80"/>
      <c r="F2820" s="80"/>
    </row>
    <row r="2821" spans="2:6">
      <c r="B2821" s="80"/>
      <c r="C2821" s="80"/>
      <c r="D2821" s="80"/>
      <c r="E2821" s="80"/>
      <c r="F2821" s="80"/>
    </row>
    <row r="2822" spans="2:6">
      <c r="B2822" s="80"/>
      <c r="C2822" s="80"/>
      <c r="D2822" s="80"/>
      <c r="E2822" s="80"/>
      <c r="F2822" s="80"/>
    </row>
    <row r="2823" spans="2:6">
      <c r="B2823" s="80"/>
      <c r="C2823" s="80"/>
      <c r="D2823" s="80"/>
      <c r="E2823" s="80"/>
      <c r="F2823" s="80"/>
    </row>
    <row r="2824" spans="2:6">
      <c r="B2824" s="80"/>
      <c r="C2824" s="80"/>
      <c r="D2824" s="80"/>
      <c r="E2824" s="80"/>
      <c r="F2824" s="80"/>
    </row>
    <row r="2825" spans="2:6">
      <c r="B2825" s="80"/>
      <c r="C2825" s="80"/>
      <c r="D2825" s="80"/>
      <c r="E2825" s="80"/>
      <c r="F2825" s="80"/>
    </row>
    <row r="2826" spans="2:6">
      <c r="B2826" s="80"/>
      <c r="C2826" s="80"/>
      <c r="D2826" s="80"/>
      <c r="E2826" s="80"/>
      <c r="F2826" s="80"/>
    </row>
    <row r="2827" spans="2:6">
      <c r="B2827" s="80"/>
      <c r="C2827" s="80"/>
      <c r="D2827" s="80"/>
      <c r="E2827" s="80"/>
      <c r="F2827" s="80"/>
    </row>
    <row r="2828" spans="2:6">
      <c r="B2828" s="80"/>
      <c r="C2828" s="80"/>
      <c r="D2828" s="80"/>
      <c r="E2828" s="80"/>
      <c r="F2828" s="80"/>
    </row>
    <row r="2829" spans="2:6">
      <c r="B2829" s="80"/>
      <c r="C2829" s="80"/>
      <c r="D2829" s="80"/>
      <c r="E2829" s="80"/>
      <c r="F2829" s="80"/>
    </row>
    <row r="2830" spans="2:6">
      <c r="B2830" s="80"/>
      <c r="C2830" s="80"/>
      <c r="D2830" s="80"/>
      <c r="E2830" s="80"/>
      <c r="F2830" s="80"/>
    </row>
    <row r="2831" spans="2:6">
      <c r="B2831" s="80"/>
      <c r="C2831" s="80"/>
      <c r="D2831" s="80"/>
      <c r="E2831" s="80"/>
      <c r="F2831" s="80"/>
    </row>
    <row r="2832" spans="2:6">
      <c r="B2832" s="80"/>
      <c r="C2832" s="80"/>
      <c r="D2832" s="80"/>
      <c r="E2832" s="80"/>
      <c r="F2832" s="80"/>
    </row>
    <row r="2833" spans="2:6">
      <c r="B2833" s="80"/>
      <c r="C2833" s="80"/>
      <c r="D2833" s="80"/>
      <c r="E2833" s="80"/>
      <c r="F2833" s="80"/>
    </row>
    <row r="2834" spans="2:6">
      <c r="B2834" s="80"/>
      <c r="C2834" s="80"/>
      <c r="D2834" s="80"/>
      <c r="E2834" s="80"/>
      <c r="F2834" s="80"/>
    </row>
    <row r="2835" spans="2:6">
      <c r="B2835" s="80"/>
      <c r="C2835" s="80"/>
      <c r="D2835" s="80"/>
      <c r="E2835" s="80"/>
      <c r="F2835" s="80"/>
    </row>
    <row r="2836" spans="2:6">
      <c r="B2836" s="80"/>
      <c r="C2836" s="80"/>
      <c r="D2836" s="80"/>
      <c r="E2836" s="80"/>
      <c r="F2836" s="80"/>
    </row>
    <row r="2837" spans="2:6">
      <c r="B2837" s="80"/>
      <c r="C2837" s="80"/>
      <c r="D2837" s="80"/>
      <c r="E2837" s="80"/>
      <c r="F2837" s="80"/>
    </row>
    <row r="2838" spans="2:6">
      <c r="B2838" s="80"/>
      <c r="C2838" s="80"/>
      <c r="D2838" s="80"/>
      <c r="E2838" s="80"/>
      <c r="F2838" s="80"/>
    </row>
    <row r="2839" spans="2:6">
      <c r="B2839" s="80"/>
      <c r="C2839" s="80"/>
      <c r="D2839" s="80"/>
      <c r="E2839" s="80"/>
      <c r="F2839" s="80"/>
    </row>
    <row r="2840" spans="2:6">
      <c r="B2840" s="80"/>
      <c r="C2840" s="80"/>
      <c r="D2840" s="80"/>
      <c r="E2840" s="80"/>
      <c r="F2840" s="80"/>
    </row>
    <row r="2841" spans="2:6">
      <c r="B2841" s="80"/>
      <c r="C2841" s="80"/>
      <c r="D2841" s="80"/>
      <c r="E2841" s="80"/>
      <c r="F2841" s="80"/>
    </row>
    <row r="2842" spans="2:6">
      <c r="B2842" s="80"/>
      <c r="C2842" s="80"/>
      <c r="D2842" s="80"/>
      <c r="E2842" s="80"/>
      <c r="F2842" s="80"/>
    </row>
    <row r="2843" spans="2:6">
      <c r="B2843" s="80"/>
      <c r="C2843" s="80"/>
      <c r="D2843" s="80"/>
      <c r="E2843" s="80"/>
      <c r="F2843" s="80"/>
    </row>
    <row r="2844" spans="2:6">
      <c r="B2844" s="80"/>
      <c r="C2844" s="80"/>
      <c r="D2844" s="80"/>
      <c r="E2844" s="80"/>
      <c r="F2844" s="80"/>
    </row>
    <row r="2845" spans="2:6">
      <c r="B2845" s="80"/>
      <c r="C2845" s="80"/>
      <c r="D2845" s="80"/>
      <c r="E2845" s="80"/>
      <c r="F2845" s="80"/>
    </row>
    <row r="2846" spans="2:6">
      <c r="B2846" s="80"/>
      <c r="C2846" s="80"/>
      <c r="D2846" s="80"/>
      <c r="E2846" s="80"/>
      <c r="F2846" s="80"/>
    </row>
    <row r="2847" spans="2:6">
      <c r="B2847" s="80"/>
      <c r="C2847" s="80"/>
      <c r="D2847" s="80"/>
      <c r="E2847" s="80"/>
      <c r="F2847" s="80"/>
    </row>
    <row r="2848" spans="2:6">
      <c r="B2848" s="80"/>
      <c r="C2848" s="80"/>
      <c r="D2848" s="80"/>
      <c r="E2848" s="80"/>
      <c r="F2848" s="80"/>
    </row>
    <row r="2849" spans="2:6">
      <c r="B2849" s="80"/>
      <c r="C2849" s="80"/>
      <c r="D2849" s="80"/>
      <c r="E2849" s="80"/>
      <c r="F2849" s="80"/>
    </row>
    <row r="2850" spans="2:6">
      <c r="B2850" s="80"/>
      <c r="C2850" s="80"/>
      <c r="D2850" s="80"/>
      <c r="E2850" s="80"/>
      <c r="F2850" s="80"/>
    </row>
    <row r="2851" spans="2:6">
      <c r="B2851" s="80"/>
      <c r="C2851" s="80"/>
      <c r="D2851" s="80"/>
      <c r="E2851" s="80"/>
      <c r="F2851" s="80"/>
    </row>
    <row r="2852" spans="2:6">
      <c r="B2852" s="80"/>
      <c r="C2852" s="80"/>
      <c r="D2852" s="80"/>
      <c r="E2852" s="80"/>
      <c r="F2852" s="80"/>
    </row>
    <row r="2853" spans="2:6">
      <c r="B2853" s="80"/>
      <c r="C2853" s="80"/>
      <c r="D2853" s="80"/>
      <c r="E2853" s="80"/>
      <c r="F2853" s="80"/>
    </row>
    <row r="2854" spans="2:6">
      <c r="B2854" s="80"/>
      <c r="C2854" s="80"/>
      <c r="D2854" s="80"/>
      <c r="E2854" s="80"/>
      <c r="F2854" s="80"/>
    </row>
    <row r="2855" spans="2:6">
      <c r="B2855" s="80"/>
      <c r="C2855" s="80"/>
      <c r="D2855" s="80"/>
      <c r="E2855" s="80"/>
      <c r="F2855" s="80"/>
    </row>
    <row r="2856" spans="2:6">
      <c r="B2856" s="80"/>
      <c r="C2856" s="80"/>
      <c r="D2856" s="80"/>
      <c r="E2856" s="80"/>
      <c r="F2856" s="80"/>
    </row>
    <row r="2857" spans="2:6">
      <c r="B2857" s="80"/>
      <c r="C2857" s="80"/>
      <c r="D2857" s="80"/>
      <c r="E2857" s="80"/>
      <c r="F2857" s="80"/>
    </row>
    <row r="2858" spans="2:6">
      <c r="B2858" s="80"/>
      <c r="C2858" s="80"/>
      <c r="D2858" s="80"/>
      <c r="E2858" s="80"/>
      <c r="F2858" s="80"/>
    </row>
    <row r="2859" spans="2:6">
      <c r="B2859" s="80"/>
      <c r="C2859" s="80"/>
      <c r="D2859" s="80"/>
      <c r="E2859" s="80"/>
      <c r="F2859" s="80"/>
    </row>
    <row r="2860" spans="2:6">
      <c r="B2860" s="80"/>
      <c r="C2860" s="80"/>
      <c r="D2860" s="80"/>
      <c r="E2860" s="80"/>
      <c r="F2860" s="80"/>
    </row>
    <row r="2861" spans="2:6">
      <c r="B2861" s="80"/>
      <c r="C2861" s="80"/>
      <c r="D2861" s="80"/>
      <c r="E2861" s="80"/>
      <c r="F2861" s="80"/>
    </row>
    <row r="2862" spans="2:6">
      <c r="B2862" s="80"/>
      <c r="C2862" s="80"/>
      <c r="D2862" s="80"/>
      <c r="E2862" s="80"/>
      <c r="F2862" s="80"/>
    </row>
    <row r="2863" spans="2:6">
      <c r="B2863" s="80"/>
      <c r="C2863" s="80"/>
      <c r="D2863" s="80"/>
      <c r="E2863" s="80"/>
      <c r="F2863" s="80"/>
    </row>
    <row r="2864" spans="2:6">
      <c r="B2864" s="80"/>
      <c r="C2864" s="80"/>
      <c r="D2864" s="80"/>
      <c r="E2864" s="80"/>
      <c r="F2864" s="80"/>
    </row>
    <row r="2865" spans="2:6">
      <c r="B2865" s="80"/>
      <c r="C2865" s="80"/>
      <c r="D2865" s="80"/>
      <c r="E2865" s="80"/>
      <c r="F2865" s="80"/>
    </row>
    <row r="2866" spans="2:6">
      <c r="B2866" s="80"/>
      <c r="C2866" s="80"/>
      <c r="D2866" s="80"/>
      <c r="E2866" s="80"/>
      <c r="F2866" s="80"/>
    </row>
    <row r="2867" spans="2:6">
      <c r="B2867" s="80"/>
      <c r="C2867" s="80"/>
      <c r="D2867" s="80"/>
      <c r="E2867" s="80"/>
      <c r="F2867" s="80"/>
    </row>
    <row r="2868" spans="2:6">
      <c r="B2868" s="80"/>
      <c r="C2868" s="80"/>
      <c r="D2868" s="80"/>
      <c r="E2868" s="80"/>
      <c r="F2868" s="80"/>
    </row>
    <row r="2869" spans="2:6">
      <c r="B2869" s="80"/>
      <c r="C2869" s="80"/>
      <c r="D2869" s="80"/>
      <c r="E2869" s="80"/>
      <c r="F2869" s="80"/>
    </row>
    <row r="2870" spans="2:6">
      <c r="B2870" s="80"/>
      <c r="C2870" s="80"/>
      <c r="D2870" s="80"/>
      <c r="E2870" s="80"/>
      <c r="F2870" s="80"/>
    </row>
    <row r="2871" spans="2:6">
      <c r="B2871" s="80"/>
      <c r="C2871" s="80"/>
      <c r="D2871" s="80"/>
      <c r="E2871" s="80"/>
      <c r="F2871" s="80"/>
    </row>
    <row r="2872" spans="2:6">
      <c r="B2872" s="80"/>
      <c r="C2872" s="80"/>
      <c r="D2872" s="80"/>
      <c r="E2872" s="80"/>
      <c r="F2872" s="80"/>
    </row>
    <row r="2873" spans="2:6">
      <c r="B2873" s="80"/>
      <c r="C2873" s="80"/>
      <c r="D2873" s="80"/>
      <c r="E2873" s="80"/>
      <c r="F2873" s="80"/>
    </row>
    <row r="2874" spans="2:6">
      <c r="B2874" s="80"/>
      <c r="C2874" s="80"/>
      <c r="D2874" s="80"/>
      <c r="E2874" s="80"/>
      <c r="F2874" s="80"/>
    </row>
    <row r="2875" spans="2:6">
      <c r="B2875" s="80"/>
      <c r="C2875" s="80"/>
      <c r="D2875" s="80"/>
      <c r="E2875" s="80"/>
      <c r="F2875" s="80"/>
    </row>
    <row r="2876" spans="2:6">
      <c r="B2876" s="80"/>
      <c r="C2876" s="80"/>
      <c r="D2876" s="80"/>
      <c r="E2876" s="80"/>
      <c r="F2876" s="80"/>
    </row>
    <row r="2877" spans="2:6">
      <c r="B2877" s="80"/>
      <c r="C2877" s="80"/>
      <c r="D2877" s="80"/>
      <c r="E2877" s="80"/>
      <c r="F2877" s="80"/>
    </row>
    <row r="2878" spans="2:6">
      <c r="B2878" s="80"/>
      <c r="C2878" s="80"/>
      <c r="D2878" s="80"/>
      <c r="E2878" s="80"/>
      <c r="F2878" s="80"/>
    </row>
    <row r="2879" spans="2:6">
      <c r="B2879" s="80"/>
      <c r="C2879" s="80"/>
      <c r="D2879" s="80"/>
      <c r="E2879" s="80"/>
      <c r="F2879" s="80"/>
    </row>
    <row r="2880" spans="2:6">
      <c r="B2880" s="80"/>
      <c r="C2880" s="80"/>
      <c r="D2880" s="80"/>
      <c r="E2880" s="80"/>
      <c r="F2880" s="80"/>
    </row>
    <row r="2881" spans="2:6">
      <c r="B2881" s="80"/>
      <c r="C2881" s="80"/>
      <c r="D2881" s="80"/>
      <c r="E2881" s="80"/>
      <c r="F2881" s="80"/>
    </row>
    <row r="2882" spans="2:6">
      <c r="B2882" s="80"/>
      <c r="C2882" s="80"/>
      <c r="D2882" s="80"/>
      <c r="E2882" s="80"/>
      <c r="F2882" s="80"/>
    </row>
    <row r="2883" spans="2:6">
      <c r="B2883" s="80"/>
      <c r="C2883" s="80"/>
      <c r="D2883" s="80"/>
      <c r="E2883" s="80"/>
      <c r="F2883" s="80"/>
    </row>
    <row r="2884" spans="2:6">
      <c r="B2884" s="80"/>
      <c r="C2884" s="80"/>
      <c r="D2884" s="80"/>
      <c r="E2884" s="80"/>
      <c r="F2884" s="80"/>
    </row>
    <row r="2885" spans="2:6">
      <c r="B2885" s="80"/>
      <c r="C2885" s="80"/>
      <c r="D2885" s="80"/>
      <c r="E2885" s="80"/>
      <c r="F2885" s="80"/>
    </row>
    <row r="2886" spans="2:6">
      <c r="B2886" s="80"/>
      <c r="C2886" s="80"/>
      <c r="D2886" s="80"/>
      <c r="E2886" s="80"/>
      <c r="F2886" s="80"/>
    </row>
    <row r="2887" spans="2:6">
      <c r="B2887" s="80"/>
      <c r="C2887" s="80"/>
      <c r="D2887" s="80"/>
      <c r="E2887" s="80"/>
      <c r="F2887" s="80"/>
    </row>
    <row r="2888" spans="2:6">
      <c r="B2888" s="80"/>
      <c r="C2888" s="80"/>
      <c r="D2888" s="80"/>
      <c r="E2888" s="80"/>
      <c r="F2888" s="80"/>
    </row>
    <row r="2889" spans="2:6">
      <c r="B2889" s="80"/>
      <c r="C2889" s="80"/>
      <c r="D2889" s="80"/>
      <c r="E2889" s="80"/>
      <c r="F2889" s="80"/>
    </row>
    <row r="2890" spans="2:6">
      <c r="B2890" s="80"/>
      <c r="C2890" s="80"/>
      <c r="D2890" s="80"/>
      <c r="E2890" s="80"/>
      <c r="F2890" s="80"/>
    </row>
    <row r="2891" spans="2:6">
      <c r="B2891" s="80"/>
      <c r="C2891" s="80"/>
      <c r="D2891" s="80"/>
      <c r="E2891" s="80"/>
      <c r="F2891" s="80"/>
    </row>
    <row r="2892" spans="2:6">
      <c r="B2892" s="80"/>
      <c r="C2892" s="80"/>
      <c r="D2892" s="80"/>
      <c r="E2892" s="80"/>
      <c r="F2892" s="80"/>
    </row>
    <row r="2893" spans="2:6">
      <c r="B2893" s="80"/>
      <c r="C2893" s="80"/>
      <c r="D2893" s="80"/>
      <c r="E2893" s="80"/>
      <c r="F2893" s="80"/>
    </row>
    <row r="2894" spans="2:6">
      <c r="B2894" s="80"/>
      <c r="C2894" s="80"/>
      <c r="D2894" s="80"/>
      <c r="E2894" s="80"/>
      <c r="F2894" s="80"/>
    </row>
    <row r="2895" spans="2:6">
      <c r="B2895" s="80"/>
      <c r="C2895" s="80"/>
      <c r="D2895" s="80"/>
      <c r="E2895" s="80"/>
      <c r="F2895" s="80"/>
    </row>
    <row r="2896" spans="2:6">
      <c r="B2896" s="80"/>
      <c r="C2896" s="80"/>
      <c r="D2896" s="80"/>
      <c r="E2896" s="80"/>
      <c r="F2896" s="80"/>
    </row>
    <row r="2897" spans="2:6">
      <c r="B2897" s="80"/>
      <c r="C2897" s="80"/>
      <c r="D2897" s="80"/>
      <c r="E2897" s="80"/>
      <c r="F2897" s="80"/>
    </row>
    <row r="2898" spans="2:6">
      <c r="B2898" s="80"/>
      <c r="C2898" s="80"/>
      <c r="D2898" s="80"/>
      <c r="E2898" s="80"/>
      <c r="F2898" s="80"/>
    </row>
    <row r="2899" spans="2:6">
      <c r="B2899" s="80"/>
      <c r="C2899" s="80"/>
      <c r="D2899" s="80"/>
      <c r="E2899" s="80"/>
      <c r="F2899" s="80"/>
    </row>
    <row r="2900" spans="2:6">
      <c r="B2900" s="80"/>
      <c r="C2900" s="80"/>
      <c r="D2900" s="80"/>
      <c r="E2900" s="80"/>
      <c r="F2900" s="80"/>
    </row>
    <row r="2901" spans="2:6">
      <c r="B2901" s="80"/>
      <c r="C2901" s="80"/>
      <c r="D2901" s="80"/>
      <c r="E2901" s="80"/>
      <c r="F2901" s="80"/>
    </row>
    <row r="2902" spans="2:6">
      <c r="B2902" s="80"/>
      <c r="C2902" s="80"/>
      <c r="D2902" s="80"/>
      <c r="E2902" s="80"/>
      <c r="F2902" s="80"/>
    </row>
    <row r="2903" spans="2:6">
      <c r="B2903" s="80"/>
      <c r="C2903" s="80"/>
      <c r="D2903" s="80"/>
      <c r="E2903" s="80"/>
      <c r="F2903" s="80"/>
    </row>
    <row r="2904" spans="2:6">
      <c r="B2904" s="80"/>
      <c r="C2904" s="80"/>
      <c r="D2904" s="80"/>
      <c r="E2904" s="80"/>
      <c r="F2904" s="80"/>
    </row>
    <row r="2905" spans="2:6">
      <c r="B2905" s="80"/>
      <c r="C2905" s="80"/>
      <c r="D2905" s="80"/>
      <c r="E2905" s="80"/>
      <c r="F2905" s="80"/>
    </row>
    <row r="2906" spans="2:6">
      <c r="B2906" s="80"/>
      <c r="C2906" s="80"/>
      <c r="D2906" s="80"/>
      <c r="E2906" s="80"/>
      <c r="F2906" s="80"/>
    </row>
    <row r="2907" spans="2:6">
      <c r="B2907" s="80"/>
      <c r="C2907" s="80"/>
      <c r="D2907" s="80"/>
      <c r="E2907" s="80"/>
      <c r="F2907" s="80"/>
    </row>
    <row r="2908" spans="2:6">
      <c r="B2908" s="80"/>
      <c r="C2908" s="80"/>
      <c r="D2908" s="80"/>
      <c r="E2908" s="80"/>
      <c r="F2908" s="80"/>
    </row>
    <row r="2909" spans="2:6">
      <c r="B2909" s="80"/>
      <c r="C2909" s="80"/>
      <c r="D2909" s="80"/>
      <c r="E2909" s="80"/>
      <c r="F2909" s="80"/>
    </row>
    <row r="2910" spans="2:6">
      <c r="B2910" s="80"/>
      <c r="C2910" s="80"/>
      <c r="D2910" s="80"/>
      <c r="E2910" s="80"/>
      <c r="F2910" s="80"/>
    </row>
    <row r="2911" spans="2:6">
      <c r="B2911" s="80"/>
      <c r="C2911" s="80"/>
      <c r="D2911" s="80"/>
      <c r="E2911" s="80"/>
      <c r="F2911" s="80"/>
    </row>
    <row r="2912" spans="2:6">
      <c r="B2912" s="80"/>
      <c r="C2912" s="80"/>
      <c r="D2912" s="80"/>
      <c r="E2912" s="80"/>
      <c r="F2912" s="80"/>
    </row>
    <row r="2913" spans="2:6">
      <c r="B2913" s="80"/>
      <c r="C2913" s="80"/>
      <c r="D2913" s="80"/>
      <c r="E2913" s="80"/>
      <c r="F2913" s="80"/>
    </row>
    <row r="2914" spans="2:6">
      <c r="B2914" s="80"/>
      <c r="C2914" s="80"/>
      <c r="D2914" s="80"/>
      <c r="E2914" s="80"/>
      <c r="F2914" s="80"/>
    </row>
    <row r="2915" spans="2:6">
      <c r="B2915" s="80"/>
      <c r="C2915" s="80"/>
      <c r="D2915" s="80"/>
      <c r="E2915" s="80"/>
      <c r="F2915" s="80"/>
    </row>
    <row r="2916" spans="2:6">
      <c r="B2916" s="80"/>
      <c r="C2916" s="80"/>
      <c r="D2916" s="80"/>
      <c r="E2916" s="80"/>
      <c r="F2916" s="80"/>
    </row>
    <row r="2917" spans="2:6">
      <c r="B2917" s="80"/>
      <c r="C2917" s="80"/>
      <c r="D2917" s="80"/>
      <c r="E2917" s="80"/>
      <c r="F2917" s="80"/>
    </row>
    <row r="2918" spans="2:6">
      <c r="B2918" s="80"/>
      <c r="C2918" s="80"/>
      <c r="D2918" s="80"/>
      <c r="E2918" s="80"/>
      <c r="F2918" s="80"/>
    </row>
    <row r="2919" spans="2:6">
      <c r="B2919" s="80"/>
      <c r="C2919" s="80"/>
      <c r="D2919" s="80"/>
      <c r="E2919" s="80"/>
      <c r="F2919" s="80"/>
    </row>
    <row r="2920" spans="2:6">
      <c r="B2920" s="80"/>
      <c r="C2920" s="80"/>
      <c r="D2920" s="80"/>
      <c r="E2920" s="80"/>
      <c r="F2920" s="80"/>
    </row>
    <row r="2921" spans="2:6">
      <c r="B2921" s="80"/>
      <c r="C2921" s="80"/>
      <c r="D2921" s="80"/>
      <c r="E2921" s="80"/>
      <c r="F2921" s="80"/>
    </row>
    <row r="2922" spans="2:6">
      <c r="B2922" s="80"/>
      <c r="C2922" s="80"/>
      <c r="D2922" s="80"/>
      <c r="E2922" s="80"/>
      <c r="F2922" s="80"/>
    </row>
    <row r="2923" spans="2:6">
      <c r="B2923" s="80"/>
      <c r="C2923" s="80"/>
      <c r="D2923" s="80"/>
      <c r="E2923" s="80"/>
      <c r="F2923" s="80"/>
    </row>
    <row r="2924" spans="2:6">
      <c r="B2924" s="80"/>
      <c r="C2924" s="80"/>
      <c r="D2924" s="80"/>
      <c r="E2924" s="80"/>
      <c r="F2924" s="80"/>
    </row>
    <row r="2925" spans="2:6">
      <c r="B2925" s="80"/>
      <c r="C2925" s="80"/>
      <c r="D2925" s="80"/>
      <c r="E2925" s="80"/>
      <c r="F2925" s="80"/>
    </row>
    <row r="2926" spans="2:6">
      <c r="B2926" s="80"/>
      <c r="C2926" s="80"/>
      <c r="D2926" s="80"/>
      <c r="E2926" s="80"/>
      <c r="F2926" s="80"/>
    </row>
    <row r="2927" spans="2:6">
      <c r="B2927" s="80"/>
      <c r="C2927" s="80"/>
      <c r="D2927" s="80"/>
      <c r="E2927" s="80"/>
      <c r="F2927" s="80"/>
    </row>
    <row r="2928" spans="2:6">
      <c r="B2928" s="80"/>
      <c r="C2928" s="80"/>
      <c r="D2928" s="80"/>
      <c r="E2928" s="80"/>
      <c r="F2928" s="80"/>
    </row>
    <row r="2929" spans="2:6">
      <c r="B2929" s="80"/>
      <c r="C2929" s="80"/>
      <c r="D2929" s="80"/>
      <c r="E2929" s="80"/>
      <c r="F2929" s="80"/>
    </row>
    <row r="2930" spans="2:6">
      <c r="B2930" s="80"/>
      <c r="C2930" s="80"/>
      <c r="D2930" s="80"/>
      <c r="E2930" s="80"/>
      <c r="F2930" s="80"/>
    </row>
    <row r="2931" spans="2:6">
      <c r="B2931" s="80"/>
      <c r="C2931" s="80"/>
      <c r="D2931" s="80"/>
      <c r="E2931" s="80"/>
      <c r="F2931" s="80"/>
    </row>
    <row r="2932" spans="2:6">
      <c r="B2932" s="80"/>
      <c r="C2932" s="80"/>
      <c r="D2932" s="80"/>
      <c r="E2932" s="80"/>
      <c r="F2932" s="80"/>
    </row>
    <row r="2933" spans="2:6">
      <c r="B2933" s="80"/>
      <c r="C2933" s="80"/>
      <c r="D2933" s="80"/>
      <c r="E2933" s="80"/>
      <c r="F2933" s="80"/>
    </row>
    <row r="2934" spans="2:6">
      <c r="B2934" s="80"/>
      <c r="C2934" s="80"/>
      <c r="D2934" s="80"/>
      <c r="E2934" s="80"/>
      <c r="F2934" s="80"/>
    </row>
    <row r="2935" spans="2:6">
      <c r="B2935" s="80"/>
      <c r="C2935" s="80"/>
      <c r="D2935" s="80"/>
      <c r="E2935" s="80"/>
      <c r="F2935" s="80"/>
    </row>
    <row r="2936" spans="2:6">
      <c r="B2936" s="80"/>
      <c r="C2936" s="80"/>
      <c r="D2936" s="80"/>
      <c r="E2936" s="80"/>
      <c r="F2936" s="80"/>
    </row>
    <row r="2937" spans="2:6">
      <c r="B2937" s="80"/>
      <c r="C2937" s="80"/>
      <c r="D2937" s="80"/>
      <c r="E2937" s="80"/>
      <c r="F2937" s="80"/>
    </row>
    <row r="2938" spans="2:6">
      <c r="B2938" s="80"/>
      <c r="C2938" s="80"/>
      <c r="D2938" s="80"/>
      <c r="E2938" s="80"/>
      <c r="F2938" s="80"/>
    </row>
    <row r="2939" spans="2:6">
      <c r="B2939" s="80"/>
      <c r="C2939" s="80"/>
      <c r="D2939" s="80"/>
      <c r="E2939" s="80"/>
      <c r="F2939" s="80"/>
    </row>
    <row r="2940" spans="2:6">
      <c r="B2940" s="80"/>
      <c r="C2940" s="80"/>
      <c r="D2940" s="80"/>
      <c r="E2940" s="80"/>
      <c r="F2940" s="80"/>
    </row>
    <row r="2941" spans="2:6">
      <c r="B2941" s="80"/>
      <c r="C2941" s="80"/>
      <c r="D2941" s="80"/>
      <c r="E2941" s="80"/>
      <c r="F2941" s="80"/>
    </row>
    <row r="2942" spans="2:6">
      <c r="B2942" s="80"/>
      <c r="C2942" s="80"/>
      <c r="D2942" s="80"/>
      <c r="E2942" s="80"/>
      <c r="F2942" s="80"/>
    </row>
    <row r="2943" spans="2:6">
      <c r="B2943" s="80"/>
      <c r="C2943" s="80"/>
      <c r="D2943" s="80"/>
      <c r="E2943" s="80"/>
      <c r="F2943" s="80"/>
    </row>
    <row r="2944" spans="2:6">
      <c r="B2944" s="80"/>
      <c r="C2944" s="80"/>
      <c r="D2944" s="80"/>
      <c r="E2944" s="80"/>
      <c r="F2944" s="80"/>
    </row>
    <row r="2945" spans="2:6">
      <c r="B2945" s="80"/>
      <c r="C2945" s="80"/>
      <c r="D2945" s="80"/>
      <c r="E2945" s="80"/>
      <c r="F2945" s="80"/>
    </row>
    <row r="2946" spans="2:6">
      <c r="B2946" s="80"/>
      <c r="C2946" s="80"/>
      <c r="D2946" s="80"/>
      <c r="E2946" s="80"/>
      <c r="F2946" s="80"/>
    </row>
    <row r="2947" spans="2:6">
      <c r="B2947" s="80"/>
      <c r="C2947" s="80"/>
      <c r="D2947" s="80"/>
      <c r="E2947" s="80"/>
      <c r="F2947" s="80"/>
    </row>
    <row r="2948" spans="2:6">
      <c r="B2948" s="80"/>
      <c r="C2948" s="80"/>
      <c r="D2948" s="80"/>
      <c r="E2948" s="80"/>
      <c r="F2948" s="80"/>
    </row>
    <row r="2949" spans="2:6">
      <c r="B2949" s="80"/>
      <c r="C2949" s="80"/>
      <c r="D2949" s="80"/>
      <c r="E2949" s="80"/>
      <c r="F2949" s="80"/>
    </row>
    <row r="2950" spans="2:6">
      <c r="B2950" s="80"/>
      <c r="C2950" s="80"/>
      <c r="D2950" s="80"/>
      <c r="E2950" s="80"/>
      <c r="F2950" s="80"/>
    </row>
    <row r="2951" spans="2:6">
      <c r="B2951" s="80"/>
      <c r="C2951" s="80"/>
      <c r="D2951" s="80"/>
      <c r="E2951" s="80"/>
      <c r="F2951" s="80"/>
    </row>
    <row r="2952" spans="2:6">
      <c r="B2952" s="80"/>
      <c r="C2952" s="80"/>
      <c r="D2952" s="80"/>
      <c r="E2952" s="80"/>
      <c r="F2952" s="80"/>
    </row>
    <row r="2953" spans="2:6">
      <c r="B2953" s="80"/>
      <c r="C2953" s="80"/>
      <c r="D2953" s="80"/>
      <c r="E2953" s="80"/>
      <c r="F2953" s="80"/>
    </row>
    <row r="2954" spans="2:6">
      <c r="B2954" s="80"/>
      <c r="C2954" s="80"/>
      <c r="D2954" s="80"/>
      <c r="E2954" s="80"/>
      <c r="F2954" s="80"/>
    </row>
    <row r="2955" spans="2:6">
      <c r="B2955" s="80"/>
      <c r="C2955" s="80"/>
      <c r="D2955" s="80"/>
      <c r="E2955" s="80"/>
      <c r="F2955" s="80"/>
    </row>
    <row r="2956" spans="2:6">
      <c r="B2956" s="80"/>
      <c r="C2956" s="80"/>
      <c r="D2956" s="80"/>
      <c r="E2956" s="80"/>
      <c r="F2956" s="80"/>
    </row>
    <row r="2957" spans="2:6">
      <c r="B2957" s="80"/>
      <c r="C2957" s="80"/>
      <c r="D2957" s="80"/>
      <c r="E2957" s="80"/>
      <c r="F2957" s="80"/>
    </row>
    <row r="2958" spans="2:6">
      <c r="B2958" s="80"/>
      <c r="C2958" s="80"/>
      <c r="D2958" s="80"/>
      <c r="E2958" s="80"/>
      <c r="F2958" s="80"/>
    </row>
    <row r="2959" spans="2:6">
      <c r="B2959" s="80"/>
      <c r="C2959" s="80"/>
      <c r="D2959" s="80"/>
      <c r="E2959" s="80"/>
      <c r="F2959" s="80"/>
    </row>
    <row r="2960" spans="2:6">
      <c r="B2960" s="80"/>
      <c r="C2960" s="80"/>
      <c r="D2960" s="80"/>
      <c r="E2960" s="80"/>
      <c r="F2960" s="80"/>
    </row>
    <row r="2961" spans="2:6">
      <c r="B2961" s="80"/>
      <c r="C2961" s="80"/>
      <c r="D2961" s="80"/>
      <c r="E2961" s="80"/>
      <c r="F2961" s="80"/>
    </row>
    <row r="2962" spans="2:6">
      <c r="B2962" s="80"/>
      <c r="C2962" s="80"/>
      <c r="D2962" s="80"/>
      <c r="E2962" s="80"/>
      <c r="F2962" s="80"/>
    </row>
    <row r="2963" spans="2:6">
      <c r="B2963" s="80"/>
      <c r="C2963" s="80"/>
      <c r="D2963" s="80"/>
      <c r="E2963" s="80"/>
      <c r="F2963" s="80"/>
    </row>
    <row r="2964" spans="2:6">
      <c r="B2964" s="80"/>
      <c r="C2964" s="80"/>
      <c r="D2964" s="80"/>
      <c r="E2964" s="80"/>
      <c r="F2964" s="80"/>
    </row>
    <row r="2965" spans="2:6">
      <c r="B2965" s="80"/>
      <c r="C2965" s="80"/>
      <c r="D2965" s="80"/>
      <c r="E2965" s="80"/>
      <c r="F2965" s="80"/>
    </row>
    <row r="2966" spans="2:6">
      <c r="B2966" s="80"/>
      <c r="C2966" s="80"/>
      <c r="D2966" s="80"/>
      <c r="E2966" s="80"/>
      <c r="F2966" s="80"/>
    </row>
    <row r="2967" spans="2:6">
      <c r="B2967" s="80"/>
      <c r="C2967" s="80"/>
      <c r="D2967" s="80"/>
      <c r="E2967" s="80"/>
      <c r="F2967" s="80"/>
    </row>
    <row r="2968" spans="2:6">
      <c r="B2968" s="80"/>
      <c r="C2968" s="80"/>
      <c r="D2968" s="80"/>
      <c r="E2968" s="80"/>
      <c r="F2968" s="80"/>
    </row>
    <row r="2969" spans="2:6">
      <c r="B2969" s="80"/>
      <c r="C2969" s="80"/>
      <c r="D2969" s="80"/>
      <c r="E2969" s="80"/>
      <c r="F2969" s="80"/>
    </row>
    <row r="2970" spans="2:6">
      <c r="B2970" s="80"/>
      <c r="C2970" s="80"/>
      <c r="D2970" s="80"/>
      <c r="E2970" s="80"/>
      <c r="F2970" s="80"/>
    </row>
    <row r="2971" spans="2:6">
      <c r="B2971" s="80"/>
      <c r="C2971" s="80"/>
      <c r="D2971" s="80"/>
      <c r="E2971" s="80"/>
      <c r="F2971" s="80"/>
    </row>
    <row r="2972" spans="2:6">
      <c r="B2972" s="80"/>
      <c r="C2972" s="80"/>
      <c r="D2972" s="80"/>
      <c r="E2972" s="80"/>
      <c r="F2972" s="80"/>
    </row>
    <row r="2973" spans="2:6">
      <c r="B2973" s="80"/>
      <c r="C2973" s="80"/>
      <c r="D2973" s="80"/>
      <c r="E2973" s="80"/>
      <c r="F2973" s="80"/>
    </row>
    <row r="2974" spans="2:6">
      <c r="B2974" s="80"/>
      <c r="C2974" s="80"/>
      <c r="D2974" s="80"/>
      <c r="E2974" s="80"/>
      <c r="F2974" s="80"/>
    </row>
    <row r="2975" spans="2:6">
      <c r="B2975" s="80"/>
      <c r="C2975" s="80"/>
      <c r="D2975" s="80"/>
      <c r="E2975" s="80"/>
      <c r="F2975" s="80"/>
    </row>
    <row r="2976" spans="2:6">
      <c r="B2976" s="80"/>
      <c r="C2976" s="80"/>
      <c r="D2976" s="80"/>
      <c r="E2976" s="80"/>
      <c r="F2976" s="80"/>
    </row>
    <row r="2977" spans="2:6">
      <c r="B2977" s="80"/>
      <c r="C2977" s="80"/>
      <c r="D2977" s="80"/>
      <c r="E2977" s="80"/>
      <c r="F2977" s="80"/>
    </row>
    <row r="2978" spans="2:6">
      <c r="B2978" s="80"/>
      <c r="C2978" s="80"/>
      <c r="D2978" s="80"/>
      <c r="E2978" s="80"/>
      <c r="F2978" s="80"/>
    </row>
    <row r="2979" spans="2:6">
      <c r="B2979" s="80"/>
      <c r="C2979" s="80"/>
      <c r="D2979" s="80"/>
      <c r="E2979" s="80"/>
      <c r="F2979" s="80"/>
    </row>
    <row r="2980" spans="2:6">
      <c r="B2980" s="80"/>
      <c r="C2980" s="80"/>
      <c r="D2980" s="80"/>
      <c r="E2980" s="80"/>
      <c r="F2980" s="80"/>
    </row>
    <row r="2981" spans="2:6">
      <c r="B2981" s="80"/>
      <c r="C2981" s="80"/>
      <c r="D2981" s="80"/>
      <c r="E2981" s="80"/>
      <c r="F2981" s="80"/>
    </row>
    <row r="2982" spans="2:6">
      <c r="B2982" s="80"/>
      <c r="C2982" s="80"/>
      <c r="D2982" s="80"/>
      <c r="E2982" s="80"/>
      <c r="F2982" s="80"/>
    </row>
    <row r="2983" spans="2:6">
      <c r="B2983" s="80"/>
      <c r="C2983" s="80"/>
      <c r="D2983" s="80"/>
      <c r="E2983" s="80"/>
      <c r="F2983" s="80"/>
    </row>
    <row r="2984" spans="2:6">
      <c r="B2984" s="80"/>
      <c r="C2984" s="80"/>
      <c r="D2984" s="80"/>
      <c r="E2984" s="80"/>
      <c r="F2984" s="80"/>
    </row>
    <row r="2985" spans="2:6">
      <c r="B2985" s="80"/>
      <c r="C2985" s="80"/>
      <c r="D2985" s="80"/>
      <c r="E2985" s="80"/>
      <c r="F2985" s="80"/>
    </row>
    <row r="2986" spans="2:6">
      <c r="B2986" s="80"/>
      <c r="C2986" s="80"/>
      <c r="D2986" s="80"/>
      <c r="E2986" s="80"/>
      <c r="F2986" s="80"/>
    </row>
    <row r="2987" spans="2:6">
      <c r="B2987" s="80"/>
      <c r="C2987" s="80"/>
      <c r="D2987" s="80"/>
      <c r="E2987" s="80"/>
      <c r="F2987" s="80"/>
    </row>
    <row r="2988" spans="2:6">
      <c r="B2988" s="80"/>
      <c r="C2988" s="80"/>
      <c r="D2988" s="80"/>
      <c r="E2988" s="80"/>
      <c r="F2988" s="80"/>
    </row>
    <row r="2989" spans="2:6">
      <c r="B2989" s="80"/>
      <c r="C2989" s="80"/>
      <c r="D2989" s="80"/>
      <c r="E2989" s="80"/>
      <c r="F2989" s="80"/>
    </row>
    <row r="2990" spans="2:6">
      <c r="B2990" s="80"/>
      <c r="C2990" s="80"/>
      <c r="D2990" s="80"/>
      <c r="E2990" s="80"/>
      <c r="F2990" s="80"/>
    </row>
    <row r="2991" spans="2:6">
      <c r="B2991" s="80"/>
      <c r="C2991" s="80"/>
      <c r="D2991" s="80"/>
      <c r="E2991" s="80"/>
      <c r="F2991" s="80"/>
    </row>
    <row r="2992" spans="2:6">
      <c r="B2992" s="80"/>
      <c r="C2992" s="80"/>
      <c r="D2992" s="80"/>
      <c r="E2992" s="80"/>
      <c r="F2992" s="80"/>
    </row>
    <row r="2993" spans="2:6">
      <c r="B2993" s="80"/>
      <c r="C2993" s="80"/>
      <c r="D2993" s="80"/>
      <c r="E2993" s="80"/>
      <c r="F2993" s="80"/>
    </row>
    <row r="2994" spans="2:6">
      <c r="B2994" s="80"/>
      <c r="C2994" s="80"/>
      <c r="D2994" s="80"/>
      <c r="E2994" s="80"/>
      <c r="F2994" s="80"/>
    </row>
    <row r="2995" spans="2:6">
      <c r="B2995" s="80"/>
      <c r="C2995" s="80"/>
      <c r="D2995" s="80"/>
      <c r="E2995" s="80"/>
      <c r="F2995" s="80"/>
    </row>
    <row r="2996" spans="2:6">
      <c r="B2996" s="80"/>
      <c r="C2996" s="80"/>
      <c r="D2996" s="80"/>
      <c r="E2996" s="80"/>
      <c r="F2996" s="80"/>
    </row>
    <row r="2997" spans="2:6">
      <c r="B2997" s="80"/>
      <c r="C2997" s="80"/>
      <c r="D2997" s="80"/>
      <c r="E2997" s="80"/>
      <c r="F2997" s="80"/>
    </row>
    <row r="2998" spans="2:6">
      <c r="B2998" s="80"/>
      <c r="C2998" s="80"/>
      <c r="D2998" s="80"/>
      <c r="E2998" s="80"/>
      <c r="F2998" s="80"/>
    </row>
    <row r="2999" spans="2:6">
      <c r="B2999" s="80"/>
      <c r="C2999" s="80"/>
      <c r="D2999" s="80"/>
      <c r="E2999" s="80"/>
      <c r="F2999" s="80"/>
    </row>
    <row r="3000" spans="2:6">
      <c r="B3000" s="80"/>
      <c r="C3000" s="80"/>
      <c r="D3000" s="80"/>
      <c r="E3000" s="80"/>
      <c r="F3000" s="80"/>
    </row>
    <row r="3001" spans="2:6">
      <c r="B3001" s="80"/>
      <c r="C3001" s="80"/>
      <c r="D3001" s="80"/>
      <c r="E3001" s="80"/>
      <c r="F3001" s="80"/>
    </row>
    <row r="3002" spans="2:6">
      <c r="B3002" s="80"/>
      <c r="C3002" s="80"/>
      <c r="D3002" s="80"/>
      <c r="E3002" s="80"/>
      <c r="F3002" s="80"/>
    </row>
    <row r="3003" spans="2:6">
      <c r="B3003" s="80"/>
      <c r="C3003" s="80"/>
      <c r="D3003" s="80"/>
      <c r="E3003" s="80"/>
      <c r="F3003" s="80"/>
    </row>
    <row r="3004" spans="2:6">
      <c r="B3004" s="80"/>
      <c r="C3004" s="80"/>
      <c r="D3004" s="80"/>
      <c r="E3004" s="80"/>
      <c r="F3004" s="80"/>
    </row>
    <row r="3005" spans="2:6">
      <c r="B3005" s="80"/>
      <c r="C3005" s="80"/>
      <c r="D3005" s="80"/>
      <c r="E3005" s="80"/>
      <c r="F3005" s="80"/>
    </row>
    <row r="3006" spans="2:6">
      <c r="B3006" s="80"/>
      <c r="C3006" s="80"/>
      <c r="D3006" s="80"/>
      <c r="E3006" s="80"/>
      <c r="F3006" s="80"/>
    </row>
    <row r="3007" spans="2:6">
      <c r="B3007" s="80"/>
      <c r="C3007" s="80"/>
      <c r="D3007" s="80"/>
      <c r="E3007" s="80"/>
      <c r="F3007" s="80"/>
    </row>
    <row r="3008" spans="2:6">
      <c r="B3008" s="80"/>
      <c r="C3008" s="80"/>
      <c r="D3008" s="80"/>
      <c r="E3008" s="80"/>
      <c r="F3008" s="80"/>
    </row>
    <row r="3009" spans="2:6">
      <c r="B3009" s="80"/>
      <c r="C3009" s="80"/>
      <c r="D3009" s="80"/>
      <c r="E3009" s="80"/>
      <c r="F3009" s="80"/>
    </row>
    <row r="3010" spans="2:6">
      <c r="B3010" s="80"/>
      <c r="C3010" s="80"/>
      <c r="D3010" s="80"/>
      <c r="E3010" s="80"/>
      <c r="F3010" s="80"/>
    </row>
    <row r="3011" spans="2:6">
      <c r="B3011" s="80"/>
      <c r="C3011" s="80"/>
      <c r="D3011" s="80"/>
      <c r="E3011" s="80"/>
      <c r="F3011" s="80"/>
    </row>
    <row r="3012" spans="2:6">
      <c r="B3012" s="80"/>
      <c r="C3012" s="80"/>
      <c r="D3012" s="80"/>
      <c r="E3012" s="80"/>
      <c r="F3012" s="80"/>
    </row>
    <row r="3013" spans="2:6">
      <c r="B3013" s="80"/>
      <c r="C3013" s="80"/>
      <c r="D3013" s="80"/>
      <c r="E3013" s="80"/>
      <c r="F3013" s="80"/>
    </row>
    <row r="3014" spans="2:6">
      <c r="B3014" s="80"/>
      <c r="C3014" s="80"/>
      <c r="D3014" s="80"/>
      <c r="E3014" s="80"/>
      <c r="F3014" s="80"/>
    </row>
    <row r="3015" spans="2:6">
      <c r="B3015" s="80"/>
      <c r="C3015" s="80"/>
      <c r="D3015" s="80"/>
      <c r="E3015" s="80"/>
      <c r="F3015" s="80"/>
    </row>
    <row r="3016" spans="2:6">
      <c r="B3016" s="80"/>
      <c r="C3016" s="80"/>
      <c r="D3016" s="80"/>
      <c r="E3016" s="80"/>
      <c r="F3016" s="80"/>
    </row>
    <row r="3017" spans="2:6">
      <c r="B3017" s="80"/>
      <c r="C3017" s="80"/>
      <c r="D3017" s="80"/>
      <c r="E3017" s="80"/>
      <c r="F3017" s="80"/>
    </row>
    <row r="3018" spans="2:6">
      <c r="B3018" s="80"/>
      <c r="C3018" s="80"/>
      <c r="D3018" s="80"/>
      <c r="E3018" s="80"/>
      <c r="F3018" s="80"/>
    </row>
    <row r="3019" spans="2:6">
      <c r="B3019" s="80"/>
      <c r="C3019" s="80"/>
      <c r="D3019" s="80"/>
      <c r="E3019" s="80"/>
      <c r="F3019" s="80"/>
    </row>
    <row r="3020" spans="2:6">
      <c r="B3020" s="80"/>
      <c r="C3020" s="80"/>
      <c r="D3020" s="80"/>
      <c r="E3020" s="80"/>
      <c r="F3020" s="80"/>
    </row>
    <row r="3021" spans="2:6">
      <c r="B3021" s="80"/>
      <c r="C3021" s="80"/>
      <c r="D3021" s="80"/>
      <c r="E3021" s="80"/>
      <c r="F3021" s="80"/>
    </row>
    <row r="3022" spans="2:6">
      <c r="B3022" s="80"/>
      <c r="C3022" s="80"/>
      <c r="D3022" s="80"/>
      <c r="E3022" s="80"/>
      <c r="F3022" s="80"/>
    </row>
    <row r="3023" spans="2:6">
      <c r="B3023" s="80"/>
      <c r="C3023" s="80"/>
      <c r="D3023" s="80"/>
      <c r="E3023" s="80"/>
      <c r="F3023" s="80"/>
    </row>
    <row r="3024" spans="2:6">
      <c r="B3024" s="80"/>
      <c r="C3024" s="80"/>
      <c r="D3024" s="80"/>
      <c r="E3024" s="80"/>
      <c r="F3024" s="80"/>
    </row>
    <row r="3025" spans="2:6">
      <c r="B3025" s="80"/>
      <c r="C3025" s="80"/>
      <c r="D3025" s="80"/>
      <c r="E3025" s="80"/>
      <c r="F3025" s="80"/>
    </row>
    <row r="3026" spans="2:6">
      <c r="B3026" s="80"/>
      <c r="C3026" s="80"/>
      <c r="D3026" s="80"/>
      <c r="E3026" s="80"/>
      <c r="F3026" s="80"/>
    </row>
    <row r="3027" spans="2:6">
      <c r="B3027" s="80"/>
      <c r="C3027" s="80"/>
      <c r="D3027" s="80"/>
      <c r="E3027" s="80"/>
      <c r="F3027" s="80"/>
    </row>
    <row r="3028" spans="2:6">
      <c r="B3028" s="80"/>
      <c r="C3028" s="80"/>
      <c r="D3028" s="80"/>
      <c r="E3028" s="80"/>
      <c r="F3028" s="80"/>
    </row>
    <row r="3029" spans="2:6">
      <c r="B3029" s="80"/>
      <c r="C3029" s="80"/>
      <c r="D3029" s="80"/>
      <c r="E3029" s="80"/>
      <c r="F3029" s="80"/>
    </row>
    <row r="3030" spans="2:6">
      <c r="B3030" s="80"/>
      <c r="C3030" s="80"/>
      <c r="D3030" s="80"/>
      <c r="E3030" s="80"/>
      <c r="F3030" s="80"/>
    </row>
    <row r="3031" spans="2:6">
      <c r="B3031" s="80"/>
      <c r="C3031" s="80"/>
      <c r="D3031" s="80"/>
      <c r="E3031" s="80"/>
      <c r="F3031" s="80"/>
    </row>
    <row r="3032" spans="2:6">
      <c r="B3032" s="80"/>
      <c r="C3032" s="80"/>
      <c r="D3032" s="80"/>
      <c r="E3032" s="80"/>
      <c r="F3032" s="80"/>
    </row>
    <row r="3033" spans="2:6">
      <c r="B3033" s="80"/>
      <c r="C3033" s="80"/>
      <c r="D3033" s="80"/>
      <c r="E3033" s="80"/>
      <c r="F3033" s="80"/>
    </row>
    <row r="3034" spans="2:6">
      <c r="B3034" s="80"/>
      <c r="C3034" s="80"/>
      <c r="D3034" s="80"/>
      <c r="E3034" s="80"/>
      <c r="F3034" s="80"/>
    </row>
    <row r="3035" spans="2:6">
      <c r="B3035" s="80"/>
      <c r="C3035" s="80"/>
      <c r="D3035" s="80"/>
      <c r="E3035" s="80"/>
      <c r="F3035" s="80"/>
    </row>
    <row r="3036" spans="2:6">
      <c r="B3036" s="80"/>
      <c r="C3036" s="80"/>
      <c r="D3036" s="80"/>
      <c r="E3036" s="80"/>
      <c r="F3036" s="80"/>
    </row>
    <row r="3037" spans="2:6">
      <c r="B3037" s="80"/>
      <c r="C3037" s="80"/>
      <c r="D3037" s="80"/>
      <c r="E3037" s="80"/>
      <c r="F3037" s="80"/>
    </row>
    <row r="3038" spans="2:6">
      <c r="B3038" s="80"/>
      <c r="C3038" s="80"/>
      <c r="D3038" s="80"/>
      <c r="E3038" s="80"/>
      <c r="F3038" s="80"/>
    </row>
    <row r="3039" spans="2:6">
      <c r="B3039" s="80"/>
      <c r="C3039" s="80"/>
      <c r="D3039" s="80"/>
      <c r="E3039" s="80"/>
      <c r="F3039" s="80"/>
    </row>
    <row r="3040" spans="2:6">
      <c r="B3040" s="80"/>
      <c r="C3040" s="80"/>
      <c r="D3040" s="80"/>
      <c r="E3040" s="80"/>
      <c r="F3040" s="80"/>
    </row>
    <row r="3041" spans="2:6">
      <c r="B3041" s="80"/>
      <c r="C3041" s="80"/>
      <c r="D3041" s="80"/>
      <c r="E3041" s="80"/>
      <c r="F3041" s="80"/>
    </row>
    <row r="3042" spans="2:6">
      <c r="B3042" s="80"/>
      <c r="C3042" s="80"/>
      <c r="D3042" s="80"/>
      <c r="E3042" s="80"/>
      <c r="F3042" s="80"/>
    </row>
    <row r="3043" spans="2:6">
      <c r="B3043" s="80"/>
      <c r="C3043" s="80"/>
      <c r="D3043" s="80"/>
      <c r="E3043" s="80"/>
      <c r="F3043" s="80"/>
    </row>
    <row r="3044" spans="2:6">
      <c r="B3044" s="80"/>
      <c r="C3044" s="80"/>
      <c r="D3044" s="80"/>
      <c r="E3044" s="80"/>
      <c r="F3044" s="80"/>
    </row>
    <row r="3045" spans="2:6">
      <c r="B3045" s="80"/>
      <c r="C3045" s="80"/>
      <c r="D3045" s="80"/>
      <c r="E3045" s="80"/>
      <c r="F3045" s="80"/>
    </row>
    <row r="3046" spans="2:6">
      <c r="B3046" s="80"/>
      <c r="C3046" s="80"/>
      <c r="D3046" s="80"/>
      <c r="E3046" s="80"/>
      <c r="F3046" s="80"/>
    </row>
    <row r="3047" spans="2:6">
      <c r="B3047" s="80"/>
      <c r="C3047" s="80"/>
      <c r="D3047" s="80"/>
      <c r="E3047" s="80"/>
      <c r="F3047" s="80"/>
    </row>
    <row r="3048" spans="2:6">
      <c r="B3048" s="80"/>
      <c r="C3048" s="80"/>
      <c r="D3048" s="80"/>
      <c r="E3048" s="80"/>
      <c r="F3048" s="80"/>
    </row>
    <row r="3049" spans="2:6">
      <c r="B3049" s="80"/>
      <c r="C3049" s="80"/>
      <c r="D3049" s="80"/>
      <c r="E3049" s="80"/>
      <c r="F3049" s="80"/>
    </row>
    <row r="3050" spans="2:6">
      <c r="B3050" s="80"/>
      <c r="C3050" s="80"/>
      <c r="D3050" s="80"/>
      <c r="E3050" s="80"/>
      <c r="F3050" s="80"/>
    </row>
    <row r="3051" spans="2:6">
      <c r="B3051" s="80"/>
      <c r="C3051" s="80"/>
      <c r="D3051" s="80"/>
      <c r="E3051" s="80"/>
      <c r="F3051" s="80"/>
    </row>
    <row r="3052" spans="2:6">
      <c r="B3052" s="80"/>
      <c r="C3052" s="80"/>
      <c r="D3052" s="80"/>
      <c r="E3052" s="80"/>
      <c r="F3052" s="80"/>
    </row>
    <row r="3053" spans="2:6">
      <c r="B3053" s="80"/>
      <c r="C3053" s="80"/>
      <c r="D3053" s="80"/>
      <c r="E3053" s="80"/>
      <c r="F3053" s="80"/>
    </row>
    <row r="3054" spans="2:6">
      <c r="B3054" s="80"/>
      <c r="C3054" s="80"/>
      <c r="D3054" s="80"/>
      <c r="E3054" s="80"/>
      <c r="F3054" s="80"/>
    </row>
    <row r="3055" spans="2:6">
      <c r="B3055" s="80"/>
      <c r="C3055" s="80"/>
      <c r="D3055" s="80"/>
      <c r="E3055" s="80"/>
      <c r="F3055" s="80"/>
    </row>
    <row r="3056" spans="2:6">
      <c r="B3056" s="80"/>
      <c r="C3056" s="80"/>
      <c r="D3056" s="80"/>
      <c r="E3056" s="80"/>
      <c r="F3056" s="80"/>
    </row>
    <row r="3057" spans="2:6">
      <c r="B3057" s="80"/>
      <c r="C3057" s="80"/>
      <c r="D3057" s="80"/>
      <c r="E3057" s="80"/>
      <c r="F3057" s="80"/>
    </row>
    <row r="3058" spans="2:6">
      <c r="B3058" s="80"/>
      <c r="C3058" s="80"/>
      <c r="D3058" s="80"/>
      <c r="E3058" s="80"/>
      <c r="F3058" s="80"/>
    </row>
    <row r="3059" spans="2:6">
      <c r="B3059" s="80"/>
      <c r="C3059" s="80"/>
      <c r="D3059" s="80"/>
      <c r="E3059" s="80"/>
      <c r="F3059" s="80"/>
    </row>
    <row r="3060" spans="2:6">
      <c r="B3060" s="80"/>
      <c r="C3060" s="80"/>
      <c r="D3060" s="80"/>
      <c r="E3060" s="80"/>
      <c r="F3060" s="80"/>
    </row>
    <row r="3061" spans="2:6">
      <c r="B3061" s="80"/>
      <c r="C3061" s="80"/>
      <c r="D3061" s="80"/>
      <c r="E3061" s="80"/>
      <c r="F3061" s="80"/>
    </row>
    <row r="3062" spans="2:6">
      <c r="B3062" s="80"/>
      <c r="C3062" s="80"/>
      <c r="D3062" s="80"/>
      <c r="E3062" s="80"/>
      <c r="F3062" s="80"/>
    </row>
    <row r="3063" spans="2:6">
      <c r="B3063" s="80"/>
      <c r="C3063" s="80"/>
      <c r="D3063" s="80"/>
      <c r="E3063" s="80"/>
      <c r="F3063" s="80"/>
    </row>
    <row r="3064" spans="2:6">
      <c r="B3064" s="80"/>
      <c r="C3064" s="80"/>
      <c r="D3064" s="80"/>
      <c r="E3064" s="80"/>
      <c r="F3064" s="80"/>
    </row>
    <row r="3065" spans="2:6">
      <c r="B3065" s="80"/>
      <c r="C3065" s="80"/>
      <c r="D3065" s="80"/>
      <c r="E3065" s="80"/>
      <c r="F3065" s="80"/>
    </row>
    <row r="3066" spans="2:6">
      <c r="B3066" s="80"/>
      <c r="C3066" s="80"/>
      <c r="D3066" s="80"/>
      <c r="E3066" s="80"/>
      <c r="F3066" s="80"/>
    </row>
    <row r="3067" spans="2:6">
      <c r="B3067" s="80"/>
      <c r="C3067" s="80"/>
      <c r="D3067" s="80"/>
      <c r="E3067" s="80"/>
      <c r="F3067" s="80"/>
    </row>
    <row r="3068" spans="2:6">
      <c r="B3068" s="80"/>
      <c r="C3068" s="80"/>
      <c r="D3068" s="80"/>
      <c r="E3068" s="80"/>
      <c r="F3068" s="80"/>
    </row>
    <row r="3069" spans="2:6">
      <c r="B3069" s="80"/>
      <c r="C3069" s="80"/>
      <c r="D3069" s="80"/>
      <c r="E3069" s="80"/>
      <c r="F3069" s="80"/>
    </row>
    <row r="3070" spans="2:6">
      <c r="B3070" s="80"/>
      <c r="C3070" s="80"/>
      <c r="D3070" s="80"/>
      <c r="E3070" s="80"/>
      <c r="F3070" s="80"/>
    </row>
    <row r="3071" spans="2:6">
      <c r="B3071" s="80"/>
      <c r="C3071" s="80"/>
      <c r="D3071" s="80"/>
      <c r="E3071" s="80"/>
      <c r="F3071" s="80"/>
    </row>
    <row r="3072" spans="2:6">
      <c r="B3072" s="80"/>
      <c r="C3072" s="80"/>
      <c r="D3072" s="80"/>
      <c r="E3072" s="80"/>
      <c r="F3072" s="80"/>
    </row>
    <row r="3073" spans="2:6">
      <c r="B3073" s="80"/>
      <c r="C3073" s="80"/>
      <c r="D3073" s="80"/>
      <c r="E3073" s="80"/>
      <c r="F3073" s="80"/>
    </row>
    <row r="3074" spans="2:6">
      <c r="B3074" s="80"/>
      <c r="C3074" s="80"/>
      <c r="D3074" s="80"/>
      <c r="E3074" s="80"/>
      <c r="F3074" s="80"/>
    </row>
    <row r="3075" spans="2:6">
      <c r="B3075" s="80"/>
      <c r="C3075" s="80"/>
      <c r="D3075" s="80"/>
      <c r="E3075" s="80"/>
      <c r="F3075" s="80"/>
    </row>
    <row r="3076" spans="2:6">
      <c r="B3076" s="80"/>
      <c r="C3076" s="80"/>
      <c r="D3076" s="80"/>
      <c r="E3076" s="80"/>
      <c r="F3076" s="80"/>
    </row>
    <row r="3077" spans="2:6">
      <c r="B3077" s="80"/>
      <c r="C3077" s="80"/>
      <c r="D3077" s="80"/>
      <c r="E3077" s="80"/>
      <c r="F3077" s="80"/>
    </row>
    <row r="3078" spans="2:6">
      <c r="B3078" s="80"/>
      <c r="C3078" s="80"/>
      <c r="D3078" s="80"/>
      <c r="E3078" s="80"/>
      <c r="F3078" s="80"/>
    </row>
    <row r="3079" spans="2:6">
      <c r="B3079" s="80"/>
      <c r="C3079" s="80"/>
      <c r="D3079" s="80"/>
      <c r="E3079" s="80"/>
      <c r="F3079" s="80"/>
    </row>
    <row r="3080" spans="2:6">
      <c r="B3080" s="80"/>
      <c r="C3080" s="80"/>
      <c r="D3080" s="80"/>
      <c r="E3080" s="80"/>
      <c r="F3080" s="80"/>
    </row>
    <row r="3081" spans="2:6">
      <c r="B3081" s="80"/>
      <c r="C3081" s="80"/>
      <c r="D3081" s="80"/>
      <c r="E3081" s="80"/>
      <c r="F3081" s="80"/>
    </row>
    <row r="3082" spans="2:6">
      <c r="B3082" s="80"/>
      <c r="C3082" s="80"/>
      <c r="D3082" s="80"/>
      <c r="E3082" s="80"/>
      <c r="F3082" s="80"/>
    </row>
    <row r="3083" spans="2:6">
      <c r="B3083" s="80"/>
      <c r="C3083" s="80"/>
      <c r="D3083" s="80"/>
      <c r="E3083" s="80"/>
      <c r="F3083" s="80"/>
    </row>
    <row r="3084" spans="2:6">
      <c r="B3084" s="80"/>
      <c r="C3084" s="80"/>
      <c r="D3084" s="80"/>
      <c r="E3084" s="80"/>
      <c r="F3084" s="80"/>
    </row>
    <row r="3085" spans="2:6">
      <c r="B3085" s="80"/>
      <c r="C3085" s="80"/>
      <c r="D3085" s="80"/>
      <c r="E3085" s="80"/>
      <c r="F3085" s="80"/>
    </row>
    <row r="3086" spans="2:6">
      <c r="B3086" s="80"/>
      <c r="C3086" s="80"/>
      <c r="D3086" s="80"/>
      <c r="E3086" s="80"/>
      <c r="F3086" s="80"/>
    </row>
    <row r="3087" spans="2:6">
      <c r="B3087" s="80"/>
      <c r="C3087" s="80"/>
      <c r="D3087" s="80"/>
      <c r="E3087" s="80"/>
      <c r="F3087" s="80"/>
    </row>
    <row r="3088" spans="2:6">
      <c r="B3088" s="80"/>
      <c r="C3088" s="80"/>
      <c r="D3088" s="80"/>
      <c r="E3088" s="80"/>
      <c r="F3088" s="80"/>
    </row>
    <row r="3089" spans="2:6">
      <c r="B3089" s="80"/>
      <c r="C3089" s="80"/>
      <c r="D3089" s="80"/>
      <c r="E3089" s="80"/>
      <c r="F3089" s="80"/>
    </row>
    <row r="3090" spans="2:6">
      <c r="B3090" s="80"/>
      <c r="C3090" s="80"/>
      <c r="D3090" s="80"/>
      <c r="E3090" s="80"/>
      <c r="F3090" s="80"/>
    </row>
    <row r="3091" spans="2:6">
      <c r="B3091" s="80"/>
      <c r="C3091" s="80"/>
      <c r="D3091" s="80"/>
      <c r="E3091" s="80"/>
      <c r="F3091" s="80"/>
    </row>
    <row r="3092" spans="2:6">
      <c r="B3092" s="80"/>
      <c r="C3092" s="80"/>
      <c r="D3092" s="80"/>
      <c r="E3092" s="80"/>
      <c r="F3092" s="80"/>
    </row>
    <row r="3093" spans="2:6">
      <c r="B3093" s="80"/>
      <c r="C3093" s="80"/>
      <c r="D3093" s="80"/>
      <c r="E3093" s="80"/>
      <c r="F3093" s="80"/>
    </row>
    <row r="3094" spans="2:6">
      <c r="B3094" s="80"/>
      <c r="C3094" s="80"/>
      <c r="D3094" s="80"/>
      <c r="E3094" s="80"/>
      <c r="F3094" s="80"/>
    </row>
    <row r="3095" spans="2:6">
      <c r="B3095" s="80"/>
      <c r="C3095" s="80"/>
      <c r="D3095" s="80"/>
      <c r="E3095" s="80"/>
      <c r="F3095" s="80"/>
    </row>
    <row r="3096" spans="2:6">
      <c r="B3096" s="80"/>
      <c r="C3096" s="80"/>
      <c r="D3096" s="80"/>
      <c r="E3096" s="80"/>
      <c r="F3096" s="80"/>
    </row>
    <row r="3097" spans="2:6">
      <c r="B3097" s="80"/>
      <c r="C3097" s="80"/>
      <c r="D3097" s="80"/>
      <c r="E3097" s="80"/>
      <c r="F3097" s="80"/>
    </row>
    <row r="3098" spans="2:6">
      <c r="B3098" s="80"/>
      <c r="C3098" s="80"/>
      <c r="D3098" s="80"/>
      <c r="E3098" s="80"/>
      <c r="F3098" s="80"/>
    </row>
    <row r="3099" spans="2:6">
      <c r="B3099" s="80"/>
      <c r="C3099" s="80"/>
      <c r="D3099" s="80"/>
      <c r="E3099" s="80"/>
      <c r="F3099" s="80"/>
    </row>
    <row r="3100" spans="2:6">
      <c r="B3100" s="80"/>
      <c r="C3100" s="80"/>
      <c r="D3100" s="80"/>
      <c r="E3100" s="80"/>
      <c r="F3100" s="80"/>
    </row>
    <row r="3101" spans="2:6">
      <c r="B3101" s="80"/>
      <c r="C3101" s="80"/>
      <c r="D3101" s="80"/>
      <c r="E3101" s="80"/>
      <c r="F3101" s="80"/>
    </row>
    <row r="3102" spans="2:6">
      <c r="B3102" s="80"/>
      <c r="C3102" s="80"/>
      <c r="D3102" s="80"/>
      <c r="E3102" s="80"/>
      <c r="F3102" s="80"/>
    </row>
    <row r="3103" spans="2:6">
      <c r="B3103" s="80"/>
      <c r="C3103" s="80"/>
      <c r="D3103" s="80"/>
      <c r="E3103" s="80"/>
      <c r="F3103" s="80"/>
    </row>
    <row r="3104" spans="2:6">
      <c r="B3104" s="80"/>
      <c r="C3104" s="80"/>
      <c r="D3104" s="80"/>
      <c r="E3104" s="80"/>
      <c r="F3104" s="80"/>
    </row>
    <row r="3105" spans="2:6">
      <c r="B3105" s="80"/>
      <c r="C3105" s="80"/>
      <c r="D3105" s="80"/>
      <c r="E3105" s="80"/>
      <c r="F3105" s="80"/>
    </row>
    <row r="3106" spans="2:6">
      <c r="B3106" s="80"/>
      <c r="C3106" s="80"/>
      <c r="D3106" s="80"/>
      <c r="E3106" s="80"/>
      <c r="F3106" s="80"/>
    </row>
    <row r="3107" spans="2:6">
      <c r="B3107" s="80"/>
      <c r="C3107" s="80"/>
      <c r="D3107" s="80"/>
      <c r="E3107" s="80"/>
      <c r="F3107" s="80"/>
    </row>
    <row r="3108" spans="2:6">
      <c r="B3108" s="80"/>
      <c r="C3108" s="80"/>
      <c r="D3108" s="80"/>
      <c r="E3108" s="80"/>
      <c r="F3108" s="80"/>
    </row>
    <row r="3109" spans="2:6">
      <c r="B3109" s="80"/>
      <c r="C3109" s="80"/>
      <c r="D3109" s="80"/>
      <c r="E3109" s="80"/>
      <c r="F3109" s="80"/>
    </row>
    <row r="3110" spans="2:6">
      <c r="B3110" s="80"/>
      <c r="C3110" s="80"/>
      <c r="D3110" s="80"/>
      <c r="E3110" s="80"/>
      <c r="F3110" s="80"/>
    </row>
    <row r="3111" spans="2:6">
      <c r="B3111" s="80"/>
      <c r="C3111" s="80"/>
      <c r="D3111" s="80"/>
      <c r="E3111" s="80"/>
      <c r="F3111" s="80"/>
    </row>
    <row r="3112" spans="2:6">
      <c r="B3112" s="80"/>
      <c r="C3112" s="80"/>
      <c r="D3112" s="80"/>
      <c r="E3112" s="80"/>
      <c r="F3112" s="80"/>
    </row>
    <row r="3113" spans="2:6">
      <c r="B3113" s="80"/>
      <c r="C3113" s="80"/>
      <c r="D3113" s="80"/>
      <c r="E3113" s="80"/>
      <c r="F3113" s="80"/>
    </row>
    <row r="3114" spans="2:6">
      <c r="B3114" s="80"/>
      <c r="C3114" s="80"/>
      <c r="D3114" s="80"/>
      <c r="E3114" s="80"/>
      <c r="F3114" s="80"/>
    </row>
    <row r="3115" spans="2:6">
      <c r="B3115" s="80"/>
      <c r="C3115" s="80"/>
      <c r="D3115" s="80"/>
      <c r="E3115" s="80"/>
      <c r="F3115" s="80"/>
    </row>
    <row r="3116" spans="2:6">
      <c r="B3116" s="80"/>
      <c r="C3116" s="80"/>
      <c r="D3116" s="80"/>
      <c r="E3116" s="80"/>
      <c r="F3116" s="80"/>
    </row>
    <row r="3117" spans="2:6">
      <c r="B3117" s="80"/>
      <c r="C3117" s="80"/>
      <c r="D3117" s="80"/>
      <c r="E3117" s="80"/>
      <c r="F3117" s="80"/>
    </row>
    <row r="3118" spans="2:6">
      <c r="B3118" s="80"/>
      <c r="C3118" s="80"/>
      <c r="D3118" s="80"/>
      <c r="E3118" s="80"/>
      <c r="F3118" s="80"/>
    </row>
    <row r="3119" spans="2:6">
      <c r="B3119" s="80"/>
      <c r="C3119" s="80"/>
      <c r="D3119" s="80"/>
      <c r="E3119" s="80"/>
      <c r="F3119" s="80"/>
    </row>
    <row r="3120" spans="2:6">
      <c r="B3120" s="80"/>
      <c r="C3120" s="80"/>
      <c r="D3120" s="80"/>
      <c r="E3120" s="80"/>
      <c r="F3120" s="80"/>
    </row>
    <row r="3121" spans="2:6">
      <c r="B3121" s="80"/>
      <c r="C3121" s="80"/>
      <c r="D3121" s="80"/>
      <c r="E3121" s="80"/>
      <c r="F3121" s="80"/>
    </row>
    <row r="3122" spans="2:6">
      <c r="B3122" s="80"/>
      <c r="C3122" s="80"/>
      <c r="D3122" s="80"/>
      <c r="E3122" s="80"/>
      <c r="F3122" s="80"/>
    </row>
    <row r="3123" spans="2:6">
      <c r="B3123" s="80"/>
      <c r="C3123" s="80"/>
      <c r="D3123" s="80"/>
      <c r="E3123" s="80"/>
      <c r="F3123" s="80"/>
    </row>
    <row r="3124" spans="2:6">
      <c r="B3124" s="80"/>
      <c r="C3124" s="80"/>
      <c r="D3124" s="80"/>
      <c r="E3124" s="80"/>
      <c r="F3124" s="80"/>
    </row>
    <row r="3125" spans="2:6">
      <c r="B3125" s="80"/>
      <c r="C3125" s="80"/>
      <c r="D3125" s="80"/>
      <c r="E3125" s="80"/>
      <c r="F3125" s="80"/>
    </row>
    <row r="3126" spans="2:6">
      <c r="B3126" s="80"/>
      <c r="C3126" s="80"/>
      <c r="D3126" s="80"/>
      <c r="E3126" s="80"/>
      <c r="F3126" s="80"/>
    </row>
    <row r="3127" spans="2:6">
      <c r="B3127" s="80"/>
      <c r="C3127" s="80"/>
      <c r="D3127" s="80"/>
      <c r="E3127" s="80"/>
      <c r="F3127" s="80"/>
    </row>
    <row r="3128" spans="2:6">
      <c r="B3128" s="80"/>
      <c r="C3128" s="80"/>
      <c r="D3128" s="80"/>
      <c r="E3128" s="80"/>
      <c r="F3128" s="80"/>
    </row>
    <row r="3129" spans="2:6">
      <c r="B3129" s="80"/>
      <c r="C3129" s="80"/>
      <c r="D3129" s="80"/>
      <c r="E3129" s="80"/>
      <c r="F3129" s="80"/>
    </row>
    <row r="3130" spans="2:6">
      <c r="B3130" s="80"/>
      <c r="C3130" s="80"/>
      <c r="D3130" s="80"/>
      <c r="E3130" s="80"/>
      <c r="F3130" s="80"/>
    </row>
    <row r="3131" spans="2:6">
      <c r="B3131" s="80"/>
      <c r="C3131" s="80"/>
      <c r="D3131" s="80"/>
      <c r="E3131" s="80"/>
      <c r="F3131" s="80"/>
    </row>
    <row r="3132" spans="2:6">
      <c r="B3132" s="80"/>
      <c r="C3132" s="80"/>
      <c r="D3132" s="80"/>
      <c r="E3132" s="80"/>
      <c r="F3132" s="80"/>
    </row>
    <row r="3133" spans="2:6">
      <c r="B3133" s="80"/>
      <c r="C3133" s="80"/>
      <c r="D3133" s="80"/>
      <c r="E3133" s="80"/>
      <c r="F3133" s="80"/>
    </row>
    <row r="3134" spans="2:6">
      <c r="B3134" s="80"/>
      <c r="C3134" s="80"/>
      <c r="D3134" s="80"/>
      <c r="E3134" s="80"/>
      <c r="F3134" s="80"/>
    </row>
    <row r="3135" spans="2:6">
      <c r="B3135" s="80"/>
      <c r="C3135" s="80"/>
      <c r="D3135" s="80"/>
      <c r="E3135" s="80"/>
      <c r="F3135" s="80"/>
    </row>
    <row r="3136" spans="2:6">
      <c r="B3136" s="80"/>
      <c r="C3136" s="80"/>
      <c r="D3136" s="80"/>
      <c r="E3136" s="80"/>
      <c r="F3136" s="80"/>
    </row>
    <row r="3137" spans="2:6">
      <c r="B3137" s="80"/>
      <c r="C3137" s="80"/>
      <c r="D3137" s="80"/>
      <c r="E3137" s="80"/>
      <c r="F3137" s="80"/>
    </row>
    <row r="3138" spans="2:6">
      <c r="B3138" s="80"/>
      <c r="C3138" s="80"/>
      <c r="D3138" s="80"/>
      <c r="E3138" s="80"/>
      <c r="F3138" s="80"/>
    </row>
    <row r="3139" spans="2:6">
      <c r="B3139" s="80"/>
      <c r="C3139" s="80"/>
      <c r="D3139" s="80"/>
      <c r="E3139" s="80"/>
      <c r="F3139" s="80"/>
    </row>
    <row r="3140" spans="2:6">
      <c r="B3140" s="80"/>
      <c r="C3140" s="80"/>
      <c r="D3140" s="80"/>
      <c r="E3140" s="80"/>
      <c r="F3140" s="80"/>
    </row>
    <row r="3141" spans="2:6">
      <c r="B3141" s="80"/>
      <c r="C3141" s="80"/>
      <c r="D3141" s="80"/>
      <c r="E3141" s="80"/>
      <c r="F3141" s="80"/>
    </row>
    <row r="3142" spans="2:6">
      <c r="B3142" s="80"/>
      <c r="C3142" s="80"/>
      <c r="D3142" s="80"/>
      <c r="E3142" s="80"/>
      <c r="F3142" s="80"/>
    </row>
    <row r="3143" spans="2:6">
      <c r="B3143" s="80"/>
      <c r="C3143" s="80"/>
      <c r="D3143" s="80"/>
      <c r="E3143" s="80"/>
      <c r="F3143" s="80"/>
    </row>
    <row r="3144" spans="2:6">
      <c r="B3144" s="80"/>
      <c r="C3144" s="80"/>
      <c r="D3144" s="80"/>
      <c r="E3144" s="80"/>
      <c r="F3144" s="80"/>
    </row>
    <row r="3145" spans="2:6">
      <c r="B3145" s="80"/>
      <c r="C3145" s="80"/>
      <c r="D3145" s="80"/>
      <c r="E3145" s="80"/>
      <c r="F3145" s="80"/>
    </row>
    <row r="3146" spans="2:6">
      <c r="B3146" s="80"/>
      <c r="C3146" s="80"/>
      <c r="D3146" s="80"/>
      <c r="E3146" s="80"/>
      <c r="F3146" s="80"/>
    </row>
    <row r="3147" spans="2:6">
      <c r="B3147" s="80"/>
      <c r="C3147" s="80"/>
      <c r="D3147" s="80"/>
      <c r="E3147" s="80"/>
      <c r="F3147" s="80"/>
    </row>
    <row r="3148" spans="2:6">
      <c r="B3148" s="80"/>
      <c r="C3148" s="80"/>
      <c r="D3148" s="80"/>
      <c r="E3148" s="80"/>
      <c r="F3148" s="80"/>
    </row>
    <row r="3149" spans="2:6">
      <c r="B3149" s="80"/>
      <c r="C3149" s="80"/>
      <c r="D3149" s="80"/>
      <c r="E3149" s="80"/>
      <c r="F3149" s="80"/>
    </row>
    <row r="3150" spans="2:6">
      <c r="B3150" s="80"/>
      <c r="C3150" s="80"/>
      <c r="D3150" s="80"/>
      <c r="E3150" s="80"/>
      <c r="F3150" s="80"/>
    </row>
    <row r="3151" spans="2:6">
      <c r="B3151" s="80"/>
      <c r="C3151" s="80"/>
      <c r="D3151" s="80"/>
      <c r="E3151" s="80"/>
      <c r="F3151" s="80"/>
    </row>
    <row r="3152" spans="2:6">
      <c r="B3152" s="80"/>
      <c r="C3152" s="80"/>
      <c r="D3152" s="80"/>
      <c r="E3152" s="80"/>
      <c r="F3152" s="80"/>
    </row>
    <row r="3153" spans="2:6">
      <c r="B3153" s="80"/>
      <c r="C3153" s="80"/>
      <c r="D3153" s="80"/>
      <c r="E3153" s="80"/>
      <c r="F3153" s="80"/>
    </row>
    <row r="3154" spans="2:6">
      <c r="B3154" s="80"/>
      <c r="C3154" s="80"/>
      <c r="D3154" s="80"/>
      <c r="E3154" s="80"/>
      <c r="F3154" s="80"/>
    </row>
    <row r="3155" spans="2:6">
      <c r="B3155" s="80"/>
      <c r="C3155" s="80"/>
      <c r="D3155" s="80"/>
      <c r="E3155" s="80"/>
      <c r="F3155" s="80"/>
    </row>
    <row r="3156" spans="2:6">
      <c r="B3156" s="80"/>
      <c r="C3156" s="80"/>
      <c r="D3156" s="80"/>
      <c r="E3156" s="80"/>
      <c r="F3156" s="80"/>
    </row>
    <row r="3157" spans="2:6">
      <c r="B3157" s="80"/>
      <c r="C3157" s="80"/>
      <c r="D3157" s="80"/>
      <c r="E3157" s="80"/>
      <c r="F3157" s="80"/>
    </row>
    <row r="3158" spans="2:6">
      <c r="B3158" s="80"/>
      <c r="C3158" s="80"/>
      <c r="D3158" s="80"/>
      <c r="E3158" s="80"/>
      <c r="F3158" s="80"/>
    </row>
    <row r="3159" spans="2:6">
      <c r="B3159" s="80"/>
      <c r="C3159" s="80"/>
      <c r="D3159" s="80"/>
      <c r="E3159" s="80"/>
      <c r="F3159" s="80"/>
    </row>
    <row r="3160" spans="2:6">
      <c r="B3160" s="80"/>
      <c r="C3160" s="80"/>
      <c r="D3160" s="80"/>
      <c r="E3160" s="80"/>
      <c r="F3160" s="80"/>
    </row>
    <row r="3161" spans="2:6">
      <c r="B3161" s="80"/>
      <c r="C3161" s="80"/>
      <c r="D3161" s="80"/>
      <c r="E3161" s="80"/>
      <c r="F3161" s="80"/>
    </row>
    <row r="3162" spans="2:6">
      <c r="B3162" s="80"/>
      <c r="C3162" s="80"/>
      <c r="D3162" s="80"/>
      <c r="E3162" s="80"/>
      <c r="F3162" s="80"/>
    </row>
    <row r="3163" spans="2:6">
      <c r="B3163" s="80"/>
      <c r="C3163" s="80"/>
      <c r="D3163" s="80"/>
      <c r="E3163" s="80"/>
      <c r="F3163" s="80"/>
    </row>
    <row r="3164" spans="2:6">
      <c r="B3164" s="80"/>
      <c r="C3164" s="80"/>
      <c r="D3164" s="80"/>
      <c r="E3164" s="80"/>
      <c r="F3164" s="80"/>
    </row>
    <row r="3165" spans="2:6">
      <c r="B3165" s="80"/>
      <c r="C3165" s="80"/>
      <c r="D3165" s="80"/>
      <c r="E3165" s="80"/>
      <c r="F3165" s="80"/>
    </row>
    <row r="3166" spans="2:6">
      <c r="B3166" s="80"/>
      <c r="C3166" s="80"/>
      <c r="D3166" s="80"/>
      <c r="E3166" s="80"/>
      <c r="F3166" s="80"/>
    </row>
    <row r="3167" spans="2:6">
      <c r="B3167" s="80"/>
      <c r="C3167" s="80"/>
      <c r="D3167" s="80"/>
      <c r="E3167" s="80"/>
      <c r="F3167" s="80"/>
    </row>
    <row r="3168" spans="2:6">
      <c r="B3168" s="80"/>
      <c r="C3168" s="80"/>
      <c r="D3168" s="80"/>
      <c r="E3168" s="80"/>
      <c r="F3168" s="80"/>
    </row>
    <row r="3169" spans="2:6">
      <c r="B3169" s="80"/>
      <c r="C3169" s="80"/>
      <c r="D3169" s="80"/>
      <c r="E3169" s="80"/>
      <c r="F3169" s="80"/>
    </row>
    <row r="3170" spans="2:6">
      <c r="B3170" s="80"/>
      <c r="C3170" s="80"/>
      <c r="D3170" s="80"/>
      <c r="E3170" s="80"/>
      <c r="F3170" s="80"/>
    </row>
    <row r="3171" spans="2:6">
      <c r="B3171" s="80"/>
      <c r="C3171" s="80"/>
      <c r="D3171" s="80"/>
      <c r="E3171" s="80"/>
      <c r="F3171" s="80"/>
    </row>
    <row r="3172" spans="2:6">
      <c r="B3172" s="80"/>
      <c r="C3172" s="80"/>
      <c r="D3172" s="80"/>
      <c r="E3172" s="80"/>
      <c r="F3172" s="80"/>
    </row>
    <row r="3173" spans="2:6">
      <c r="B3173" s="80"/>
      <c r="C3173" s="80"/>
      <c r="D3173" s="80"/>
      <c r="E3173" s="80"/>
      <c r="F3173" s="80"/>
    </row>
    <row r="3174" spans="2:6">
      <c r="B3174" s="80"/>
      <c r="C3174" s="80"/>
      <c r="D3174" s="80"/>
      <c r="E3174" s="80"/>
      <c r="F3174" s="80"/>
    </row>
    <row r="3175" spans="2:6">
      <c r="B3175" s="80"/>
      <c r="C3175" s="80"/>
      <c r="D3175" s="80"/>
      <c r="E3175" s="80"/>
      <c r="F3175" s="80"/>
    </row>
    <row r="3176" spans="2:6">
      <c r="B3176" s="80"/>
      <c r="C3176" s="80"/>
      <c r="D3176" s="80"/>
      <c r="E3176" s="80"/>
      <c r="F3176" s="80"/>
    </row>
    <row r="3177" spans="2:6">
      <c r="B3177" s="80"/>
      <c r="C3177" s="80"/>
      <c r="D3177" s="80"/>
      <c r="E3177" s="80"/>
      <c r="F3177" s="80"/>
    </row>
    <row r="3178" spans="2:6">
      <c r="B3178" s="80"/>
      <c r="C3178" s="80"/>
      <c r="D3178" s="80"/>
      <c r="E3178" s="80"/>
      <c r="F3178" s="80"/>
    </row>
    <row r="3179" spans="2:6">
      <c r="B3179" s="80"/>
      <c r="C3179" s="80"/>
      <c r="D3179" s="80"/>
      <c r="E3179" s="80"/>
      <c r="F3179" s="80"/>
    </row>
    <row r="3180" spans="2:6">
      <c r="B3180" s="80"/>
      <c r="C3180" s="80"/>
      <c r="D3180" s="80"/>
      <c r="E3180" s="80"/>
      <c r="F3180" s="80"/>
    </row>
    <row r="3181" spans="2:6">
      <c r="B3181" s="80"/>
      <c r="C3181" s="80"/>
      <c r="D3181" s="80"/>
      <c r="E3181" s="80"/>
      <c r="F3181" s="80"/>
    </row>
    <row r="3182" spans="2:6">
      <c r="B3182" s="80"/>
      <c r="C3182" s="80"/>
      <c r="D3182" s="80"/>
      <c r="E3182" s="80"/>
      <c r="F3182" s="80"/>
    </row>
    <row r="3183" spans="2:6">
      <c r="B3183" s="80"/>
      <c r="C3183" s="80"/>
      <c r="D3183" s="80"/>
      <c r="E3183" s="80"/>
      <c r="F3183" s="80"/>
    </row>
    <row r="3184" spans="2:6">
      <c r="B3184" s="80"/>
      <c r="C3184" s="80"/>
      <c r="D3184" s="80"/>
      <c r="E3184" s="80"/>
      <c r="F3184" s="80"/>
    </row>
    <row r="3185" spans="2:6">
      <c r="B3185" s="80"/>
      <c r="C3185" s="80"/>
      <c r="D3185" s="80"/>
      <c r="E3185" s="80"/>
      <c r="F3185" s="80"/>
    </row>
    <row r="3186" spans="2:6">
      <c r="B3186" s="80"/>
      <c r="C3186" s="80"/>
      <c r="D3186" s="80"/>
      <c r="E3186" s="80"/>
      <c r="F3186" s="80"/>
    </row>
    <row r="3187" spans="2:6">
      <c r="B3187" s="80"/>
      <c r="C3187" s="80"/>
      <c r="D3187" s="80"/>
      <c r="E3187" s="80"/>
      <c r="F3187" s="80"/>
    </row>
    <row r="3188" spans="2:6">
      <c r="B3188" s="80"/>
      <c r="C3188" s="80"/>
      <c r="D3188" s="80"/>
      <c r="E3188" s="80"/>
      <c r="F3188" s="80"/>
    </row>
    <row r="3189" spans="2:6">
      <c r="B3189" s="80"/>
      <c r="C3189" s="80"/>
      <c r="D3189" s="80"/>
      <c r="E3189" s="80"/>
      <c r="F3189" s="80"/>
    </row>
    <row r="3190" spans="2:6">
      <c r="B3190" s="80"/>
      <c r="C3190" s="80"/>
      <c r="D3190" s="80"/>
      <c r="E3190" s="80"/>
      <c r="F3190" s="80"/>
    </row>
    <row r="3191" spans="2:6">
      <c r="B3191" s="80"/>
      <c r="C3191" s="80"/>
      <c r="D3191" s="80"/>
      <c r="E3191" s="80"/>
      <c r="F3191" s="80"/>
    </row>
    <row r="3192" spans="2:6">
      <c r="B3192" s="80"/>
      <c r="C3192" s="80"/>
      <c r="D3192" s="80"/>
      <c r="E3192" s="80"/>
      <c r="F3192" s="80"/>
    </row>
    <row r="3193" spans="2:6">
      <c r="B3193" s="80"/>
      <c r="C3193" s="80"/>
      <c r="D3193" s="80"/>
      <c r="E3193" s="80"/>
      <c r="F3193" s="80"/>
    </row>
    <row r="3194" spans="2:6">
      <c r="B3194" s="80"/>
      <c r="C3194" s="80"/>
      <c r="D3194" s="80"/>
      <c r="E3194" s="80"/>
      <c r="F3194" s="80"/>
    </row>
    <row r="3195" spans="2:6">
      <c r="B3195" s="80"/>
      <c r="C3195" s="80"/>
      <c r="D3195" s="80"/>
      <c r="E3195" s="80"/>
      <c r="F3195" s="80"/>
    </row>
    <row r="3196" spans="2:6">
      <c r="B3196" s="80"/>
      <c r="C3196" s="80"/>
      <c r="D3196" s="80"/>
      <c r="E3196" s="80"/>
      <c r="F3196" s="80"/>
    </row>
    <row r="3197" spans="2:6">
      <c r="B3197" s="80"/>
      <c r="C3197" s="80"/>
      <c r="D3197" s="80"/>
      <c r="E3197" s="80"/>
      <c r="F3197" s="80"/>
    </row>
    <row r="3198" spans="2:6">
      <c r="B3198" s="80"/>
      <c r="C3198" s="80"/>
      <c r="D3198" s="80"/>
      <c r="E3198" s="80"/>
      <c r="F3198" s="80"/>
    </row>
    <row r="3199" spans="2:6">
      <c r="B3199" s="80"/>
      <c r="C3199" s="80"/>
      <c r="D3199" s="80"/>
      <c r="E3199" s="80"/>
      <c r="F3199" s="80"/>
    </row>
    <row r="3200" spans="2:6">
      <c r="B3200" s="80"/>
      <c r="C3200" s="80"/>
      <c r="D3200" s="80"/>
      <c r="E3200" s="80"/>
      <c r="F3200" s="80"/>
    </row>
    <row r="3201" spans="2:6">
      <c r="B3201" s="80"/>
      <c r="C3201" s="80"/>
      <c r="D3201" s="80"/>
      <c r="E3201" s="80"/>
      <c r="F3201" s="80"/>
    </row>
    <row r="3202" spans="2:6">
      <c r="B3202" s="80"/>
      <c r="C3202" s="80"/>
      <c r="D3202" s="80"/>
      <c r="E3202" s="80"/>
      <c r="F3202" s="80"/>
    </row>
    <row r="3203" spans="2:6">
      <c r="B3203" s="80"/>
      <c r="C3203" s="80"/>
      <c r="D3203" s="80"/>
      <c r="E3203" s="80"/>
      <c r="F3203" s="80"/>
    </row>
    <row r="3204" spans="2:6">
      <c r="B3204" s="80"/>
      <c r="C3204" s="80"/>
      <c r="D3204" s="80"/>
      <c r="E3204" s="80"/>
      <c r="F3204" s="80"/>
    </row>
    <row r="3205" spans="2:6">
      <c r="B3205" s="80"/>
      <c r="C3205" s="80"/>
      <c r="D3205" s="80"/>
      <c r="E3205" s="80"/>
      <c r="F3205" s="80"/>
    </row>
    <row r="3206" spans="2:6">
      <c r="B3206" s="80"/>
      <c r="C3206" s="80"/>
      <c r="D3206" s="80"/>
      <c r="E3206" s="80"/>
      <c r="F3206" s="80"/>
    </row>
    <row r="3207" spans="2:6">
      <c r="B3207" s="80"/>
      <c r="C3207" s="80"/>
      <c r="D3207" s="80"/>
      <c r="E3207" s="80"/>
      <c r="F3207" s="80"/>
    </row>
    <row r="3208" spans="2:6">
      <c r="B3208" s="80"/>
      <c r="C3208" s="80"/>
      <c r="D3208" s="80"/>
      <c r="E3208" s="80"/>
      <c r="F3208" s="80"/>
    </row>
    <row r="3209" spans="2:6">
      <c r="B3209" s="80"/>
      <c r="C3209" s="80"/>
      <c r="D3209" s="80"/>
      <c r="E3209" s="80"/>
      <c r="F3209" s="80"/>
    </row>
    <row r="3210" spans="2:6">
      <c r="B3210" s="80"/>
      <c r="C3210" s="80"/>
      <c r="D3210" s="80"/>
      <c r="E3210" s="80"/>
      <c r="F3210" s="80"/>
    </row>
    <row r="3211" spans="2:6">
      <c r="B3211" s="80"/>
      <c r="C3211" s="80"/>
      <c r="D3211" s="80"/>
      <c r="E3211" s="80"/>
      <c r="F3211" s="80"/>
    </row>
    <row r="3212" spans="2:6">
      <c r="B3212" s="80"/>
      <c r="C3212" s="80"/>
      <c r="D3212" s="80"/>
      <c r="E3212" s="80"/>
      <c r="F3212" s="80"/>
    </row>
    <row r="3213" spans="2:6">
      <c r="B3213" s="80"/>
      <c r="C3213" s="80"/>
      <c r="D3213" s="80"/>
      <c r="E3213" s="80"/>
      <c r="F3213" s="80"/>
    </row>
    <row r="3214" spans="2:6">
      <c r="B3214" s="80"/>
      <c r="C3214" s="80"/>
      <c r="D3214" s="80"/>
      <c r="E3214" s="80"/>
      <c r="F3214" s="80"/>
    </row>
    <row r="3215" spans="2:6">
      <c r="B3215" s="80"/>
      <c r="C3215" s="80"/>
      <c r="D3215" s="80"/>
      <c r="E3215" s="80"/>
      <c r="F3215" s="80"/>
    </row>
    <row r="3216" spans="2:6">
      <c r="B3216" s="80"/>
      <c r="C3216" s="80"/>
      <c r="D3216" s="80"/>
      <c r="E3216" s="80"/>
      <c r="F3216" s="80"/>
    </row>
    <row r="3217" spans="2:6">
      <c r="B3217" s="80"/>
      <c r="C3217" s="80"/>
      <c r="D3217" s="80"/>
      <c r="E3217" s="80"/>
      <c r="F3217" s="80"/>
    </row>
    <row r="3218" spans="2:6">
      <c r="B3218" s="80"/>
      <c r="C3218" s="80"/>
      <c r="D3218" s="80"/>
      <c r="E3218" s="80"/>
      <c r="F3218" s="80"/>
    </row>
    <row r="3219" spans="2:6">
      <c r="B3219" s="80"/>
      <c r="C3219" s="80"/>
      <c r="D3219" s="80"/>
      <c r="E3219" s="80"/>
      <c r="F3219" s="80"/>
    </row>
    <row r="3220" spans="2:6">
      <c r="B3220" s="80"/>
      <c r="C3220" s="80"/>
      <c r="D3220" s="80"/>
      <c r="E3220" s="80"/>
      <c r="F3220" s="80"/>
    </row>
    <row r="3221" spans="2:6">
      <c r="B3221" s="80"/>
      <c r="C3221" s="80"/>
      <c r="D3221" s="80"/>
      <c r="E3221" s="80"/>
      <c r="F3221" s="80"/>
    </row>
    <row r="3222" spans="2:6">
      <c r="B3222" s="80"/>
      <c r="C3222" s="80"/>
      <c r="D3222" s="80"/>
      <c r="E3222" s="80"/>
      <c r="F3222" s="80"/>
    </row>
    <row r="3223" spans="2:6">
      <c r="B3223" s="80"/>
      <c r="C3223" s="80"/>
      <c r="D3223" s="80"/>
      <c r="E3223" s="80"/>
      <c r="F3223" s="80"/>
    </row>
    <row r="3224" spans="2:6">
      <c r="B3224" s="80"/>
      <c r="C3224" s="80"/>
      <c r="D3224" s="80"/>
      <c r="E3224" s="80"/>
      <c r="F3224" s="80"/>
    </row>
    <row r="3225" spans="2:6">
      <c r="B3225" s="80"/>
      <c r="C3225" s="80"/>
      <c r="D3225" s="80"/>
      <c r="E3225" s="80"/>
      <c r="F3225" s="80"/>
    </row>
    <row r="3226" spans="2:6">
      <c r="B3226" s="80"/>
      <c r="C3226" s="80"/>
      <c r="D3226" s="80"/>
      <c r="E3226" s="80"/>
      <c r="F3226" s="80"/>
    </row>
    <row r="3227" spans="2:6">
      <c r="B3227" s="80"/>
      <c r="C3227" s="80"/>
      <c r="D3227" s="80"/>
      <c r="E3227" s="80"/>
      <c r="F3227" s="80"/>
    </row>
    <row r="3228" spans="2:6">
      <c r="B3228" s="80"/>
      <c r="C3228" s="80"/>
      <c r="D3228" s="80"/>
      <c r="E3228" s="80"/>
      <c r="F3228" s="80"/>
    </row>
    <row r="3229" spans="2:6">
      <c r="B3229" s="80"/>
      <c r="C3229" s="80"/>
      <c r="D3229" s="80"/>
      <c r="E3229" s="80"/>
      <c r="F3229" s="80"/>
    </row>
    <row r="3230" spans="2:6">
      <c r="B3230" s="80"/>
      <c r="C3230" s="80"/>
      <c r="D3230" s="80"/>
      <c r="E3230" s="80"/>
      <c r="F3230" s="80"/>
    </row>
    <row r="3231" spans="2:6">
      <c r="B3231" s="80"/>
      <c r="C3231" s="80"/>
      <c r="D3231" s="80"/>
      <c r="E3231" s="80"/>
      <c r="F3231" s="80"/>
    </row>
    <row r="3232" spans="2:6">
      <c r="B3232" s="80"/>
      <c r="C3232" s="80"/>
      <c r="D3232" s="80"/>
      <c r="E3232" s="80"/>
      <c r="F3232" s="80"/>
    </row>
    <row r="3233" spans="2:6">
      <c r="B3233" s="80"/>
      <c r="C3233" s="80"/>
      <c r="D3233" s="80"/>
      <c r="E3233" s="80"/>
      <c r="F3233" s="80"/>
    </row>
    <row r="3234" spans="2:6">
      <c r="B3234" s="80"/>
      <c r="C3234" s="80"/>
      <c r="D3234" s="80"/>
      <c r="E3234" s="80"/>
      <c r="F3234" s="80"/>
    </row>
    <row r="3235" spans="2:6">
      <c r="B3235" s="80"/>
      <c r="C3235" s="80"/>
      <c r="D3235" s="80"/>
      <c r="E3235" s="80"/>
      <c r="F3235" s="80"/>
    </row>
    <row r="3236" spans="2:6">
      <c r="B3236" s="80"/>
      <c r="C3236" s="80"/>
      <c r="D3236" s="80"/>
      <c r="E3236" s="80"/>
      <c r="F3236" s="80"/>
    </row>
    <row r="3237" spans="2:6">
      <c r="B3237" s="80"/>
      <c r="C3237" s="80"/>
      <c r="D3237" s="80"/>
      <c r="E3237" s="80"/>
      <c r="F3237" s="80"/>
    </row>
    <row r="3238" spans="2:6">
      <c r="B3238" s="80"/>
      <c r="C3238" s="80"/>
      <c r="D3238" s="80"/>
      <c r="E3238" s="80"/>
      <c r="F3238" s="80"/>
    </row>
    <row r="3239" spans="2:6">
      <c r="B3239" s="80"/>
      <c r="C3239" s="80"/>
      <c r="D3239" s="80"/>
      <c r="E3239" s="80"/>
      <c r="F3239" s="80"/>
    </row>
    <row r="3240" spans="2:6">
      <c r="B3240" s="80"/>
      <c r="C3240" s="80"/>
      <c r="D3240" s="80"/>
      <c r="E3240" s="80"/>
      <c r="F3240" s="80"/>
    </row>
    <row r="3241" spans="2:6">
      <c r="B3241" s="80"/>
      <c r="C3241" s="80"/>
      <c r="D3241" s="80"/>
      <c r="E3241" s="80"/>
      <c r="F3241" s="80"/>
    </row>
    <row r="3242" spans="2:6">
      <c r="B3242" s="80"/>
      <c r="C3242" s="80"/>
      <c r="D3242" s="80"/>
      <c r="E3242" s="80"/>
      <c r="F3242" s="80"/>
    </row>
    <row r="3243" spans="2:6">
      <c r="B3243" s="80"/>
      <c r="C3243" s="80"/>
      <c r="D3243" s="80"/>
      <c r="E3243" s="80"/>
      <c r="F3243" s="80"/>
    </row>
    <row r="3244" spans="2:6">
      <c r="B3244" s="80"/>
      <c r="C3244" s="80"/>
      <c r="D3244" s="80"/>
      <c r="E3244" s="80"/>
      <c r="F3244" s="80"/>
    </row>
    <row r="3245" spans="2:6">
      <c r="B3245" s="80"/>
      <c r="C3245" s="80"/>
      <c r="D3245" s="80"/>
      <c r="E3245" s="80"/>
      <c r="F3245" s="80"/>
    </row>
    <row r="3246" spans="2:6">
      <c r="B3246" s="80"/>
      <c r="C3246" s="80"/>
      <c r="D3246" s="80"/>
      <c r="E3246" s="80"/>
      <c r="F3246" s="80"/>
    </row>
    <row r="3247" spans="2:6">
      <c r="B3247" s="80"/>
      <c r="C3247" s="80"/>
      <c r="D3247" s="80"/>
      <c r="E3247" s="80"/>
      <c r="F3247" s="80"/>
    </row>
    <row r="3248" spans="2:6">
      <c r="B3248" s="80"/>
      <c r="C3248" s="80"/>
      <c r="D3248" s="80"/>
      <c r="E3248" s="80"/>
      <c r="F3248" s="80"/>
    </row>
    <row r="3249" spans="2:6">
      <c r="B3249" s="80"/>
      <c r="C3249" s="80"/>
      <c r="D3249" s="80"/>
      <c r="E3249" s="80"/>
      <c r="F3249" s="80"/>
    </row>
    <row r="3250" spans="2:6">
      <c r="B3250" s="80"/>
      <c r="C3250" s="80"/>
      <c r="D3250" s="80"/>
      <c r="E3250" s="80"/>
      <c r="F3250" s="80"/>
    </row>
    <row r="3251" spans="2:6">
      <c r="B3251" s="80"/>
      <c r="C3251" s="80"/>
      <c r="D3251" s="80"/>
      <c r="E3251" s="80"/>
      <c r="F3251" s="80"/>
    </row>
    <row r="3252" spans="2:6">
      <c r="B3252" s="80"/>
      <c r="C3252" s="80"/>
      <c r="D3252" s="80"/>
      <c r="E3252" s="80"/>
      <c r="F3252" s="80"/>
    </row>
    <row r="3253" spans="2:6">
      <c r="B3253" s="80"/>
      <c r="C3253" s="80"/>
      <c r="D3253" s="80"/>
      <c r="E3253" s="80"/>
      <c r="F3253" s="80"/>
    </row>
    <row r="3254" spans="2:6">
      <c r="B3254" s="80"/>
      <c r="C3254" s="80"/>
      <c r="D3254" s="80"/>
      <c r="E3254" s="80"/>
      <c r="F3254" s="80"/>
    </row>
    <row r="3255" spans="2:6">
      <c r="B3255" s="80"/>
      <c r="C3255" s="80"/>
      <c r="D3255" s="80"/>
      <c r="E3255" s="80"/>
      <c r="F3255" s="80"/>
    </row>
    <row r="3256" spans="2:6">
      <c r="B3256" s="80"/>
      <c r="C3256" s="80"/>
      <c r="D3256" s="80"/>
      <c r="E3256" s="80"/>
      <c r="F3256" s="80"/>
    </row>
    <row r="3257" spans="2:6">
      <c r="B3257" s="80"/>
      <c r="C3257" s="80"/>
      <c r="D3257" s="80"/>
      <c r="E3257" s="80"/>
      <c r="F3257" s="80"/>
    </row>
    <row r="3258" spans="2:6">
      <c r="B3258" s="80"/>
      <c r="C3258" s="80"/>
      <c r="D3258" s="80"/>
      <c r="E3258" s="80"/>
      <c r="F3258" s="80"/>
    </row>
    <row r="3259" spans="2:6">
      <c r="B3259" s="80"/>
      <c r="C3259" s="80"/>
      <c r="D3259" s="80"/>
      <c r="E3259" s="80"/>
      <c r="F3259" s="80"/>
    </row>
    <row r="3260" spans="2:6">
      <c r="B3260" s="80"/>
      <c r="C3260" s="80"/>
      <c r="D3260" s="80"/>
      <c r="E3260" s="80"/>
      <c r="F3260" s="80"/>
    </row>
    <row r="3261" spans="2:6">
      <c r="B3261" s="80"/>
      <c r="C3261" s="80"/>
      <c r="D3261" s="80"/>
      <c r="E3261" s="80"/>
      <c r="F3261" s="80"/>
    </row>
    <row r="3262" spans="2:6">
      <c r="B3262" s="80"/>
      <c r="C3262" s="80"/>
      <c r="D3262" s="80"/>
      <c r="E3262" s="80"/>
      <c r="F3262" s="80"/>
    </row>
    <row r="3263" spans="2:6">
      <c r="B3263" s="80"/>
      <c r="C3263" s="80"/>
      <c r="D3263" s="80"/>
      <c r="E3263" s="80"/>
      <c r="F3263" s="80"/>
    </row>
    <row r="3264" spans="2:6">
      <c r="B3264" s="80"/>
      <c r="C3264" s="80"/>
      <c r="D3264" s="80"/>
      <c r="E3264" s="80"/>
      <c r="F3264" s="80"/>
    </row>
    <row r="3265" spans="2:6">
      <c r="B3265" s="80"/>
      <c r="C3265" s="80"/>
      <c r="D3265" s="80"/>
      <c r="E3265" s="80"/>
      <c r="F3265" s="80"/>
    </row>
    <row r="3266" spans="2:6">
      <c r="B3266" s="80"/>
      <c r="C3266" s="80"/>
      <c r="D3266" s="80"/>
      <c r="E3266" s="80"/>
      <c r="F3266" s="80"/>
    </row>
    <row r="3267" spans="2:6">
      <c r="B3267" s="80"/>
      <c r="C3267" s="80"/>
      <c r="D3267" s="80"/>
      <c r="E3267" s="80"/>
      <c r="F3267" s="80"/>
    </row>
    <row r="3268" spans="2:6">
      <c r="B3268" s="80"/>
      <c r="C3268" s="80"/>
      <c r="D3268" s="80"/>
      <c r="E3268" s="80"/>
      <c r="F3268" s="80"/>
    </row>
    <row r="3269" spans="2:6">
      <c r="B3269" s="80"/>
      <c r="C3269" s="80"/>
      <c r="D3269" s="80"/>
      <c r="E3269" s="80"/>
      <c r="F3269" s="80"/>
    </row>
    <row r="3270" spans="2:6">
      <c r="B3270" s="80"/>
      <c r="C3270" s="80"/>
      <c r="D3270" s="80"/>
      <c r="E3270" s="80"/>
      <c r="F3270" s="80"/>
    </row>
    <row r="3271" spans="2:6">
      <c r="B3271" s="80"/>
      <c r="C3271" s="80"/>
      <c r="D3271" s="80"/>
      <c r="E3271" s="80"/>
      <c r="F3271" s="80"/>
    </row>
    <row r="3272" spans="2:6">
      <c r="B3272" s="80"/>
      <c r="C3272" s="80"/>
      <c r="D3272" s="80"/>
      <c r="E3272" s="80"/>
      <c r="F3272" s="80"/>
    </row>
    <row r="3273" spans="2:6">
      <c r="B3273" s="80"/>
      <c r="C3273" s="80"/>
      <c r="D3273" s="80"/>
      <c r="E3273" s="80"/>
      <c r="F3273" s="80"/>
    </row>
    <row r="3274" spans="2:6">
      <c r="B3274" s="80"/>
      <c r="C3274" s="80"/>
      <c r="D3274" s="80"/>
      <c r="E3274" s="80"/>
      <c r="F3274" s="80"/>
    </row>
    <row r="3275" spans="2:6">
      <c r="B3275" s="80"/>
      <c r="C3275" s="80"/>
      <c r="D3275" s="80"/>
      <c r="E3275" s="80"/>
      <c r="F3275" s="80"/>
    </row>
    <row r="3276" spans="2:6">
      <c r="B3276" s="80"/>
      <c r="C3276" s="80"/>
      <c r="D3276" s="80"/>
      <c r="E3276" s="80"/>
      <c r="F3276" s="80"/>
    </row>
    <row r="3277" spans="2:6">
      <c r="B3277" s="80"/>
      <c r="C3277" s="80"/>
      <c r="D3277" s="80"/>
      <c r="E3277" s="80"/>
      <c r="F3277" s="80"/>
    </row>
    <row r="3278" spans="2:6">
      <c r="B3278" s="80"/>
      <c r="C3278" s="80"/>
      <c r="D3278" s="80"/>
      <c r="E3278" s="80"/>
      <c r="F3278" s="80"/>
    </row>
    <row r="3279" spans="2:6">
      <c r="B3279" s="80"/>
      <c r="C3279" s="80"/>
      <c r="D3279" s="80"/>
      <c r="E3279" s="80"/>
      <c r="F3279" s="80"/>
    </row>
    <row r="3280" spans="2:6">
      <c r="B3280" s="80"/>
      <c r="C3280" s="80"/>
      <c r="D3280" s="80"/>
      <c r="E3280" s="80"/>
      <c r="F3280" s="80"/>
    </row>
    <row r="3281" spans="2:6">
      <c r="B3281" s="80"/>
      <c r="C3281" s="80"/>
      <c r="D3281" s="80"/>
      <c r="E3281" s="80"/>
      <c r="F3281" s="80"/>
    </row>
    <row r="3282" spans="2:6">
      <c r="B3282" s="80"/>
      <c r="C3282" s="80"/>
      <c r="D3282" s="80"/>
      <c r="E3282" s="80"/>
      <c r="F3282" s="80"/>
    </row>
    <row r="3283" spans="2:6">
      <c r="B3283" s="80"/>
      <c r="C3283" s="80"/>
      <c r="D3283" s="80"/>
      <c r="E3283" s="80"/>
      <c r="F3283" s="80"/>
    </row>
    <row r="3284" spans="2:6">
      <c r="B3284" s="80"/>
      <c r="C3284" s="80"/>
      <c r="D3284" s="80"/>
      <c r="E3284" s="80"/>
      <c r="F3284" s="80"/>
    </row>
    <row r="3285" spans="2:6">
      <c r="B3285" s="80"/>
      <c r="C3285" s="80"/>
      <c r="D3285" s="80"/>
      <c r="E3285" s="80"/>
      <c r="F3285" s="80"/>
    </row>
    <row r="3286" spans="2:6">
      <c r="B3286" s="80"/>
      <c r="C3286" s="80"/>
      <c r="D3286" s="80"/>
      <c r="E3286" s="80"/>
      <c r="F3286" s="80"/>
    </row>
    <row r="3287" spans="2:6">
      <c r="B3287" s="80"/>
      <c r="C3287" s="80"/>
      <c r="D3287" s="80"/>
      <c r="E3287" s="80"/>
      <c r="F3287" s="80"/>
    </row>
    <row r="3288" spans="2:6">
      <c r="B3288" s="80"/>
      <c r="C3288" s="80"/>
      <c r="D3288" s="80"/>
      <c r="E3288" s="80"/>
      <c r="F3288" s="80"/>
    </row>
    <row r="3289" spans="2:6">
      <c r="B3289" s="80"/>
      <c r="C3289" s="80"/>
      <c r="D3289" s="80"/>
      <c r="E3289" s="80"/>
      <c r="F3289" s="80"/>
    </row>
    <row r="3290" spans="2:6">
      <c r="B3290" s="80"/>
      <c r="C3290" s="80"/>
      <c r="D3290" s="80"/>
      <c r="E3290" s="80"/>
      <c r="F3290" s="80"/>
    </row>
    <row r="3291" spans="2:6">
      <c r="B3291" s="80"/>
      <c r="C3291" s="80"/>
      <c r="D3291" s="80"/>
      <c r="E3291" s="80"/>
      <c r="F3291" s="80"/>
    </row>
    <row r="3292" spans="2:6">
      <c r="B3292" s="80"/>
      <c r="C3292" s="80"/>
      <c r="D3292" s="80"/>
      <c r="E3292" s="80"/>
      <c r="F3292" s="80"/>
    </row>
    <row r="3293" spans="2:6">
      <c r="B3293" s="80"/>
      <c r="C3293" s="80"/>
      <c r="D3293" s="80"/>
      <c r="E3293" s="80"/>
      <c r="F3293" s="80"/>
    </row>
    <row r="3294" spans="2:6">
      <c r="B3294" s="80"/>
      <c r="C3294" s="80"/>
      <c r="D3294" s="80"/>
      <c r="E3294" s="80"/>
      <c r="F3294" s="80"/>
    </row>
    <row r="3295" spans="2:6">
      <c r="B3295" s="80"/>
      <c r="C3295" s="80"/>
      <c r="D3295" s="80"/>
      <c r="E3295" s="80"/>
      <c r="F3295" s="80"/>
    </row>
    <row r="3296" spans="2:6">
      <c r="B3296" s="80"/>
      <c r="C3296" s="80"/>
      <c r="D3296" s="80"/>
      <c r="E3296" s="80"/>
      <c r="F3296" s="80"/>
    </row>
    <row r="3297" spans="2:6">
      <c r="B3297" s="80"/>
      <c r="C3297" s="80"/>
      <c r="D3297" s="80"/>
      <c r="E3297" s="80"/>
      <c r="F3297" s="80"/>
    </row>
    <row r="3298" spans="2:6">
      <c r="B3298" s="80"/>
      <c r="C3298" s="80"/>
      <c r="D3298" s="80"/>
      <c r="E3298" s="80"/>
      <c r="F3298" s="80"/>
    </row>
    <row r="3299" spans="2:6">
      <c r="B3299" s="80"/>
      <c r="C3299" s="80"/>
      <c r="D3299" s="80"/>
      <c r="E3299" s="80"/>
      <c r="F3299" s="80"/>
    </row>
    <row r="3300" spans="2:6">
      <c r="B3300" s="80"/>
      <c r="C3300" s="80"/>
      <c r="D3300" s="80"/>
      <c r="E3300" s="80"/>
      <c r="F3300" s="80"/>
    </row>
    <row r="3301" spans="2:6">
      <c r="B3301" s="80"/>
      <c r="C3301" s="80"/>
      <c r="D3301" s="80"/>
      <c r="E3301" s="80"/>
      <c r="F3301" s="80"/>
    </row>
    <row r="3302" spans="2:6">
      <c r="B3302" s="80"/>
      <c r="C3302" s="80"/>
      <c r="D3302" s="80"/>
      <c r="E3302" s="80"/>
      <c r="F3302" s="80"/>
    </row>
    <row r="3303" spans="2:6">
      <c r="B3303" s="80"/>
      <c r="C3303" s="80"/>
      <c r="D3303" s="80"/>
      <c r="E3303" s="80"/>
      <c r="F3303" s="80"/>
    </row>
    <row r="3304" spans="2:6">
      <c r="B3304" s="80"/>
      <c r="C3304" s="80"/>
      <c r="D3304" s="80"/>
      <c r="E3304" s="80"/>
      <c r="F3304" s="80"/>
    </row>
    <row r="3305" spans="2:6">
      <c r="B3305" s="80"/>
      <c r="C3305" s="80"/>
      <c r="D3305" s="80"/>
      <c r="E3305" s="80"/>
      <c r="F3305" s="80"/>
    </row>
    <row r="3306" spans="2:6">
      <c r="B3306" s="80"/>
      <c r="C3306" s="80"/>
      <c r="D3306" s="80"/>
      <c r="E3306" s="80"/>
      <c r="F3306" s="80"/>
    </row>
    <row r="3307" spans="2:6">
      <c r="B3307" s="80"/>
      <c r="C3307" s="80"/>
      <c r="D3307" s="80"/>
      <c r="E3307" s="80"/>
      <c r="F3307" s="80"/>
    </row>
    <row r="3308" spans="2:6">
      <c r="B3308" s="80"/>
      <c r="C3308" s="80"/>
      <c r="D3308" s="80"/>
      <c r="E3308" s="80"/>
      <c r="F3308" s="80"/>
    </row>
    <row r="3309" spans="2:6">
      <c r="B3309" s="80"/>
      <c r="C3309" s="80"/>
      <c r="D3309" s="80"/>
      <c r="E3309" s="80"/>
      <c r="F3309" s="80"/>
    </row>
    <row r="3310" spans="2:6">
      <c r="B3310" s="80"/>
      <c r="C3310" s="80"/>
      <c r="D3310" s="80"/>
      <c r="E3310" s="80"/>
      <c r="F3310" s="80"/>
    </row>
    <row r="3311" spans="2:6">
      <c r="B3311" s="80"/>
      <c r="C3311" s="80"/>
      <c r="D3311" s="80"/>
      <c r="E3311" s="80"/>
      <c r="F3311" s="80"/>
    </row>
    <row r="3312" spans="2:6">
      <c r="B3312" s="80"/>
      <c r="C3312" s="80"/>
      <c r="D3312" s="80"/>
      <c r="E3312" s="80"/>
      <c r="F3312" s="80"/>
    </row>
    <row r="3313" spans="2:6">
      <c r="B3313" s="80"/>
      <c r="C3313" s="80"/>
      <c r="D3313" s="80"/>
      <c r="E3313" s="80"/>
      <c r="F3313" s="80"/>
    </row>
    <row r="3314" spans="2:6">
      <c r="B3314" s="80"/>
      <c r="C3314" s="80"/>
      <c r="D3314" s="80"/>
      <c r="E3314" s="80"/>
      <c r="F3314" s="80"/>
    </row>
    <row r="3315" spans="2:6">
      <c r="B3315" s="80"/>
      <c r="C3315" s="80"/>
      <c r="D3315" s="80"/>
      <c r="E3315" s="80"/>
      <c r="F3315" s="80"/>
    </row>
    <row r="3316" spans="2:6">
      <c r="B3316" s="80"/>
      <c r="C3316" s="80"/>
      <c r="D3316" s="80"/>
      <c r="E3316" s="80"/>
      <c r="F3316" s="80"/>
    </row>
    <row r="3317" spans="2:6">
      <c r="B3317" s="80"/>
      <c r="C3317" s="80"/>
      <c r="D3317" s="80"/>
      <c r="E3317" s="80"/>
      <c r="F3317" s="80"/>
    </row>
    <row r="3318" spans="2:6">
      <c r="B3318" s="80"/>
      <c r="C3318" s="80"/>
      <c r="D3318" s="80"/>
      <c r="E3318" s="80"/>
      <c r="F3318" s="80"/>
    </row>
    <row r="3319" spans="2:6">
      <c r="B3319" s="80"/>
      <c r="C3319" s="80"/>
      <c r="D3319" s="80"/>
      <c r="E3319" s="80"/>
      <c r="F3319" s="80"/>
    </row>
    <row r="3320" spans="2:6">
      <c r="B3320" s="80"/>
      <c r="C3320" s="80"/>
      <c r="D3320" s="80"/>
      <c r="E3320" s="80"/>
      <c r="F3320" s="80"/>
    </row>
    <row r="3321" spans="2:6">
      <c r="B3321" s="80"/>
      <c r="C3321" s="80"/>
      <c r="D3321" s="80"/>
      <c r="E3321" s="80"/>
      <c r="F3321" s="80"/>
    </row>
    <row r="3322" spans="2:6">
      <c r="B3322" s="80"/>
      <c r="C3322" s="80"/>
      <c r="D3322" s="80"/>
      <c r="E3322" s="80"/>
      <c r="F3322" s="80"/>
    </row>
    <row r="3323" spans="2:6">
      <c r="B3323" s="80"/>
      <c r="C3323" s="80"/>
      <c r="D3323" s="80"/>
      <c r="E3323" s="80"/>
      <c r="F3323" s="80"/>
    </row>
    <row r="3324" spans="2:6">
      <c r="B3324" s="80"/>
      <c r="C3324" s="80"/>
      <c r="D3324" s="80"/>
      <c r="E3324" s="80"/>
      <c r="F3324" s="80"/>
    </row>
    <row r="3325" spans="2:6">
      <c r="B3325" s="80"/>
      <c r="C3325" s="80"/>
      <c r="D3325" s="80"/>
      <c r="E3325" s="80"/>
      <c r="F3325" s="80"/>
    </row>
    <row r="3326" spans="2:6">
      <c r="B3326" s="80"/>
      <c r="C3326" s="80"/>
      <c r="D3326" s="80"/>
      <c r="E3326" s="80"/>
      <c r="F3326" s="80"/>
    </row>
    <row r="3327" spans="2:6">
      <c r="B3327" s="80"/>
      <c r="C3327" s="80"/>
      <c r="D3327" s="80"/>
      <c r="E3327" s="80"/>
      <c r="F3327" s="80"/>
    </row>
    <row r="3328" spans="2:6">
      <c r="B3328" s="80"/>
      <c r="C3328" s="80"/>
      <c r="D3328" s="80"/>
      <c r="E3328" s="80"/>
      <c r="F3328" s="80"/>
    </row>
    <row r="3329" spans="2:6">
      <c r="B3329" s="80"/>
      <c r="C3329" s="80"/>
      <c r="D3329" s="80"/>
      <c r="E3329" s="80"/>
      <c r="F3329" s="80"/>
    </row>
    <row r="3330" spans="2:6">
      <c r="B3330" s="80"/>
      <c r="C3330" s="80"/>
      <c r="D3330" s="80"/>
      <c r="E3330" s="80"/>
      <c r="F3330" s="80"/>
    </row>
    <row r="3331" spans="2:6">
      <c r="B3331" s="80"/>
      <c r="C3331" s="80"/>
      <c r="D3331" s="80"/>
      <c r="E3331" s="80"/>
      <c r="F3331" s="80"/>
    </row>
    <row r="3332" spans="2:6">
      <c r="B3332" s="80"/>
      <c r="C3332" s="80"/>
      <c r="D3332" s="80"/>
      <c r="E3332" s="80"/>
      <c r="F3332" s="80"/>
    </row>
    <row r="3333" spans="2:6">
      <c r="B3333" s="80"/>
      <c r="C3333" s="80"/>
      <c r="D3333" s="80"/>
      <c r="E3333" s="80"/>
      <c r="F3333" s="80"/>
    </row>
    <row r="3334" spans="2:6">
      <c r="B3334" s="80"/>
      <c r="C3334" s="80"/>
      <c r="D3334" s="80"/>
      <c r="E3334" s="80"/>
      <c r="F3334" s="80"/>
    </row>
    <row r="3335" spans="2:6">
      <c r="B3335" s="80"/>
      <c r="C3335" s="80"/>
      <c r="D3335" s="80"/>
      <c r="E3335" s="80"/>
      <c r="F3335" s="80"/>
    </row>
    <row r="3336" spans="2:6">
      <c r="B3336" s="80"/>
      <c r="C3336" s="80"/>
      <c r="D3336" s="80"/>
      <c r="E3336" s="80"/>
      <c r="F3336" s="80"/>
    </row>
    <row r="3337" spans="2:6">
      <c r="B3337" s="80"/>
      <c r="C3337" s="80"/>
      <c r="D3337" s="80"/>
      <c r="E3337" s="80"/>
      <c r="F3337" s="80"/>
    </row>
    <row r="3338" spans="2:6">
      <c r="B3338" s="80"/>
      <c r="C3338" s="80"/>
      <c r="D3338" s="80"/>
      <c r="E3338" s="80"/>
      <c r="F3338" s="80"/>
    </row>
    <row r="3339" spans="2:6">
      <c r="B3339" s="80"/>
      <c r="C3339" s="80"/>
      <c r="D3339" s="80"/>
      <c r="E3339" s="80"/>
      <c r="F3339" s="80"/>
    </row>
    <row r="3340" spans="2:6">
      <c r="B3340" s="80"/>
      <c r="C3340" s="80"/>
      <c r="D3340" s="80"/>
      <c r="E3340" s="80"/>
      <c r="F3340" s="80"/>
    </row>
    <row r="3341" spans="2:6">
      <c r="B3341" s="80"/>
      <c r="C3341" s="80"/>
      <c r="D3341" s="80"/>
      <c r="E3341" s="80"/>
      <c r="F3341" s="80"/>
    </row>
    <row r="3342" spans="2:6">
      <c r="B3342" s="80"/>
      <c r="C3342" s="80"/>
      <c r="D3342" s="80"/>
      <c r="E3342" s="80"/>
      <c r="F3342" s="80"/>
    </row>
    <row r="3343" spans="2:6">
      <c r="B3343" s="80"/>
      <c r="C3343" s="80"/>
      <c r="D3343" s="80"/>
      <c r="E3343" s="80"/>
      <c r="F3343" s="80"/>
    </row>
    <row r="3344" spans="2:6">
      <c r="B3344" s="80"/>
      <c r="C3344" s="80"/>
      <c r="D3344" s="80"/>
      <c r="E3344" s="80"/>
      <c r="F3344" s="80"/>
    </row>
    <row r="3345" spans="2:6">
      <c r="B3345" s="80"/>
      <c r="C3345" s="80"/>
      <c r="D3345" s="80"/>
      <c r="E3345" s="80"/>
      <c r="F3345" s="80"/>
    </row>
    <row r="3346" spans="2:6">
      <c r="B3346" s="80"/>
      <c r="C3346" s="80"/>
      <c r="D3346" s="80"/>
      <c r="E3346" s="80"/>
      <c r="F3346" s="80"/>
    </row>
    <row r="3347" spans="2:6">
      <c r="B3347" s="80"/>
      <c r="C3347" s="80"/>
      <c r="D3347" s="80"/>
      <c r="E3347" s="80"/>
      <c r="F3347" s="80"/>
    </row>
    <row r="3348" spans="2:6">
      <c r="B3348" s="80"/>
      <c r="C3348" s="80"/>
      <c r="D3348" s="80"/>
      <c r="E3348" s="80"/>
      <c r="F3348" s="80"/>
    </row>
    <row r="3349" spans="2:6">
      <c r="B3349" s="80"/>
      <c r="C3349" s="80"/>
      <c r="D3349" s="80"/>
      <c r="E3349" s="80"/>
      <c r="F3349" s="80"/>
    </row>
    <row r="3350" spans="2:6">
      <c r="B3350" s="80"/>
      <c r="C3350" s="80"/>
      <c r="D3350" s="80"/>
      <c r="E3350" s="80"/>
      <c r="F3350" s="80"/>
    </row>
    <row r="3351" spans="2:6">
      <c r="B3351" s="80"/>
      <c r="C3351" s="80"/>
      <c r="D3351" s="80"/>
      <c r="E3351" s="80"/>
      <c r="F3351" s="80"/>
    </row>
    <row r="3352" spans="2:6">
      <c r="B3352" s="80"/>
      <c r="C3352" s="80"/>
      <c r="D3352" s="80"/>
      <c r="E3352" s="80"/>
      <c r="F3352" s="80"/>
    </row>
    <row r="3353" spans="2:6">
      <c r="B3353" s="80"/>
      <c r="C3353" s="80"/>
      <c r="D3353" s="80"/>
      <c r="E3353" s="80"/>
      <c r="F3353" s="80"/>
    </row>
    <row r="3354" spans="2:6">
      <c r="B3354" s="80"/>
      <c r="C3354" s="80"/>
      <c r="D3354" s="80"/>
      <c r="E3354" s="80"/>
      <c r="F3354" s="80"/>
    </row>
    <row r="3355" spans="2:6">
      <c r="B3355" s="80"/>
      <c r="C3355" s="80"/>
      <c r="D3355" s="80"/>
      <c r="E3355" s="80"/>
      <c r="F3355" s="80"/>
    </row>
    <row r="3356" spans="2:6">
      <c r="B3356" s="80"/>
      <c r="C3356" s="80"/>
      <c r="D3356" s="80"/>
      <c r="E3356" s="80"/>
      <c r="F3356" s="80"/>
    </row>
    <row r="3357" spans="2:6">
      <c r="B3357" s="80"/>
      <c r="C3357" s="80"/>
      <c r="D3357" s="80"/>
      <c r="E3357" s="80"/>
      <c r="F3357" s="80"/>
    </row>
    <row r="3358" spans="2:6">
      <c r="B3358" s="80"/>
      <c r="C3358" s="80"/>
      <c r="D3358" s="80"/>
      <c r="E3358" s="80"/>
      <c r="F3358" s="80"/>
    </row>
    <row r="3359" spans="2:6">
      <c r="B3359" s="80"/>
      <c r="C3359" s="80"/>
      <c r="D3359" s="80"/>
      <c r="E3359" s="80"/>
      <c r="F3359" s="80"/>
    </row>
    <row r="3360" spans="2:6">
      <c r="B3360" s="80"/>
      <c r="C3360" s="80"/>
      <c r="D3360" s="80"/>
      <c r="E3360" s="80"/>
      <c r="F3360" s="80"/>
    </row>
    <row r="3361" spans="2:6">
      <c r="B3361" s="80"/>
      <c r="C3361" s="80"/>
      <c r="D3361" s="80"/>
      <c r="E3361" s="80"/>
      <c r="F3361" s="80"/>
    </row>
    <row r="3362" spans="2:6">
      <c r="B3362" s="80"/>
      <c r="C3362" s="80"/>
      <c r="D3362" s="80"/>
      <c r="E3362" s="80"/>
      <c r="F3362" s="80"/>
    </row>
    <row r="3363" spans="2:6">
      <c r="B3363" s="80"/>
      <c r="C3363" s="80"/>
      <c r="D3363" s="80"/>
      <c r="E3363" s="80"/>
      <c r="F3363" s="80"/>
    </row>
    <row r="3364" spans="2:6">
      <c r="B3364" s="80"/>
      <c r="C3364" s="80"/>
      <c r="D3364" s="80"/>
      <c r="E3364" s="80"/>
      <c r="F3364" s="80"/>
    </row>
    <row r="3365" spans="2:6">
      <c r="B3365" s="80"/>
      <c r="C3365" s="80"/>
      <c r="D3365" s="80"/>
      <c r="E3365" s="80"/>
      <c r="F3365" s="80"/>
    </row>
    <row r="3366" spans="2:6">
      <c r="B3366" s="80"/>
      <c r="C3366" s="80"/>
      <c r="D3366" s="80"/>
      <c r="E3366" s="80"/>
      <c r="F3366" s="80"/>
    </row>
    <row r="3367" spans="2:6">
      <c r="B3367" s="80"/>
      <c r="C3367" s="80"/>
      <c r="D3367" s="80"/>
      <c r="E3367" s="80"/>
      <c r="F3367" s="80"/>
    </row>
    <row r="3368" spans="2:6">
      <c r="B3368" s="80"/>
      <c r="C3368" s="80"/>
      <c r="D3368" s="80"/>
      <c r="E3368" s="80"/>
      <c r="F3368" s="80"/>
    </row>
    <row r="3369" spans="2:6">
      <c r="B3369" s="80"/>
      <c r="C3369" s="80"/>
      <c r="D3369" s="80"/>
      <c r="E3369" s="80"/>
      <c r="F3369" s="80"/>
    </row>
    <row r="3370" spans="2:6">
      <c r="B3370" s="80"/>
      <c r="C3370" s="80"/>
      <c r="D3370" s="80"/>
      <c r="E3370" s="80"/>
      <c r="F3370" s="80"/>
    </row>
    <row r="3371" spans="2:6">
      <c r="B3371" s="80"/>
      <c r="C3371" s="80"/>
      <c r="D3371" s="80"/>
      <c r="E3371" s="80"/>
      <c r="F3371" s="80"/>
    </row>
    <row r="3372" spans="2:6">
      <c r="B3372" s="80"/>
      <c r="C3372" s="80"/>
      <c r="D3372" s="80"/>
      <c r="E3372" s="80"/>
      <c r="F3372" s="80"/>
    </row>
    <row r="3373" spans="2:6">
      <c r="B3373" s="80"/>
      <c r="C3373" s="80"/>
      <c r="D3373" s="80"/>
      <c r="E3373" s="80"/>
      <c r="F3373" s="80"/>
    </row>
    <row r="3374" spans="2:6">
      <c r="B3374" s="80"/>
      <c r="C3374" s="80"/>
      <c r="D3374" s="80"/>
      <c r="E3374" s="80"/>
      <c r="F3374" s="80"/>
    </row>
    <row r="3375" spans="2:6">
      <c r="B3375" s="80"/>
      <c r="C3375" s="80"/>
      <c r="D3375" s="80"/>
      <c r="E3375" s="80"/>
      <c r="F3375" s="80"/>
    </row>
    <row r="3376" spans="2:6">
      <c r="B3376" s="80"/>
      <c r="C3376" s="80"/>
      <c r="D3376" s="80"/>
      <c r="E3376" s="80"/>
      <c r="F3376" s="80"/>
    </row>
    <row r="3377" spans="2:6">
      <c r="B3377" s="80"/>
      <c r="C3377" s="80"/>
      <c r="D3377" s="80"/>
      <c r="E3377" s="80"/>
      <c r="F3377" s="80"/>
    </row>
    <row r="3378" spans="2:6">
      <c r="B3378" s="80"/>
      <c r="C3378" s="80"/>
      <c r="D3378" s="80"/>
      <c r="E3378" s="80"/>
      <c r="F3378" s="80"/>
    </row>
    <row r="3379" spans="2:6">
      <c r="B3379" s="80"/>
      <c r="C3379" s="80"/>
      <c r="D3379" s="80"/>
      <c r="E3379" s="80"/>
      <c r="F3379" s="80"/>
    </row>
    <row r="3380" spans="2:6">
      <c r="B3380" s="80"/>
      <c r="C3380" s="80"/>
      <c r="D3380" s="80"/>
      <c r="E3380" s="80"/>
      <c r="F3380" s="80"/>
    </row>
    <row r="3381" spans="2:6">
      <c r="B3381" s="80"/>
      <c r="C3381" s="80"/>
      <c r="D3381" s="80"/>
      <c r="E3381" s="80"/>
      <c r="F3381" s="80"/>
    </row>
    <row r="3382" spans="2:6">
      <c r="B3382" s="80"/>
      <c r="C3382" s="80"/>
      <c r="D3382" s="80"/>
      <c r="E3382" s="80"/>
      <c r="F3382" s="80"/>
    </row>
    <row r="3383" spans="2:6">
      <c r="B3383" s="80"/>
      <c r="C3383" s="80"/>
      <c r="D3383" s="80"/>
      <c r="E3383" s="80"/>
      <c r="F3383" s="80"/>
    </row>
    <row r="3384" spans="2:6">
      <c r="B3384" s="80"/>
      <c r="C3384" s="80"/>
      <c r="D3384" s="80"/>
      <c r="E3384" s="80"/>
      <c r="F3384" s="80"/>
    </row>
    <row r="3385" spans="2:6">
      <c r="B3385" s="80"/>
      <c r="C3385" s="80"/>
      <c r="D3385" s="80"/>
      <c r="E3385" s="80"/>
      <c r="F3385" s="80"/>
    </row>
    <row r="3386" spans="2:6">
      <c r="B3386" s="80"/>
      <c r="C3386" s="80"/>
      <c r="D3386" s="80"/>
      <c r="E3386" s="80"/>
      <c r="F3386" s="80"/>
    </row>
    <row r="3387" spans="2:6">
      <c r="B3387" s="80"/>
      <c r="C3387" s="80"/>
      <c r="D3387" s="80"/>
      <c r="E3387" s="80"/>
      <c r="F3387" s="80"/>
    </row>
    <row r="3388" spans="2:6">
      <c r="B3388" s="80"/>
      <c r="C3388" s="80"/>
      <c r="D3388" s="80"/>
      <c r="E3388" s="80"/>
      <c r="F3388" s="80"/>
    </row>
    <row r="3389" spans="2:6">
      <c r="B3389" s="80"/>
      <c r="C3389" s="80"/>
      <c r="D3389" s="80"/>
      <c r="E3389" s="80"/>
      <c r="F3389" s="80"/>
    </row>
    <row r="3390" spans="2:6">
      <c r="B3390" s="80"/>
      <c r="C3390" s="80"/>
      <c r="D3390" s="80"/>
      <c r="E3390" s="80"/>
      <c r="F3390" s="80"/>
    </row>
    <row r="3391" spans="2:6">
      <c r="B3391" s="80"/>
      <c r="C3391" s="80"/>
      <c r="D3391" s="80"/>
      <c r="E3391" s="80"/>
      <c r="F3391" s="80"/>
    </row>
    <row r="3392" spans="2:6">
      <c r="B3392" s="80"/>
      <c r="C3392" s="80"/>
      <c r="D3392" s="80"/>
      <c r="E3392" s="80"/>
      <c r="F3392" s="80"/>
    </row>
    <row r="3393" spans="2:6">
      <c r="B3393" s="80"/>
      <c r="C3393" s="80"/>
      <c r="D3393" s="80"/>
      <c r="E3393" s="80"/>
      <c r="F3393" s="80"/>
    </row>
    <row r="3394" spans="2:6">
      <c r="B3394" s="80"/>
      <c r="C3394" s="80"/>
      <c r="D3394" s="80"/>
      <c r="E3394" s="80"/>
      <c r="F3394" s="80"/>
    </row>
    <row r="3395" spans="2:6">
      <c r="B3395" s="80"/>
      <c r="C3395" s="80"/>
      <c r="D3395" s="80"/>
      <c r="E3395" s="80"/>
      <c r="F3395" s="80"/>
    </row>
    <row r="3396" spans="2:6">
      <c r="B3396" s="80"/>
      <c r="C3396" s="80"/>
      <c r="D3396" s="80"/>
      <c r="E3396" s="80"/>
      <c r="F3396" s="80"/>
    </row>
    <row r="3397" spans="2:6">
      <c r="B3397" s="80"/>
      <c r="C3397" s="80"/>
      <c r="D3397" s="80"/>
      <c r="E3397" s="80"/>
      <c r="F3397" s="80"/>
    </row>
    <row r="3398" spans="2:6">
      <c r="B3398" s="80"/>
      <c r="C3398" s="80"/>
      <c r="D3398" s="80"/>
      <c r="E3398" s="80"/>
      <c r="F3398" s="80"/>
    </row>
    <row r="3399" spans="2:6">
      <c r="B3399" s="80"/>
      <c r="C3399" s="80"/>
      <c r="D3399" s="80"/>
      <c r="E3399" s="80"/>
      <c r="F3399" s="80"/>
    </row>
    <row r="3400" spans="2:6">
      <c r="B3400" s="80"/>
      <c r="C3400" s="80"/>
      <c r="D3400" s="80"/>
      <c r="E3400" s="80"/>
      <c r="F3400" s="80"/>
    </row>
    <row r="3401" spans="2:6">
      <c r="B3401" s="80"/>
      <c r="C3401" s="80"/>
      <c r="D3401" s="80"/>
      <c r="E3401" s="80"/>
      <c r="F3401" s="80"/>
    </row>
    <row r="3402" spans="2:6">
      <c r="B3402" s="80"/>
      <c r="C3402" s="80"/>
      <c r="D3402" s="80"/>
      <c r="E3402" s="80"/>
      <c r="F3402" s="80"/>
    </row>
    <row r="3403" spans="2:6">
      <c r="B3403" s="80"/>
      <c r="C3403" s="80"/>
      <c r="D3403" s="80"/>
      <c r="E3403" s="80"/>
      <c r="F3403" s="80"/>
    </row>
    <row r="3404" spans="2:6">
      <c r="B3404" s="80"/>
      <c r="C3404" s="80"/>
      <c r="D3404" s="80"/>
      <c r="E3404" s="80"/>
      <c r="F3404" s="80"/>
    </row>
    <row r="3405" spans="2:6">
      <c r="B3405" s="80"/>
      <c r="C3405" s="80"/>
      <c r="D3405" s="80"/>
      <c r="E3405" s="80"/>
      <c r="F3405" s="80"/>
    </row>
    <row r="3406" spans="2:6">
      <c r="B3406" s="80"/>
      <c r="C3406" s="80"/>
      <c r="D3406" s="80"/>
      <c r="E3406" s="80"/>
      <c r="F3406" s="80"/>
    </row>
    <row r="3407" spans="2:6">
      <c r="B3407" s="80"/>
      <c r="C3407" s="80"/>
      <c r="D3407" s="80"/>
      <c r="E3407" s="80"/>
      <c r="F3407" s="80"/>
    </row>
    <row r="3408" spans="2:6">
      <c r="B3408" s="80"/>
      <c r="C3408" s="80"/>
      <c r="D3408" s="80"/>
      <c r="E3408" s="80"/>
      <c r="F3408" s="80"/>
    </row>
    <row r="3409" spans="2:6">
      <c r="B3409" s="80"/>
      <c r="C3409" s="80"/>
      <c r="D3409" s="80"/>
      <c r="E3409" s="80"/>
      <c r="F3409" s="80"/>
    </row>
    <row r="3410" spans="2:6">
      <c r="B3410" s="80"/>
      <c r="C3410" s="80"/>
      <c r="D3410" s="80"/>
      <c r="E3410" s="80"/>
      <c r="F3410" s="80"/>
    </row>
    <row r="3411" spans="2:6">
      <c r="B3411" s="80"/>
      <c r="C3411" s="80"/>
      <c r="D3411" s="80"/>
      <c r="E3411" s="80"/>
      <c r="F3411" s="80"/>
    </row>
    <row r="3412" spans="2:6">
      <c r="B3412" s="80"/>
      <c r="C3412" s="80"/>
      <c r="D3412" s="80"/>
      <c r="E3412" s="80"/>
      <c r="F3412" s="80"/>
    </row>
    <row r="3413" spans="2:6">
      <c r="B3413" s="80"/>
      <c r="C3413" s="80"/>
      <c r="D3413" s="80"/>
      <c r="E3413" s="80"/>
      <c r="F3413" s="80"/>
    </row>
    <row r="3414" spans="2:6">
      <c r="B3414" s="80"/>
      <c r="C3414" s="80"/>
      <c r="D3414" s="80"/>
      <c r="E3414" s="80"/>
      <c r="F3414" s="80"/>
    </row>
    <row r="3415" spans="2:6">
      <c r="B3415" s="80"/>
      <c r="C3415" s="80"/>
      <c r="D3415" s="80"/>
      <c r="E3415" s="80"/>
      <c r="F3415" s="80"/>
    </row>
    <row r="3416" spans="2:6">
      <c r="B3416" s="80"/>
      <c r="C3416" s="80"/>
      <c r="D3416" s="80"/>
      <c r="E3416" s="80"/>
      <c r="F3416" s="80"/>
    </row>
    <row r="3417" spans="2:6">
      <c r="B3417" s="80"/>
      <c r="C3417" s="80"/>
      <c r="D3417" s="80"/>
      <c r="E3417" s="80"/>
      <c r="F3417" s="80"/>
    </row>
  </sheetData>
  <autoFilter ref="B9:B36" xr:uid="{00000000-0001-0000-0600-000000000000}"/>
  <mergeCells count="9">
    <mergeCell ref="L34:W34"/>
    <mergeCell ref="Z34:AK34"/>
    <mergeCell ref="B40:F40"/>
    <mergeCell ref="B41:B42"/>
    <mergeCell ref="A3:J3"/>
    <mergeCell ref="A4:J4"/>
    <mergeCell ref="A8:F8"/>
    <mergeCell ref="B9:B10"/>
    <mergeCell ref="A39:L3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264"/>
  <sheetViews>
    <sheetView showGridLines="0" zoomScale="110" zoomScaleNormal="110" workbookViewId="0">
      <selection activeCell="G9" sqref="G9"/>
    </sheetView>
  </sheetViews>
  <sheetFormatPr baseColWidth="10" defaultRowHeight="14.4"/>
  <cols>
    <col min="1" max="1" width="5.44140625" customWidth="1"/>
    <col min="2" max="2" width="9.6640625" customWidth="1"/>
    <col min="3" max="3" width="35.5546875" customWidth="1"/>
    <col min="4" max="9" width="13.33203125" customWidth="1"/>
  </cols>
  <sheetData>
    <row r="2" spans="1:14" ht="60.75" customHeight="1"/>
    <row r="3" spans="1:14" s="80" customFormat="1"/>
    <row r="4" spans="1:14" s="80" customFormat="1">
      <c r="A4" s="285" t="s">
        <v>320</v>
      </c>
      <c r="B4" s="285"/>
      <c r="C4" s="285"/>
      <c r="D4" s="285"/>
      <c r="E4" s="285"/>
      <c r="F4" s="285"/>
      <c r="G4" s="285"/>
      <c r="H4" s="285"/>
      <c r="I4" s="285"/>
      <c r="J4" s="285"/>
    </row>
    <row r="5" spans="1:14" s="80" customFormat="1">
      <c r="A5" s="285" t="s">
        <v>321</v>
      </c>
      <c r="B5" s="285"/>
      <c r="C5" s="285"/>
      <c r="D5" s="285"/>
      <c r="E5" s="285"/>
      <c r="F5" s="285"/>
      <c r="G5" s="285"/>
      <c r="H5" s="285"/>
      <c r="I5" s="285"/>
      <c r="J5" s="285"/>
    </row>
    <row r="6" spans="1:14" s="80" customFormat="1">
      <c r="A6" s="197"/>
      <c r="B6" s="197"/>
      <c r="C6" s="197"/>
      <c r="D6" s="197"/>
      <c r="E6" s="197"/>
      <c r="F6" s="197"/>
      <c r="G6" s="197"/>
      <c r="H6" s="197"/>
      <c r="I6" s="197"/>
      <c r="J6" s="197"/>
    </row>
    <row r="7" spans="1:14" s="80" customFormat="1">
      <c r="A7" s="197"/>
      <c r="B7" s="197"/>
      <c r="C7" s="197"/>
      <c r="D7" s="197"/>
      <c r="E7" s="197"/>
      <c r="F7" s="197"/>
      <c r="G7" s="197"/>
      <c r="H7" s="197"/>
      <c r="I7" s="197"/>
      <c r="J7" s="197"/>
    </row>
    <row r="8" spans="1:14" ht="15.6">
      <c r="A8" s="167" t="s">
        <v>434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</row>
    <row r="9" spans="1:14" ht="15" customHeight="1"/>
    <row r="10" spans="1:14" ht="31.5" customHeight="1">
      <c r="B10" s="209" t="s">
        <v>312</v>
      </c>
      <c r="C10" s="210"/>
      <c r="D10" s="290" t="s">
        <v>358</v>
      </c>
      <c r="E10" s="291"/>
      <c r="F10" s="290" t="s">
        <v>359</v>
      </c>
      <c r="G10" s="295"/>
      <c r="H10" s="295"/>
      <c r="I10" s="295"/>
      <c r="J10" s="295"/>
      <c r="K10" s="295"/>
      <c r="L10" s="291"/>
      <c r="N10" s="211"/>
    </row>
    <row r="11" spans="1:14" ht="22.5" customHeight="1">
      <c r="B11" s="212"/>
      <c r="C11" s="213"/>
      <c r="D11" s="192" t="s">
        <v>36</v>
      </c>
      <c r="E11" s="192" t="s">
        <v>37</v>
      </c>
      <c r="F11" s="196" t="s">
        <v>360</v>
      </c>
      <c r="G11" s="196" t="s">
        <v>361</v>
      </c>
      <c r="H11" s="196" t="s">
        <v>362</v>
      </c>
      <c r="I11" s="196" t="s">
        <v>363</v>
      </c>
      <c r="J11" s="196" t="s">
        <v>364</v>
      </c>
      <c r="K11" s="196" t="s">
        <v>365</v>
      </c>
      <c r="L11" s="196" t="s">
        <v>366</v>
      </c>
      <c r="N11" s="211"/>
    </row>
    <row r="12" spans="1:14" ht="15.75" customHeight="1">
      <c r="B12" s="296" t="s">
        <v>83</v>
      </c>
      <c r="C12" s="297" t="s">
        <v>9</v>
      </c>
      <c r="D12" s="214">
        <v>6.568557353073666E-2</v>
      </c>
      <c r="E12" s="214">
        <v>0.93431442646926244</v>
      </c>
      <c r="F12" s="214">
        <v>0.42140120529118746</v>
      </c>
      <c r="G12" s="214">
        <v>2.1216118159471043E-2</v>
      </c>
      <c r="H12" s="214">
        <v>5.6163861215841562E-2</v>
      </c>
      <c r="I12" s="214">
        <v>2.6896753209569465E-2</v>
      </c>
      <c r="J12" s="214">
        <v>0.26824844828210492</v>
      </c>
      <c r="K12" s="214">
        <v>3.6996328426306069E-2</v>
      </c>
      <c r="L12" s="214">
        <v>0.16907728541551831</v>
      </c>
      <c r="N12" s="211"/>
    </row>
    <row r="13" spans="1:14" ht="15" customHeight="1">
      <c r="B13" s="293" t="s">
        <v>367</v>
      </c>
      <c r="C13" s="215" t="s">
        <v>368</v>
      </c>
      <c r="D13" s="216">
        <v>5.7223921367151223E-2</v>
      </c>
      <c r="E13" s="216">
        <v>0.9427760786328494</v>
      </c>
      <c r="F13" s="216">
        <v>0.36202899070515115</v>
      </c>
      <c r="G13" s="216">
        <v>2.3345902177749053E-2</v>
      </c>
      <c r="H13" s="216">
        <v>3.255113191788532E-2</v>
      </c>
      <c r="I13" s="216">
        <v>1.4983414011416583E-2</v>
      </c>
      <c r="J13" s="216">
        <v>0.31977639940898422</v>
      </c>
      <c r="K13" s="216">
        <v>7.3867445932526091E-3</v>
      </c>
      <c r="L13" s="216">
        <v>0.23992741718556077</v>
      </c>
      <c r="N13" s="211"/>
    </row>
    <row r="14" spans="1:14">
      <c r="B14" s="293"/>
      <c r="C14" s="217" t="s">
        <v>369</v>
      </c>
      <c r="D14" s="216">
        <v>8.5150791804853174E-2</v>
      </c>
      <c r="E14" s="216">
        <v>0.91484920819514726</v>
      </c>
      <c r="F14" s="216">
        <v>0.32278141080635225</v>
      </c>
      <c r="G14" s="216">
        <v>3.7253505053735057E-2</v>
      </c>
      <c r="H14" s="216">
        <v>1.7913092463210187E-2</v>
      </c>
      <c r="I14" s="216">
        <v>1.1160771515149154E-2</v>
      </c>
      <c r="J14" s="216">
        <v>0.40919160407981392</v>
      </c>
      <c r="K14" s="216">
        <v>0</v>
      </c>
      <c r="L14" s="216">
        <v>0.20169961608173959</v>
      </c>
      <c r="N14" s="211"/>
    </row>
    <row r="15" spans="1:14">
      <c r="B15" s="293"/>
      <c r="C15" s="217" t="s">
        <v>370</v>
      </c>
      <c r="D15" s="216">
        <v>0.1894604997128374</v>
      </c>
      <c r="E15" s="216">
        <v>0.81053950028716248</v>
      </c>
      <c r="F15" s="216">
        <v>0.52596508264867781</v>
      </c>
      <c r="G15" s="216">
        <v>1.0350794055942738E-2</v>
      </c>
      <c r="H15" s="216">
        <v>1.1012850391762194E-3</v>
      </c>
      <c r="I15" s="216">
        <v>4.4142006623995658E-2</v>
      </c>
      <c r="J15" s="216">
        <v>0.2222782509316093</v>
      </c>
      <c r="K15" s="216">
        <v>1.1012850391762194E-3</v>
      </c>
      <c r="L15" s="216">
        <v>0.19506129566142205</v>
      </c>
      <c r="N15" s="211"/>
    </row>
    <row r="16" spans="1:14">
      <c r="B16" s="293"/>
      <c r="C16" s="217" t="s">
        <v>371</v>
      </c>
      <c r="D16" s="216">
        <v>6.3817748230593635E-2</v>
      </c>
      <c r="E16" s="216">
        <v>0.93618225176940517</v>
      </c>
      <c r="F16" s="216">
        <v>0.42118594330089565</v>
      </c>
      <c r="G16" s="216">
        <v>2.4490673353254337E-2</v>
      </c>
      <c r="H16" s="216">
        <v>5.9524143850271799E-2</v>
      </c>
      <c r="I16" s="216">
        <v>1.215660465641666E-2</v>
      </c>
      <c r="J16" s="216">
        <v>0.28620575272293619</v>
      </c>
      <c r="K16" s="216">
        <v>7.3989077161133468E-2</v>
      </c>
      <c r="L16" s="216">
        <v>0.12244780495509325</v>
      </c>
      <c r="N16" s="211"/>
    </row>
    <row r="17" spans="1:14">
      <c r="B17" s="293"/>
      <c r="C17" s="217" t="s">
        <v>372</v>
      </c>
      <c r="D17" s="216">
        <v>9.3338083024369356E-2</v>
      </c>
      <c r="E17" s="216">
        <v>0.90666191697563026</v>
      </c>
      <c r="F17" s="216">
        <v>0.27141164970560744</v>
      </c>
      <c r="G17" s="216">
        <v>3.773553098502927E-2</v>
      </c>
      <c r="H17" s="216">
        <v>4.7342615331237209E-2</v>
      </c>
      <c r="I17" s="216">
        <v>2.9120870757383888E-2</v>
      </c>
      <c r="J17" s="216">
        <v>0.20919333059454048</v>
      </c>
      <c r="K17" s="216">
        <v>1.1837538793248276E-2</v>
      </c>
      <c r="L17" s="216">
        <v>0.39335846383295353</v>
      </c>
      <c r="N17" s="211"/>
    </row>
    <row r="18" spans="1:14">
      <c r="B18" s="293"/>
      <c r="C18" s="217" t="s">
        <v>373</v>
      </c>
      <c r="D18" s="216">
        <v>0.17561008414592963</v>
      </c>
      <c r="E18" s="216">
        <v>0.82438991585407029</v>
      </c>
      <c r="F18" s="216">
        <v>0.2179950695644694</v>
      </c>
      <c r="G18" s="216">
        <v>3.9071401612685554E-2</v>
      </c>
      <c r="H18" s="216">
        <v>9.4073951885428244E-3</v>
      </c>
      <c r="I18" s="216">
        <v>6.7170737812372039E-2</v>
      </c>
      <c r="J18" s="216">
        <v>0.38090932274396272</v>
      </c>
      <c r="K18" s="216">
        <v>5.6975984901676069E-3</v>
      </c>
      <c r="L18" s="216">
        <v>0.27974847458779994</v>
      </c>
      <c r="N18" s="211"/>
    </row>
    <row r="19" spans="1:14">
      <c r="B19" s="293"/>
      <c r="C19" s="217" t="s">
        <v>374</v>
      </c>
      <c r="D19" s="216">
        <v>7.7038203333160249E-2</v>
      </c>
      <c r="E19" s="216">
        <v>0.92296179666683942</v>
      </c>
      <c r="F19" s="216">
        <v>0.61447663908242212</v>
      </c>
      <c r="G19" s="216">
        <v>0</v>
      </c>
      <c r="H19" s="216">
        <v>0.11290984255088049</v>
      </c>
      <c r="I19" s="216">
        <v>9.0581065969440738E-2</v>
      </c>
      <c r="J19" s="216">
        <v>8.4569599105781823E-2</v>
      </c>
      <c r="K19" s="216">
        <v>2.2023739232129455E-2</v>
      </c>
      <c r="L19" s="216">
        <v>7.5439114059345641E-2</v>
      </c>
      <c r="N19" s="211"/>
    </row>
    <row r="20" spans="1:14">
      <c r="B20" s="293"/>
      <c r="C20" s="217" t="s">
        <v>375</v>
      </c>
      <c r="D20" s="216">
        <v>4.9934988030557424E-2</v>
      </c>
      <c r="E20" s="216">
        <v>0.95006501196944182</v>
      </c>
      <c r="F20" s="216">
        <v>0.17557285989609428</v>
      </c>
      <c r="G20" s="216">
        <v>0</v>
      </c>
      <c r="H20" s="216">
        <v>0.45082979946783619</v>
      </c>
      <c r="I20" s="216">
        <v>0</v>
      </c>
      <c r="J20" s="216">
        <v>0.32124131385325294</v>
      </c>
      <c r="K20" s="216">
        <v>0</v>
      </c>
      <c r="L20" s="216">
        <v>5.2356026782816763E-2</v>
      </c>
      <c r="N20" s="211"/>
    </row>
    <row r="21" spans="1:14">
      <c r="B21" s="294"/>
      <c r="C21" s="217" t="s">
        <v>376</v>
      </c>
      <c r="D21" s="216">
        <v>0.12125537481168948</v>
      </c>
      <c r="E21" s="216">
        <v>0.87874462518831042</v>
      </c>
      <c r="F21" s="216">
        <v>0.66537296486958686</v>
      </c>
      <c r="G21" s="216">
        <v>0</v>
      </c>
      <c r="H21" s="216">
        <v>0.15440065361314714</v>
      </c>
      <c r="I21" s="216">
        <v>0</v>
      </c>
      <c r="J21" s="216">
        <v>0.11045436864260516</v>
      </c>
      <c r="K21" s="216">
        <v>0</v>
      </c>
      <c r="L21" s="216">
        <v>6.977201287466088E-2</v>
      </c>
      <c r="N21" s="211"/>
    </row>
    <row r="22" spans="1:14">
      <c r="B22" s="218" t="s">
        <v>377</v>
      </c>
    </row>
    <row r="23" spans="1:14">
      <c r="B23" s="235" t="s">
        <v>453</v>
      </c>
    </row>
    <row r="26" spans="1:14" ht="15.6">
      <c r="A26" s="167" t="s">
        <v>435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4" ht="30.75" customHeight="1">
      <c r="B28" s="209" t="s">
        <v>312</v>
      </c>
      <c r="C28" s="210"/>
      <c r="D28" s="290" t="s">
        <v>358</v>
      </c>
      <c r="E28" s="295"/>
      <c r="F28" s="290" t="s">
        <v>359</v>
      </c>
      <c r="G28" s="295"/>
      <c r="H28" s="295"/>
      <c r="I28" s="295"/>
      <c r="J28" s="295"/>
      <c r="K28" s="295"/>
      <c r="L28" s="291"/>
      <c r="N28" s="211"/>
    </row>
    <row r="29" spans="1:14" ht="33" customHeight="1">
      <c r="B29" s="212"/>
      <c r="C29" s="213"/>
      <c r="D29" s="192" t="s">
        <v>36</v>
      </c>
      <c r="E29" s="192" t="s">
        <v>37</v>
      </c>
      <c r="F29" s="196" t="s">
        <v>360</v>
      </c>
      <c r="G29" s="196" t="s">
        <v>361</v>
      </c>
      <c r="H29" s="196" t="s">
        <v>362</v>
      </c>
      <c r="I29" s="196" t="s">
        <v>363</v>
      </c>
      <c r="J29" s="196" t="s">
        <v>364</v>
      </c>
      <c r="K29" s="196" t="s">
        <v>365</v>
      </c>
      <c r="L29" s="196" t="s">
        <v>366</v>
      </c>
      <c r="N29" s="211"/>
    </row>
    <row r="30" spans="1:14" ht="16.5" customHeight="1">
      <c r="B30" s="292" t="s">
        <v>378</v>
      </c>
      <c r="C30" s="219" t="s">
        <v>279</v>
      </c>
      <c r="D30" s="214">
        <v>7.7799104823927573E-2</v>
      </c>
      <c r="E30" s="214">
        <v>0.9222008951760724</v>
      </c>
      <c r="F30" s="214">
        <v>0.43795041652782063</v>
      </c>
      <c r="G30" s="214">
        <v>1.9918839075139392E-2</v>
      </c>
      <c r="H30" s="214">
        <v>4.3992086669613781E-2</v>
      </c>
      <c r="I30" s="214">
        <v>2.9692933364669289E-2</v>
      </c>
      <c r="J30" s="214">
        <v>0.27796272091183044</v>
      </c>
      <c r="K30" s="214">
        <v>2.4874188464328661E-2</v>
      </c>
      <c r="L30" s="214">
        <v>0.16560881498659868</v>
      </c>
      <c r="N30" s="211"/>
    </row>
    <row r="31" spans="1:14" ht="16.5" customHeight="1">
      <c r="B31" s="293"/>
      <c r="C31" s="220" t="s">
        <v>379</v>
      </c>
      <c r="D31" s="216">
        <v>0.1806808838711394</v>
      </c>
      <c r="E31" s="216">
        <v>0.8193191161288601</v>
      </c>
      <c r="F31" s="216">
        <v>0.13058227536376074</v>
      </c>
      <c r="G31" s="216">
        <v>0.13002078397448597</v>
      </c>
      <c r="H31" s="216">
        <v>0.1299196241186035</v>
      </c>
      <c r="I31" s="216">
        <v>1.7247882946640591E-2</v>
      </c>
      <c r="J31" s="216">
        <v>0.45914458020174442</v>
      </c>
      <c r="K31" s="216">
        <v>4.1879955088705165E-2</v>
      </c>
      <c r="L31" s="216">
        <v>9.1204898306059809E-2</v>
      </c>
      <c r="N31" s="211"/>
    </row>
    <row r="32" spans="1:14" ht="16.5" customHeight="1">
      <c r="B32" s="293"/>
      <c r="C32" s="220" t="s">
        <v>380</v>
      </c>
      <c r="D32" s="216">
        <v>0.14553155852234606</v>
      </c>
      <c r="E32" s="216">
        <v>0.85446844147765366</v>
      </c>
      <c r="F32" s="216">
        <v>0.48666495191545406</v>
      </c>
      <c r="G32" s="216">
        <v>4.3464684363519857E-2</v>
      </c>
      <c r="H32" s="216">
        <v>1.5900776205389149E-2</v>
      </c>
      <c r="I32" s="216">
        <v>3.140754004559574E-3</v>
      </c>
      <c r="J32" s="216">
        <v>0.23378527796523232</v>
      </c>
      <c r="K32" s="216">
        <v>0</v>
      </c>
      <c r="L32" s="216">
        <v>0.21704355554584492</v>
      </c>
      <c r="N32" s="211"/>
    </row>
    <row r="33" spans="2:14" ht="16.5" customHeight="1">
      <c r="B33" s="293"/>
      <c r="C33" s="220" t="s">
        <v>381</v>
      </c>
      <c r="D33" s="216">
        <v>5.2731338031260788E-2</v>
      </c>
      <c r="E33" s="216">
        <v>0.94726866196873816</v>
      </c>
      <c r="F33" s="216">
        <v>0.44795109283656237</v>
      </c>
      <c r="G33" s="216">
        <v>1.8352462551174925E-2</v>
      </c>
      <c r="H33" s="216">
        <v>3.3725317183435737E-2</v>
      </c>
      <c r="I33" s="216">
        <v>2.1051447611145337E-2</v>
      </c>
      <c r="J33" s="216">
        <v>0.26350512840636736</v>
      </c>
      <c r="K33" s="216">
        <v>1.4335981194346986E-2</v>
      </c>
      <c r="L33" s="216">
        <v>0.20107857021696718</v>
      </c>
      <c r="N33" s="211"/>
    </row>
    <row r="34" spans="2:14" ht="16.5" customHeight="1">
      <c r="B34" s="293"/>
      <c r="C34" s="220" t="s">
        <v>382</v>
      </c>
      <c r="D34" s="216">
        <v>6.6965529925969935E-2</v>
      </c>
      <c r="E34" s="216">
        <v>0.93303447007403018</v>
      </c>
      <c r="F34" s="216">
        <v>0.78580436902960937</v>
      </c>
      <c r="G34" s="216">
        <v>0</v>
      </c>
      <c r="H34" s="216">
        <v>6.3121857149842711E-2</v>
      </c>
      <c r="I34" s="216">
        <v>4.4385669366062676E-2</v>
      </c>
      <c r="J34" s="216">
        <v>4.6844923677019167E-2</v>
      </c>
      <c r="K34" s="216">
        <v>2.9775918384701828E-2</v>
      </c>
      <c r="L34" s="216">
        <v>3.0067262392764207E-2</v>
      </c>
      <c r="N34" s="211"/>
    </row>
    <row r="35" spans="2:14" ht="16.5" customHeight="1">
      <c r="B35" s="293"/>
      <c r="C35" s="220" t="s">
        <v>383</v>
      </c>
      <c r="D35" s="216">
        <v>0.14076088716780935</v>
      </c>
      <c r="E35" s="216">
        <v>0.85923911283219045</v>
      </c>
      <c r="F35" s="216">
        <v>0.32435907507844108</v>
      </c>
      <c r="G35" s="216">
        <v>0</v>
      </c>
      <c r="H35" s="216">
        <v>0</v>
      </c>
      <c r="I35" s="216">
        <v>0</v>
      </c>
      <c r="J35" s="216">
        <v>0.46321726614117753</v>
      </c>
      <c r="K35" s="216">
        <v>2.2775546002439164E-3</v>
      </c>
      <c r="L35" s="216">
        <v>0.21014610418013727</v>
      </c>
      <c r="N35" s="211"/>
    </row>
    <row r="36" spans="2:14" ht="16.5" customHeight="1">
      <c r="B36" s="293"/>
      <c r="C36" s="220" t="s">
        <v>384</v>
      </c>
      <c r="D36" s="216">
        <v>6.592542790072814E-2</v>
      </c>
      <c r="E36" s="216">
        <v>0.93407457209927192</v>
      </c>
      <c r="F36" s="216">
        <v>0.349435896633285</v>
      </c>
      <c r="G36" s="216">
        <v>0</v>
      </c>
      <c r="H36" s="216">
        <v>0.36249238831922853</v>
      </c>
      <c r="I36" s="216">
        <v>6.9785151014100086E-2</v>
      </c>
      <c r="J36" s="216">
        <v>0.10765902717593354</v>
      </c>
      <c r="K36" s="216">
        <v>2.6801718516799612E-2</v>
      </c>
      <c r="L36" s="216">
        <v>8.3825818340653016E-2</v>
      </c>
      <c r="N36" s="211"/>
    </row>
    <row r="37" spans="2:14" ht="16.5" customHeight="1">
      <c r="B37" s="293"/>
      <c r="C37" s="220" t="s">
        <v>385</v>
      </c>
      <c r="D37" s="216">
        <v>0.24326641149982667</v>
      </c>
      <c r="E37" s="216">
        <v>0.75673358850017336</v>
      </c>
      <c r="F37" s="216">
        <v>0.65325116502712566</v>
      </c>
      <c r="G37" s="216">
        <v>2.8684576680864788E-2</v>
      </c>
      <c r="H37" s="216">
        <v>0</v>
      </c>
      <c r="I37" s="216">
        <v>4.7565134823869863E-2</v>
      </c>
      <c r="J37" s="216">
        <v>0.16722707974791176</v>
      </c>
      <c r="K37" s="216">
        <v>5.7823073390335884E-2</v>
      </c>
      <c r="L37" s="216">
        <v>4.5448970329892049E-2</v>
      </c>
      <c r="N37" s="211"/>
    </row>
    <row r="38" spans="2:14" ht="16.5" customHeight="1">
      <c r="B38" s="293"/>
      <c r="C38" s="220" t="s">
        <v>386</v>
      </c>
      <c r="D38" s="216">
        <v>5.8564166413936969E-2</v>
      </c>
      <c r="E38" s="216">
        <v>0.94143583358606331</v>
      </c>
      <c r="F38" s="216">
        <v>4.7608415554355805E-2</v>
      </c>
      <c r="G38" s="216">
        <v>0</v>
      </c>
      <c r="H38" s="216">
        <v>0.14661175544681015</v>
      </c>
      <c r="I38" s="216">
        <v>0</v>
      </c>
      <c r="J38" s="216">
        <v>0.65798532924851694</v>
      </c>
      <c r="K38" s="216">
        <v>0</v>
      </c>
      <c r="L38" s="216">
        <v>0.14779449975031703</v>
      </c>
      <c r="N38" s="211"/>
    </row>
    <row r="39" spans="2:14" ht="16.5" customHeight="1">
      <c r="B39" s="293"/>
      <c r="C39" s="220" t="s">
        <v>387</v>
      </c>
      <c r="D39" s="216">
        <v>0.13470354912162258</v>
      </c>
      <c r="E39" s="216">
        <v>0.86529645087837759</v>
      </c>
      <c r="F39" s="216">
        <v>0.32996758524804493</v>
      </c>
      <c r="G39" s="216">
        <v>3.7295992230948621E-2</v>
      </c>
      <c r="H39" s="216">
        <v>0</v>
      </c>
      <c r="I39" s="216">
        <v>2.7165571425976212E-2</v>
      </c>
      <c r="J39" s="216">
        <v>0.36745788638963733</v>
      </c>
      <c r="K39" s="216">
        <v>0</v>
      </c>
      <c r="L39" s="216">
        <v>0.23811296470539287</v>
      </c>
      <c r="N39" s="211"/>
    </row>
    <row r="40" spans="2:14" ht="16.5" customHeight="1">
      <c r="B40" s="293"/>
      <c r="C40" s="220" t="s">
        <v>388</v>
      </c>
      <c r="D40" s="216">
        <v>0.14824628276439386</v>
      </c>
      <c r="E40" s="216">
        <v>0.85175371723560678</v>
      </c>
      <c r="F40" s="216">
        <v>0.75145004786064706</v>
      </c>
      <c r="G40" s="216">
        <v>0</v>
      </c>
      <c r="H40" s="216">
        <v>1.0338365934682544E-2</v>
      </c>
      <c r="I40" s="216">
        <v>0.10551235716264905</v>
      </c>
      <c r="J40" s="216">
        <v>9.9481439901627333E-2</v>
      </c>
      <c r="K40" s="216">
        <v>0</v>
      </c>
      <c r="L40" s="216">
        <v>3.3217789140393729E-2</v>
      </c>
      <c r="N40" s="211"/>
    </row>
    <row r="41" spans="2:14" ht="16.5" customHeight="1">
      <c r="B41" s="293"/>
      <c r="C41" s="220" t="s">
        <v>389</v>
      </c>
      <c r="D41" s="216">
        <v>6.3169267060215917E-2</v>
      </c>
      <c r="E41" s="216">
        <v>0.93683073293978392</v>
      </c>
      <c r="F41" s="216">
        <v>0.94822839170542184</v>
      </c>
      <c r="G41" s="216">
        <v>0</v>
      </c>
      <c r="H41" s="216">
        <v>0</v>
      </c>
      <c r="I41" s="216">
        <v>0</v>
      </c>
      <c r="J41" s="216">
        <v>0</v>
      </c>
      <c r="K41" s="216">
        <v>0</v>
      </c>
      <c r="L41" s="216">
        <v>5.1771608294578171E-2</v>
      </c>
      <c r="N41" s="211"/>
    </row>
    <row r="42" spans="2:14" ht="16.5" customHeight="1">
      <c r="B42" s="293"/>
      <c r="C42" s="220" t="s">
        <v>390</v>
      </c>
      <c r="D42" s="216">
        <v>0.14484409708341217</v>
      </c>
      <c r="E42" s="216">
        <v>0.85515590291658805</v>
      </c>
      <c r="F42" s="216">
        <v>9.1842544711039101E-2</v>
      </c>
      <c r="G42" s="216">
        <v>1.1016594243390793E-2</v>
      </c>
      <c r="H42" s="216">
        <v>9.6492464118200817E-3</v>
      </c>
      <c r="I42" s="216">
        <v>1.6011067718214565E-2</v>
      </c>
      <c r="J42" s="216">
        <v>0.44196627722098031</v>
      </c>
      <c r="K42" s="216">
        <v>0</v>
      </c>
      <c r="L42" s="216">
        <v>0.42951426969455531</v>
      </c>
      <c r="N42" s="211"/>
    </row>
    <row r="43" spans="2:14" ht="16.5" customHeight="1">
      <c r="B43" s="293"/>
      <c r="C43" s="220" t="s">
        <v>391</v>
      </c>
      <c r="D43" s="216">
        <v>0.34204784021139245</v>
      </c>
      <c r="E43" s="216">
        <v>0.65795215978860755</v>
      </c>
      <c r="F43" s="216">
        <v>0</v>
      </c>
      <c r="G43" s="216">
        <v>0</v>
      </c>
      <c r="H43" s="216">
        <v>0</v>
      </c>
      <c r="I43" s="216">
        <v>0</v>
      </c>
      <c r="J43" s="216">
        <v>6.1573164321870329E-2</v>
      </c>
      <c r="K43" s="216">
        <v>0</v>
      </c>
      <c r="L43" s="216">
        <v>0.93842683567812979</v>
      </c>
      <c r="N43" s="211"/>
    </row>
    <row r="44" spans="2:14" ht="16.5" customHeight="1">
      <c r="B44" s="293"/>
      <c r="C44" s="220" t="s">
        <v>392</v>
      </c>
      <c r="D44" s="216">
        <v>0.27069381216528476</v>
      </c>
      <c r="E44" s="216">
        <v>0.72930618783471535</v>
      </c>
      <c r="F44" s="216">
        <v>0</v>
      </c>
      <c r="G44" s="216">
        <v>1.0364835026869517E-3</v>
      </c>
      <c r="H44" s="216">
        <v>1.9518220096289586E-4</v>
      </c>
      <c r="I44" s="216">
        <v>8.8146802141271643E-2</v>
      </c>
      <c r="J44" s="216">
        <v>3.7014355006816525E-2</v>
      </c>
      <c r="K44" s="216">
        <v>0</v>
      </c>
      <c r="L44" s="216">
        <v>0.87360717714826208</v>
      </c>
      <c r="N44" s="211"/>
    </row>
    <row r="45" spans="2:14" ht="16.5" customHeight="1">
      <c r="B45" s="293"/>
      <c r="C45" s="220" t="s">
        <v>393</v>
      </c>
      <c r="D45" s="216">
        <v>5.2386359779123017E-2</v>
      </c>
      <c r="E45" s="216">
        <v>0.94761364022087735</v>
      </c>
      <c r="F45" s="216">
        <v>0.54490987531517554</v>
      </c>
      <c r="G45" s="216">
        <v>1.3118488770954128E-2</v>
      </c>
      <c r="H45" s="216">
        <v>3.0554546229677855E-2</v>
      </c>
      <c r="I45" s="216">
        <v>8.7964727938110703E-3</v>
      </c>
      <c r="J45" s="216">
        <v>0.30365534079531598</v>
      </c>
      <c r="K45" s="216">
        <v>5.7743417786420437E-3</v>
      </c>
      <c r="L45" s="216">
        <v>9.3190934316423418E-2</v>
      </c>
      <c r="N45" s="211"/>
    </row>
    <row r="46" spans="2:14" ht="16.5" customHeight="1">
      <c r="B46" s="293"/>
      <c r="C46" s="220" t="s">
        <v>394</v>
      </c>
      <c r="D46" s="216">
        <v>0.14238191954490922</v>
      </c>
      <c r="E46" s="216">
        <v>0.85761808045509047</v>
      </c>
      <c r="F46" s="216">
        <v>0.39080432663212261</v>
      </c>
      <c r="G46" s="216">
        <v>0</v>
      </c>
      <c r="H46" s="216">
        <v>0</v>
      </c>
      <c r="I46" s="216">
        <v>7.3514936270030506E-4</v>
      </c>
      <c r="J46" s="216">
        <v>0.41248183214271866</v>
      </c>
      <c r="K46" s="216">
        <v>6.3206068345410538E-2</v>
      </c>
      <c r="L46" s="216">
        <v>0.13277262351704766</v>
      </c>
      <c r="N46" s="211"/>
    </row>
    <row r="47" spans="2:14" ht="16.5" customHeight="1">
      <c r="B47" s="293"/>
      <c r="C47" s="220" t="s">
        <v>395</v>
      </c>
      <c r="D47" s="216">
        <v>0.10400128307523177</v>
      </c>
      <c r="E47" s="216">
        <v>0.8959987169247684</v>
      </c>
      <c r="F47" s="216">
        <v>0.40320942011622452</v>
      </c>
      <c r="G47" s="216">
        <v>1.5280884394664629E-2</v>
      </c>
      <c r="H47" s="216">
        <v>4.759110938270019E-2</v>
      </c>
      <c r="I47" s="216">
        <v>4.4348983272884258E-2</v>
      </c>
      <c r="J47" s="216">
        <v>0.32172044092800595</v>
      </c>
      <c r="K47" s="216">
        <v>5.4685690707145448E-2</v>
      </c>
      <c r="L47" s="216">
        <v>0.1131634711983748</v>
      </c>
      <c r="N47" s="211"/>
    </row>
    <row r="48" spans="2:14">
      <c r="B48" s="218" t="s">
        <v>377</v>
      </c>
    </row>
    <row r="51" spans="1:9" ht="15.6">
      <c r="A51" s="195" t="s">
        <v>436</v>
      </c>
    </row>
    <row r="53" spans="1:9" ht="15.75" customHeight="1">
      <c r="B53" s="209" t="s">
        <v>312</v>
      </c>
      <c r="C53" s="221"/>
      <c r="D53" s="290" t="s">
        <v>396</v>
      </c>
      <c r="E53" s="295"/>
      <c r="F53" s="295"/>
      <c r="G53" s="291"/>
      <c r="H53" s="290" t="s">
        <v>397</v>
      </c>
      <c r="I53" s="291"/>
    </row>
    <row r="54" spans="1:9" ht="35.25" customHeight="1">
      <c r="B54" s="212"/>
      <c r="C54" s="213"/>
      <c r="D54" s="192" t="s">
        <v>41</v>
      </c>
      <c r="E54" s="192" t="s">
        <v>40</v>
      </c>
      <c r="F54" s="192" t="s">
        <v>89</v>
      </c>
      <c r="G54" s="192" t="s">
        <v>39</v>
      </c>
      <c r="H54" s="192" t="s">
        <v>7</v>
      </c>
      <c r="I54" s="192" t="s">
        <v>8</v>
      </c>
    </row>
    <row r="55" spans="1:9" ht="15.75" customHeight="1">
      <c r="B55" s="296" t="s">
        <v>83</v>
      </c>
      <c r="C55" s="297"/>
      <c r="D55" s="214">
        <v>1.504018849847295E-2</v>
      </c>
      <c r="E55" s="214">
        <v>1.498134384189926E-2</v>
      </c>
      <c r="F55" s="214">
        <v>1.7324119640809956E-2</v>
      </c>
      <c r="G55" s="214">
        <v>0.95265434801881843</v>
      </c>
      <c r="H55" s="214">
        <v>0.72387005608243205</v>
      </c>
      <c r="I55" s="214">
        <v>0.27612994391756795</v>
      </c>
    </row>
    <row r="56" spans="1:9">
      <c r="B56" s="293" t="s">
        <v>367</v>
      </c>
      <c r="C56" s="215" t="s">
        <v>368</v>
      </c>
      <c r="D56" s="216">
        <v>1.2101257731266751E-2</v>
      </c>
      <c r="E56" s="216">
        <v>1.3650644927283353E-2</v>
      </c>
      <c r="F56" s="216">
        <v>1.4057977690906123E-2</v>
      </c>
      <c r="G56" s="216">
        <v>0.96019011965054379</v>
      </c>
      <c r="H56" s="216">
        <v>0.75424705961862415</v>
      </c>
      <c r="I56" s="216">
        <v>0.24575294038137585</v>
      </c>
    </row>
    <row r="57" spans="1:9">
      <c r="B57" s="293"/>
      <c r="C57" s="217" t="s">
        <v>369</v>
      </c>
      <c r="D57" s="216">
        <v>6.035669551769151E-2</v>
      </c>
      <c r="E57" s="216">
        <v>3.137182866542286E-2</v>
      </c>
      <c r="F57" s="216">
        <v>2.6718480324469201E-2</v>
      </c>
      <c r="G57" s="216">
        <v>0.88155299549241695</v>
      </c>
      <c r="H57" s="216">
        <v>0.90181426644332252</v>
      </c>
      <c r="I57" s="216">
        <v>9.8185733556677854E-2</v>
      </c>
    </row>
    <row r="58" spans="1:9">
      <c r="B58" s="293"/>
      <c r="C58" s="217" t="s">
        <v>370</v>
      </c>
      <c r="D58" s="216">
        <v>0.16000402839557576</v>
      </c>
      <c r="E58" s="216">
        <v>3.6575724196442859E-2</v>
      </c>
      <c r="F58" s="216">
        <v>5.1466364504102205E-2</v>
      </c>
      <c r="G58" s="216">
        <v>0.7519538829038791</v>
      </c>
      <c r="H58" s="216">
        <v>0.9812985501798831</v>
      </c>
      <c r="I58" s="216">
        <v>1.8701449820116716E-2</v>
      </c>
    </row>
    <row r="59" spans="1:9">
      <c r="B59" s="293"/>
      <c r="C59" s="217" t="s">
        <v>371</v>
      </c>
      <c r="D59" s="216">
        <v>1.0630842653082107E-2</v>
      </c>
      <c r="E59" s="216">
        <v>1.3292797000258948E-2</v>
      </c>
      <c r="F59" s="216">
        <v>1.7722036488014396E-2</v>
      </c>
      <c r="G59" s="216">
        <v>0.95835432385864361</v>
      </c>
      <c r="H59" s="216">
        <v>0.69830792314300116</v>
      </c>
      <c r="I59" s="216">
        <v>0.30169207685699884</v>
      </c>
    </row>
    <row r="60" spans="1:9">
      <c r="B60" s="293"/>
      <c r="C60" s="217" t="s">
        <v>372</v>
      </c>
      <c r="D60" s="216">
        <v>3.8585159118501938E-2</v>
      </c>
      <c r="E60" s="216">
        <v>3.0836401731666543E-2</v>
      </c>
      <c r="F60" s="216">
        <v>4.3864987408683609E-2</v>
      </c>
      <c r="G60" s="216">
        <v>0.8867134517411478</v>
      </c>
      <c r="H60" s="216">
        <v>0.8451303585503277</v>
      </c>
      <c r="I60" s="216">
        <v>0.1548696414496723</v>
      </c>
    </row>
    <row r="61" spans="1:9">
      <c r="B61" s="293"/>
      <c r="C61" s="217" t="s">
        <v>373</v>
      </c>
      <c r="D61" s="216">
        <v>0.12355993680524122</v>
      </c>
      <c r="E61" s="216">
        <v>4.9267828449470426E-2</v>
      </c>
      <c r="F61" s="216">
        <v>4.7262996935702434E-2</v>
      </c>
      <c r="G61" s="216">
        <v>0.77990923780958543</v>
      </c>
      <c r="H61" s="216">
        <v>0.92013597477147979</v>
      </c>
      <c r="I61" s="216">
        <v>7.9864025228520208E-2</v>
      </c>
    </row>
    <row r="62" spans="1:9">
      <c r="B62" s="293"/>
      <c r="C62" s="217" t="s">
        <v>374</v>
      </c>
      <c r="D62" s="216">
        <v>1.2067428957734912E-2</v>
      </c>
      <c r="E62" s="216">
        <v>1.5220695901375753E-2</v>
      </c>
      <c r="F62" s="216">
        <v>1.5743278175779297E-2</v>
      </c>
      <c r="G62" s="216">
        <v>0.95696859696510894</v>
      </c>
      <c r="H62" s="216">
        <v>0.44567731119099091</v>
      </c>
      <c r="I62" s="216">
        <v>0.55432268880900903</v>
      </c>
    </row>
    <row r="63" spans="1:9">
      <c r="B63" s="293"/>
      <c r="C63" s="217" t="s">
        <v>375</v>
      </c>
      <c r="D63" s="216">
        <v>4.6978106986351048E-2</v>
      </c>
      <c r="E63" s="216">
        <v>3.3407012890247249E-3</v>
      </c>
      <c r="F63" s="216">
        <v>6.7835883849043932E-3</v>
      </c>
      <c r="G63" s="216">
        <v>0.94289760333971939</v>
      </c>
      <c r="H63" s="216">
        <v>0.87647866285700571</v>
      </c>
      <c r="I63" s="216">
        <v>0.12352133714299426</v>
      </c>
    </row>
    <row r="64" spans="1:9">
      <c r="B64" s="294"/>
      <c r="C64" s="217" t="s">
        <v>376</v>
      </c>
      <c r="D64" s="216">
        <v>1.9163773040693111E-2</v>
      </c>
      <c r="E64" s="216">
        <v>0.14146721814874882</v>
      </c>
      <c r="F64" s="216">
        <v>8.928790579565072E-3</v>
      </c>
      <c r="G64" s="216">
        <v>0.83044021823099301</v>
      </c>
      <c r="H64" s="216">
        <v>1</v>
      </c>
      <c r="I64" s="216">
        <v>0</v>
      </c>
    </row>
    <row r="65" spans="1:9">
      <c r="B65" s="218" t="s">
        <v>377</v>
      </c>
    </row>
    <row r="66" spans="1:9">
      <c r="B66" s="235" t="s">
        <v>453</v>
      </c>
    </row>
    <row r="69" spans="1:9" ht="15.6">
      <c r="A69" s="195" t="s">
        <v>437</v>
      </c>
    </row>
    <row r="71" spans="1:9" ht="33" customHeight="1">
      <c r="B71" s="209" t="s">
        <v>312</v>
      </c>
      <c r="C71" s="221"/>
      <c r="D71" s="290" t="s">
        <v>396</v>
      </c>
      <c r="E71" s="295"/>
      <c r="F71" s="295"/>
      <c r="G71" s="291"/>
      <c r="H71" s="290" t="s">
        <v>397</v>
      </c>
      <c r="I71" s="291"/>
    </row>
    <row r="72" spans="1:9" ht="34.5" customHeight="1">
      <c r="B72" s="212"/>
      <c r="C72" s="213"/>
      <c r="D72" s="192" t="s">
        <v>41</v>
      </c>
      <c r="E72" s="192" t="s">
        <v>40</v>
      </c>
      <c r="F72" s="192" t="s">
        <v>89</v>
      </c>
      <c r="G72" s="192" t="s">
        <v>39</v>
      </c>
      <c r="H72" s="192" t="s">
        <v>7</v>
      </c>
      <c r="I72" s="192" t="s">
        <v>8</v>
      </c>
    </row>
    <row r="73" spans="1:9" ht="14.25" customHeight="1">
      <c r="B73" s="292" t="s">
        <v>378</v>
      </c>
      <c r="C73" s="219" t="s">
        <v>279</v>
      </c>
      <c r="D73" s="214">
        <v>1.7937723465368902E-2</v>
      </c>
      <c r="E73" s="214">
        <v>1.7910794438440149E-2</v>
      </c>
      <c r="F73" s="214">
        <v>2.0226569398483645E-2</v>
      </c>
      <c r="G73" s="214">
        <v>0.94392491269770828</v>
      </c>
      <c r="H73" s="214">
        <v>0.71459032399134159</v>
      </c>
      <c r="I73" s="214">
        <v>0.28540967600865841</v>
      </c>
    </row>
    <row r="74" spans="1:9" ht="14.25" customHeight="1">
      <c r="B74" s="293"/>
      <c r="C74" s="220" t="s">
        <v>379</v>
      </c>
      <c r="D74" s="216">
        <v>3.6693478620329477E-2</v>
      </c>
      <c r="E74" s="216">
        <v>1.7483874179848927E-2</v>
      </c>
      <c r="F74" s="216">
        <v>8.5777756201566066E-2</v>
      </c>
      <c r="G74" s="216">
        <v>0.8600448909982551</v>
      </c>
      <c r="H74" s="216">
        <v>0.67383487112874352</v>
      </c>
      <c r="I74" s="216">
        <v>0.32616512887125632</v>
      </c>
    </row>
    <row r="75" spans="1:9" ht="14.25" customHeight="1">
      <c r="B75" s="293"/>
      <c r="C75" s="220" t="s">
        <v>380</v>
      </c>
      <c r="D75" s="216">
        <v>0.12718260512543381</v>
      </c>
      <c r="E75" s="216">
        <v>3.3466873391338373E-2</v>
      </c>
      <c r="F75" s="216">
        <v>1.5136640591000221E-2</v>
      </c>
      <c r="G75" s="216">
        <v>0.82421388089222702</v>
      </c>
      <c r="H75" s="216">
        <v>0.91338337090863186</v>
      </c>
      <c r="I75" s="216">
        <v>8.6616629091367969E-2</v>
      </c>
    </row>
    <row r="76" spans="1:9" ht="14.25" customHeight="1">
      <c r="B76" s="293"/>
      <c r="C76" s="220" t="s">
        <v>381</v>
      </c>
      <c r="D76" s="216">
        <v>1.1946494859456605E-2</v>
      </c>
      <c r="E76" s="216">
        <v>1.263629876331763E-2</v>
      </c>
      <c r="F76" s="216">
        <v>1.2916328769713175E-2</v>
      </c>
      <c r="G76" s="216">
        <v>0.96250087760751157</v>
      </c>
      <c r="H76" s="216">
        <v>0.66594491394034705</v>
      </c>
      <c r="I76" s="216">
        <v>0.33405508605965295</v>
      </c>
    </row>
    <row r="77" spans="1:9" ht="14.25" customHeight="1">
      <c r="B77" s="293"/>
      <c r="C77" s="220" t="s">
        <v>382</v>
      </c>
      <c r="D77" s="216">
        <v>5.089006092102397E-3</v>
      </c>
      <c r="E77" s="216">
        <v>1.0603375406145189E-2</v>
      </c>
      <c r="F77" s="216">
        <v>1.7236302957382078E-2</v>
      </c>
      <c r="G77" s="216">
        <v>0.96707131554437042</v>
      </c>
      <c r="H77" s="216">
        <v>0.51691037588837829</v>
      </c>
      <c r="I77" s="216">
        <v>0.48308962411162154</v>
      </c>
    </row>
    <row r="78" spans="1:9" ht="14.25" customHeight="1">
      <c r="B78" s="293"/>
      <c r="C78" s="220" t="s">
        <v>383</v>
      </c>
      <c r="D78" s="216">
        <v>6.3907503297073245E-2</v>
      </c>
      <c r="E78" s="216">
        <v>7.7556117105776229E-2</v>
      </c>
      <c r="F78" s="216">
        <v>0.12390915231323771</v>
      </c>
      <c r="G78" s="216">
        <v>0.73462722728391261</v>
      </c>
      <c r="H78" s="216">
        <v>0.8776580615298748</v>
      </c>
      <c r="I78" s="216">
        <v>0.1223419384701252</v>
      </c>
    </row>
    <row r="79" spans="1:9" ht="14.25" customHeight="1">
      <c r="B79" s="293"/>
      <c r="C79" s="220" t="s">
        <v>384</v>
      </c>
      <c r="D79" s="216">
        <v>9.7784231655301153E-3</v>
      </c>
      <c r="E79" s="216">
        <v>1.5627938739567488E-2</v>
      </c>
      <c r="F79" s="216">
        <v>3.7564811384797545E-2</v>
      </c>
      <c r="G79" s="216">
        <v>0.93702882671010501</v>
      </c>
      <c r="H79" s="216">
        <v>0.35388628007225748</v>
      </c>
      <c r="I79" s="216">
        <v>0.64611371992774247</v>
      </c>
    </row>
    <row r="80" spans="1:9" ht="14.25" customHeight="1">
      <c r="B80" s="293"/>
      <c r="C80" s="220" t="s">
        <v>385</v>
      </c>
      <c r="D80" s="216">
        <v>2.3045428013049016E-2</v>
      </c>
      <c r="E80" s="216">
        <v>3.6451950505811119E-2</v>
      </c>
      <c r="F80" s="216">
        <v>3.3924784875047943E-2</v>
      </c>
      <c r="G80" s="216">
        <v>0.90657783660609192</v>
      </c>
      <c r="H80" s="216">
        <v>0.6528727010919515</v>
      </c>
      <c r="I80" s="216">
        <v>0.34712729890804861</v>
      </c>
    </row>
    <row r="81" spans="1:14" ht="14.25" customHeight="1">
      <c r="B81" s="293"/>
      <c r="C81" s="220" t="s">
        <v>386</v>
      </c>
      <c r="D81" s="216">
        <v>8.8347008728657736E-3</v>
      </c>
      <c r="E81" s="216">
        <v>4.1706071226372578E-3</v>
      </c>
      <c r="F81" s="216">
        <v>1.359520087512716E-2</v>
      </c>
      <c r="G81" s="216">
        <v>0.97339949112936996</v>
      </c>
      <c r="H81" s="216">
        <v>0.99527040890524365</v>
      </c>
      <c r="I81" s="216">
        <v>4.7295910947563755E-3</v>
      </c>
    </row>
    <row r="82" spans="1:14" ht="14.25" customHeight="1">
      <c r="B82" s="293"/>
      <c r="C82" s="220" t="s">
        <v>387</v>
      </c>
      <c r="D82" s="216">
        <v>9.3774816916056877E-3</v>
      </c>
      <c r="E82" s="216">
        <v>2.2112872760231363E-2</v>
      </c>
      <c r="F82" s="216">
        <v>3.1774221236432476E-2</v>
      </c>
      <c r="G82" s="216">
        <v>0.93673542431173074</v>
      </c>
      <c r="H82" s="216">
        <v>0.99723644303453018</v>
      </c>
      <c r="I82" s="216">
        <v>2.7635569654698004E-3</v>
      </c>
    </row>
    <row r="83" spans="1:14" ht="14.25" customHeight="1">
      <c r="B83" s="293"/>
      <c r="C83" s="220" t="s">
        <v>388</v>
      </c>
      <c r="D83" s="216">
        <v>1.0607225215735018E-2</v>
      </c>
      <c r="E83" s="216">
        <v>2.8772293127804657E-2</v>
      </c>
      <c r="F83" s="216">
        <v>1.8747095159720038E-2</v>
      </c>
      <c r="G83" s="216">
        <v>0.94187338649674091</v>
      </c>
      <c r="H83" s="216">
        <v>0.73921118184592594</v>
      </c>
      <c r="I83" s="216">
        <v>0.26078881815407406</v>
      </c>
    </row>
    <row r="84" spans="1:14" ht="14.25" customHeight="1">
      <c r="B84" s="293"/>
      <c r="C84" s="220" t="s">
        <v>389</v>
      </c>
      <c r="D84" s="216">
        <v>6.2246160513752508E-2</v>
      </c>
      <c r="E84" s="216">
        <v>7.6426376308620422E-3</v>
      </c>
      <c r="F84" s="216">
        <v>1.5127898051065904E-2</v>
      </c>
      <c r="G84" s="216">
        <v>0.91498330380431947</v>
      </c>
      <c r="H84" s="216">
        <v>0.53356585783714416</v>
      </c>
      <c r="I84" s="216">
        <v>0.46643414216285595</v>
      </c>
    </row>
    <row r="85" spans="1:14" ht="14.25" customHeight="1">
      <c r="B85" s="293"/>
      <c r="C85" s="220" t="s">
        <v>390</v>
      </c>
      <c r="D85" s="216">
        <v>4.782659914120637E-2</v>
      </c>
      <c r="E85" s="216">
        <v>4.7834080334314771E-2</v>
      </c>
      <c r="F85" s="216">
        <v>6.5718511998147974E-2</v>
      </c>
      <c r="G85" s="216">
        <v>0.83862080852633081</v>
      </c>
      <c r="H85" s="216">
        <v>0.84933567000098753</v>
      </c>
      <c r="I85" s="216">
        <v>0.15066432999901261</v>
      </c>
    </row>
    <row r="86" spans="1:14" ht="14.25" customHeight="1">
      <c r="B86" s="293"/>
      <c r="C86" s="220" t="s">
        <v>391</v>
      </c>
      <c r="D86" s="216">
        <v>0.12474913719320301</v>
      </c>
      <c r="E86" s="216">
        <v>0.14450470630869272</v>
      </c>
      <c r="F86" s="216">
        <v>5.4188088541098557E-2</v>
      </c>
      <c r="G86" s="216">
        <v>0.67655806795700579</v>
      </c>
      <c r="H86" s="216">
        <v>0.8170846615276417</v>
      </c>
      <c r="I86" s="216">
        <v>0.18291533847235833</v>
      </c>
    </row>
    <row r="87" spans="1:14" ht="14.25" customHeight="1">
      <c r="B87" s="293"/>
      <c r="C87" s="220" t="s">
        <v>392</v>
      </c>
      <c r="D87" s="216">
        <v>1.0914100487446092E-2</v>
      </c>
      <c r="E87" s="216">
        <v>4.9234549395173438E-2</v>
      </c>
      <c r="F87" s="216">
        <v>0</v>
      </c>
      <c r="G87" s="216">
        <v>0.93985135011738052</v>
      </c>
      <c r="H87" s="216">
        <v>0.45328031168767302</v>
      </c>
      <c r="I87" s="216">
        <v>0.54671968831232698</v>
      </c>
    </row>
    <row r="88" spans="1:14" ht="14.25" customHeight="1">
      <c r="B88" s="293"/>
      <c r="C88" s="220" t="s">
        <v>393</v>
      </c>
      <c r="D88" s="216">
        <v>1.0053615306471541E-2</v>
      </c>
      <c r="E88" s="216">
        <v>2.3300610521762546E-2</v>
      </c>
      <c r="F88" s="216">
        <v>1.574025153319776E-2</v>
      </c>
      <c r="G88" s="216">
        <v>0.95090552263856853</v>
      </c>
      <c r="H88" s="216">
        <v>0.79221090682469619</v>
      </c>
      <c r="I88" s="216">
        <v>0.20778909317530381</v>
      </c>
    </row>
    <row r="89" spans="1:14" ht="14.25" customHeight="1">
      <c r="B89" s="293"/>
      <c r="C89" s="220" t="s">
        <v>394</v>
      </c>
      <c r="D89" s="216">
        <v>1.5305458176533181E-2</v>
      </c>
      <c r="E89" s="216">
        <v>1.4516466066976567E-2</v>
      </c>
      <c r="F89" s="216">
        <v>6.2785304045431022E-3</v>
      </c>
      <c r="G89" s="216">
        <v>0.96389954535194688</v>
      </c>
      <c r="H89" s="216">
        <v>0.66423669390757423</v>
      </c>
      <c r="I89" s="216">
        <v>0.33576330609242577</v>
      </c>
    </row>
    <row r="90" spans="1:14" ht="14.25" customHeight="1">
      <c r="B90" s="293"/>
      <c r="C90" s="220" t="s">
        <v>395</v>
      </c>
      <c r="D90" s="216">
        <v>1.9417298920176528E-2</v>
      </c>
      <c r="E90" s="216">
        <v>1.7072160900644107E-2</v>
      </c>
      <c r="F90" s="216">
        <v>2.834422849580933E-2</v>
      </c>
      <c r="G90" s="216">
        <v>0.93516631168337061</v>
      </c>
      <c r="H90" s="216">
        <v>0.64850741459968775</v>
      </c>
      <c r="I90" s="216">
        <v>0.35149258540031225</v>
      </c>
    </row>
    <row r="91" spans="1:14">
      <c r="B91" s="218" t="s">
        <v>377</v>
      </c>
    </row>
    <row r="94" spans="1:14" ht="15.6">
      <c r="A94" s="195" t="s">
        <v>438</v>
      </c>
    </row>
    <row r="96" spans="1:14" ht="38.25" customHeight="1">
      <c r="B96" s="269"/>
      <c r="C96" s="270"/>
      <c r="D96" s="290" t="s">
        <v>358</v>
      </c>
      <c r="E96" s="291"/>
      <c r="F96" s="290" t="s">
        <v>359</v>
      </c>
      <c r="G96" s="295"/>
      <c r="H96" s="295"/>
      <c r="I96" s="295"/>
      <c r="J96" s="295"/>
      <c r="K96" s="295"/>
      <c r="L96" s="291"/>
      <c r="N96" s="222"/>
    </row>
    <row r="97" spans="1:14" ht="28.5" customHeight="1">
      <c r="B97" s="340"/>
      <c r="C97" s="341"/>
      <c r="D97" s="192" t="s">
        <v>36</v>
      </c>
      <c r="E97" s="192" t="s">
        <v>37</v>
      </c>
      <c r="F97" s="196" t="s">
        <v>360</v>
      </c>
      <c r="G97" s="196" t="s">
        <v>361</v>
      </c>
      <c r="H97" s="196" t="s">
        <v>362</v>
      </c>
      <c r="I97" s="196" t="s">
        <v>363</v>
      </c>
      <c r="J97" s="196" t="s">
        <v>364</v>
      </c>
      <c r="K97" s="196" t="s">
        <v>365</v>
      </c>
      <c r="L97" s="196" t="s">
        <v>366</v>
      </c>
      <c r="N97" s="222"/>
    </row>
    <row r="98" spans="1:14" ht="15.75" customHeight="1">
      <c r="B98" s="296" t="s">
        <v>83</v>
      </c>
      <c r="C98" s="297"/>
      <c r="D98" s="214">
        <v>5.0411091069225956E-2</v>
      </c>
      <c r="E98" s="214">
        <v>0.9495889089307723</v>
      </c>
      <c r="F98" s="214">
        <v>0.38636350056230384</v>
      </c>
      <c r="G98" s="214">
        <v>3.5519312976812274E-2</v>
      </c>
      <c r="H98" s="214">
        <v>3.9151487251979949E-2</v>
      </c>
      <c r="I98" s="214">
        <v>5.1353066027931243E-2</v>
      </c>
      <c r="J98" s="214">
        <v>0.37731840717787279</v>
      </c>
      <c r="K98" s="214">
        <v>2.4819952814527681E-2</v>
      </c>
      <c r="L98" s="214">
        <v>8.547427318857298E-2</v>
      </c>
      <c r="N98" s="223"/>
    </row>
    <row r="99" spans="1:14" ht="15" customHeight="1">
      <c r="B99" s="293" t="s">
        <v>367</v>
      </c>
      <c r="C99" s="215" t="s">
        <v>368</v>
      </c>
      <c r="D99" s="216">
        <v>3.7832815691812093E-2</v>
      </c>
      <c r="E99" s="216">
        <v>0.96216718430818704</v>
      </c>
      <c r="F99" s="216">
        <v>0.49461597266965684</v>
      </c>
      <c r="G99" s="216">
        <v>3.6474113069318873E-2</v>
      </c>
      <c r="H99" s="216">
        <v>3.5474117162446493E-2</v>
      </c>
      <c r="I99" s="216">
        <v>5.1794935680689241E-2</v>
      </c>
      <c r="J99" s="216">
        <v>0.23310119963022341</v>
      </c>
      <c r="K99" s="216">
        <v>2.961952730536686E-2</v>
      </c>
      <c r="L99" s="216">
        <v>0.11892013448229813</v>
      </c>
    </row>
    <row r="100" spans="1:14">
      <c r="B100" s="293"/>
      <c r="C100" s="217" t="s">
        <v>369</v>
      </c>
      <c r="D100" s="216">
        <v>0.13356068511069183</v>
      </c>
      <c r="E100" s="216">
        <v>0.86643931488930837</v>
      </c>
      <c r="F100" s="216">
        <v>0.28547455608979694</v>
      </c>
      <c r="G100" s="216">
        <v>1.8842711016880329E-2</v>
      </c>
      <c r="H100" s="216">
        <v>3.9772059881624668E-2</v>
      </c>
      <c r="I100" s="216">
        <v>1.2006913669551772E-3</v>
      </c>
      <c r="J100" s="216">
        <v>0.38659863620757134</v>
      </c>
      <c r="K100" s="216">
        <v>0</v>
      </c>
      <c r="L100" s="216">
        <v>0.26811134543717163</v>
      </c>
    </row>
    <row r="101" spans="1:14">
      <c r="B101" s="293"/>
      <c r="C101" s="217" t="s">
        <v>370</v>
      </c>
      <c r="D101" s="216">
        <v>0.18117242770025982</v>
      </c>
      <c r="E101" s="216">
        <v>0.81882757229974024</v>
      </c>
      <c r="F101" s="216">
        <v>0.17351188753331967</v>
      </c>
      <c r="G101" s="216">
        <v>2.6026783129997958E-2</v>
      </c>
      <c r="H101" s="216">
        <v>0</v>
      </c>
      <c r="I101" s="216">
        <v>0.10333831913512873</v>
      </c>
      <c r="J101" s="216">
        <v>0.37314911262595252</v>
      </c>
      <c r="K101" s="216">
        <v>0</v>
      </c>
      <c r="L101" s="216">
        <v>0.32397389757560113</v>
      </c>
    </row>
    <row r="102" spans="1:14">
      <c r="B102" s="293"/>
      <c r="C102" s="217" t="s">
        <v>371</v>
      </c>
      <c r="D102" s="216">
        <v>5.06021638729484E-2</v>
      </c>
      <c r="E102" s="216">
        <v>0.94939783612705198</v>
      </c>
      <c r="F102" s="216">
        <v>0.34553196181619794</v>
      </c>
      <c r="G102" s="216">
        <v>3.9355960937182598E-2</v>
      </c>
      <c r="H102" s="216">
        <v>3.0278836646306637E-2</v>
      </c>
      <c r="I102" s="216">
        <v>5.2842347921800085E-2</v>
      </c>
      <c r="J102" s="216">
        <v>0.42692247649999548</v>
      </c>
      <c r="K102" s="216">
        <v>2.7272699550281679E-2</v>
      </c>
      <c r="L102" s="216">
        <v>7.77957166282357E-2</v>
      </c>
    </row>
    <row r="103" spans="1:14">
      <c r="B103" s="293"/>
      <c r="C103" s="217" t="s">
        <v>372</v>
      </c>
      <c r="D103" s="216">
        <v>0.17366378890802556</v>
      </c>
      <c r="E103" s="216">
        <v>0.82633621109197419</v>
      </c>
      <c r="F103" s="216">
        <v>0.49642326095583461</v>
      </c>
      <c r="G103" s="216">
        <v>3.7971168874467876E-3</v>
      </c>
      <c r="H103" s="216">
        <v>0</v>
      </c>
      <c r="I103" s="216">
        <v>6.6217259968362557E-2</v>
      </c>
      <c r="J103" s="216">
        <v>0.35521594956529934</v>
      </c>
      <c r="K103" s="216">
        <v>0</v>
      </c>
      <c r="L103" s="216">
        <v>7.8346412623056694E-2</v>
      </c>
    </row>
    <row r="104" spans="1:14">
      <c r="B104" s="293"/>
      <c r="C104" s="217" t="s">
        <v>373</v>
      </c>
      <c r="D104" s="216">
        <v>0.33205321995314413</v>
      </c>
      <c r="E104" s="216">
        <v>0.66794678004685604</v>
      </c>
      <c r="F104" s="216">
        <v>2.8956642752988804E-2</v>
      </c>
      <c r="G104" s="216">
        <v>1.4428965584262272E-2</v>
      </c>
      <c r="H104" s="216">
        <v>0</v>
      </c>
      <c r="I104" s="216">
        <v>0</v>
      </c>
      <c r="J104" s="216">
        <v>0.94218542607848665</v>
      </c>
      <c r="K104" s="216">
        <v>0</v>
      </c>
      <c r="L104" s="216">
        <v>1.4428965584262272E-2</v>
      </c>
    </row>
    <row r="105" spans="1:14">
      <c r="B105" s="293"/>
      <c r="C105" s="217" t="s">
        <v>374</v>
      </c>
      <c r="D105" s="216">
        <v>7.1047031819677364E-2</v>
      </c>
      <c r="E105" s="216">
        <v>0.92895296818032236</v>
      </c>
      <c r="F105" s="216">
        <v>0.67495614889971345</v>
      </c>
      <c r="G105" s="216">
        <v>0</v>
      </c>
      <c r="H105" s="216">
        <v>0.18035876423195021</v>
      </c>
      <c r="I105" s="216">
        <v>4.7256333378301305E-2</v>
      </c>
      <c r="J105" s="216">
        <v>9.0791166773869142E-2</v>
      </c>
      <c r="K105" s="216">
        <v>0</v>
      </c>
      <c r="L105" s="216">
        <v>6.6375867161658783E-3</v>
      </c>
    </row>
    <row r="106" spans="1:14">
      <c r="B106" s="293"/>
      <c r="C106" s="217" t="s">
        <v>375</v>
      </c>
      <c r="D106" s="216">
        <v>0</v>
      </c>
      <c r="E106" s="216">
        <v>1</v>
      </c>
      <c r="F106" s="216">
        <v>0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0</v>
      </c>
    </row>
    <row r="107" spans="1:14">
      <c r="B107" s="294"/>
      <c r="C107" s="217" t="s">
        <v>376</v>
      </c>
      <c r="D107" s="216">
        <v>0</v>
      </c>
      <c r="E107" s="216">
        <v>0</v>
      </c>
      <c r="F107" s="216">
        <v>0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0</v>
      </c>
    </row>
    <row r="108" spans="1:14">
      <c r="B108" s="218" t="s">
        <v>377</v>
      </c>
    </row>
    <row r="109" spans="1:14">
      <c r="B109" s="235" t="s">
        <v>453</v>
      </c>
    </row>
    <row r="112" spans="1:14" ht="15.6">
      <c r="A112" s="171" t="s">
        <v>439</v>
      </c>
    </row>
    <row r="114" spans="2:14" ht="30" customHeight="1">
      <c r="B114" s="209" t="s">
        <v>312</v>
      </c>
      <c r="C114" s="210"/>
      <c r="D114" s="290" t="s">
        <v>358</v>
      </c>
      <c r="E114" s="291"/>
      <c r="F114" s="290" t="s">
        <v>359</v>
      </c>
      <c r="G114" s="295"/>
      <c r="H114" s="295"/>
      <c r="I114" s="295"/>
      <c r="J114" s="295"/>
      <c r="K114" s="295"/>
      <c r="L114" s="291"/>
      <c r="N114" s="222"/>
    </row>
    <row r="115" spans="2:14" ht="15" customHeight="1">
      <c r="B115" s="212"/>
      <c r="C115" s="213"/>
      <c r="D115" s="224" t="s">
        <v>36</v>
      </c>
      <c r="E115" s="224" t="s">
        <v>37</v>
      </c>
      <c r="F115" s="225" t="s">
        <v>360</v>
      </c>
      <c r="G115" s="225" t="s">
        <v>361</v>
      </c>
      <c r="H115" s="225" t="s">
        <v>362</v>
      </c>
      <c r="I115" s="225" t="s">
        <v>363</v>
      </c>
      <c r="J115" s="225" t="s">
        <v>364</v>
      </c>
      <c r="K115" s="225" t="s">
        <v>365</v>
      </c>
      <c r="L115" s="225" t="s">
        <v>366</v>
      </c>
      <c r="N115" s="222"/>
    </row>
    <row r="116" spans="2:14" ht="12.75" customHeight="1">
      <c r="B116" s="292" t="s">
        <v>398</v>
      </c>
      <c r="C116" s="219" t="s">
        <v>279</v>
      </c>
      <c r="D116" s="214">
        <v>5.1597320749537164E-2</v>
      </c>
      <c r="E116" s="214">
        <v>0.94840267925046196</v>
      </c>
      <c r="F116" s="214">
        <v>0.3783350406616634</v>
      </c>
      <c r="G116" s="214">
        <v>3.6657263622502011E-2</v>
      </c>
      <c r="H116" s="214">
        <v>4.0405803748112312E-2</v>
      </c>
      <c r="I116" s="214">
        <v>5.2383079919791076E-2</v>
      </c>
      <c r="J116" s="214">
        <v>0.38157157033104122</v>
      </c>
      <c r="K116" s="214">
        <v>2.5615122511354831E-2</v>
      </c>
      <c r="L116" s="214">
        <v>8.5032119205535911E-2</v>
      </c>
      <c r="N116" s="223"/>
    </row>
    <row r="117" spans="2:14" ht="12.75" customHeight="1">
      <c r="B117" s="293"/>
      <c r="C117" s="220" t="s">
        <v>399</v>
      </c>
      <c r="D117" s="216">
        <v>3.5043474226203582E-2</v>
      </c>
      <c r="E117" s="216">
        <v>0.9649565257737972</v>
      </c>
      <c r="F117" s="216">
        <v>0.44932766572966704</v>
      </c>
      <c r="G117" s="216">
        <v>5.1084604290055145E-2</v>
      </c>
      <c r="H117" s="216">
        <v>1.402080600964133E-2</v>
      </c>
      <c r="I117" s="216">
        <v>6.0974730983857387E-3</v>
      </c>
      <c r="J117" s="216">
        <v>0.27925699236035473</v>
      </c>
      <c r="K117" s="216">
        <v>0</v>
      </c>
      <c r="L117" s="216">
        <v>0.20021245851189579</v>
      </c>
    </row>
    <row r="118" spans="2:14" ht="12.75" customHeight="1">
      <c r="B118" s="293"/>
      <c r="C118" s="220" t="s">
        <v>400</v>
      </c>
      <c r="D118" s="216">
        <v>8.6517592596227402E-3</v>
      </c>
      <c r="E118" s="216">
        <v>0.9913482407403772</v>
      </c>
      <c r="F118" s="216">
        <v>0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</row>
    <row r="119" spans="2:14" ht="12.75" customHeight="1">
      <c r="B119" s="293"/>
      <c r="C119" s="220" t="s">
        <v>401</v>
      </c>
      <c r="D119" s="216">
        <v>5.8256841754737353E-2</v>
      </c>
      <c r="E119" s="216">
        <v>0.94174315824526278</v>
      </c>
      <c r="F119" s="216">
        <v>0.23177144823966414</v>
      </c>
      <c r="G119" s="216">
        <v>0</v>
      </c>
      <c r="H119" s="216">
        <v>0.10229833647739248</v>
      </c>
      <c r="I119" s="216">
        <v>0</v>
      </c>
      <c r="J119" s="216">
        <v>0.54269232996843875</v>
      </c>
      <c r="K119" s="216">
        <v>0</v>
      </c>
      <c r="L119" s="216">
        <v>0.1232378853145044</v>
      </c>
    </row>
    <row r="120" spans="2:14" ht="12.75" customHeight="1">
      <c r="B120" s="293"/>
      <c r="C120" s="220" t="s">
        <v>402</v>
      </c>
      <c r="D120" s="216">
        <v>0.24815584091675472</v>
      </c>
      <c r="E120" s="216">
        <v>0.7518441590832452</v>
      </c>
      <c r="F120" s="216">
        <v>7.5292013181328318E-3</v>
      </c>
      <c r="G120" s="216">
        <v>0</v>
      </c>
      <c r="H120" s="216">
        <v>0</v>
      </c>
      <c r="I120" s="216">
        <v>0.6917223434528964</v>
      </c>
      <c r="J120" s="216">
        <v>0.19747090897109923</v>
      </c>
      <c r="K120" s="216">
        <v>0</v>
      </c>
      <c r="L120" s="216">
        <v>0.1032775462578715</v>
      </c>
    </row>
    <row r="121" spans="2:14" ht="12.75" customHeight="1">
      <c r="B121" s="293"/>
      <c r="C121" s="220" t="s">
        <v>403</v>
      </c>
      <c r="D121" s="216">
        <v>3.0695573965173244E-2</v>
      </c>
      <c r="E121" s="216">
        <v>0.96930442603482658</v>
      </c>
      <c r="F121" s="216">
        <v>0.47008341253742603</v>
      </c>
      <c r="G121" s="216">
        <v>0.15781541657552495</v>
      </c>
      <c r="H121" s="216">
        <v>0</v>
      </c>
      <c r="I121" s="216">
        <v>0</v>
      </c>
      <c r="J121" s="216">
        <v>0.29263974952779537</v>
      </c>
      <c r="K121" s="216">
        <v>0</v>
      </c>
      <c r="L121" s="216">
        <v>7.9461421359253728E-2</v>
      </c>
    </row>
    <row r="122" spans="2:14" ht="12.75" customHeight="1">
      <c r="B122" s="293"/>
      <c r="C122" s="220" t="s">
        <v>404</v>
      </c>
      <c r="D122" s="216">
        <v>3.0552084684602635E-2</v>
      </c>
      <c r="E122" s="216">
        <v>0.96944791531539709</v>
      </c>
      <c r="F122" s="216">
        <v>0</v>
      </c>
      <c r="G122" s="216">
        <v>0</v>
      </c>
      <c r="H122" s="216">
        <v>3.8370556206908709E-3</v>
      </c>
      <c r="I122" s="216">
        <v>0</v>
      </c>
      <c r="J122" s="216">
        <v>0.9961629443793093</v>
      </c>
      <c r="K122" s="216">
        <v>0</v>
      </c>
      <c r="L122" s="216">
        <v>0</v>
      </c>
    </row>
    <row r="123" spans="2:14" ht="12.75" customHeight="1">
      <c r="B123" s="293"/>
      <c r="C123" s="220" t="s">
        <v>405</v>
      </c>
      <c r="D123" s="216">
        <v>4.4709308551175671E-2</v>
      </c>
      <c r="E123" s="216">
        <v>0.95529069144882428</v>
      </c>
      <c r="F123" s="216">
        <v>0.56078747398454065</v>
      </c>
      <c r="G123" s="216">
        <v>9.4982192581054753E-2</v>
      </c>
      <c r="H123" s="216">
        <v>1.5989753850573558E-2</v>
      </c>
      <c r="I123" s="216">
        <v>0</v>
      </c>
      <c r="J123" s="216">
        <v>0.25381184658333034</v>
      </c>
      <c r="K123" s="216">
        <v>2.8970694061938706E-2</v>
      </c>
      <c r="L123" s="216">
        <v>4.5458038938561866E-2</v>
      </c>
    </row>
    <row r="124" spans="2:14" ht="12.75" customHeight="1">
      <c r="B124" s="293"/>
      <c r="C124" s="220" t="s">
        <v>406</v>
      </c>
      <c r="D124" s="216">
        <v>0.12501527514166616</v>
      </c>
      <c r="E124" s="216">
        <v>0.87498472485833401</v>
      </c>
      <c r="F124" s="216">
        <v>0.65163789420678953</v>
      </c>
      <c r="G124" s="216">
        <v>5.5249643003977668E-3</v>
      </c>
      <c r="H124" s="216">
        <v>0</v>
      </c>
      <c r="I124" s="216">
        <v>0</v>
      </c>
      <c r="J124" s="216">
        <v>0.28178820776947983</v>
      </c>
      <c r="K124" s="216">
        <v>2.5569467219464289E-2</v>
      </c>
      <c r="L124" s="216">
        <v>3.5479466503868767E-2</v>
      </c>
    </row>
    <row r="125" spans="2:14" ht="12.75" customHeight="1">
      <c r="B125" s="293"/>
      <c r="C125" s="220" t="s">
        <v>407</v>
      </c>
      <c r="D125" s="216">
        <v>1.746327802810688E-2</v>
      </c>
      <c r="E125" s="216">
        <v>0.98253672197189301</v>
      </c>
      <c r="F125" s="216">
        <v>0.47501497823795902</v>
      </c>
      <c r="G125" s="216">
        <v>0.26401916145632437</v>
      </c>
      <c r="H125" s="216">
        <v>0</v>
      </c>
      <c r="I125" s="216">
        <v>0</v>
      </c>
      <c r="J125" s="216">
        <v>0.26096586030571667</v>
      </c>
      <c r="K125" s="216">
        <v>0</v>
      </c>
      <c r="L125" s="216">
        <v>0</v>
      </c>
    </row>
    <row r="126" spans="2:14" ht="12.75" customHeight="1">
      <c r="B126" s="293"/>
      <c r="C126" s="220" t="s">
        <v>408</v>
      </c>
      <c r="D126" s="216">
        <v>3.5422351177665727E-2</v>
      </c>
      <c r="E126" s="216">
        <v>0.9645776488223341</v>
      </c>
      <c r="F126" s="216">
        <v>0.31060623414280381</v>
      </c>
      <c r="G126" s="216">
        <v>1.0947034175796224E-2</v>
      </c>
      <c r="H126" s="216">
        <v>0</v>
      </c>
      <c r="I126" s="216">
        <v>0</v>
      </c>
      <c r="J126" s="216">
        <v>0.46912693007780532</v>
      </c>
      <c r="K126" s="216">
        <v>5.681776721615648E-2</v>
      </c>
      <c r="L126" s="216">
        <v>0.15250203438743823</v>
      </c>
    </row>
    <row r="127" spans="2:14" ht="12.75" customHeight="1">
      <c r="B127" s="293"/>
      <c r="C127" s="220" t="s">
        <v>409</v>
      </c>
      <c r="D127" s="216">
        <v>1.8908410949956749E-2</v>
      </c>
      <c r="E127" s="216">
        <v>0.98109158905004346</v>
      </c>
      <c r="F127" s="216">
        <v>4.1561502922271829E-2</v>
      </c>
      <c r="G127" s="216">
        <v>0</v>
      </c>
      <c r="H127" s="216">
        <v>0</v>
      </c>
      <c r="I127" s="216">
        <v>0</v>
      </c>
      <c r="J127" s="216">
        <v>0.9376577456165921</v>
      </c>
      <c r="K127" s="216">
        <v>0</v>
      </c>
      <c r="L127" s="216">
        <v>2.0780751461135914E-2</v>
      </c>
    </row>
    <row r="128" spans="2:14" ht="12.75" customHeight="1">
      <c r="B128" s="293"/>
      <c r="C128" s="220" t="s">
        <v>410</v>
      </c>
      <c r="D128" s="216">
        <v>5.1074398286806912E-2</v>
      </c>
      <c r="E128" s="216">
        <v>0.94892560171319329</v>
      </c>
      <c r="F128" s="216">
        <v>0.53508884504477083</v>
      </c>
      <c r="G128" s="216">
        <v>3.3408002423665338E-2</v>
      </c>
      <c r="H128" s="216">
        <v>6.2178642677816726E-2</v>
      </c>
      <c r="I128" s="216">
        <v>4.340564966177677E-2</v>
      </c>
      <c r="J128" s="216">
        <v>0.21947276660466664</v>
      </c>
      <c r="K128" s="216">
        <v>1.458151066023672E-2</v>
      </c>
      <c r="L128" s="216">
        <v>9.1864582927066341E-2</v>
      </c>
    </row>
    <row r="129" spans="1:12" ht="12.75" customHeight="1">
      <c r="B129" s="293"/>
      <c r="C129" s="220" t="s">
        <v>411</v>
      </c>
      <c r="D129" s="216">
        <v>6.0040490380290759E-2</v>
      </c>
      <c r="E129" s="216">
        <v>0.93995950961970887</v>
      </c>
      <c r="F129" s="216">
        <v>0.53098009567168136</v>
      </c>
      <c r="G129" s="216">
        <v>3.7232144141608641E-4</v>
      </c>
      <c r="H129" s="216">
        <v>1.9938660562013901E-2</v>
      </c>
      <c r="I129" s="216">
        <v>0</v>
      </c>
      <c r="J129" s="216">
        <v>0.38015050913980425</v>
      </c>
      <c r="K129" s="216">
        <v>3.798380947298971E-2</v>
      </c>
      <c r="L129" s="216">
        <v>3.0574603712094889E-2</v>
      </c>
    </row>
    <row r="130" spans="1:12" ht="12.75" customHeight="1">
      <c r="B130" s="293"/>
      <c r="C130" s="220" t="s">
        <v>412</v>
      </c>
      <c r="D130" s="216">
        <v>2.2475325248938412E-2</v>
      </c>
      <c r="E130" s="216">
        <v>0.97752467475106131</v>
      </c>
      <c r="F130" s="216">
        <v>0.56194689378028562</v>
      </c>
      <c r="G130" s="216">
        <v>5.563178161651687E-2</v>
      </c>
      <c r="H130" s="216">
        <v>6.8326969983567618E-2</v>
      </c>
      <c r="I130" s="216">
        <v>0</v>
      </c>
      <c r="J130" s="216">
        <v>0.18864440240214264</v>
      </c>
      <c r="K130" s="216">
        <v>2.1098657624591691E-2</v>
      </c>
      <c r="L130" s="216">
        <v>0.10435129459289567</v>
      </c>
    </row>
    <row r="131" spans="1:12" ht="12.75" customHeight="1">
      <c r="B131" s="293"/>
      <c r="C131" s="220" t="s">
        <v>413</v>
      </c>
      <c r="D131" s="216">
        <v>3.5817481098947446E-2</v>
      </c>
      <c r="E131" s="216">
        <v>0.96418251890105267</v>
      </c>
      <c r="F131" s="216">
        <v>0.37446460502276468</v>
      </c>
      <c r="G131" s="216">
        <v>0</v>
      </c>
      <c r="H131" s="216">
        <v>0</v>
      </c>
      <c r="I131" s="216">
        <v>9.9484576581703899E-2</v>
      </c>
      <c r="J131" s="216">
        <v>0.52605081839553136</v>
      </c>
      <c r="K131" s="216">
        <v>0</v>
      </c>
      <c r="L131" s="216">
        <v>0</v>
      </c>
    </row>
    <row r="132" spans="1:12" ht="12.75" customHeight="1">
      <c r="B132" s="293"/>
      <c r="C132" s="220" t="s">
        <v>414</v>
      </c>
      <c r="D132" s="216">
        <v>5.4597522820915352E-2</v>
      </c>
      <c r="E132" s="216">
        <v>0.94540247717908454</v>
      </c>
      <c r="F132" s="216">
        <v>0.26386970436461632</v>
      </c>
      <c r="G132" s="216">
        <v>2.051747023437361E-2</v>
      </c>
      <c r="H132" s="216">
        <v>4.895895717363942E-2</v>
      </c>
      <c r="I132" s="216">
        <v>6.8491827148524212E-2</v>
      </c>
      <c r="J132" s="216">
        <v>0.51041633816937759</v>
      </c>
      <c r="K132" s="216">
        <v>1.9531682700525268E-2</v>
      </c>
      <c r="L132" s="216">
        <v>6.8214020208943488E-2</v>
      </c>
    </row>
    <row r="133" spans="1:12" ht="12.75" customHeight="1">
      <c r="B133" s="293"/>
      <c r="C133" s="220" t="s">
        <v>415</v>
      </c>
      <c r="D133" s="216">
        <v>0.1290435741849667</v>
      </c>
      <c r="E133" s="216">
        <v>0.87095642581503308</v>
      </c>
      <c r="F133" s="216">
        <v>0</v>
      </c>
      <c r="G133" s="216">
        <v>0</v>
      </c>
      <c r="H133" s="216">
        <v>0</v>
      </c>
      <c r="I133" s="216">
        <v>0</v>
      </c>
      <c r="J133" s="216">
        <v>0.96331146452858174</v>
      </c>
      <c r="K133" s="216">
        <v>0</v>
      </c>
      <c r="L133" s="216">
        <v>3.6688535471417885E-2</v>
      </c>
    </row>
    <row r="134" spans="1:12" ht="12.75" customHeight="1">
      <c r="B134" s="293"/>
      <c r="C134" s="220" t="s">
        <v>416</v>
      </c>
      <c r="D134" s="216">
        <v>4.3329252169642701E-2</v>
      </c>
      <c r="E134" s="216">
        <v>0.9566707478303571</v>
      </c>
      <c r="F134" s="216">
        <v>0.14670593706472512</v>
      </c>
      <c r="G134" s="216">
        <v>6.261620952083391E-2</v>
      </c>
      <c r="H134" s="216">
        <v>0</v>
      </c>
      <c r="I134" s="216">
        <v>0</v>
      </c>
      <c r="J134" s="216">
        <v>0.79067785341444075</v>
      </c>
      <c r="K134" s="216">
        <v>0</v>
      </c>
      <c r="L134" s="216">
        <v>0</v>
      </c>
    </row>
    <row r="135" spans="1:12" ht="12.75" customHeight="1">
      <c r="B135" s="293"/>
      <c r="C135" s="220" t="s">
        <v>417</v>
      </c>
      <c r="D135" s="216">
        <v>0.16833210379108188</v>
      </c>
      <c r="E135" s="216">
        <v>0.83166789620891801</v>
      </c>
      <c r="F135" s="216">
        <v>4.8497665556530067E-2</v>
      </c>
      <c r="G135" s="216">
        <v>0</v>
      </c>
      <c r="H135" s="216">
        <v>0</v>
      </c>
      <c r="I135" s="216">
        <v>0</v>
      </c>
      <c r="J135" s="216">
        <v>0.8052095323382672</v>
      </c>
      <c r="K135" s="216">
        <v>0</v>
      </c>
      <c r="L135" s="216">
        <v>0.14629280210520279</v>
      </c>
    </row>
    <row r="136" spans="1:12" ht="12.75" customHeight="1">
      <c r="B136" s="293"/>
      <c r="C136" s="220" t="s">
        <v>418</v>
      </c>
      <c r="D136" s="216">
        <v>0.20558913672390131</v>
      </c>
      <c r="E136" s="216">
        <v>0.79441086327609833</v>
      </c>
      <c r="F136" s="216">
        <v>0.15554602703915441</v>
      </c>
      <c r="G136" s="216">
        <v>1.5770290351749079E-3</v>
      </c>
      <c r="H136" s="216">
        <v>9.1621422166141511E-2</v>
      </c>
      <c r="I136" s="216">
        <v>0</v>
      </c>
      <c r="J136" s="216">
        <v>0.58478525908399837</v>
      </c>
      <c r="K136" s="216">
        <v>0</v>
      </c>
      <c r="L136" s="216">
        <v>0.16647026267553058</v>
      </c>
    </row>
    <row r="137" spans="1:12" ht="12.75" customHeight="1">
      <c r="B137" s="293"/>
      <c r="C137" s="220" t="s">
        <v>419</v>
      </c>
      <c r="D137" s="216">
        <v>1.9780183677075108E-2</v>
      </c>
      <c r="E137" s="216">
        <v>0.98021981632292499</v>
      </c>
      <c r="F137" s="216">
        <v>0.15064695275869594</v>
      </c>
      <c r="G137" s="216">
        <v>0</v>
      </c>
      <c r="H137" s="216">
        <v>0</v>
      </c>
      <c r="I137" s="216">
        <v>0</v>
      </c>
      <c r="J137" s="216">
        <v>0</v>
      </c>
      <c r="K137" s="216">
        <v>0</v>
      </c>
      <c r="L137" s="216">
        <v>0.84935304724130423</v>
      </c>
    </row>
    <row r="138" spans="1:12" ht="12.75" customHeight="1">
      <c r="B138" s="293"/>
      <c r="C138" s="220" t="s">
        <v>420</v>
      </c>
      <c r="D138" s="216">
        <v>3.3130332397015828E-2</v>
      </c>
      <c r="E138" s="216">
        <v>0.96686966760298398</v>
      </c>
      <c r="F138" s="216">
        <v>0.71851265037063361</v>
      </c>
      <c r="G138" s="216">
        <v>0</v>
      </c>
      <c r="H138" s="216">
        <v>9.2330088344678027E-2</v>
      </c>
      <c r="I138" s="216">
        <v>0</v>
      </c>
      <c r="J138" s="216">
        <v>6.9637048147248248E-2</v>
      </c>
      <c r="K138" s="216">
        <v>0.10341377884343408</v>
      </c>
      <c r="L138" s="216">
        <v>1.6106434294006055E-2</v>
      </c>
    </row>
    <row r="139" spans="1:12" ht="12.75" customHeight="1">
      <c r="B139" s="294"/>
      <c r="C139" s="220" t="s">
        <v>421</v>
      </c>
      <c r="D139" s="216">
        <v>9.5244064871304351E-2</v>
      </c>
      <c r="E139" s="216">
        <v>0.90475593512869457</v>
      </c>
      <c r="F139" s="216">
        <v>0.12497327052236176</v>
      </c>
      <c r="G139" s="216">
        <v>5.5794702588436405E-2</v>
      </c>
      <c r="H139" s="216">
        <v>5.1005089718497321E-2</v>
      </c>
      <c r="I139" s="216">
        <v>0.11351101709501381</v>
      </c>
      <c r="J139" s="216">
        <v>0.51968164033814457</v>
      </c>
      <c r="K139" s="216">
        <v>3.8729540462438844E-2</v>
      </c>
      <c r="L139" s="216">
        <v>9.6304739275106854E-2</v>
      </c>
    </row>
    <row r="140" spans="1:12">
      <c r="B140" s="218" t="s">
        <v>377</v>
      </c>
    </row>
    <row r="141" spans="1:12">
      <c r="B141" s="226"/>
    </row>
    <row r="143" spans="1:12" ht="15.6">
      <c r="A143" s="171" t="s">
        <v>440</v>
      </c>
    </row>
    <row r="145" spans="2:9" ht="42.75" customHeight="1">
      <c r="B145" s="209" t="s">
        <v>312</v>
      </c>
      <c r="C145" s="221"/>
      <c r="D145" s="290" t="s">
        <v>396</v>
      </c>
      <c r="E145" s="295"/>
      <c r="F145" s="295"/>
      <c r="G145" s="291"/>
      <c r="H145" s="290" t="s">
        <v>397</v>
      </c>
      <c r="I145" s="291"/>
    </row>
    <row r="146" spans="2:9" ht="27.75" customHeight="1">
      <c r="B146" s="212"/>
      <c r="C146" s="213"/>
      <c r="D146" s="192" t="s">
        <v>41</v>
      </c>
      <c r="E146" s="192" t="s">
        <v>40</v>
      </c>
      <c r="F146" s="192" t="s">
        <v>89</v>
      </c>
      <c r="G146" s="192" t="s">
        <v>39</v>
      </c>
      <c r="H146" s="192" t="s">
        <v>7</v>
      </c>
      <c r="I146" s="192" t="s">
        <v>8</v>
      </c>
    </row>
    <row r="147" spans="2:9">
      <c r="B147" s="227"/>
      <c r="C147" s="228"/>
      <c r="D147" s="99" t="s">
        <v>422</v>
      </c>
      <c r="E147" s="99" t="s">
        <v>422</v>
      </c>
      <c r="F147" s="99" t="s">
        <v>422</v>
      </c>
      <c r="G147" s="99" t="s">
        <v>422</v>
      </c>
      <c r="H147" s="99" t="s">
        <v>422</v>
      </c>
      <c r="I147" s="99" t="s">
        <v>422</v>
      </c>
    </row>
    <row r="148" spans="2:9">
      <c r="B148" s="296" t="s">
        <v>83</v>
      </c>
      <c r="C148" s="297"/>
      <c r="D148" s="214">
        <v>1.0500338887913168E-2</v>
      </c>
      <c r="E148" s="214">
        <v>1.152779555880931E-2</v>
      </c>
      <c r="F148" s="214">
        <v>1.5725904085784521E-2</v>
      </c>
      <c r="G148" s="214">
        <v>0.96224596146749353</v>
      </c>
      <c r="H148" s="214">
        <v>0.57598884021649044</v>
      </c>
      <c r="I148" s="214">
        <v>0.42401115978350956</v>
      </c>
    </row>
    <row r="149" spans="2:9" ht="15" customHeight="1">
      <c r="B149" s="293" t="s">
        <v>367</v>
      </c>
      <c r="C149" s="215" t="s">
        <v>368</v>
      </c>
      <c r="D149" s="216">
        <v>7.0024730118154179E-3</v>
      </c>
      <c r="E149" s="216">
        <v>5.4139575172333487E-3</v>
      </c>
      <c r="F149" s="216">
        <v>1.0949966537637528E-2</v>
      </c>
      <c r="G149" s="216">
        <v>0.97663360293331314</v>
      </c>
      <c r="H149" s="216">
        <v>0.62294859708158712</v>
      </c>
      <c r="I149" s="216">
        <v>0.37705140291841277</v>
      </c>
    </row>
    <row r="150" spans="2:9">
      <c r="B150" s="293"/>
      <c r="C150" s="217" t="s">
        <v>369</v>
      </c>
      <c r="D150" s="216">
        <v>1.5462436466941782E-2</v>
      </c>
      <c r="E150" s="216">
        <v>4.4281036381107024E-2</v>
      </c>
      <c r="F150" s="216">
        <v>3.9355995056582251E-2</v>
      </c>
      <c r="G150" s="216">
        <v>0.90090053209536913</v>
      </c>
      <c r="H150" s="216">
        <v>1</v>
      </c>
      <c r="I150" s="216">
        <v>0</v>
      </c>
    </row>
    <row r="151" spans="2:9">
      <c r="B151" s="293"/>
      <c r="C151" s="217" t="s">
        <v>370</v>
      </c>
      <c r="D151" s="216">
        <v>4.7649464998500986E-2</v>
      </c>
      <c r="E151" s="216">
        <v>5.3976989145438761E-2</v>
      </c>
      <c r="F151" s="216">
        <v>0.1999533609784655</v>
      </c>
      <c r="G151" s="216">
        <v>0.69842018487759472</v>
      </c>
      <c r="H151" s="216">
        <v>0.94027272708679088</v>
      </c>
      <c r="I151" s="216">
        <v>5.9727272913209291E-2</v>
      </c>
    </row>
    <row r="152" spans="2:9">
      <c r="B152" s="293"/>
      <c r="C152" s="217" t="s">
        <v>371</v>
      </c>
      <c r="D152" s="216">
        <v>1.0884896409653051E-2</v>
      </c>
      <c r="E152" s="216">
        <v>1.2251020897644418E-2</v>
      </c>
      <c r="F152" s="216">
        <v>1.6500799013221865E-2</v>
      </c>
      <c r="G152" s="216">
        <v>0.96036328367948154</v>
      </c>
      <c r="H152" s="216">
        <v>0.55579604578906527</v>
      </c>
      <c r="I152" s="216">
        <v>0.44420395421093473</v>
      </c>
    </row>
    <row r="153" spans="2:9">
      <c r="B153" s="293"/>
      <c r="C153" s="217" t="s">
        <v>372</v>
      </c>
      <c r="D153" s="216">
        <v>4.7656299371862651E-2</v>
      </c>
      <c r="E153" s="216">
        <v>6.9599502807355537E-2</v>
      </c>
      <c r="F153" s="216">
        <v>6.838313485679616E-2</v>
      </c>
      <c r="G153" s="216">
        <v>0.81436106296398547</v>
      </c>
      <c r="H153" s="216">
        <v>0.66147578081854908</v>
      </c>
      <c r="I153" s="216">
        <v>0.3385242191814512</v>
      </c>
    </row>
    <row r="154" spans="2:9">
      <c r="B154" s="293"/>
      <c r="C154" s="217" t="s">
        <v>373</v>
      </c>
      <c r="D154" s="216">
        <v>0.37007673672450314</v>
      </c>
      <c r="E154" s="216">
        <v>2.5786743264251618E-2</v>
      </c>
      <c r="F154" s="216">
        <v>0</v>
      </c>
      <c r="G154" s="216">
        <v>0.6041365200112454</v>
      </c>
      <c r="H154" s="216">
        <v>0.98789687676422322</v>
      </c>
      <c r="I154" s="216">
        <v>1.2103123235776865E-2</v>
      </c>
    </row>
    <row r="155" spans="2:9">
      <c r="B155" s="293"/>
      <c r="C155" s="217" t="s">
        <v>374</v>
      </c>
      <c r="D155" s="216">
        <v>1.1814718490684448E-2</v>
      </c>
      <c r="E155" s="216">
        <v>1.3376586085973773E-2</v>
      </c>
      <c r="F155" s="216">
        <v>9.5049124771160193E-3</v>
      </c>
      <c r="G155" s="216">
        <v>0.96530378294622565</v>
      </c>
      <c r="H155" s="216">
        <v>0.39443353395276509</v>
      </c>
      <c r="I155" s="216">
        <v>0.60556646604723485</v>
      </c>
    </row>
    <row r="156" spans="2:9">
      <c r="B156" s="293"/>
      <c r="C156" s="217" t="s">
        <v>375</v>
      </c>
      <c r="D156" s="216">
        <v>0</v>
      </c>
      <c r="E156" s="216">
        <v>0</v>
      </c>
      <c r="F156" s="216">
        <v>0</v>
      </c>
      <c r="G156" s="216">
        <v>1</v>
      </c>
      <c r="H156" s="216">
        <v>0</v>
      </c>
      <c r="I156" s="216">
        <v>0</v>
      </c>
    </row>
    <row r="157" spans="2:9">
      <c r="B157" s="294"/>
      <c r="C157" s="217" t="s">
        <v>376</v>
      </c>
      <c r="D157" s="216">
        <v>0</v>
      </c>
      <c r="E157" s="216">
        <v>0</v>
      </c>
      <c r="F157" s="216">
        <v>0</v>
      </c>
      <c r="G157" s="216">
        <v>0</v>
      </c>
      <c r="H157" s="216">
        <v>0</v>
      </c>
      <c r="I157" s="216">
        <v>0</v>
      </c>
    </row>
    <row r="158" spans="2:9">
      <c r="B158" s="218" t="s">
        <v>377</v>
      </c>
    </row>
    <row r="159" spans="2:9">
      <c r="B159" s="235" t="s">
        <v>453</v>
      </c>
    </row>
    <row r="162" spans="1:9" ht="15.6">
      <c r="A162" s="171" t="s">
        <v>441</v>
      </c>
    </row>
    <row r="164" spans="1:9" ht="15.75" customHeight="1">
      <c r="B164" s="209" t="s">
        <v>312</v>
      </c>
      <c r="C164" s="221"/>
      <c r="D164" s="290" t="s">
        <v>396</v>
      </c>
      <c r="E164" s="295"/>
      <c r="F164" s="295"/>
      <c r="G164" s="291"/>
      <c r="H164" s="290" t="s">
        <v>397</v>
      </c>
      <c r="I164" s="291"/>
    </row>
    <row r="165" spans="1:9" ht="37.5" customHeight="1">
      <c r="B165" s="212"/>
      <c r="C165" s="213"/>
      <c r="D165" s="192" t="s">
        <v>41</v>
      </c>
      <c r="E165" s="192" t="s">
        <v>40</v>
      </c>
      <c r="F165" s="192" t="s">
        <v>89</v>
      </c>
      <c r="G165" s="192" t="s">
        <v>39</v>
      </c>
      <c r="H165" s="192" t="s">
        <v>7</v>
      </c>
      <c r="I165" s="192" t="s">
        <v>8</v>
      </c>
    </row>
    <row r="166" spans="1:9" ht="14.25" customHeight="1">
      <c r="B166" s="292" t="s">
        <v>398</v>
      </c>
      <c r="C166" s="219" t="s">
        <v>279</v>
      </c>
      <c r="D166" s="214">
        <v>1.0975718499697648E-2</v>
      </c>
      <c r="E166" s="214">
        <v>1.187401675277331E-2</v>
      </c>
      <c r="F166" s="214">
        <v>1.6223444214280191E-2</v>
      </c>
      <c r="G166" s="214">
        <v>0.96092682053324974</v>
      </c>
      <c r="H166" s="214">
        <v>0.57019858513619448</v>
      </c>
      <c r="I166" s="214">
        <v>0.42980141486380552</v>
      </c>
    </row>
    <row r="167" spans="1:9" ht="14.25" customHeight="1">
      <c r="B167" s="293"/>
      <c r="C167" s="220" t="s">
        <v>399</v>
      </c>
      <c r="D167" s="216">
        <v>7.3338915078731241E-3</v>
      </c>
      <c r="E167" s="216">
        <v>9.4685290332578893E-3</v>
      </c>
      <c r="F167" s="216">
        <v>2.0005464731265511E-2</v>
      </c>
      <c r="G167" s="216">
        <v>0.96319211472760424</v>
      </c>
      <c r="H167" s="216">
        <v>0.84980725355621844</v>
      </c>
      <c r="I167" s="216">
        <v>0.15019274644378156</v>
      </c>
    </row>
    <row r="168" spans="1:9" ht="14.25" customHeight="1">
      <c r="B168" s="293"/>
      <c r="C168" s="220" t="s">
        <v>400</v>
      </c>
      <c r="D168" s="216">
        <v>0</v>
      </c>
      <c r="E168" s="216">
        <v>0</v>
      </c>
      <c r="F168" s="216">
        <v>0</v>
      </c>
      <c r="G168" s="216">
        <v>1</v>
      </c>
      <c r="H168" s="216">
        <v>0</v>
      </c>
      <c r="I168" s="216">
        <v>0</v>
      </c>
    </row>
    <row r="169" spans="1:9" ht="14.25" customHeight="1">
      <c r="B169" s="293"/>
      <c r="C169" s="220" t="s">
        <v>401</v>
      </c>
      <c r="D169" s="216">
        <v>9.1551163084777065E-3</v>
      </c>
      <c r="E169" s="216">
        <v>8.1040799076365702E-3</v>
      </c>
      <c r="F169" s="216">
        <v>3.3898666401940142E-2</v>
      </c>
      <c r="G169" s="216">
        <v>0.94884213738194556</v>
      </c>
      <c r="H169" s="216">
        <v>0.23466879845840197</v>
      </c>
      <c r="I169" s="216">
        <v>0.76533120154159784</v>
      </c>
    </row>
    <row r="170" spans="1:9" ht="14.25" customHeight="1">
      <c r="B170" s="293"/>
      <c r="C170" s="220" t="s">
        <v>402</v>
      </c>
      <c r="D170" s="216">
        <v>6.3742776219079825E-2</v>
      </c>
      <c r="E170" s="216">
        <v>0.1902592554147218</v>
      </c>
      <c r="F170" s="216">
        <v>3.0536960541534798E-2</v>
      </c>
      <c r="G170" s="216">
        <v>0.71546100782466349</v>
      </c>
      <c r="H170" s="216">
        <v>0.3750485355919117</v>
      </c>
      <c r="I170" s="216">
        <v>0.62495146440808835</v>
      </c>
    </row>
    <row r="171" spans="1:9" ht="14.25" customHeight="1">
      <c r="B171" s="293"/>
      <c r="C171" s="220" t="s">
        <v>403</v>
      </c>
      <c r="D171" s="216">
        <v>3.204896306394469E-2</v>
      </c>
      <c r="E171" s="216">
        <v>5.3689363979496528E-3</v>
      </c>
      <c r="F171" s="216">
        <v>6.3471075881160015E-3</v>
      </c>
      <c r="G171" s="216">
        <v>0.95623499294998959</v>
      </c>
      <c r="H171" s="216">
        <v>0.65068193953941555</v>
      </c>
      <c r="I171" s="216">
        <v>0.34931806046058461</v>
      </c>
    </row>
    <row r="172" spans="1:9" ht="14.25" customHeight="1">
      <c r="B172" s="293"/>
      <c r="C172" s="220" t="s">
        <v>404</v>
      </c>
      <c r="D172" s="216">
        <v>3.1823955681021263E-4</v>
      </c>
      <c r="E172" s="216">
        <v>1.47405951461815E-2</v>
      </c>
      <c r="F172" s="216">
        <v>8.3368161176958623E-4</v>
      </c>
      <c r="G172" s="216">
        <v>0.98410748368523859</v>
      </c>
      <c r="H172" s="216">
        <v>1.2648060544108603E-2</v>
      </c>
      <c r="I172" s="216">
        <v>0.9873519394558915</v>
      </c>
    </row>
    <row r="173" spans="1:9" ht="14.25" customHeight="1">
      <c r="B173" s="293"/>
      <c r="C173" s="220" t="s">
        <v>405</v>
      </c>
      <c r="D173" s="216">
        <v>9.8597821532638141E-3</v>
      </c>
      <c r="E173" s="216">
        <v>5.1447988050603022E-3</v>
      </c>
      <c r="F173" s="216">
        <v>2.2813896140022029E-2</v>
      </c>
      <c r="G173" s="216">
        <v>0.96218152290165404</v>
      </c>
      <c r="H173" s="216">
        <v>0.29771648700753417</v>
      </c>
      <c r="I173" s="216">
        <v>0.70228351299246594</v>
      </c>
    </row>
    <row r="174" spans="1:9" ht="14.25" customHeight="1">
      <c r="B174" s="293"/>
      <c r="C174" s="220" t="s">
        <v>406</v>
      </c>
      <c r="D174" s="216">
        <v>1.1934321778700228E-4</v>
      </c>
      <c r="E174" s="216">
        <v>5.4970200535463445E-3</v>
      </c>
      <c r="F174" s="216">
        <v>2.2880596037876292E-2</v>
      </c>
      <c r="G174" s="216">
        <v>0.97150304069079074</v>
      </c>
      <c r="H174" s="216">
        <v>0.30895848801776193</v>
      </c>
      <c r="I174" s="216">
        <v>0.69104151198223818</v>
      </c>
    </row>
    <row r="175" spans="1:9" ht="14.25" customHeight="1">
      <c r="B175" s="293"/>
      <c r="C175" s="220" t="s">
        <v>407</v>
      </c>
      <c r="D175" s="216">
        <v>9.9574661222561617E-3</v>
      </c>
      <c r="E175" s="216">
        <v>0</v>
      </c>
      <c r="F175" s="216">
        <v>1.3211356505146649E-3</v>
      </c>
      <c r="G175" s="216">
        <v>0.98872139822722904</v>
      </c>
      <c r="H175" s="216">
        <v>1</v>
      </c>
      <c r="I175" s="216">
        <v>0</v>
      </c>
    </row>
    <row r="176" spans="1:9" ht="14.25" customHeight="1">
      <c r="B176" s="293"/>
      <c r="C176" s="220" t="s">
        <v>408</v>
      </c>
      <c r="D176" s="216">
        <v>4.8770835623034182E-3</v>
      </c>
      <c r="E176" s="216">
        <v>1.5897128604722623E-2</v>
      </c>
      <c r="F176" s="216">
        <v>1.5434887909424813E-2</v>
      </c>
      <c r="G176" s="216">
        <v>0.96379089992354883</v>
      </c>
      <c r="H176" s="216">
        <v>0.61270790333099368</v>
      </c>
      <c r="I176" s="216">
        <v>0.38729209666900644</v>
      </c>
    </row>
    <row r="177" spans="2:9" ht="14.25" customHeight="1">
      <c r="B177" s="293"/>
      <c r="C177" s="220" t="s">
        <v>409</v>
      </c>
      <c r="D177" s="216">
        <v>5.9867806318904763E-3</v>
      </c>
      <c r="E177" s="216">
        <v>0</v>
      </c>
      <c r="F177" s="216">
        <v>0</v>
      </c>
      <c r="G177" s="216">
        <v>0.99401321936810949</v>
      </c>
      <c r="H177" s="216">
        <v>1</v>
      </c>
      <c r="I177" s="216">
        <v>0</v>
      </c>
    </row>
    <row r="178" spans="2:9" ht="14.25" customHeight="1">
      <c r="B178" s="293"/>
      <c r="C178" s="220" t="s">
        <v>410</v>
      </c>
      <c r="D178" s="216">
        <v>7.3449086491275337E-3</v>
      </c>
      <c r="E178" s="216">
        <v>8.5461006697262563E-3</v>
      </c>
      <c r="F178" s="216">
        <v>1.516202293711379E-2</v>
      </c>
      <c r="G178" s="216">
        <v>0.968946967744032</v>
      </c>
      <c r="H178" s="216">
        <v>0.4965923658924189</v>
      </c>
      <c r="I178" s="216">
        <v>0.50340763410758105</v>
      </c>
    </row>
    <row r="179" spans="2:9" ht="14.25" customHeight="1">
      <c r="B179" s="293"/>
      <c r="C179" s="220" t="s">
        <v>411</v>
      </c>
      <c r="D179" s="216">
        <v>3.8692118311248781E-3</v>
      </c>
      <c r="E179" s="216">
        <v>4.0149520784879432E-3</v>
      </c>
      <c r="F179" s="216">
        <v>1.4274416271161362E-2</v>
      </c>
      <c r="G179" s="216">
        <v>0.9778414198192259</v>
      </c>
      <c r="H179" s="216">
        <v>0.46162004573970367</v>
      </c>
      <c r="I179" s="216">
        <v>0.53837995426029628</v>
      </c>
    </row>
    <row r="180" spans="2:9" ht="14.25" customHeight="1">
      <c r="B180" s="293"/>
      <c r="C180" s="220" t="s">
        <v>412</v>
      </c>
      <c r="D180" s="216">
        <v>6.8824962760519722E-3</v>
      </c>
      <c r="E180" s="216">
        <v>2.9398942285819916E-3</v>
      </c>
      <c r="F180" s="216">
        <v>1.1217092709036902E-2</v>
      </c>
      <c r="G180" s="216">
        <v>0.97896051678632889</v>
      </c>
      <c r="H180" s="216">
        <v>0.46302825434657019</v>
      </c>
      <c r="I180" s="216">
        <v>0.53697174565342976</v>
      </c>
    </row>
    <row r="181" spans="2:9" ht="14.25" customHeight="1">
      <c r="B181" s="293"/>
      <c r="C181" s="220" t="s">
        <v>413</v>
      </c>
      <c r="D181" s="216">
        <v>9.12313428303505E-3</v>
      </c>
      <c r="E181" s="216">
        <v>1.4642153863367249E-2</v>
      </c>
      <c r="F181" s="216">
        <v>1.5972842483606399E-2</v>
      </c>
      <c r="G181" s="216">
        <v>0.96026186936999136</v>
      </c>
      <c r="H181" s="216">
        <v>0.59804746145898646</v>
      </c>
      <c r="I181" s="216">
        <v>0.40195253854101343</v>
      </c>
    </row>
    <row r="182" spans="2:9" ht="14.25" customHeight="1">
      <c r="B182" s="293"/>
      <c r="C182" s="220" t="s">
        <v>414</v>
      </c>
      <c r="D182" s="216">
        <v>8.1487233057908805E-3</v>
      </c>
      <c r="E182" s="216">
        <v>1.7135307514175951E-2</v>
      </c>
      <c r="F182" s="216">
        <v>1.6776053988493373E-2</v>
      </c>
      <c r="G182" s="216">
        <v>0.95793991519153932</v>
      </c>
      <c r="H182" s="216">
        <v>0.58430462354117474</v>
      </c>
      <c r="I182" s="216">
        <v>0.41569537645882543</v>
      </c>
    </row>
    <row r="183" spans="2:9" ht="14.25" customHeight="1">
      <c r="B183" s="293"/>
      <c r="C183" s="220" t="s">
        <v>415</v>
      </c>
      <c r="D183" s="216">
        <v>0.17402002457583998</v>
      </c>
      <c r="E183" s="216">
        <v>6.7918352904839854E-3</v>
      </c>
      <c r="F183" s="216">
        <v>1.8571264341156416E-2</v>
      </c>
      <c r="G183" s="216">
        <v>0.80061687579251983</v>
      </c>
      <c r="H183" s="216">
        <v>0.82819259185457839</v>
      </c>
      <c r="I183" s="216">
        <v>0.17180740814542156</v>
      </c>
    </row>
    <row r="184" spans="2:9" ht="14.25" customHeight="1">
      <c r="B184" s="293"/>
      <c r="C184" s="220" t="s">
        <v>416</v>
      </c>
      <c r="D184" s="216">
        <v>0.12620363689166475</v>
      </c>
      <c r="E184" s="216">
        <v>1.2388300440763661E-2</v>
      </c>
      <c r="F184" s="216">
        <v>1.3516980358725285E-2</v>
      </c>
      <c r="G184" s="216">
        <v>0.84789108230884624</v>
      </c>
      <c r="H184" s="216">
        <v>0.58707689541458019</v>
      </c>
      <c r="I184" s="216">
        <v>0.41292310458541981</v>
      </c>
    </row>
    <row r="185" spans="2:9" ht="14.25" customHeight="1">
      <c r="B185" s="293"/>
      <c r="C185" s="220" t="s">
        <v>417</v>
      </c>
      <c r="D185" s="216">
        <v>8.1172222982449291E-2</v>
      </c>
      <c r="E185" s="216">
        <v>0.15200467564690789</v>
      </c>
      <c r="F185" s="216">
        <v>0</v>
      </c>
      <c r="G185" s="216">
        <v>0.7668231013706428</v>
      </c>
      <c r="H185" s="216">
        <v>1</v>
      </c>
      <c r="I185" s="216">
        <v>0</v>
      </c>
    </row>
    <row r="186" spans="2:9" ht="14.25" customHeight="1">
      <c r="B186" s="293"/>
      <c r="C186" s="220" t="s">
        <v>418</v>
      </c>
      <c r="D186" s="216">
        <v>6.4819030376953357E-2</v>
      </c>
      <c r="E186" s="216">
        <v>7.4803024808642149E-2</v>
      </c>
      <c r="F186" s="216">
        <v>6.4761750043467917E-2</v>
      </c>
      <c r="G186" s="216">
        <v>0.79561619477093648</v>
      </c>
      <c r="H186" s="216">
        <v>0.68552077988122961</v>
      </c>
      <c r="I186" s="216">
        <v>0.31447922011877044</v>
      </c>
    </row>
    <row r="187" spans="2:9" ht="14.25" customHeight="1">
      <c r="B187" s="293"/>
      <c r="C187" s="220" t="s">
        <v>419</v>
      </c>
      <c r="D187" s="216">
        <v>3.2423250486717577E-2</v>
      </c>
      <c r="E187" s="216">
        <v>4.5582394880155312E-3</v>
      </c>
      <c r="F187" s="216">
        <v>1.6896782204279815E-4</v>
      </c>
      <c r="G187" s="216">
        <v>0.96284954220322405</v>
      </c>
      <c r="H187" s="216">
        <v>0.79960859469499412</v>
      </c>
      <c r="I187" s="216">
        <v>0.20039140530500588</v>
      </c>
    </row>
    <row r="188" spans="2:9" ht="14.25" customHeight="1">
      <c r="B188" s="293"/>
      <c r="C188" s="220" t="s">
        <v>420</v>
      </c>
      <c r="D188" s="216">
        <v>4.433487221916616E-3</v>
      </c>
      <c r="E188" s="216">
        <v>7.7508810948445439E-3</v>
      </c>
      <c r="F188" s="216">
        <v>6.259339777388722E-3</v>
      </c>
      <c r="G188" s="216">
        <v>0.98155629190585014</v>
      </c>
      <c r="H188" s="216">
        <v>0.62198038108161535</v>
      </c>
      <c r="I188" s="216">
        <v>0.37801961891838476</v>
      </c>
    </row>
    <row r="189" spans="2:9" ht="14.25" customHeight="1">
      <c r="B189" s="294"/>
      <c r="C189" s="220" t="s">
        <v>421</v>
      </c>
      <c r="D189" s="216">
        <v>1.5515230727367813E-2</v>
      </c>
      <c r="E189" s="216">
        <v>3.4396019646792363E-2</v>
      </c>
      <c r="F189" s="216">
        <v>2.5542505665728424E-2</v>
      </c>
      <c r="G189" s="216">
        <v>0.92454624396011065</v>
      </c>
      <c r="H189" s="216">
        <v>0.66772452697341123</v>
      </c>
      <c r="I189" s="216">
        <v>0.33227547302658877</v>
      </c>
    </row>
    <row r="190" spans="2:9">
      <c r="B190" s="218" t="s">
        <v>377</v>
      </c>
    </row>
    <row r="191" spans="2:9" hidden="1"/>
    <row r="192" spans="2:9" ht="15.6" hidden="1">
      <c r="B192" s="195" t="s">
        <v>432</v>
      </c>
    </row>
    <row r="193" spans="2:16" hidden="1"/>
    <row r="194" spans="2:16" ht="35.25" hidden="1" customHeight="1">
      <c r="B194" s="209" t="s">
        <v>312</v>
      </c>
      <c r="C194" s="221"/>
      <c r="D194" s="290" t="s">
        <v>423</v>
      </c>
      <c r="E194" s="291"/>
      <c r="F194" s="290" t="s">
        <v>424</v>
      </c>
      <c r="G194" s="291"/>
      <c r="H194" s="290" t="s">
        <v>425</v>
      </c>
      <c r="I194" s="291"/>
      <c r="J194" s="290" t="s">
        <v>426</v>
      </c>
      <c r="K194" s="291"/>
      <c r="L194" s="290" t="s">
        <v>427</v>
      </c>
      <c r="M194" s="291"/>
      <c r="N194" s="290" t="s">
        <v>428</v>
      </c>
      <c r="O194" s="291"/>
    </row>
    <row r="195" spans="2:16" hidden="1">
      <c r="B195" s="212"/>
      <c r="C195" s="213"/>
      <c r="D195" s="192" t="s">
        <v>429</v>
      </c>
      <c r="E195" s="192" t="s">
        <v>37</v>
      </c>
      <c r="F195" s="192" t="s">
        <v>429</v>
      </c>
      <c r="G195" s="192" t="s">
        <v>37</v>
      </c>
      <c r="H195" s="192" t="s">
        <v>429</v>
      </c>
      <c r="I195" s="192" t="s">
        <v>37</v>
      </c>
      <c r="J195" s="192" t="s">
        <v>429</v>
      </c>
      <c r="K195" s="192" t="s">
        <v>37</v>
      </c>
      <c r="L195" s="192" t="s">
        <v>429</v>
      </c>
      <c r="M195" s="192" t="s">
        <v>37</v>
      </c>
      <c r="N195" s="192" t="s">
        <v>429</v>
      </c>
      <c r="O195" s="192" t="s">
        <v>37</v>
      </c>
    </row>
    <row r="196" spans="2:16" hidden="1">
      <c r="B196" s="296" t="s">
        <v>83</v>
      </c>
      <c r="C196" s="298" t="s">
        <v>9</v>
      </c>
      <c r="D196" s="214">
        <v>0.96679542415688602</v>
      </c>
      <c r="E196" s="214">
        <v>3.3204575843113954E-2</v>
      </c>
      <c r="F196" s="214">
        <v>2.5581753737093545E-2</v>
      </c>
      <c r="G196" s="214">
        <v>0.97441824626290641</v>
      </c>
      <c r="H196" s="214">
        <v>1.7023571098444001E-2</v>
      </c>
      <c r="I196" s="214">
        <v>0.98297642890155601</v>
      </c>
      <c r="J196" s="214">
        <v>2.2725521916647406E-2</v>
      </c>
      <c r="K196" s="214">
        <v>0.97727447808335255</v>
      </c>
      <c r="L196" s="214">
        <v>2.7792789315216554E-3</v>
      </c>
      <c r="M196" s="214">
        <v>0.99722072106847837</v>
      </c>
      <c r="N196" s="214">
        <v>1.0823347506764593E-3</v>
      </c>
      <c r="O196" s="214">
        <v>0.99891766524932346</v>
      </c>
      <c r="P196" s="229"/>
    </row>
    <row r="197" spans="2:16" hidden="1">
      <c r="B197" s="293" t="s">
        <v>367</v>
      </c>
      <c r="C197" s="230" t="s">
        <v>368</v>
      </c>
      <c r="D197" s="216">
        <v>0.96693807056501357</v>
      </c>
      <c r="E197" s="216">
        <v>3.3061929434986433E-2</v>
      </c>
      <c r="F197" s="216">
        <v>2.1766015335147167E-2</v>
      </c>
      <c r="G197" s="216">
        <v>0.9782339846648529</v>
      </c>
      <c r="H197" s="216">
        <v>1.2367054167697254E-2</v>
      </c>
      <c r="I197" s="216">
        <v>0.98763294583230277</v>
      </c>
      <c r="J197" s="216">
        <v>2.3267326732673267E-2</v>
      </c>
      <c r="K197" s="216">
        <v>0.97673267326732671</v>
      </c>
      <c r="L197" s="216">
        <v>5.6902523503216231E-3</v>
      </c>
      <c r="M197" s="216">
        <v>0.99430974764967839</v>
      </c>
      <c r="N197" s="216">
        <v>7.4349442379182155E-4</v>
      </c>
      <c r="O197" s="216">
        <v>0.99925650557620815</v>
      </c>
      <c r="P197" s="229"/>
    </row>
    <row r="198" spans="2:16" hidden="1">
      <c r="B198" s="293"/>
      <c r="C198" s="231" t="s">
        <v>369</v>
      </c>
      <c r="D198" s="216">
        <v>0.9741784037558685</v>
      </c>
      <c r="E198" s="216">
        <v>2.5821596244131453E-2</v>
      </c>
      <c r="F198" s="216">
        <v>3.0624263839811542E-2</v>
      </c>
      <c r="G198" s="216">
        <v>0.96937573616018857</v>
      </c>
      <c r="H198" s="216">
        <v>3.5335689045936395E-3</v>
      </c>
      <c r="I198" s="216">
        <v>0.99646643109540634</v>
      </c>
      <c r="J198" s="216">
        <v>2.5912838633686694E-2</v>
      </c>
      <c r="K198" s="216">
        <v>0.97408716136631324</v>
      </c>
      <c r="L198" s="216">
        <v>3.5335689045936395E-3</v>
      </c>
      <c r="M198" s="216">
        <v>0.99646643109540634</v>
      </c>
      <c r="N198" s="216">
        <v>0</v>
      </c>
      <c r="O198" s="216">
        <v>1</v>
      </c>
      <c r="P198" s="229"/>
    </row>
    <row r="199" spans="2:16" hidden="1">
      <c r="B199" s="293"/>
      <c r="C199" s="231" t="s">
        <v>370</v>
      </c>
      <c r="D199" s="216">
        <v>0.98272357723577231</v>
      </c>
      <c r="E199" s="216">
        <v>1.7276422764227643E-2</v>
      </c>
      <c r="F199" s="216">
        <v>3.048780487804878E-2</v>
      </c>
      <c r="G199" s="216">
        <v>0.96951219512195119</v>
      </c>
      <c r="H199" s="216">
        <v>4.0650406504065036E-3</v>
      </c>
      <c r="I199" s="216">
        <v>0.99593495934959353</v>
      </c>
      <c r="J199" s="216">
        <v>1.8292682926829271E-2</v>
      </c>
      <c r="K199" s="216">
        <v>0.98170731707317072</v>
      </c>
      <c r="L199" s="216">
        <v>0</v>
      </c>
      <c r="M199" s="216">
        <v>1</v>
      </c>
      <c r="N199" s="216">
        <v>0</v>
      </c>
      <c r="O199" s="216">
        <v>1</v>
      </c>
      <c r="P199" s="229"/>
    </row>
    <row r="200" spans="2:16" hidden="1">
      <c r="B200" s="293"/>
      <c r="C200" s="231" t="s">
        <v>371</v>
      </c>
      <c r="D200" s="216">
        <v>0.95991983967935868</v>
      </c>
      <c r="E200" s="216">
        <v>4.0080160320641281E-2</v>
      </c>
      <c r="F200" s="216">
        <v>2.6081424936386769E-2</v>
      </c>
      <c r="G200" s="216">
        <v>0.97391857506361323</v>
      </c>
      <c r="H200" s="216">
        <v>2.8807456047447576E-2</v>
      </c>
      <c r="I200" s="216">
        <v>0.97119254395255239</v>
      </c>
      <c r="J200" s="216">
        <v>2.1213406873143829E-2</v>
      </c>
      <c r="K200" s="216">
        <v>0.97878659312685612</v>
      </c>
      <c r="L200" s="216">
        <v>1.7017655817911082E-3</v>
      </c>
      <c r="M200" s="216">
        <v>0.99829823441820897</v>
      </c>
      <c r="N200" s="216">
        <v>1.7050298380221654E-3</v>
      </c>
      <c r="O200" s="216">
        <v>0.99829497016197777</v>
      </c>
      <c r="P200" s="229"/>
    </row>
    <row r="201" spans="2:16" hidden="1">
      <c r="B201" s="293"/>
      <c r="C201" s="231" t="s">
        <v>372</v>
      </c>
      <c r="D201" s="216">
        <v>0.95498783454987834</v>
      </c>
      <c r="E201" s="216">
        <v>4.5012165450121655E-2</v>
      </c>
      <c r="F201" s="216">
        <v>4.2713567839195977E-2</v>
      </c>
      <c r="G201" s="216">
        <v>0.957286432160804</v>
      </c>
      <c r="H201" s="216">
        <v>1.7610062893081761E-2</v>
      </c>
      <c r="I201" s="216">
        <v>0.98238993710691824</v>
      </c>
      <c r="J201" s="216">
        <v>3.0037546933667083E-2</v>
      </c>
      <c r="K201" s="216">
        <v>0.969962453066333</v>
      </c>
      <c r="L201" s="216">
        <v>1.2610340479192938E-3</v>
      </c>
      <c r="M201" s="216">
        <v>0.99873896595208067</v>
      </c>
      <c r="N201" s="216">
        <v>2.5220680958385876E-3</v>
      </c>
      <c r="O201" s="216">
        <v>0.99747793190416145</v>
      </c>
      <c r="P201" s="229"/>
    </row>
    <row r="202" spans="2:16" hidden="1">
      <c r="B202" s="293"/>
      <c r="C202" s="231" t="s">
        <v>373</v>
      </c>
      <c r="D202" s="216">
        <v>0.96975425330812859</v>
      </c>
      <c r="E202" s="216">
        <v>3.0245746691871456E-2</v>
      </c>
      <c r="F202" s="216">
        <v>3.7037037037037035E-2</v>
      </c>
      <c r="G202" s="216">
        <v>0.96296296296296291</v>
      </c>
      <c r="H202" s="216">
        <v>1.1695906432748537E-2</v>
      </c>
      <c r="I202" s="216">
        <v>0.98830409356725146</v>
      </c>
      <c r="J202" s="216">
        <v>2.7184466019417475E-2</v>
      </c>
      <c r="K202" s="216">
        <v>0.97281553398058251</v>
      </c>
      <c r="L202" s="216">
        <v>1.953125E-3</v>
      </c>
      <c r="M202" s="216">
        <v>0.998046875</v>
      </c>
      <c r="N202" s="216">
        <v>1.953125E-3</v>
      </c>
      <c r="O202" s="216">
        <v>0.998046875</v>
      </c>
      <c r="P202" s="229"/>
    </row>
    <row r="203" spans="2:16" hidden="1">
      <c r="B203" s="293"/>
      <c r="C203" s="231" t="s">
        <v>374</v>
      </c>
      <c r="D203" s="216">
        <v>0.98130008904719501</v>
      </c>
      <c r="E203" s="216">
        <v>1.8699910952804984E-2</v>
      </c>
      <c r="F203" s="216">
        <v>1.0235414534288638E-2</v>
      </c>
      <c r="G203" s="216">
        <v>0.98976458546571133</v>
      </c>
      <c r="H203" s="216">
        <v>7.164790174002047E-3</v>
      </c>
      <c r="I203" s="216">
        <v>0.99283520982599793</v>
      </c>
      <c r="J203" s="216">
        <v>2.2471910112359553E-2</v>
      </c>
      <c r="K203" s="216">
        <v>0.97752808988764039</v>
      </c>
      <c r="L203" s="216">
        <v>0</v>
      </c>
      <c r="M203" s="216">
        <v>1</v>
      </c>
      <c r="N203" s="216">
        <v>0</v>
      </c>
      <c r="O203" s="216">
        <v>1</v>
      </c>
      <c r="P203" s="229"/>
    </row>
    <row r="204" spans="2:16" hidden="1">
      <c r="B204" s="293"/>
      <c r="C204" s="231" t="s">
        <v>375</v>
      </c>
      <c r="D204" s="216">
        <v>1</v>
      </c>
      <c r="E204" s="216">
        <v>0</v>
      </c>
      <c r="F204" s="216">
        <v>2.5000000000000001E-2</v>
      </c>
      <c r="G204" s="216">
        <v>0.97499999999999998</v>
      </c>
      <c r="H204" s="216">
        <v>1.2500000000000001E-2</v>
      </c>
      <c r="I204" s="216">
        <v>0.98750000000000004</v>
      </c>
      <c r="J204" s="216">
        <v>1.2345679012345678E-2</v>
      </c>
      <c r="K204" s="216">
        <v>0.98765432098765427</v>
      </c>
      <c r="L204" s="216">
        <v>0</v>
      </c>
      <c r="M204" s="216">
        <v>1</v>
      </c>
      <c r="N204" s="216">
        <v>0</v>
      </c>
      <c r="O204" s="216">
        <v>1</v>
      </c>
      <c r="P204" s="229"/>
    </row>
    <row r="205" spans="2:16" hidden="1">
      <c r="B205" s="294"/>
      <c r="C205" s="231" t="s">
        <v>376</v>
      </c>
      <c r="D205" s="216">
        <v>1</v>
      </c>
      <c r="E205" s="216">
        <v>0</v>
      </c>
      <c r="F205" s="216">
        <v>0</v>
      </c>
      <c r="G205" s="216">
        <v>1</v>
      </c>
      <c r="H205" s="216">
        <v>0</v>
      </c>
      <c r="I205" s="216">
        <v>1</v>
      </c>
      <c r="J205" s="216">
        <v>0</v>
      </c>
      <c r="K205" s="216">
        <v>1</v>
      </c>
      <c r="L205" s="216">
        <v>0</v>
      </c>
      <c r="M205" s="216">
        <v>1</v>
      </c>
      <c r="N205" s="216">
        <v>0</v>
      </c>
      <c r="O205" s="216">
        <v>1</v>
      </c>
      <c r="P205" s="229"/>
    </row>
    <row r="206" spans="2:16" hidden="1">
      <c r="B206" s="218" t="s">
        <v>377</v>
      </c>
    </row>
    <row r="207" spans="2:16" hidden="1"/>
    <row r="208" spans="2:16" hidden="1"/>
    <row r="211" spans="1:16" ht="15.6">
      <c r="A211" s="195" t="s">
        <v>458</v>
      </c>
    </row>
    <row r="212" spans="1:16" ht="14.25" customHeight="1"/>
    <row r="213" spans="1:16" ht="34.5" customHeight="1">
      <c r="B213" s="209" t="s">
        <v>312</v>
      </c>
      <c r="C213" s="221"/>
      <c r="D213" s="290" t="s">
        <v>423</v>
      </c>
      <c r="E213" s="291"/>
      <c r="F213" s="290" t="s">
        <v>424</v>
      </c>
      <c r="G213" s="291"/>
      <c r="H213" s="290" t="s">
        <v>425</v>
      </c>
      <c r="I213" s="291"/>
      <c r="J213" s="290" t="s">
        <v>426</v>
      </c>
      <c r="K213" s="291"/>
      <c r="L213" s="290" t="s">
        <v>427</v>
      </c>
      <c r="M213" s="291"/>
      <c r="N213" s="290" t="s">
        <v>428</v>
      </c>
      <c r="O213" s="291"/>
    </row>
    <row r="214" spans="1:16">
      <c r="B214" s="212"/>
      <c r="C214" s="213"/>
      <c r="D214" s="192" t="s">
        <v>429</v>
      </c>
      <c r="E214" s="192" t="s">
        <v>37</v>
      </c>
      <c r="F214" s="192" t="s">
        <v>429</v>
      </c>
      <c r="G214" s="192" t="s">
        <v>37</v>
      </c>
      <c r="H214" s="192" t="s">
        <v>429</v>
      </c>
      <c r="I214" s="192" t="s">
        <v>37</v>
      </c>
      <c r="J214" s="192" t="s">
        <v>429</v>
      </c>
      <c r="K214" s="192" t="s">
        <v>37</v>
      </c>
      <c r="L214" s="192" t="s">
        <v>429</v>
      </c>
      <c r="M214" s="192" t="s">
        <v>37</v>
      </c>
      <c r="N214" s="192" t="s">
        <v>429</v>
      </c>
      <c r="O214" s="192" t="s">
        <v>37</v>
      </c>
    </row>
    <row r="215" spans="1:16" ht="16.5" customHeight="1">
      <c r="B215" s="292" t="s">
        <v>430</v>
      </c>
      <c r="C215" s="219" t="s">
        <v>9</v>
      </c>
      <c r="D215" s="214">
        <v>0.96199213630406288</v>
      </c>
      <c r="E215" s="214">
        <v>3.8007863695937089E-2</v>
      </c>
      <c r="F215" s="214">
        <v>2.6095186587344509E-2</v>
      </c>
      <c r="G215" s="214">
        <v>0.97390481341265556</v>
      </c>
      <c r="H215" s="214">
        <v>1.959194703418457E-2</v>
      </c>
      <c r="I215" s="214">
        <v>0.98040805296581535</v>
      </c>
      <c r="J215" s="214">
        <v>2.5013520822065982E-2</v>
      </c>
      <c r="K215" s="214">
        <v>0.97498647917793402</v>
      </c>
      <c r="L215" s="214">
        <v>2.9790115098171973E-3</v>
      </c>
      <c r="M215" s="214">
        <v>0.99702098849018284</v>
      </c>
      <c r="N215" s="214">
        <v>1.0845986984815619E-3</v>
      </c>
      <c r="O215" s="214">
        <v>0.99891540130151835</v>
      </c>
      <c r="P215" s="229"/>
    </row>
    <row r="216" spans="1:16" ht="16.5" customHeight="1">
      <c r="B216" s="293"/>
      <c r="C216" s="220" t="s">
        <v>379</v>
      </c>
      <c r="D216" s="216">
        <v>0.95108695652173902</v>
      </c>
      <c r="E216" s="216">
        <v>4.8913043478260872E-2</v>
      </c>
      <c r="F216" s="216">
        <v>5.2023121387283239E-2</v>
      </c>
      <c r="G216" s="216">
        <v>0.94797687861271684</v>
      </c>
      <c r="H216" s="216">
        <v>6.9767441860465115E-2</v>
      </c>
      <c r="I216" s="216">
        <v>0.93023255813953487</v>
      </c>
      <c r="J216" s="216">
        <v>2.8901734104046242E-2</v>
      </c>
      <c r="K216" s="216">
        <v>0.97109826589595372</v>
      </c>
      <c r="L216" s="216">
        <v>0</v>
      </c>
      <c r="M216" s="216">
        <v>1</v>
      </c>
      <c r="N216" s="216">
        <v>0</v>
      </c>
      <c r="O216" s="216">
        <v>1</v>
      </c>
      <c r="P216" s="229"/>
    </row>
    <row r="217" spans="1:16" ht="16.5" customHeight="1">
      <c r="B217" s="293"/>
      <c r="C217" s="220" t="s">
        <v>380</v>
      </c>
      <c r="D217" s="216">
        <v>0.97556008146639517</v>
      </c>
      <c r="E217" s="216">
        <v>2.4439918533604891E-2</v>
      </c>
      <c r="F217" s="216">
        <v>4.9896049896049899E-2</v>
      </c>
      <c r="G217" s="216">
        <v>0.9501039501039501</v>
      </c>
      <c r="H217" s="216">
        <v>6.2370062370062374E-3</v>
      </c>
      <c r="I217" s="216">
        <v>0.99376299376299371</v>
      </c>
      <c r="J217" s="216">
        <v>1.6632016632016633E-2</v>
      </c>
      <c r="K217" s="216">
        <v>0.98336798336798337</v>
      </c>
      <c r="L217" s="216">
        <v>2.0833333333333333E-3</v>
      </c>
      <c r="M217" s="216">
        <v>0.99791666666666667</v>
      </c>
      <c r="N217" s="216">
        <v>0</v>
      </c>
      <c r="O217" s="216">
        <v>1</v>
      </c>
      <c r="P217" s="229"/>
    </row>
    <row r="218" spans="1:16" ht="16.5" customHeight="1">
      <c r="B218" s="293"/>
      <c r="C218" s="220" t="s">
        <v>381</v>
      </c>
      <c r="D218" s="216">
        <v>0.96810699588477367</v>
      </c>
      <c r="E218" s="216">
        <v>3.1893004115226338E-2</v>
      </c>
      <c r="F218" s="216">
        <v>1.9347998939835676E-2</v>
      </c>
      <c r="G218" s="216">
        <v>0.98065200106016437</v>
      </c>
      <c r="H218" s="216">
        <v>1.4834437086092715E-2</v>
      </c>
      <c r="I218" s="216">
        <v>0.98516556291390733</v>
      </c>
      <c r="J218" s="216">
        <v>1.8797987821021975E-2</v>
      </c>
      <c r="K218" s="216">
        <v>0.98120201217897796</v>
      </c>
      <c r="L218" s="216">
        <v>3.1813361611876989E-3</v>
      </c>
      <c r="M218" s="216">
        <v>0.99681866383881224</v>
      </c>
      <c r="N218" s="216">
        <v>1.0615711252653928E-3</v>
      </c>
      <c r="O218" s="216">
        <v>0.9989384288747345</v>
      </c>
      <c r="P218" s="229"/>
    </row>
    <row r="219" spans="1:16" ht="16.5" customHeight="1">
      <c r="B219" s="293"/>
      <c r="C219" s="220" t="s">
        <v>382</v>
      </c>
      <c r="D219" s="216">
        <v>0.95454545454545459</v>
      </c>
      <c r="E219" s="216">
        <v>4.5454545454545456E-2</v>
      </c>
      <c r="F219" s="216">
        <v>2.1097046413502109E-2</v>
      </c>
      <c r="G219" s="216">
        <v>0.97890295358649793</v>
      </c>
      <c r="H219" s="216">
        <v>1.680672268907563E-2</v>
      </c>
      <c r="I219" s="216">
        <v>0.98319327731092443</v>
      </c>
      <c r="J219" s="216">
        <v>7.1729957805907171E-2</v>
      </c>
      <c r="K219" s="216">
        <v>0.92827004219409293</v>
      </c>
      <c r="L219" s="216">
        <v>4.2194092827004225E-3</v>
      </c>
      <c r="M219" s="216">
        <v>0.99578059071729952</v>
      </c>
      <c r="N219" s="216">
        <v>0</v>
      </c>
      <c r="O219" s="216">
        <v>1</v>
      </c>
      <c r="P219" s="229"/>
    </row>
    <row r="220" spans="1:16" ht="16.5" customHeight="1">
      <c r="B220" s="293"/>
      <c r="C220" s="220" t="s">
        <v>383</v>
      </c>
      <c r="D220" s="216">
        <v>0.9285714285714286</v>
      </c>
      <c r="E220" s="216">
        <v>7.1428571428571438E-2</v>
      </c>
      <c r="F220" s="216">
        <v>0.06</v>
      </c>
      <c r="G220" s="216">
        <v>0.94</v>
      </c>
      <c r="H220" s="216">
        <v>6.6666666666666662E-3</v>
      </c>
      <c r="I220" s="216">
        <v>0.99333333333333329</v>
      </c>
      <c r="J220" s="216">
        <v>0.04</v>
      </c>
      <c r="K220" s="216">
        <v>0.96</v>
      </c>
      <c r="L220" s="216">
        <v>0</v>
      </c>
      <c r="M220" s="216">
        <v>1</v>
      </c>
      <c r="N220" s="216">
        <v>0</v>
      </c>
      <c r="O220" s="216">
        <v>1</v>
      </c>
      <c r="P220" s="229"/>
    </row>
    <row r="221" spans="1:16" ht="16.5" customHeight="1">
      <c r="B221" s="293"/>
      <c r="C221" s="220" t="s">
        <v>384</v>
      </c>
      <c r="D221" s="216">
        <v>0.97524752475247523</v>
      </c>
      <c r="E221" s="216">
        <v>2.4752475247524754E-2</v>
      </c>
      <c r="F221" s="216">
        <v>2.5380710659898477E-2</v>
      </c>
      <c r="G221" s="216">
        <v>0.97461928934010145</v>
      </c>
      <c r="H221" s="216">
        <v>1.5228426395939085E-2</v>
      </c>
      <c r="I221" s="216">
        <v>0.98477157360406098</v>
      </c>
      <c r="J221" s="216">
        <v>3.045685279187817E-2</v>
      </c>
      <c r="K221" s="216">
        <v>0.96954314720812174</v>
      </c>
      <c r="L221" s="216">
        <v>0</v>
      </c>
      <c r="M221" s="216">
        <v>1</v>
      </c>
      <c r="N221" s="216">
        <v>0</v>
      </c>
      <c r="O221" s="216">
        <v>1</v>
      </c>
      <c r="P221" s="229"/>
    </row>
    <row r="222" spans="1:16" ht="16.5" customHeight="1">
      <c r="B222" s="293"/>
      <c r="C222" s="220" t="s">
        <v>385</v>
      </c>
      <c r="D222" s="216">
        <v>0.96875</v>
      </c>
      <c r="E222" s="216">
        <v>3.125E-2</v>
      </c>
      <c r="F222" s="216">
        <v>3.125E-2</v>
      </c>
      <c r="G222" s="216">
        <v>0.96875</v>
      </c>
      <c r="H222" s="216">
        <v>1.5625E-2</v>
      </c>
      <c r="I222" s="216">
        <v>0.984375</v>
      </c>
      <c r="J222" s="216">
        <v>3.1746031746031744E-2</v>
      </c>
      <c r="K222" s="216">
        <v>0.96825396825396826</v>
      </c>
      <c r="L222" s="216">
        <v>0</v>
      </c>
      <c r="M222" s="216">
        <v>1</v>
      </c>
      <c r="N222" s="216">
        <v>0</v>
      </c>
      <c r="O222" s="216">
        <v>1</v>
      </c>
      <c r="P222" s="229"/>
    </row>
    <row r="223" spans="1:16" ht="16.5" customHeight="1">
      <c r="B223" s="293"/>
      <c r="C223" s="220" t="s">
        <v>386</v>
      </c>
      <c r="D223" s="216">
        <v>1</v>
      </c>
      <c r="E223" s="216">
        <v>0</v>
      </c>
      <c r="F223" s="216">
        <v>8.3333333333333332E-3</v>
      </c>
      <c r="G223" s="216">
        <v>0.9916666666666667</v>
      </c>
      <c r="H223" s="216">
        <v>8.3333333333333332E-3</v>
      </c>
      <c r="I223" s="216">
        <v>0.9916666666666667</v>
      </c>
      <c r="J223" s="216">
        <v>0</v>
      </c>
      <c r="K223" s="216">
        <v>1</v>
      </c>
      <c r="L223" s="216">
        <v>0</v>
      </c>
      <c r="M223" s="216">
        <v>1</v>
      </c>
      <c r="N223" s="216">
        <v>0</v>
      </c>
      <c r="O223" s="216">
        <v>1</v>
      </c>
      <c r="P223" s="229"/>
    </row>
    <row r="224" spans="1:16" ht="16.5" customHeight="1">
      <c r="B224" s="293"/>
      <c r="C224" s="220" t="s">
        <v>387</v>
      </c>
      <c r="D224" s="216">
        <v>0.89393939393939392</v>
      </c>
      <c r="E224" s="216">
        <v>0.10606060606060605</v>
      </c>
      <c r="F224" s="216">
        <v>4.5454545454545456E-2</v>
      </c>
      <c r="G224" s="216">
        <v>0.95454545454545459</v>
      </c>
      <c r="H224" s="216">
        <v>4.5454545454545456E-2</v>
      </c>
      <c r="I224" s="216">
        <v>0.95454545454545459</v>
      </c>
      <c r="J224" s="216">
        <v>9.0909090909090912E-2</v>
      </c>
      <c r="K224" s="216">
        <v>0.90909090909090906</v>
      </c>
      <c r="L224" s="216">
        <v>0</v>
      </c>
      <c r="M224" s="216">
        <v>1</v>
      </c>
      <c r="N224" s="216">
        <v>0</v>
      </c>
      <c r="O224" s="216">
        <v>1</v>
      </c>
      <c r="P224" s="229"/>
    </row>
    <row r="225" spans="1:16" ht="16.5" customHeight="1">
      <c r="B225" s="293"/>
      <c r="C225" s="220" t="s">
        <v>388</v>
      </c>
      <c r="D225" s="216">
        <v>0.97222222222222232</v>
      </c>
      <c r="E225" s="216">
        <v>2.7777777777777776E-2</v>
      </c>
      <c r="F225" s="216">
        <v>2.9411764705882356E-2</v>
      </c>
      <c r="G225" s="216">
        <v>0.97058823529411764</v>
      </c>
      <c r="H225" s="216">
        <v>0</v>
      </c>
      <c r="I225" s="216">
        <v>1</v>
      </c>
      <c r="J225" s="216">
        <v>0</v>
      </c>
      <c r="K225" s="216">
        <v>1</v>
      </c>
      <c r="L225" s="216">
        <v>0</v>
      </c>
      <c r="M225" s="216">
        <v>1</v>
      </c>
      <c r="N225" s="216">
        <v>0</v>
      </c>
      <c r="O225" s="216">
        <v>1</v>
      </c>
      <c r="P225" s="229"/>
    </row>
    <row r="226" spans="1:16" ht="16.5" customHeight="1">
      <c r="B226" s="293"/>
      <c r="C226" s="220" t="s">
        <v>389</v>
      </c>
      <c r="D226" s="216">
        <v>0.95</v>
      </c>
      <c r="E226" s="216">
        <v>0.05</v>
      </c>
      <c r="F226" s="216">
        <v>2.7777777777777776E-2</v>
      </c>
      <c r="G226" s="216">
        <v>0.97222222222222232</v>
      </c>
      <c r="H226" s="216">
        <v>2.7027027027027025E-2</v>
      </c>
      <c r="I226" s="216">
        <v>0.97297297297297292</v>
      </c>
      <c r="J226" s="216">
        <v>2.7777777777777776E-2</v>
      </c>
      <c r="K226" s="216">
        <v>0.97222222222222232</v>
      </c>
      <c r="L226" s="216">
        <v>0</v>
      </c>
      <c r="M226" s="216">
        <v>1</v>
      </c>
      <c r="N226" s="216">
        <v>0</v>
      </c>
      <c r="O226" s="216">
        <v>1</v>
      </c>
      <c r="P226" s="229"/>
    </row>
    <row r="227" spans="1:16" ht="16.5" customHeight="1">
      <c r="B227" s="293"/>
      <c r="C227" s="220" t="s">
        <v>390</v>
      </c>
      <c r="D227" s="216">
        <v>0.97198879551820727</v>
      </c>
      <c r="E227" s="216">
        <v>2.8011204481792715E-2</v>
      </c>
      <c r="F227" s="216">
        <v>1.9886363636363636E-2</v>
      </c>
      <c r="G227" s="216">
        <v>0.98011363636363635</v>
      </c>
      <c r="H227" s="216">
        <v>2.840909090909091E-3</v>
      </c>
      <c r="I227" s="216">
        <v>0.99715909090909094</v>
      </c>
      <c r="J227" s="216">
        <v>3.4090909090909088E-2</v>
      </c>
      <c r="K227" s="216">
        <v>0.96590909090909094</v>
      </c>
      <c r="L227" s="216">
        <v>2.840909090909091E-3</v>
      </c>
      <c r="M227" s="216">
        <v>0.99715909090909094</v>
      </c>
      <c r="N227" s="216">
        <v>0</v>
      </c>
      <c r="O227" s="216">
        <v>1</v>
      </c>
      <c r="P227" s="229"/>
    </row>
    <row r="228" spans="1:16" ht="16.5" customHeight="1">
      <c r="B228" s="293"/>
      <c r="C228" s="220" t="s">
        <v>391</v>
      </c>
      <c r="D228" s="216">
        <v>1</v>
      </c>
      <c r="E228" s="216">
        <v>0</v>
      </c>
      <c r="F228" s="216">
        <v>0</v>
      </c>
      <c r="G228" s="216">
        <v>1</v>
      </c>
      <c r="H228" s="216">
        <v>9.0909090909090912E-2</v>
      </c>
      <c r="I228" s="216">
        <v>0.90909090909090906</v>
      </c>
      <c r="J228" s="216">
        <v>0</v>
      </c>
      <c r="K228" s="216">
        <v>1</v>
      </c>
      <c r="L228" s="216">
        <v>0</v>
      </c>
      <c r="M228" s="216">
        <v>1</v>
      </c>
      <c r="N228" s="216">
        <v>0</v>
      </c>
      <c r="O228" s="216">
        <v>1</v>
      </c>
      <c r="P228" s="229"/>
    </row>
    <row r="229" spans="1:16" ht="16.5" customHeight="1">
      <c r="B229" s="293"/>
      <c r="C229" s="220" t="s">
        <v>392</v>
      </c>
      <c r="D229" s="216">
        <v>0.96</v>
      </c>
      <c r="E229" s="216">
        <v>0.04</v>
      </c>
      <c r="F229" s="216">
        <v>0.04</v>
      </c>
      <c r="G229" s="216">
        <v>0.96</v>
      </c>
      <c r="H229" s="216">
        <v>0</v>
      </c>
      <c r="I229" s="216">
        <v>1</v>
      </c>
      <c r="J229" s="216">
        <v>0.08</v>
      </c>
      <c r="K229" s="216">
        <v>0.92</v>
      </c>
      <c r="L229" s="216">
        <v>0</v>
      </c>
      <c r="M229" s="216">
        <v>1</v>
      </c>
      <c r="N229" s="216">
        <v>0</v>
      </c>
      <c r="O229" s="216">
        <v>1</v>
      </c>
      <c r="P229" s="229"/>
    </row>
    <row r="230" spans="1:16" ht="16.5" customHeight="1">
      <c r="B230" s="293"/>
      <c r="C230" s="220" t="s">
        <v>393</v>
      </c>
      <c r="D230" s="216">
        <v>0.96884272997032639</v>
      </c>
      <c r="E230" s="216">
        <v>3.1157270029673591E-2</v>
      </c>
      <c r="F230" s="216">
        <v>2.8301886792452827E-2</v>
      </c>
      <c r="G230" s="216">
        <v>0.97169811320754718</v>
      </c>
      <c r="H230" s="216">
        <v>1.1041009463722398E-2</v>
      </c>
      <c r="I230" s="216">
        <v>0.98895899053627756</v>
      </c>
      <c r="J230" s="216">
        <v>1.7322834645669291E-2</v>
      </c>
      <c r="K230" s="216">
        <v>0.9826771653543307</v>
      </c>
      <c r="L230" s="216">
        <v>7.8864353312302835E-3</v>
      </c>
      <c r="M230" s="216">
        <v>0.99211356466876977</v>
      </c>
      <c r="N230" s="216">
        <v>1.5797788309636651E-3</v>
      </c>
      <c r="O230" s="216">
        <v>0.99842022116903639</v>
      </c>
      <c r="P230" s="229"/>
    </row>
    <row r="231" spans="1:16" ht="16.5" customHeight="1">
      <c r="B231" s="293"/>
      <c r="C231" s="220" t="s">
        <v>394</v>
      </c>
      <c r="D231" s="216">
        <v>0.9285714285714286</v>
      </c>
      <c r="E231" s="216">
        <v>7.1428571428571438E-2</v>
      </c>
      <c r="F231" s="216">
        <v>1.6528925619834711E-2</v>
      </c>
      <c r="G231" s="216">
        <v>0.98347107438016523</v>
      </c>
      <c r="H231" s="216">
        <v>8.943089430894309E-2</v>
      </c>
      <c r="I231" s="216">
        <v>0.91056910569105698</v>
      </c>
      <c r="J231" s="216">
        <v>3.3333333333333333E-2</v>
      </c>
      <c r="K231" s="216">
        <v>0.96666666666666667</v>
      </c>
      <c r="L231" s="216">
        <v>0</v>
      </c>
      <c r="M231" s="216">
        <v>1</v>
      </c>
      <c r="N231" s="216">
        <v>8.3333333333333332E-3</v>
      </c>
      <c r="O231" s="216">
        <v>0.9916666666666667</v>
      </c>
      <c r="P231" s="229"/>
    </row>
    <row r="232" spans="1:16" ht="16.5" customHeight="1">
      <c r="B232" s="293"/>
      <c r="C232" s="220" t="s">
        <v>395</v>
      </c>
      <c r="D232" s="216">
        <v>0.93070362473347545</v>
      </c>
      <c r="E232" s="216">
        <v>6.9296375266524518E-2</v>
      </c>
      <c r="F232" s="216">
        <v>3.5203520352035202E-2</v>
      </c>
      <c r="G232" s="216">
        <v>0.96479647964796489</v>
      </c>
      <c r="H232" s="216">
        <v>4.2810098792535681E-2</v>
      </c>
      <c r="I232" s="216">
        <v>0.95718990120746428</v>
      </c>
      <c r="J232" s="216">
        <v>3.7444933920704845E-2</v>
      </c>
      <c r="K232" s="216">
        <v>0.9625550660792952</v>
      </c>
      <c r="L232" s="216">
        <v>2.2075055187637969E-3</v>
      </c>
      <c r="M232" s="216">
        <v>0.99779249448123619</v>
      </c>
      <c r="N232" s="216">
        <v>2.2123893805309734E-3</v>
      </c>
      <c r="O232" s="216">
        <v>0.99778761061946908</v>
      </c>
      <c r="P232" s="229"/>
    </row>
    <row r="233" spans="1:16">
      <c r="B233" s="218" t="s">
        <v>377</v>
      </c>
    </row>
    <row r="236" spans="1:16" ht="15.6">
      <c r="A236" s="195" t="s">
        <v>457</v>
      </c>
    </row>
    <row r="238" spans="1:16" ht="38.25" customHeight="1">
      <c r="B238" s="269" t="s">
        <v>312</v>
      </c>
      <c r="C238" s="339"/>
      <c r="D238" s="290" t="s">
        <v>423</v>
      </c>
      <c r="E238" s="291"/>
      <c r="F238" s="290" t="s">
        <v>424</v>
      </c>
      <c r="G238" s="291"/>
      <c r="H238" s="290" t="s">
        <v>425</v>
      </c>
      <c r="I238" s="291"/>
      <c r="J238" s="290" t="s">
        <v>426</v>
      </c>
      <c r="K238" s="295"/>
      <c r="L238" s="290" t="s">
        <v>427</v>
      </c>
      <c r="M238" s="291"/>
      <c r="N238" s="290" t="s">
        <v>428</v>
      </c>
      <c r="O238" s="295"/>
    </row>
    <row r="239" spans="1:16">
      <c r="B239" s="340"/>
      <c r="C239" s="341"/>
      <c r="D239" s="192" t="s">
        <v>429</v>
      </c>
      <c r="E239" s="192" t="s">
        <v>37</v>
      </c>
      <c r="F239" s="192" t="s">
        <v>429</v>
      </c>
      <c r="G239" s="192" t="s">
        <v>37</v>
      </c>
      <c r="H239" s="192" t="s">
        <v>429</v>
      </c>
      <c r="I239" s="192" t="s">
        <v>37</v>
      </c>
      <c r="J239" s="192" t="s">
        <v>429</v>
      </c>
      <c r="K239" s="192" t="s">
        <v>37</v>
      </c>
      <c r="L239" s="192" t="s">
        <v>429</v>
      </c>
      <c r="M239" s="192" t="s">
        <v>37</v>
      </c>
      <c r="N239" s="192" t="s">
        <v>429</v>
      </c>
      <c r="O239" s="192" t="s">
        <v>37</v>
      </c>
    </row>
    <row r="240" spans="1:16">
      <c r="B240" s="292" t="s">
        <v>431</v>
      </c>
      <c r="C240" s="219" t="s">
        <v>9</v>
      </c>
      <c r="D240" s="214">
        <v>0.9484467944481163</v>
      </c>
      <c r="E240" s="214">
        <v>5.1553205551883675E-2</v>
      </c>
      <c r="F240" s="214">
        <v>2.1185267238991966E-2</v>
      </c>
      <c r="G240" s="214">
        <v>0.97881473276100806</v>
      </c>
      <c r="H240" s="214">
        <v>1.8828741520143983E-2</v>
      </c>
      <c r="I240" s="214">
        <v>0.98117125847985609</v>
      </c>
      <c r="J240" s="214">
        <v>3.5041551246537399E-2</v>
      </c>
      <c r="K240" s="214">
        <v>0.96495844875346259</v>
      </c>
      <c r="L240" s="214">
        <v>1.4836383804769829E-2</v>
      </c>
      <c r="M240" s="214">
        <v>0.98516361619523007</v>
      </c>
      <c r="N240" s="214">
        <v>1.1115742670557178E-3</v>
      </c>
      <c r="O240" s="214">
        <v>0.99888842573294423</v>
      </c>
      <c r="P240" s="232"/>
    </row>
    <row r="241" spans="2:16" ht="14.25" customHeight="1">
      <c r="B241" s="293"/>
      <c r="C241" s="220" t="s">
        <v>399</v>
      </c>
      <c r="D241" s="216">
        <v>0.91952894995093226</v>
      </c>
      <c r="E241" s="216">
        <v>8.0471050049067724E-2</v>
      </c>
      <c r="F241" s="216">
        <v>3.536345776031434E-2</v>
      </c>
      <c r="G241" s="216">
        <v>0.96463654223968565</v>
      </c>
      <c r="H241" s="216">
        <v>1.37524557956778E-2</v>
      </c>
      <c r="I241" s="216">
        <v>0.98624754420432226</v>
      </c>
      <c r="J241" s="216">
        <v>2.8487229862475441E-2</v>
      </c>
      <c r="K241" s="216">
        <v>0.97151277013752457</v>
      </c>
      <c r="L241" s="216">
        <v>6.3850687622789781E-2</v>
      </c>
      <c r="M241" s="216">
        <v>0.93614931237721022</v>
      </c>
      <c r="N241" s="216">
        <v>9.8328416912487715E-4</v>
      </c>
      <c r="O241" s="216">
        <v>0.99901671583087504</v>
      </c>
      <c r="P241" s="232"/>
    </row>
    <row r="242" spans="2:16" ht="14.25" customHeight="1">
      <c r="B242" s="293"/>
      <c r="C242" s="220" t="s">
        <v>400</v>
      </c>
      <c r="D242" s="216">
        <v>1</v>
      </c>
      <c r="E242" s="216">
        <v>0</v>
      </c>
      <c r="F242" s="216">
        <v>0</v>
      </c>
      <c r="G242" s="216">
        <v>1</v>
      </c>
      <c r="H242" s="216">
        <v>2.3809523809523808E-2</v>
      </c>
      <c r="I242" s="216">
        <v>0.97619047619047616</v>
      </c>
      <c r="J242" s="216">
        <v>4.7619047619047616E-2</v>
      </c>
      <c r="K242" s="216">
        <v>0.95238095238095244</v>
      </c>
      <c r="L242" s="216">
        <v>0</v>
      </c>
      <c r="M242" s="216">
        <v>1</v>
      </c>
      <c r="N242" s="216">
        <v>0</v>
      </c>
      <c r="O242" s="216">
        <v>1</v>
      </c>
      <c r="P242" s="232"/>
    </row>
    <row r="243" spans="2:16" ht="14.25" customHeight="1">
      <c r="B243" s="293"/>
      <c r="C243" s="220" t="s">
        <v>401</v>
      </c>
      <c r="D243" s="216">
        <v>0.97575757575757582</v>
      </c>
      <c r="E243" s="216">
        <v>2.4242424242424242E-2</v>
      </c>
      <c r="F243" s="216">
        <v>1.2987012987012986E-2</v>
      </c>
      <c r="G243" s="216">
        <v>0.98701298701298701</v>
      </c>
      <c r="H243" s="216">
        <v>1.948051948051948E-2</v>
      </c>
      <c r="I243" s="216">
        <v>0.98051948051948046</v>
      </c>
      <c r="J243" s="216">
        <v>1.3071895424836602E-2</v>
      </c>
      <c r="K243" s="216">
        <v>0.98692810457516345</v>
      </c>
      <c r="L243" s="216">
        <v>6.5359477124183009E-3</v>
      </c>
      <c r="M243" s="216">
        <v>0.99346405228758172</v>
      </c>
      <c r="N243" s="216">
        <v>0</v>
      </c>
      <c r="O243" s="216">
        <v>1</v>
      </c>
      <c r="P243" s="232"/>
    </row>
    <row r="244" spans="2:16" ht="14.25" customHeight="1">
      <c r="B244" s="293"/>
      <c r="C244" s="220" t="s">
        <v>402</v>
      </c>
      <c r="D244" s="216">
        <v>0.77551020408163263</v>
      </c>
      <c r="E244" s="216">
        <v>0.22448979591836735</v>
      </c>
      <c r="F244" s="216">
        <v>0.15217391304347827</v>
      </c>
      <c r="G244" s="216">
        <v>0.84782608695652173</v>
      </c>
      <c r="H244" s="216">
        <v>6.6666666666666666E-2</v>
      </c>
      <c r="I244" s="216">
        <v>0.93333333333333324</v>
      </c>
      <c r="J244" s="216">
        <v>0.13043478260869565</v>
      </c>
      <c r="K244" s="216">
        <v>0.86956521739130432</v>
      </c>
      <c r="L244" s="216">
        <v>2.2222222222222223E-2</v>
      </c>
      <c r="M244" s="216">
        <v>0.97777777777777775</v>
      </c>
      <c r="N244" s="216">
        <v>0</v>
      </c>
      <c r="O244" s="216">
        <v>1</v>
      </c>
      <c r="P244" s="232"/>
    </row>
    <row r="245" spans="2:16" ht="14.25" customHeight="1">
      <c r="B245" s="293"/>
      <c r="C245" s="220" t="s">
        <v>403</v>
      </c>
      <c r="D245" s="216">
        <v>0.98148148148148151</v>
      </c>
      <c r="E245" s="216">
        <v>1.8518518518518517E-2</v>
      </c>
      <c r="F245" s="216">
        <v>1.5228426395939085E-2</v>
      </c>
      <c r="G245" s="216">
        <v>0.98477157360406098</v>
      </c>
      <c r="H245" s="216">
        <v>5.076142131979695E-3</v>
      </c>
      <c r="I245" s="216">
        <v>0.99492385786802029</v>
      </c>
      <c r="J245" s="216">
        <v>1.015228426395939E-2</v>
      </c>
      <c r="K245" s="216">
        <v>0.98984771573604069</v>
      </c>
      <c r="L245" s="216">
        <v>5.076142131979695E-3</v>
      </c>
      <c r="M245" s="216">
        <v>0.99492385786802029</v>
      </c>
      <c r="N245" s="216">
        <v>0</v>
      </c>
      <c r="O245" s="216">
        <v>1</v>
      </c>
      <c r="P245" s="232"/>
    </row>
    <row r="246" spans="2:16" ht="14.25" customHeight="1">
      <c r="B246" s="293"/>
      <c r="C246" s="220" t="s">
        <v>404</v>
      </c>
      <c r="D246" s="216">
        <v>0.95604395604395609</v>
      </c>
      <c r="E246" s="216">
        <v>4.3956043956043959E-2</v>
      </c>
      <c r="F246" s="216">
        <v>1.1494252873563218E-2</v>
      </c>
      <c r="G246" s="216">
        <v>0.9885057471264368</v>
      </c>
      <c r="H246" s="216">
        <v>2.2988505747126436E-2</v>
      </c>
      <c r="I246" s="216">
        <v>0.97701149425287359</v>
      </c>
      <c r="J246" s="216">
        <v>2.2988505747126436E-2</v>
      </c>
      <c r="K246" s="216">
        <v>0.97701149425287359</v>
      </c>
      <c r="L246" s="216">
        <v>0</v>
      </c>
      <c r="M246" s="216">
        <v>1</v>
      </c>
      <c r="N246" s="216">
        <v>0</v>
      </c>
      <c r="O246" s="216">
        <v>1</v>
      </c>
      <c r="P246" s="232"/>
    </row>
    <row r="247" spans="2:16" ht="14.25" customHeight="1">
      <c r="B247" s="293"/>
      <c r="C247" s="220" t="s">
        <v>405</v>
      </c>
      <c r="D247" s="216">
        <v>0.97421981004070557</v>
      </c>
      <c r="E247" s="216">
        <v>2.5780189959294434E-2</v>
      </c>
      <c r="F247" s="216">
        <v>6.9252077562326876E-3</v>
      </c>
      <c r="G247" s="216">
        <v>0.99307479224376738</v>
      </c>
      <c r="H247" s="216">
        <v>1.9417475728155342E-2</v>
      </c>
      <c r="I247" s="216">
        <v>0.98058252427184467</v>
      </c>
      <c r="J247" s="216">
        <v>1.2465373961218837E-2</v>
      </c>
      <c r="K247" s="216">
        <v>0.98753462603878117</v>
      </c>
      <c r="L247" s="216">
        <v>4.178272980501393E-3</v>
      </c>
      <c r="M247" s="216">
        <v>0.99582172701949856</v>
      </c>
      <c r="N247" s="216">
        <v>1.3888888888888889E-3</v>
      </c>
      <c r="O247" s="216">
        <v>0.99861111111111112</v>
      </c>
      <c r="P247" s="232"/>
    </row>
    <row r="248" spans="2:16" ht="14.25" customHeight="1">
      <c r="B248" s="293"/>
      <c r="C248" s="220" t="s">
        <v>406</v>
      </c>
      <c r="D248" s="216">
        <v>0.96652719665271958</v>
      </c>
      <c r="E248" s="216">
        <v>3.3472803347280332E-2</v>
      </c>
      <c r="F248" s="216">
        <v>4.329004329004329E-3</v>
      </c>
      <c r="G248" s="216">
        <v>0.9956709956709956</v>
      </c>
      <c r="H248" s="216">
        <v>3.0303030303030304E-2</v>
      </c>
      <c r="I248" s="216">
        <v>0.96969696969696972</v>
      </c>
      <c r="J248" s="216">
        <v>8.6956521739130436E-3</v>
      </c>
      <c r="K248" s="216">
        <v>0.99130434782608701</v>
      </c>
      <c r="L248" s="216">
        <v>0</v>
      </c>
      <c r="M248" s="216">
        <v>1</v>
      </c>
      <c r="N248" s="216">
        <v>4.3478260869565218E-3</v>
      </c>
      <c r="O248" s="216">
        <v>0.99565217391304339</v>
      </c>
      <c r="P248" s="232"/>
    </row>
    <row r="249" spans="2:16" ht="14.25" customHeight="1">
      <c r="B249" s="293"/>
      <c r="C249" s="220" t="s">
        <v>407</v>
      </c>
      <c r="D249" s="216">
        <v>1</v>
      </c>
      <c r="E249" s="216">
        <v>0</v>
      </c>
      <c r="F249" s="216">
        <v>0</v>
      </c>
      <c r="G249" s="216">
        <v>1</v>
      </c>
      <c r="H249" s="216">
        <v>0</v>
      </c>
      <c r="I249" s="216">
        <v>1</v>
      </c>
      <c r="J249" s="216">
        <v>1.6666666666666666E-2</v>
      </c>
      <c r="K249" s="216">
        <v>0.98333333333333328</v>
      </c>
      <c r="L249" s="216">
        <v>0</v>
      </c>
      <c r="M249" s="216">
        <v>1</v>
      </c>
      <c r="N249" s="216">
        <v>0</v>
      </c>
      <c r="O249" s="216">
        <v>1</v>
      </c>
      <c r="P249" s="232"/>
    </row>
    <row r="250" spans="2:16" ht="14.25" customHeight="1">
      <c r="B250" s="293"/>
      <c r="C250" s="220" t="s">
        <v>408</v>
      </c>
      <c r="D250" s="216">
        <v>0.9688715953307393</v>
      </c>
      <c r="E250" s="216">
        <v>3.1128404669260701E-2</v>
      </c>
      <c r="F250" s="216">
        <v>2.0242914979757085E-2</v>
      </c>
      <c r="G250" s="216">
        <v>0.97975708502024295</v>
      </c>
      <c r="H250" s="216">
        <v>2.4291497975708499E-2</v>
      </c>
      <c r="I250" s="216">
        <v>0.9757085020242916</v>
      </c>
      <c r="J250" s="216">
        <v>1.6326530612244899E-2</v>
      </c>
      <c r="K250" s="216">
        <v>0.98367346938775513</v>
      </c>
      <c r="L250" s="216">
        <v>0</v>
      </c>
      <c r="M250" s="216">
        <v>1</v>
      </c>
      <c r="N250" s="216">
        <v>0</v>
      </c>
      <c r="O250" s="216">
        <v>1</v>
      </c>
      <c r="P250" s="232"/>
    </row>
    <row r="251" spans="2:16" ht="14.25" customHeight="1">
      <c r="B251" s="293"/>
      <c r="C251" s="220" t="s">
        <v>409</v>
      </c>
      <c r="D251" s="216">
        <v>0.95454545454545459</v>
      </c>
      <c r="E251" s="216">
        <v>4.5454545454545456E-2</v>
      </c>
      <c r="F251" s="216">
        <v>2.2727272727272728E-2</v>
      </c>
      <c r="G251" s="216">
        <v>0.97727272727272729</v>
      </c>
      <c r="H251" s="216">
        <v>6.8181818181818177E-2</v>
      </c>
      <c r="I251" s="216">
        <v>0.93181818181818188</v>
      </c>
      <c r="J251" s="216">
        <v>0</v>
      </c>
      <c r="K251" s="216">
        <v>1</v>
      </c>
      <c r="L251" s="216">
        <v>0</v>
      </c>
      <c r="M251" s="216">
        <v>1</v>
      </c>
      <c r="N251" s="216">
        <v>0</v>
      </c>
      <c r="O251" s="216">
        <v>1</v>
      </c>
      <c r="P251" s="232"/>
    </row>
    <row r="252" spans="2:16" ht="14.25" customHeight="1">
      <c r="B252" s="293"/>
      <c r="C252" s="220" t="s">
        <v>410</v>
      </c>
      <c r="D252" s="216">
        <v>0.89597113650030069</v>
      </c>
      <c r="E252" s="216">
        <v>0.10402886349969935</v>
      </c>
      <c r="F252" s="216">
        <v>2.8905289052890529E-2</v>
      </c>
      <c r="G252" s="216">
        <v>0.97109471094710942</v>
      </c>
      <c r="H252" s="216">
        <v>1.659496004917025E-2</v>
      </c>
      <c r="I252" s="216">
        <v>0.98340503995082973</v>
      </c>
      <c r="J252" s="216">
        <v>9.4652735095267365E-2</v>
      </c>
      <c r="K252" s="216">
        <v>0.90534726490473261</v>
      </c>
      <c r="L252" s="216">
        <v>1.7220172201722016E-2</v>
      </c>
      <c r="M252" s="216">
        <v>0.98277982779827799</v>
      </c>
      <c r="N252" s="216">
        <v>0</v>
      </c>
      <c r="O252" s="216">
        <v>1</v>
      </c>
      <c r="P252" s="232"/>
    </row>
    <row r="253" spans="2:16" ht="14.25" customHeight="1">
      <c r="B253" s="293"/>
      <c r="C253" s="220" t="s">
        <v>411</v>
      </c>
      <c r="D253" s="216">
        <v>0.96984126984126984</v>
      </c>
      <c r="E253" s="216">
        <v>3.0158730158730159E-2</v>
      </c>
      <c r="F253" s="216">
        <v>2.4475524475524476E-2</v>
      </c>
      <c r="G253" s="216">
        <v>0.97552447552447541</v>
      </c>
      <c r="H253" s="216">
        <v>1.4010507880910683E-2</v>
      </c>
      <c r="I253" s="216">
        <v>0.98598949211908926</v>
      </c>
      <c r="J253" s="216">
        <v>2.276707530647986E-2</v>
      </c>
      <c r="K253" s="216">
        <v>0.97723292469352019</v>
      </c>
      <c r="L253" s="216">
        <v>3.5026269702276708E-3</v>
      </c>
      <c r="M253" s="216">
        <v>0.99649737302977226</v>
      </c>
      <c r="N253" s="216">
        <v>0</v>
      </c>
      <c r="O253" s="216">
        <v>1</v>
      </c>
      <c r="P253" s="232"/>
    </row>
    <row r="254" spans="2:16" ht="14.25" customHeight="1">
      <c r="B254" s="293"/>
      <c r="C254" s="220" t="s">
        <v>412</v>
      </c>
      <c r="D254" s="216">
        <v>0.99252336448598133</v>
      </c>
      <c r="E254" s="216">
        <v>7.476635514018691E-3</v>
      </c>
      <c r="F254" s="216">
        <v>6.0606060606060606E-3</v>
      </c>
      <c r="G254" s="216">
        <v>0.9939393939393939</v>
      </c>
      <c r="H254" s="216">
        <v>1.1088709677419355E-2</v>
      </c>
      <c r="I254" s="216">
        <v>0.98891129032258063</v>
      </c>
      <c r="J254" s="216">
        <v>1.0090817356205853E-3</v>
      </c>
      <c r="K254" s="216">
        <v>0.99899091826437936</v>
      </c>
      <c r="L254" s="216">
        <v>2.0181634712411706E-3</v>
      </c>
      <c r="M254" s="216">
        <v>0.99798183652875883</v>
      </c>
      <c r="N254" s="216">
        <v>1.0121457489878543E-3</v>
      </c>
      <c r="O254" s="216">
        <v>0.99898785425101211</v>
      </c>
      <c r="P254" s="232"/>
    </row>
    <row r="255" spans="2:16" ht="14.25" customHeight="1">
      <c r="B255" s="293"/>
      <c r="C255" s="220" t="s">
        <v>413</v>
      </c>
      <c r="D255" s="216">
        <v>1</v>
      </c>
      <c r="E255" s="216">
        <v>0</v>
      </c>
      <c r="F255" s="216">
        <v>0</v>
      </c>
      <c r="G255" s="216">
        <v>1</v>
      </c>
      <c r="H255" s="216">
        <v>0</v>
      </c>
      <c r="I255" s="216">
        <v>1</v>
      </c>
      <c r="J255" s="216">
        <v>0</v>
      </c>
      <c r="K255" s="216">
        <v>1</v>
      </c>
      <c r="L255" s="216">
        <v>0</v>
      </c>
      <c r="M255" s="216">
        <v>1</v>
      </c>
      <c r="N255" s="216">
        <v>0</v>
      </c>
      <c r="O255" s="216">
        <v>1</v>
      </c>
      <c r="P255" s="232"/>
    </row>
    <row r="256" spans="2:16" ht="14.25" customHeight="1">
      <c r="B256" s="293"/>
      <c r="C256" s="220" t="s">
        <v>414</v>
      </c>
      <c r="D256" s="216">
        <v>0.96728971962616828</v>
      </c>
      <c r="E256" s="216">
        <v>3.2710280373831779E-2</v>
      </c>
      <c r="F256" s="216">
        <v>0.03</v>
      </c>
      <c r="G256" s="216">
        <v>0.97</v>
      </c>
      <c r="H256" s="216">
        <v>0.02</v>
      </c>
      <c r="I256" s="216">
        <v>0.98</v>
      </c>
      <c r="J256" s="216">
        <v>2.4937655860349128E-2</v>
      </c>
      <c r="K256" s="216">
        <v>0.97506234413965087</v>
      </c>
      <c r="L256" s="216">
        <v>2.5000000000000001E-3</v>
      </c>
      <c r="M256" s="216">
        <v>0.99750000000000005</v>
      </c>
      <c r="N256" s="216">
        <v>2.5000000000000001E-3</v>
      </c>
      <c r="O256" s="216">
        <v>0.99750000000000005</v>
      </c>
      <c r="P256" s="232"/>
    </row>
    <row r="257" spans="2:16" ht="14.25" customHeight="1">
      <c r="B257" s="293"/>
      <c r="C257" s="220" t="s">
        <v>415</v>
      </c>
      <c r="D257" s="216">
        <v>1</v>
      </c>
      <c r="E257" s="216">
        <v>0</v>
      </c>
      <c r="F257" s="216">
        <v>0</v>
      </c>
      <c r="G257" s="216">
        <v>1</v>
      </c>
      <c r="H257" s="216">
        <v>0</v>
      </c>
      <c r="I257" s="216">
        <v>1</v>
      </c>
      <c r="J257" s="216">
        <v>3.2258064516129031E-2</v>
      </c>
      <c r="K257" s="216">
        <v>0.967741935483871</v>
      </c>
      <c r="L257" s="216">
        <v>0</v>
      </c>
      <c r="M257" s="216">
        <v>1</v>
      </c>
      <c r="N257" s="216">
        <v>0</v>
      </c>
      <c r="O257" s="216">
        <v>1</v>
      </c>
      <c r="P257" s="232"/>
    </row>
    <row r="258" spans="2:16" ht="14.25" customHeight="1">
      <c r="B258" s="293"/>
      <c r="C258" s="220" t="s">
        <v>416</v>
      </c>
      <c r="D258" s="216">
        <v>0.90322580645161299</v>
      </c>
      <c r="E258" s="216">
        <v>9.6774193548387094E-2</v>
      </c>
      <c r="F258" s="216">
        <v>6.4516129032258063E-2</v>
      </c>
      <c r="G258" s="216">
        <v>0.93548387096774188</v>
      </c>
      <c r="H258" s="216">
        <v>0</v>
      </c>
      <c r="I258" s="216">
        <v>1</v>
      </c>
      <c r="J258" s="216">
        <v>6.4516129032258063E-2</v>
      </c>
      <c r="K258" s="216">
        <v>0.93548387096774188</v>
      </c>
      <c r="L258" s="216">
        <v>0</v>
      </c>
      <c r="M258" s="216">
        <v>1</v>
      </c>
      <c r="N258" s="216">
        <v>0</v>
      </c>
      <c r="O258" s="216">
        <v>1</v>
      </c>
      <c r="P258" s="232"/>
    </row>
    <row r="259" spans="2:16" ht="14.25" customHeight="1">
      <c r="B259" s="293"/>
      <c r="C259" s="220" t="s">
        <v>417</v>
      </c>
      <c r="D259" s="216">
        <v>1</v>
      </c>
      <c r="E259" s="216">
        <v>0</v>
      </c>
      <c r="F259" s="216">
        <v>0</v>
      </c>
      <c r="G259" s="216">
        <v>1</v>
      </c>
      <c r="H259" s="216">
        <v>0</v>
      </c>
      <c r="I259" s="216">
        <v>1</v>
      </c>
      <c r="J259" s="216">
        <v>0</v>
      </c>
      <c r="K259" s="216">
        <v>1</v>
      </c>
      <c r="L259" s="216">
        <v>0</v>
      </c>
      <c r="M259" s="216">
        <v>1</v>
      </c>
      <c r="N259" s="216">
        <v>0</v>
      </c>
      <c r="O259" s="216">
        <v>1</v>
      </c>
      <c r="P259" s="232"/>
    </row>
    <row r="260" spans="2:16" ht="14.25" customHeight="1">
      <c r="B260" s="293"/>
      <c r="C260" s="220" t="s">
        <v>418</v>
      </c>
      <c r="D260" s="216">
        <v>0.85294117647058831</v>
      </c>
      <c r="E260" s="216">
        <v>0.14705882352941177</v>
      </c>
      <c r="F260" s="216">
        <v>6.0606060606060608E-2</v>
      </c>
      <c r="G260" s="216">
        <v>0.93939393939393934</v>
      </c>
      <c r="H260" s="216">
        <v>0.18181818181818182</v>
      </c>
      <c r="I260" s="216">
        <v>0.81818181818181812</v>
      </c>
      <c r="J260" s="216">
        <v>3.0303030303030304E-2</v>
      </c>
      <c r="K260" s="216">
        <v>0.96969696969696972</v>
      </c>
      <c r="L260" s="216">
        <v>0</v>
      </c>
      <c r="M260" s="216">
        <v>1</v>
      </c>
      <c r="N260" s="216">
        <v>0</v>
      </c>
      <c r="O260" s="216">
        <v>1</v>
      </c>
      <c r="P260" s="232"/>
    </row>
    <row r="261" spans="2:16" ht="14.25" customHeight="1">
      <c r="B261" s="293"/>
      <c r="C261" s="220" t="s">
        <v>419</v>
      </c>
      <c r="D261" s="216">
        <v>0.97435897435897434</v>
      </c>
      <c r="E261" s="216">
        <v>2.5641025641025644E-2</v>
      </c>
      <c r="F261" s="216">
        <v>0</v>
      </c>
      <c r="G261" s="216">
        <v>1</v>
      </c>
      <c r="H261" s="216">
        <v>0</v>
      </c>
      <c r="I261" s="216">
        <v>1</v>
      </c>
      <c r="J261" s="216">
        <v>2.5641025641025644E-2</v>
      </c>
      <c r="K261" s="216">
        <v>0.97435897435897434</v>
      </c>
      <c r="L261" s="216">
        <v>0</v>
      </c>
      <c r="M261" s="216">
        <v>1</v>
      </c>
      <c r="N261" s="216">
        <v>0</v>
      </c>
      <c r="O261" s="216">
        <v>1</v>
      </c>
      <c r="P261" s="232"/>
    </row>
    <row r="262" spans="2:16" ht="14.25" customHeight="1">
      <c r="B262" s="293"/>
      <c r="C262" s="220" t="s">
        <v>420</v>
      </c>
      <c r="D262" s="216">
        <v>0.98148148148148151</v>
      </c>
      <c r="E262" s="216">
        <v>1.8518518518518517E-2</v>
      </c>
      <c r="F262" s="216">
        <v>7.4626865671641798E-3</v>
      </c>
      <c r="G262" s="216">
        <v>0.9925373134328358</v>
      </c>
      <c r="H262" s="216">
        <v>2.2388059701492536E-2</v>
      </c>
      <c r="I262" s="216">
        <v>0.9776119402985074</v>
      </c>
      <c r="J262" s="216">
        <v>2.9850746268656719E-2</v>
      </c>
      <c r="K262" s="216">
        <v>0.97014925373134331</v>
      </c>
      <c r="L262" s="216">
        <v>7.4626865671641798E-3</v>
      </c>
      <c r="M262" s="216">
        <v>0.9925373134328358</v>
      </c>
      <c r="N262" s="216">
        <v>0</v>
      </c>
      <c r="O262" s="216">
        <v>1</v>
      </c>
      <c r="P262" s="232"/>
    </row>
    <row r="263" spans="2:16" ht="14.25" customHeight="1">
      <c r="B263" s="294"/>
      <c r="C263" s="220" t="s">
        <v>421</v>
      </c>
      <c r="D263" s="216">
        <v>0.95793499043977048</v>
      </c>
      <c r="E263" s="216">
        <v>4.2065009560229447E-2</v>
      </c>
      <c r="F263" s="216">
        <v>1.6359918200408999E-2</v>
      </c>
      <c r="G263" s="216">
        <v>0.98364008179959095</v>
      </c>
      <c r="H263" s="216">
        <v>3.8775510204081633E-2</v>
      </c>
      <c r="I263" s="216">
        <v>0.96122448979591835</v>
      </c>
      <c r="J263" s="216">
        <v>1.4344262295081966E-2</v>
      </c>
      <c r="K263" s="216">
        <v>0.9856557377049181</v>
      </c>
      <c r="L263" s="216">
        <v>4.0983606557377051E-3</v>
      </c>
      <c r="M263" s="216">
        <v>0.99590163934426235</v>
      </c>
      <c r="N263" s="216">
        <v>6.1983471074380167E-3</v>
      </c>
      <c r="O263" s="216">
        <v>0.99380165289256195</v>
      </c>
      <c r="P263" s="232"/>
    </row>
    <row r="264" spans="2:16">
      <c r="B264" s="218" t="s">
        <v>377</v>
      </c>
    </row>
  </sheetData>
  <mergeCells count="54">
    <mergeCell ref="D71:G71"/>
    <mergeCell ref="H71:I71"/>
    <mergeCell ref="D10:E10"/>
    <mergeCell ref="F10:L10"/>
    <mergeCell ref="B12:C12"/>
    <mergeCell ref="B13:B21"/>
    <mergeCell ref="D28:E28"/>
    <mergeCell ref="F28:L28"/>
    <mergeCell ref="B30:B47"/>
    <mergeCell ref="D53:G53"/>
    <mergeCell ref="H53:I53"/>
    <mergeCell ref="B55:C55"/>
    <mergeCell ref="B56:B64"/>
    <mergeCell ref="B148:C148"/>
    <mergeCell ref="B73:B90"/>
    <mergeCell ref="B96:C97"/>
    <mergeCell ref="D96:E96"/>
    <mergeCell ref="F96:L96"/>
    <mergeCell ref="B98:C98"/>
    <mergeCell ref="B99:B107"/>
    <mergeCell ref="D114:E114"/>
    <mergeCell ref="F114:L114"/>
    <mergeCell ref="B116:B139"/>
    <mergeCell ref="D145:G145"/>
    <mergeCell ref="H145:I145"/>
    <mergeCell ref="B149:B157"/>
    <mergeCell ref="D164:G164"/>
    <mergeCell ref="H164:I164"/>
    <mergeCell ref="B166:B189"/>
    <mergeCell ref="D194:E194"/>
    <mergeCell ref="F194:G194"/>
    <mergeCell ref="H194:I194"/>
    <mergeCell ref="L213:M213"/>
    <mergeCell ref="B196:C196"/>
    <mergeCell ref="B197:B205"/>
    <mergeCell ref="D213:E213"/>
    <mergeCell ref="F213:G213"/>
    <mergeCell ref="H213:I213"/>
    <mergeCell ref="J238:K238"/>
    <mergeCell ref="L238:M238"/>
    <mergeCell ref="N238:O238"/>
    <mergeCell ref="B240:B263"/>
    <mergeCell ref="A4:J4"/>
    <mergeCell ref="A5:J5"/>
    <mergeCell ref="B238:C239"/>
    <mergeCell ref="D238:E238"/>
    <mergeCell ref="F238:G238"/>
    <mergeCell ref="H238:I238"/>
    <mergeCell ref="N213:O213"/>
    <mergeCell ref="B215:B232"/>
    <mergeCell ref="J194:K194"/>
    <mergeCell ref="L194:M194"/>
    <mergeCell ref="N194:O194"/>
    <mergeCell ref="J213:K21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Contenido</vt:lpstr>
      <vt:lpstr>Cultivos</vt:lpstr>
      <vt:lpstr>Extensión agraria</vt:lpstr>
      <vt:lpstr>Buenas Prácticas</vt:lpstr>
      <vt:lpstr>Equipamiento</vt:lpstr>
      <vt:lpstr>Agua</vt:lpstr>
      <vt:lpstr>Fertilizantes</vt:lpstr>
      <vt:lpstr>Prácticas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Pamela Arias</dc:creator>
  <cp:lastModifiedBy>User</cp:lastModifiedBy>
  <dcterms:created xsi:type="dcterms:W3CDTF">2015-09-23T20:28:30Z</dcterms:created>
  <dcterms:modified xsi:type="dcterms:W3CDTF">2022-10-20T16:31:01Z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