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defaultThemeVersion="166925"/>
  <mc:AlternateContent xmlns:mc="http://schemas.openxmlformats.org/markup-compatibility/2006">
    <mc:Choice Requires="x15">
      <x15ac:absPath xmlns:x15ac="http://schemas.microsoft.com/office/spreadsheetml/2010/11/ac" url="C:\Users\User\Desktop\USFQ-Consultoria\Entregables\Base_Datos\Archivos ESPAC\"/>
    </mc:Choice>
  </mc:AlternateContent>
  <xr:revisionPtr revIDLastSave="0" documentId="8_{E9060CCF-7BEB-4735-B831-1F9B3657E2CA}" xr6:coauthVersionLast="47" xr6:coauthVersionMax="47" xr10:uidLastSave="{00000000-0000-0000-0000-000000000000}"/>
  <bookViews>
    <workbookView xWindow="-108" yWindow="-108" windowWidth="23256" windowHeight="12456" firstSheet="74" activeTab="79" xr2:uid="{00000000-000D-0000-FFFF-FFFF00000000}"/>
  </bookViews>
  <sheets>
    <sheet name="ÍNDICE" sheetId="1" r:id="rId1"/>
    <sheet name="T1" sheetId="7" r:id="rId2"/>
    <sheet name="T2" sheetId="8" r:id="rId3"/>
    <sheet name="T3" sheetId="9" r:id="rId4"/>
    <sheet name="T4" sheetId="10" r:id="rId5"/>
    <sheet name="T5" sheetId="11" r:id="rId6"/>
    <sheet name="T6" sheetId="12" r:id="rId7"/>
    <sheet name="T7" sheetId="13" r:id="rId8"/>
    <sheet name="T8" sheetId="14" r:id="rId9"/>
    <sheet name="T9" sheetId="15" r:id="rId10"/>
    <sheet name="T10" sheetId="16" r:id="rId11"/>
    <sheet name="T11" sheetId="17" r:id="rId12"/>
    <sheet name="T12" sheetId="18" r:id="rId13"/>
    <sheet name="T13" sheetId="21" r:id="rId14"/>
    <sheet name="T14" sheetId="22" r:id="rId15"/>
    <sheet name="T15" sheetId="23" r:id="rId16"/>
    <sheet name="T16" sheetId="24" r:id="rId17"/>
    <sheet name="T17" sheetId="25" r:id="rId18"/>
    <sheet name="T18" sheetId="79" r:id="rId19"/>
    <sheet name="T19" sheetId="80" r:id="rId20"/>
    <sheet name="T20" sheetId="81" r:id="rId21"/>
    <sheet name="T21" sheetId="82" r:id="rId22"/>
    <sheet name="T22" sheetId="83" r:id="rId23"/>
    <sheet name="T23" sheetId="84" r:id="rId24"/>
    <sheet name="T24" sheetId="85" r:id="rId25"/>
    <sheet name="T25" sheetId="86" r:id="rId26"/>
    <sheet name="T26" sheetId="87" r:id="rId27"/>
    <sheet name="T27" sheetId="88" r:id="rId28"/>
    <sheet name="T28" sheetId="89" r:id="rId29"/>
    <sheet name="T29" sheetId="90" r:id="rId30"/>
    <sheet name="T30" sheetId="91" r:id="rId31"/>
    <sheet name="T31" sheetId="92" r:id="rId32"/>
    <sheet name="T32" sheetId="93" r:id="rId33"/>
    <sheet name="T33" sheetId="94" r:id="rId34"/>
    <sheet name="T34" sheetId="95" r:id="rId35"/>
    <sheet name="T35" sheetId="96" r:id="rId36"/>
    <sheet name="T36" sheetId="97" r:id="rId37"/>
    <sheet name="T37" sheetId="98" r:id="rId38"/>
    <sheet name="T38" sheetId="99" r:id="rId39"/>
    <sheet name="T39" sheetId="100" r:id="rId40"/>
    <sheet name="T40" sheetId="101" r:id="rId41"/>
    <sheet name="T41" sheetId="102" r:id="rId42"/>
    <sheet name="T42" sheetId="103" r:id="rId43"/>
    <sheet name="T43" sheetId="104" r:id="rId44"/>
    <sheet name="T44" sheetId="105" r:id="rId45"/>
    <sheet name="T45" sheetId="106" r:id="rId46"/>
    <sheet name="T46" sheetId="107" r:id="rId47"/>
    <sheet name="T47" sheetId="108" r:id="rId48"/>
    <sheet name="T48" sheetId="109" r:id="rId49"/>
    <sheet name="T49" sheetId="110" r:id="rId50"/>
    <sheet name="T50" sheetId="58" r:id="rId51"/>
    <sheet name="T51" sheetId="59" r:id="rId52"/>
    <sheet name="T52" sheetId="60" r:id="rId53"/>
    <sheet name="T53" sheetId="61" r:id="rId54"/>
    <sheet name="T54" sheetId="62" r:id="rId55"/>
    <sheet name="T55" sheetId="63" r:id="rId56"/>
    <sheet name="T56" sheetId="64" r:id="rId57"/>
    <sheet name="T57" sheetId="65" r:id="rId58"/>
    <sheet name="T58" sheetId="66" r:id="rId59"/>
    <sheet name="T59" sheetId="125" r:id="rId60"/>
    <sheet name="T60" sheetId="67" r:id="rId61"/>
    <sheet name="T61" sheetId="68" r:id="rId62"/>
    <sheet name="T62" sheetId="69" r:id="rId63"/>
    <sheet name="T63" sheetId="70" r:id="rId64"/>
    <sheet name="T64" sheetId="78" r:id="rId65"/>
    <sheet name="T65" sheetId="72" r:id="rId66"/>
    <sheet name="T66" sheetId="73" r:id="rId67"/>
    <sheet name="T67" sheetId="74" r:id="rId68"/>
    <sheet name="T68" sheetId="75" r:id="rId69"/>
    <sheet name="T69" sheetId="76" r:id="rId70"/>
    <sheet name="T70" sheetId="77" r:id="rId71"/>
    <sheet name="T71" sheetId="112" r:id="rId72"/>
    <sheet name="T72" sheetId="127" r:id="rId73"/>
    <sheet name="Sup tipo de semilla" sheetId="113" r:id="rId74"/>
    <sheet name="P_agrícola" sheetId="114" r:id="rId75"/>
    <sheet name="P_pecuaria" sheetId="115" r:id="rId76"/>
    <sheet name="Sup_regada" sheetId="119" r:id="rId77"/>
    <sheet name="Sup_regada por método" sheetId="120" r:id="rId78"/>
    <sheet name="Acceso a la tierra" sheetId="121" r:id="rId79"/>
    <sheet name="índice de participación" sheetId="122" r:id="rId80"/>
    <sheet name="volumen de producción" sheetId="123" r:id="rId81"/>
    <sheet name="Glosario" sheetId="117" r:id="rId8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 i="16" l="1"/>
  <c r="D12" i="16"/>
  <c r="D11" i="16"/>
  <c r="D10" i="16" s="1"/>
  <c r="C10" i="64" l="1"/>
  <c r="C11" i="64"/>
  <c r="C12" i="64"/>
  <c r="C13" i="64"/>
  <c r="D10" i="15"/>
  <c r="E10" i="15"/>
  <c r="F10" i="15"/>
  <c r="G10" i="15"/>
  <c r="H10" i="15"/>
  <c r="I10" i="15"/>
  <c r="J10" i="15"/>
  <c r="D11" i="15"/>
  <c r="E11" i="15"/>
  <c r="F11" i="15"/>
  <c r="G11" i="15"/>
  <c r="H11" i="15"/>
  <c r="I11" i="15"/>
  <c r="J11" i="15"/>
  <c r="C42" i="70"/>
  <c r="C42" i="64"/>
  <c r="C41" i="64"/>
  <c r="C40" i="64"/>
  <c r="C39" i="64"/>
  <c r="C38" i="64"/>
  <c r="C37" i="64"/>
  <c r="C34" i="64"/>
  <c r="C33" i="64"/>
  <c r="C32" i="64"/>
  <c r="C31" i="64"/>
  <c r="C30" i="64"/>
  <c r="C29" i="64"/>
  <c r="C26" i="64"/>
  <c r="C25" i="64"/>
  <c r="C24" i="64"/>
  <c r="C23" i="64"/>
  <c r="C22" i="64"/>
  <c r="C21" i="64"/>
  <c r="C20" i="64"/>
  <c r="C19" i="64"/>
  <c r="C18" i="64"/>
  <c r="C17" i="64"/>
  <c r="C16" i="64"/>
</calcChain>
</file>

<file path=xl/sharedStrings.xml><?xml version="1.0" encoding="utf-8"?>
<sst xmlns="http://schemas.openxmlformats.org/spreadsheetml/2006/main" count="5396" uniqueCount="565">
  <si>
    <t>Tablas</t>
  </si>
  <si>
    <t>Contenido</t>
  </si>
  <si>
    <t>T1.</t>
  </si>
  <si>
    <t>SUPERFICIE POR CATEGORÍAS DE USO DEL SUELO, SEGÚN REGIÓN Y PROVINCIA</t>
  </si>
  <si>
    <t>T2.</t>
  </si>
  <si>
    <t>SUPERFICIE, PRODUCCIÓN Y VENTAS, SEGÚN CULTIVOS PERMANENTES</t>
  </si>
  <si>
    <t>T3.</t>
  </si>
  <si>
    <t>NÚMERO DE ÁRBOLES DISPERSOS COSECHADOS, PRODUCCIÓN Y VENTAS</t>
  </si>
  <si>
    <t>T4.</t>
  </si>
  <si>
    <t>SUPERFICIE PERDIDA POR DIFERENTES CAUSAS, SEGÚN CULTIVOS PERMANENTES</t>
  </si>
  <si>
    <t>T5.</t>
  </si>
  <si>
    <t>SUPERFICIE PLANTADA EN HECTÁREAS POR EDAD, TIPO DE SEMILLA UTILIZADA Y PRÁCTICA DE CULTIVO, SEGÚN CULTIVOS PERMANENTES</t>
  </si>
  <si>
    <t>T6.</t>
  </si>
  <si>
    <t>SUPERFICIE, PRODUCCIÓN Y VENTAS, SEGÚN CULTIVOS TRANSITORIOS</t>
  </si>
  <si>
    <t>T7.</t>
  </si>
  <si>
    <t>SUPERFICIE PERDIDA POR DIFERENTES CAUSAS, SEGÚN CULTIVOS TRANSITORIOS</t>
  </si>
  <si>
    <t>T8.</t>
  </si>
  <si>
    <t>SUPERFICIE SEMBRADA POR TIPO DE SEMILLA UTILIZADA Y PRÁCTICA DE CULTIVO, SEGÚN CULTIVOS TRANSITORIOS</t>
  </si>
  <si>
    <t>T9.</t>
  </si>
  <si>
    <t>SUPERFICIE, PRODUCCIÓN Y VENTAS POR CONDICIÓN DE CULTIVO, SEGÚN ESPECIES DE FLORES</t>
  </si>
  <si>
    <t>T10.</t>
  </si>
  <si>
    <t xml:space="preserve">NÚMERO DE CABEZAS DE GANADO POR ESPECIES, SEGÚN REGIÓN Y PROVINCIA  </t>
  </si>
  <si>
    <t>T11.</t>
  </si>
  <si>
    <t>NÚMERO DE AVES POR EXISTENCIA Y MOVIMIENTO, SEGÚN TIPO DE CRIANZA Y ESPECIES</t>
  </si>
  <si>
    <t>T12.</t>
  </si>
  <si>
    <t>SUPERFICIE, PRODUCCIÓN Y VENTAS, SEGÚN REGIÓN Y PROVINCIA AGUACATE (Fruta fresca)</t>
  </si>
  <si>
    <t>T13.</t>
  </si>
  <si>
    <t>SUPERFICIE, PRODUCCIÓN Y VENTAS, SEGÚN REGIÓN Y PROVINCIA BANANO (Fruta fresca)</t>
  </si>
  <si>
    <t>T14.</t>
  </si>
  <si>
    <t>SUPERFICIE, PRODUCCIÓN Y VENTAS, SEGÚN REGIÓN Y PROVINCIA CACAO (Almendra seca)</t>
  </si>
  <si>
    <t>T15.</t>
  </si>
  <si>
    <t>SUPERFICIE, PRODUCCIÓN Y VENTAS, SEGÚN REGIÓN Y PROVINCIA CAFÉ (Grano oro)</t>
  </si>
  <si>
    <t>T16.</t>
  </si>
  <si>
    <t>SUPERFICIE, PRODUCCIÓN Y VENTAS, SEGÚN REGIÓN Y PROVINCIA CAÑA DE AZÚCAR PARA AZÚCAR (Tallo fresco)</t>
  </si>
  <si>
    <t>T17.</t>
  </si>
  <si>
    <t>SUPERFICIE, PRODUCCIÓN Y VENTAS, SEGÚN REGIÓN Y PROVINCIA CAÑA DE AZÚCAR PARA OTROS USOS (Tallo fresco)</t>
  </si>
  <si>
    <t>T18.</t>
  </si>
  <si>
    <t>SUPERFICIE, PRODUCCIÓN Y VENTAS, SEGÚN REGIÓN Y PROVINCIA LIMÓN (Fruta fresca)</t>
  </si>
  <si>
    <t>T19.</t>
  </si>
  <si>
    <t>SUPERFICIE, PRODUCCIÓN Y VENTAS, SEGÚN REGIÓN Y PROVINCIA MANGO (Fruta fresca)</t>
  </si>
  <si>
    <t>T20.</t>
  </si>
  <si>
    <t>SUPERFICIE, PRODUCCIÓN Y VENTAS, SEGÚN REGIÓN Y PROVINCIA MARACUYÁ (Fruta fresca)</t>
  </si>
  <si>
    <t>T21.</t>
  </si>
  <si>
    <t>SUPERFICIE, PRODUCCIÓN Y VENTAS, SEGÚN REGIÓN Y PROVINCIA NARANJA (Fruta fresca)</t>
  </si>
  <si>
    <t>T22.</t>
  </si>
  <si>
    <t>SUPERFICIE, PRODUCCIÓN Y VENTAS, SEGÚN REGIÓN Y PROVINCIA ORITO (Fruta fresca)</t>
  </si>
  <si>
    <t>T23.</t>
  </si>
  <si>
    <t>SUPERFICIE, PRODUCCIÓN Y VENTAS, SEGÚN REGIÓN Y PROVINCIA PALMA AFRICANA (Fruta fresca)</t>
  </si>
  <si>
    <t>T24.</t>
  </si>
  <si>
    <t>SUPERFICIE, PRODUCCIÓN Y VENTAS, SEGÚN REGIÓN Y PROVINCIA PALMITO (Tallo fresca)</t>
  </si>
  <si>
    <t>T25.</t>
  </si>
  <si>
    <t>SUPERFICIE, PRODUCCIÓN Y VENTAS, SEGÚN REGIÓN Y PROVINCIA PIÑA (Fruta fresca)</t>
  </si>
  <si>
    <t>T26.</t>
  </si>
  <si>
    <t>SUPERFICIE, PRODUCCIÓN Y VENTAS, SEGÚN REGIÓN Y PROVINCIA PLÁTANO (Fruta fresca)</t>
  </si>
  <si>
    <t>T27.</t>
  </si>
  <si>
    <t>SUPERFICIE, PRODUCCIÓN Y VENTAS, SEGÚN REGIÓN Y PROVINCIA TOMATE DE ÁRBOL (Fruta fresca)</t>
  </si>
  <si>
    <t>T28.</t>
  </si>
  <si>
    <t>SUPERFICIE, PRODUCCIÓN Y VENTAS, SEGÚN REGIÓN Y PROVINCIA ARROZ (En cáscara)</t>
  </si>
  <si>
    <t>T29.</t>
  </si>
  <si>
    <t>SUPERFICIE, PRODUCCIÓN Y VENTAS, SEGÚN REGIÓN Y PROVINCIA ARVEJA SECA (Grano seco)</t>
  </si>
  <si>
    <t>T30.</t>
  </si>
  <si>
    <t>SUPERFICIE, PRODUCCIÓN Y VENTAS, SEGÚN REGIÓN Y PROVINCIA ARVEJA TIERNA (En vaina)</t>
  </si>
  <si>
    <t>T31.</t>
  </si>
  <si>
    <t>SUPERFICIE, PRODUCCIÓN Y VENTAS, SEGÚN REGIÓN Y PROVINCIA BRÓCOLI (Repollo)</t>
  </si>
  <si>
    <t>T32.</t>
  </si>
  <si>
    <t>SUPERFICIE, PRODUCCIÓN Y VENTAS, SEGÚN REGIÓN Y PROVINCIA CEBADA (Grano seco)</t>
  </si>
  <si>
    <t>T33.</t>
  </si>
  <si>
    <t>SUPERFICIE, PRODUCCIÓN Y VENTAS, SEGÚN REGIÓN Y PROVINCIA CEBOLLA BLANCA (Tallo fresco)</t>
  </si>
  <si>
    <t>T34.</t>
  </si>
  <si>
    <t>SUPERFICIE, PRODUCCIÓN Y VENTAS, SEGÚN REGIÓN Y PROVINCIA FRÉJOL SECO (Grano seco)</t>
  </si>
  <si>
    <t>T35.</t>
  </si>
  <si>
    <t>SUPERFICIE, PRODUCCIÓN Y VENTAS, SEGÚN REGIÓN Y PROVINCIA FRÉJOL TIERNO (En vaina)</t>
  </si>
  <si>
    <t>T36.</t>
  </si>
  <si>
    <t>SUPERFICIE, PRODUCCIÓN Y VENTAS, SEGÚN REGIÓN Y PROVINCIA HABA SECA (Grano seco)</t>
  </si>
  <si>
    <t>T37.</t>
  </si>
  <si>
    <t>SUPERFICIE, PRODUCCIÓN Y VENTAS, SEGÚN REGIÓN Y PROVINCIA HABA TIERNA (En vaina)</t>
  </si>
  <si>
    <t>T38.</t>
  </si>
  <si>
    <t>SUPERFICIE, PRODUCCIÓN Y VENTAS, SEGÚN REGIÓN Y PROVINCIA MAÍZ DURO CHOCLO (En choclo)</t>
  </si>
  <si>
    <t>T39.</t>
  </si>
  <si>
    <t>SUPERFICIE, PRODUCCIÓN Y VENTAS, SEGÚN REGIÓN Y PROVINCIA MAÍZ DURO SECO (Grano seco)</t>
  </si>
  <si>
    <t>T40.</t>
  </si>
  <si>
    <t>SUPERFICIE, PRODUCCIÓN Y VENTAS, SEGÚN REGIÓN Y PROVINCIA MAÍZ SUAVE CHOCLO (En choclo)</t>
  </si>
  <si>
    <t>T41.</t>
  </si>
  <si>
    <t>SUPERFICIE, PRODUCCIÓN Y VENTAS, SEGÚN REGIÓN Y PROVINCIA MAÍZ SUAVE SECO (Grano seco)</t>
  </si>
  <si>
    <t>T42.</t>
  </si>
  <si>
    <t>SUPERFICIE, PRODUCCIÓN Y VENTAS, SEGÚN REGIÓN Y PROVINCIA MANÍ (Grano descascarado)</t>
  </si>
  <si>
    <t>T43.</t>
  </si>
  <si>
    <t>SUPERFICIE, PRODUCCIÓN Y VENTAS, SEGÚN REGIÓN Y PROVINCIA PAPA (Tubérculo fresco)</t>
  </si>
  <si>
    <t>T44.</t>
  </si>
  <si>
    <t>SUPERFICIE, PRODUCCIÓN Y VENTAS, SEGÚN REGIÓN Y PROVINCIA QUINUA (Grano seco)</t>
  </si>
  <si>
    <t>T45.</t>
  </si>
  <si>
    <t>SUPERFICIE, PRODUCCIÓN Y VENTAS, SEGÚN REGIÓN Y PROVINCIA SOYA (Grano seco)</t>
  </si>
  <si>
    <t>T46.</t>
  </si>
  <si>
    <t>SUPERFICIE, PRODUCCIÓN Y VENTAS, SEGÚN REGIÓN Y PROVINCIA TABACO(Hoja seca)</t>
  </si>
  <si>
    <t>T47.</t>
  </si>
  <si>
    <t>SUPERFICIE, PRODUCCIÓN Y VENTAS, SEGÚN REGIÓN Y PROVINCIA TOMATE RIÑÓN (Grano seco)</t>
  </si>
  <si>
    <t>T48.</t>
  </si>
  <si>
    <t>SUPERFICIE, PRODUCCIÓN Y VENTAS, SEGÚN REGIÓN Y PROVINCIA TRIGO (Grano seco)</t>
  </si>
  <si>
    <t>T49.</t>
  </si>
  <si>
    <t>SUPERFICIE, PRODUCCIÓN Y VENTAS, SEGÚN REGIÓN Y PROVINCIA YUCA (Raíz seca)</t>
  </si>
  <si>
    <t>T50.</t>
  </si>
  <si>
    <t>NÚMERO DE CABEZAS DE GANADO VACUNO, SEGÚN REGIÓN Y PROVINCIA</t>
  </si>
  <si>
    <t>T51.</t>
  </si>
  <si>
    <t>NÚMERO DE CABEZAS DE GANADO VACUNO COMPRADAS, SEGÚN REGIÓN Y PROVINCIA</t>
  </si>
  <si>
    <t>T52.</t>
  </si>
  <si>
    <t>NÚMERO DE CABEZAS DE GANADO VACUNO PERDIDAS POR MUERTE, SEGÚN REGIÓN Y PROVINCIA</t>
  </si>
  <si>
    <t>T53.</t>
  </si>
  <si>
    <t>NÚMERO DE CABEZAS DE GANADO VACUNO PERDIDAS POR OTRAS CAUSAS, SEGÚN REGIÓN Y PROVINCIA</t>
  </si>
  <si>
    <t>T54.</t>
  </si>
  <si>
    <t>T55.</t>
  </si>
  <si>
    <t>NÚMERO DE CABEZAS DE GANADO VACUNO VENDIDAS, SEGÚN REGIÓN Y PROVINCIA</t>
  </si>
  <si>
    <t>T56.</t>
  </si>
  <si>
    <t>NÚMERO DE CABEZAS DE GANADO VACUNO POR RAZA, SEGÚN REGIÓN Y PROVINCIA</t>
  </si>
  <si>
    <t>T57.</t>
  </si>
  <si>
    <t>NÚMERO DE CABEZAS DE GANADO PORCINO Y VENTAS, SEGÚN REGIÓN Y PROVINCIA</t>
  </si>
  <si>
    <t>T58.</t>
  </si>
  <si>
    <t>T59.</t>
  </si>
  <si>
    <t>NÚMERO DE CABEZAS DE GANADO OVINO Y VENTAS, SEGÚN REGIÓN Y PROVINCIA</t>
  </si>
  <si>
    <t>T60.</t>
  </si>
  <si>
    <t>NÚMERO DE CABEZAS DE GANADO DE OTRAS ESPECIES, SEGÚN REGIÓN Y PROVINCIA</t>
  </si>
  <si>
    <t>T61.</t>
  </si>
  <si>
    <t>NÚMERO DE AVES CRIADAS EN CAMPO POR ESPECIES, SEGÚN REGIÓN Y PROVINCIA</t>
  </si>
  <si>
    <t>T62.</t>
  </si>
  <si>
    <t>NÚMERO DE AVES CRIADAS EN PLANTELES AVÍCOLAS POR ESPECIES, SEGÚN REGIÓN Y PROVINCIA</t>
  </si>
  <si>
    <t>T63.</t>
  </si>
  <si>
    <t>NÚMERO DE POLLOS DE ENGORDE  AL AÑO, SEGÚN REGIÓN Y PROVINCIA</t>
  </si>
  <si>
    <t>T64.</t>
  </si>
  <si>
    <t>DESTINO DE LAS AVES CRIADAS EN CAMPO POR ESPECIES, SEGÚN REGIÓN Y PROVINCIA</t>
  </si>
  <si>
    <t>T65.</t>
  </si>
  <si>
    <t>DESTINO DE LAS AVES CRIADAS EN PLANTELES AVÍCOLAS POR ESPECIES, SEGÚN REGIÓN Y PROVINCIA</t>
  </si>
  <si>
    <t>T66.</t>
  </si>
  <si>
    <t>NÚMERO DE VACAS ORDEÑADAS, PRODUCCIÓN Y DESTINO DE LA LECHE, SEGÚN REGIÓN Y PROVINCIA</t>
  </si>
  <si>
    <t>T67.</t>
  </si>
  <si>
    <t>PRODUCCIÓN Y DESTINO DE HUEVOS DE MESA, SEGÚN REGIÓN Y PROVINCIA</t>
  </si>
  <si>
    <t>T68.</t>
  </si>
  <si>
    <t>NÚMERO DE TRABAJADORES NO REMUNERADOS Y REMUNERADOS POR SEXO, SEGÚN REGIÓN Y PROVINCIA</t>
  </si>
  <si>
    <t>T69.</t>
  </si>
  <si>
    <t>SUPERFICIE PLANTADA CON PASTOS CULTIVADOS, SEGÚN REGIÓN Y PROVINCIA</t>
  </si>
  <si>
    <t>TABULADOS</t>
  </si>
  <si>
    <t>TABLA 1.</t>
  </si>
  <si>
    <t>Región y Provincia</t>
  </si>
  <si>
    <t>USO DEL SUELO (Has.)</t>
  </si>
  <si>
    <t>ÍNDICE</t>
  </si>
  <si>
    <t>Total</t>
  </si>
  <si>
    <t>Cultivos Permanentes</t>
  </si>
  <si>
    <t>Cultivos Transitorios y Barbecho</t>
  </si>
  <si>
    <t>Descanso</t>
  </si>
  <si>
    <t>Pastos Cultivados</t>
  </si>
  <si>
    <t>Pastos Naturales</t>
  </si>
  <si>
    <t>Páramos</t>
  </si>
  <si>
    <t>Montes y Bosques</t>
  </si>
  <si>
    <t>Otros Usos</t>
  </si>
  <si>
    <t>TOTAL NACIONAL</t>
  </si>
  <si>
    <t>REGIÓN SIERRA</t>
  </si>
  <si>
    <t>REGIÓN COSTA</t>
  </si>
  <si>
    <t>REGIÓN AMAZÓNICA</t>
  </si>
  <si>
    <t>AZUAY</t>
  </si>
  <si>
    <t>BOLÍVAR</t>
  </si>
  <si>
    <t>CAÑAR</t>
  </si>
  <si>
    <t>CARCHI</t>
  </si>
  <si>
    <t>COTOPAXI</t>
  </si>
  <si>
    <t>CHIMBORAZO</t>
  </si>
  <si>
    <t>IMBABURA</t>
  </si>
  <si>
    <t>LOJA</t>
  </si>
  <si>
    <t>PICHINCHA</t>
  </si>
  <si>
    <t>TUNGURAHUA</t>
  </si>
  <si>
    <t>SANTO DOMINGO DE LOS TSÁCHILAS</t>
  </si>
  <si>
    <t>EL ORO</t>
  </si>
  <si>
    <t>ESMERALDAS</t>
  </si>
  <si>
    <t>GUAYAS</t>
  </si>
  <si>
    <t>LOS RÍOS</t>
  </si>
  <si>
    <t>MANABÍ</t>
  </si>
  <si>
    <t>SANTA ELENA</t>
  </si>
  <si>
    <t>MORONA SANTIAGO</t>
  </si>
  <si>
    <t>NAPO</t>
  </si>
  <si>
    <t>ORELLANA</t>
  </si>
  <si>
    <t>PASTAZA</t>
  </si>
  <si>
    <t>SUCUMBÍOS</t>
  </si>
  <si>
    <t>ZAMORA CHINCHIPE</t>
  </si>
  <si>
    <t>Notas:</t>
  </si>
  <si>
    <t>Superficie con uso agropecuario: Comprende el área  ocupada por cultivos  permanentes, transitorios, pastos cultivados y naturales.</t>
  </si>
  <si>
    <t>Para la selección de la muestra, se tomó la variable “superficie de suelo con uso agropecuario” como variable de diseño de la muestra, y se estratifica el marco de muestreo en función al porcentaje de superficie con uso agropecuario que tiene cada unidad mínima de estratificación del marco se excluye los cuerpos de agua, areas urbanas, áreas mayores a los 3000msnm, reservas naturales (selva) y sectores amanzanados.</t>
  </si>
  <si>
    <t>FUENTE: ESPAC - 2020</t>
  </si>
  <si>
    <t>CULTIVOS PERMANENTES</t>
  </si>
  <si>
    <t>SUPERFICIE (Has.)</t>
  </si>
  <si>
    <t>PRODUCCIÓN (Tm.)</t>
  </si>
  <si>
    <t>VENTAS (Tm.)</t>
  </si>
  <si>
    <t>Plantada</t>
  </si>
  <si>
    <t>Edad Productiva</t>
  </si>
  <si>
    <t>Cosechada</t>
  </si>
  <si>
    <t>Solo</t>
  </si>
  <si>
    <t>Asociado</t>
  </si>
  <si>
    <t>AGUACATE (FRUTA FRESCA)</t>
  </si>
  <si>
    <t>BANANO (FRUTA FRESCA)</t>
  </si>
  <si>
    <t>CACAO (ALMENDRA SECA)</t>
  </si>
  <si>
    <t>CAFÉ (GRANO ORO)</t>
  </si>
  <si>
    <t>CAÑA DE AZÚCAR PARA AZÚCAR (TALLO FRESCO)</t>
  </si>
  <si>
    <t>CAÑA DE AZÚCAR PARA OTROS USOS (TALLO FRESCO)</t>
  </si>
  <si>
    <t>LIMÓN (FRUTA FRESCA)</t>
  </si>
  <si>
    <t>MANGO (FRUTA FRESCA)</t>
  </si>
  <si>
    <t>MARACUYÁ (FRUTA FRESCA)</t>
  </si>
  <si>
    <t>NARANJA (FRUTA FRESCA)</t>
  </si>
  <si>
    <t>ORITO (FRUTA FRESCA)</t>
  </si>
  <si>
    <t>PALMA AFRICANA (FRUTA FRESCA)</t>
  </si>
  <si>
    <t>PALMITO (TALLO FRESCO)</t>
  </si>
  <si>
    <t>PIÑA (FRUTA FRESCA)</t>
  </si>
  <si>
    <t>PLÁTANO (FRUTA FRESCA)</t>
  </si>
  <si>
    <t>TOMATE DE ÁRBOL (FRUTA FRESCA)</t>
  </si>
  <si>
    <t>OTROS PERMANENTES</t>
  </si>
  <si>
    <t>ZAPOTE (FRUTA FRESCA)</t>
  </si>
  <si>
    <t>TORONJA (FRUTA FRESCA)</t>
  </si>
  <si>
    <t>PERA (FRUTA FRESCA)</t>
  </si>
  <si>
    <t>PAPAYA (FRUTA FRESCA)</t>
  </si>
  <si>
    <t>MANZANA (FRUTA FRESCA)</t>
  </si>
  <si>
    <t>MANDARINA (FRUTA FRESCA)</t>
  </si>
  <si>
    <t>LIMA (FRUTA FRESCA)</t>
  </si>
  <si>
    <t>GUAYABA (FRUTA FRESCA)</t>
  </si>
  <si>
    <t>GUANÁBANA (FRUTA FRESCA)</t>
  </si>
  <si>
    <t>GUABA (FRUTA FRESCA)</t>
  </si>
  <si>
    <t>DURAZNO (FRUTA FRESCA)</t>
  </si>
  <si>
    <t>COCOTERO (FRUTA FRESCA)</t>
  </si>
  <si>
    <t>CIRUELO (FRUTA FRESCA)</t>
  </si>
  <si>
    <t>CHIRIMOYA (FRUTA FRESCA)</t>
  </si>
  <si>
    <t>CLAUDIA (FRUTA FRESCA)</t>
  </si>
  <si>
    <t>ACHIOTE (GRANO SECO)</t>
  </si>
  <si>
    <t>NÚMERO DE ÁRBOLES</t>
  </si>
  <si>
    <t>ÁRBOLES DISPERSOS</t>
  </si>
  <si>
    <t>SUPERFICIE PERDIDA (Has.)</t>
  </si>
  <si>
    <t>Sequía</t>
  </si>
  <si>
    <t>Helada</t>
  </si>
  <si>
    <t>Plagas</t>
  </si>
  <si>
    <t>Enfermedades</t>
  </si>
  <si>
    <t>Inundación</t>
  </si>
  <si>
    <t>Otra razón</t>
  </si>
  <si>
    <t>SUPERFICIE PLANTADA (Has.)</t>
  </si>
  <si>
    <t>EDAD DE LA PLANTACIÓN</t>
  </si>
  <si>
    <t>TIPO SE SEMILLA UTILIZADA</t>
  </si>
  <si>
    <t>PRÁCTICA DE CULTIVO</t>
  </si>
  <si>
    <t>Menos de 10 años</t>
  </si>
  <si>
    <t>De 10 a menos de 20 años</t>
  </si>
  <si>
    <t>De 20 años y más</t>
  </si>
  <si>
    <t>Común</t>
  </si>
  <si>
    <t>Mejorada</t>
  </si>
  <si>
    <t>Híbrida Nacional</t>
  </si>
  <si>
    <t>Híbrida Internacional</t>
  </si>
  <si>
    <t>Riego</t>
  </si>
  <si>
    <t>Aplicación de Fertilizantes</t>
  </si>
  <si>
    <t>Aplicación de Fitosanitarios</t>
  </si>
  <si>
    <t>CULTIVOS TRANSITORIOS</t>
  </si>
  <si>
    <t>ARROZ (EN CÁSCARA)</t>
  </si>
  <si>
    <t>ARVEJA SECA (GRANO SECO)</t>
  </si>
  <si>
    <t>ARVEJA TIERNA (EN VAINA)</t>
  </si>
  <si>
    <t>BROCOLI (REPOLLO)</t>
  </si>
  <si>
    <t>CEBADA (GRANO SECO)</t>
  </si>
  <si>
    <t>CEBOLLA BLANCA (TALLO FRESCO)</t>
  </si>
  <si>
    <t>FRÉJOL SECO (GRANO SECO)</t>
  </si>
  <si>
    <t>FRÉJOL TIERNO (EN VAINA)</t>
  </si>
  <si>
    <t>HABA SECA (GRANO SECO)</t>
  </si>
  <si>
    <t>HABA TIERNA (EN VAINA)</t>
  </si>
  <si>
    <t>MAÍZ DURO CHOCLO (EN CHOCLO)</t>
  </si>
  <si>
    <t>MAÍZ DURO SECO (GRANO SECO)</t>
  </si>
  <si>
    <t>MAÍZ SUAVE CHOCLO (EN CHOCLO)</t>
  </si>
  <si>
    <t>MAÍZ SUAVE SECO (GRANO SECO)</t>
  </si>
  <si>
    <t>MANÍ (GRANO DESCASCARADO)</t>
  </si>
  <si>
    <t>PAPA (TUBÉRCULO FRESCO)</t>
  </si>
  <si>
    <t>QUINUA (GRANO SECO)</t>
  </si>
  <si>
    <t>SOYA (GRANO SECO)</t>
  </si>
  <si>
    <t>TABACO (HOJA SECA)</t>
  </si>
  <si>
    <t>TOMATE RIÑÓN (FRUTA FRESCA)</t>
  </si>
  <si>
    <t>TRIGO (GRANO SECO)</t>
  </si>
  <si>
    <t>YUCA (RAÍZ FRESCA)</t>
  </si>
  <si>
    <t>OTROS TRANSITORIOS</t>
  </si>
  <si>
    <t>TIPO DE SEMILLA UTILIZADA</t>
  </si>
  <si>
    <t>Certificada</t>
  </si>
  <si>
    <t>ESPECIE DE FLOR</t>
  </si>
  <si>
    <t>Producción</t>
  </si>
  <si>
    <t>Ventas (en unidades)</t>
  </si>
  <si>
    <t>Plantada o Sembrada</t>
  </si>
  <si>
    <t>Cosechada o Cortada</t>
  </si>
  <si>
    <t>N° total de tallos cortados</t>
  </si>
  <si>
    <t>Full Tabaco</t>
  </si>
  <si>
    <t>Tabaco</t>
  </si>
  <si>
    <t>Bonche</t>
  </si>
  <si>
    <t>Bouquet</t>
  </si>
  <si>
    <t>Bajo invernadero</t>
  </si>
  <si>
    <t>En campo abierto</t>
  </si>
  <si>
    <t>FLORES PERMANENTES</t>
  </si>
  <si>
    <t>TOTAL PERMANENTES</t>
  </si>
  <si>
    <t>CLAVEL</t>
  </si>
  <si>
    <t>GINGER</t>
  </si>
  <si>
    <t>GYSOPHILIA</t>
  </si>
  <si>
    <t>HELICONIAS</t>
  </si>
  <si>
    <t>HYPERICUM</t>
  </si>
  <si>
    <t>LIMONIUM</t>
  </si>
  <si>
    <t>ROSA</t>
  </si>
  <si>
    <t>OTRAS FLORES PERMANENTES</t>
  </si>
  <si>
    <t>FLORES TRANSITORIAS</t>
  </si>
  <si>
    <t>TOTAL TRANSITORIOS</t>
  </si>
  <si>
    <t>AMY</t>
  </si>
  <si>
    <t>ASTER</t>
  </si>
  <si>
    <t>CRISANTEMOS</t>
  </si>
  <si>
    <t>DELPHINIUM</t>
  </si>
  <si>
    <t>GIRASOLES</t>
  </si>
  <si>
    <t>GODETIAS</t>
  </si>
  <si>
    <t>LYATRIS</t>
  </si>
  <si>
    <t>OTRAS FLORES TRANSITORIAS</t>
  </si>
  <si>
    <t>NÚMERO TOTAL DE CABEZAS (Machos y Hembras)</t>
  </si>
  <si>
    <t>Vacuno</t>
  </si>
  <si>
    <t xml:space="preserve">Porcino </t>
  </si>
  <si>
    <t>Ovino</t>
  </si>
  <si>
    <t>Asnal</t>
  </si>
  <si>
    <t>Caballar</t>
  </si>
  <si>
    <t xml:space="preserve">Mular </t>
  </si>
  <si>
    <t>Caprino</t>
  </si>
  <si>
    <t>TIPO DE CRIANZA Y ESPECIE</t>
  </si>
  <si>
    <t>AVES CRIADAS EN CAMPO</t>
  </si>
  <si>
    <t>Gallos y gallinas</t>
  </si>
  <si>
    <t>Pollitos, Pollitas, Pollos, Pollas</t>
  </si>
  <si>
    <t>Patos</t>
  </si>
  <si>
    <t>Pavos</t>
  </si>
  <si>
    <t>AVES CRIADAS EN PLANTELES AVÍCOLAS</t>
  </si>
  <si>
    <t>Gallinas Ponedoras</t>
  </si>
  <si>
    <t>Gallinas Reproductoras</t>
  </si>
  <si>
    <t>Pollos de Engorde</t>
  </si>
  <si>
    <t>Avestruces</t>
  </si>
  <si>
    <t>Codornices</t>
  </si>
  <si>
    <t>(1) Para existencia el periodo de referencia es el día de la entrevista</t>
  </si>
  <si>
    <t>(2) (3) Para ventas y autoconsumo el período de referencia es del 1 de julio al 30 de septiembre 2020</t>
  </si>
  <si>
    <r>
      <t>Existencia</t>
    </r>
    <r>
      <rPr>
        <b/>
        <vertAlign val="superscript"/>
        <sz val="9"/>
        <rFont val="Century Gothic"/>
        <family val="2"/>
      </rPr>
      <t xml:space="preserve"> 1</t>
    </r>
  </si>
  <si>
    <r>
      <t xml:space="preserve">Ventas </t>
    </r>
    <r>
      <rPr>
        <b/>
        <vertAlign val="superscript"/>
        <sz val="9"/>
        <rFont val="Century Gothic"/>
        <family val="2"/>
      </rPr>
      <t>2</t>
    </r>
  </si>
  <si>
    <r>
      <t>Autoconsumo</t>
    </r>
    <r>
      <rPr>
        <b/>
        <vertAlign val="superscript"/>
        <sz val="8"/>
        <rFont val="Century Gothic"/>
        <family val="2"/>
      </rPr>
      <t xml:space="preserve"> 3</t>
    </r>
  </si>
  <si>
    <t>Plantada Nacional</t>
  </si>
  <si>
    <t>Plantada Internacional</t>
  </si>
  <si>
    <t>TOTAL</t>
  </si>
  <si>
    <t>GANADO VACUNO</t>
  </si>
  <si>
    <t>SUBTOTAL</t>
  </si>
  <si>
    <t>MACHOS</t>
  </si>
  <si>
    <t>HEMBRAS</t>
  </si>
  <si>
    <t>TOTAL NACIDOS (Machos y hembras)</t>
  </si>
  <si>
    <t>De menos de 1 año de edad (Terneros)</t>
  </si>
  <si>
    <t>De 1 año a menos de 2 años de edad (Toretes)</t>
  </si>
  <si>
    <t xml:space="preserve">De 2 o más años de edad (Toros) </t>
  </si>
  <si>
    <t>De menos de 1 año de edad (Terneras)</t>
  </si>
  <si>
    <t>De 1 año a menos de 2 años de edad (Vaconas)</t>
  </si>
  <si>
    <t>De 2 o más años de edad (Vacas)</t>
  </si>
  <si>
    <t>Brown Swiss</t>
  </si>
  <si>
    <t>Brahman o cebú</t>
  </si>
  <si>
    <t>Holstein Friesian</t>
  </si>
  <si>
    <t>Jersey</t>
  </si>
  <si>
    <t>Mestizos</t>
  </si>
  <si>
    <t>Criollos</t>
  </si>
  <si>
    <t>Otra raza</t>
  </si>
  <si>
    <t>GANADO PORCINO</t>
  </si>
  <si>
    <t>Menores de 2 meses de edad</t>
  </si>
  <si>
    <t>Mayores de 2 meses de edad</t>
  </si>
  <si>
    <t>De Raza</t>
  </si>
  <si>
    <t>Mestizo</t>
  </si>
  <si>
    <t>Criollo</t>
  </si>
  <si>
    <t>GANADO OVINO</t>
  </si>
  <si>
    <t>Menores de 6 meses de edad</t>
  </si>
  <si>
    <t>Mayores de 6 meses de edad</t>
  </si>
  <si>
    <t>GANADO DE OTRAS ESPECIES (Machos y Hembras de toda edad)</t>
  </si>
  <si>
    <t>Mular</t>
  </si>
  <si>
    <t>EXISTENCIA DE AVES CRIADAS EN PLANTELES AVÍCOLAS</t>
  </si>
  <si>
    <t>GALLOS Y GALLINAS</t>
  </si>
  <si>
    <t>POLLITOS, POLLITAS, POLLOS, POLLAS</t>
  </si>
  <si>
    <t>PATOS</t>
  </si>
  <si>
    <t>PAVOS</t>
  </si>
  <si>
    <t>Ventas</t>
  </si>
  <si>
    <t>Autoconsumo</t>
  </si>
  <si>
    <t>GALLINAS PONEDORAS</t>
  </si>
  <si>
    <t>GALLINAS REPRODUCTORAS</t>
  </si>
  <si>
    <t>POLLOS DE ENGORDE</t>
  </si>
  <si>
    <t>AVESTRUCES</t>
  </si>
  <si>
    <t>CODORNICES</t>
  </si>
  <si>
    <t>NÚMERO TOTAL DE VACAS ORDEÑADAS</t>
  </si>
  <si>
    <t>PRODUCCIÓN TOTAL DE LECHE (Litros)</t>
  </si>
  <si>
    <t>Destino Principal de la leche (litros)</t>
  </si>
  <si>
    <t>Vendida en líquido</t>
  </si>
  <si>
    <t xml:space="preserve">Consumo en los terrenos </t>
  </si>
  <si>
    <t>Alimentación al balde</t>
  </si>
  <si>
    <t xml:space="preserve">Procesada en los terrenos </t>
  </si>
  <si>
    <t>Destinada a otros fines</t>
  </si>
  <si>
    <t>HUEVOS DE MESA EN UNA SEMANA</t>
  </si>
  <si>
    <t>PRODUCCIÓN</t>
  </si>
  <si>
    <t>DESTINO</t>
  </si>
  <si>
    <t xml:space="preserve">Ventas </t>
  </si>
  <si>
    <t>Otros</t>
  </si>
  <si>
    <t>NÚMERO DE TRABAJADORES</t>
  </si>
  <si>
    <t>SIN REMUNERACIÓN</t>
  </si>
  <si>
    <t>TRABAJADORES REMUNERADOS</t>
  </si>
  <si>
    <t>PERSONA PRODUCTORA Y/O FAMILIARES</t>
  </si>
  <si>
    <t>PERMANENTES</t>
  </si>
  <si>
    <t>OCASIONALES</t>
  </si>
  <si>
    <t>Hombres</t>
  </si>
  <si>
    <t>Mujeres</t>
  </si>
  <si>
    <t>BRACHIARIA</t>
  </si>
  <si>
    <t>GRAMALOTE</t>
  </si>
  <si>
    <t xml:space="preserve">PASTO MIEL </t>
  </si>
  <si>
    <t>RAYGRASS</t>
  </si>
  <si>
    <t>SABOYA</t>
  </si>
  <si>
    <t>PASTO MIXTO</t>
  </si>
  <si>
    <t>OTROS PASTOS CULTIVADOS</t>
  </si>
  <si>
    <t>T70.</t>
  </si>
  <si>
    <t>CARACTERÍSTICAS GENERALES DE LA PERSONA PRODUCTORA</t>
  </si>
  <si>
    <t>Menor a 1 hectárea</t>
  </si>
  <si>
    <t>De 1 hectárea a menos de 2 hectáreas</t>
  </si>
  <si>
    <t>De 2 hectáreas a menos de 3 hectáreas</t>
  </si>
  <si>
    <t>De 3 hectáreas a menos de 5 hectáreas</t>
  </si>
  <si>
    <t>De 5 hectáreas a menos de 10 hectáreas</t>
  </si>
  <si>
    <t>De 10 hectáreas a menos de 20 hectáreas</t>
  </si>
  <si>
    <t>De 20 hectáreas a menos de 50 hectáreas</t>
  </si>
  <si>
    <t>De 50 hectáreas a menos de 100 hectáreas</t>
  </si>
  <si>
    <t>De 100 hectáreas a menos de 200 hectáreas</t>
  </si>
  <si>
    <t>Mayor a 200 hectáreas</t>
  </si>
  <si>
    <t>HOMBRES</t>
  </si>
  <si>
    <t>MUJERES</t>
  </si>
  <si>
    <t>Tamaño de Unidad de Producción Agropecuaria</t>
  </si>
  <si>
    <t>SEXO</t>
  </si>
  <si>
    <t>PRIMARIA</t>
  </si>
  <si>
    <t>SECUNDARIA</t>
  </si>
  <si>
    <t>SUPERIOR</t>
  </si>
  <si>
    <t>POSGRADO</t>
  </si>
  <si>
    <t>EDUCACIÓN BÁSICA</t>
  </si>
  <si>
    <t>NINGUNA</t>
  </si>
  <si>
    <t>NO INFORMA</t>
  </si>
  <si>
    <t>INSTRUCCIÓN FORMAL</t>
  </si>
  <si>
    <t>INDÍGENA</t>
  </si>
  <si>
    <t>AFROECUATORIANO</t>
  </si>
  <si>
    <t>MONTUBIO</t>
  </si>
  <si>
    <t>BLANCO</t>
  </si>
  <si>
    <t>OTRO</t>
  </si>
  <si>
    <t>MESTIZO</t>
  </si>
  <si>
    <t>AUTOIDENTIFICACIÓN ÉTNICA</t>
  </si>
  <si>
    <t>Hasta 20 años</t>
  </si>
  <si>
    <t>De 21 a 40 años</t>
  </si>
  <si>
    <t>De 41 a 60 años</t>
  </si>
  <si>
    <t>De 61 a 80 años</t>
  </si>
  <si>
    <t>De 81 años en adelante</t>
  </si>
  <si>
    <t>No informa</t>
  </si>
  <si>
    <t>EDAD</t>
  </si>
  <si>
    <t>EDUCACIÓN MEDIA</t>
  </si>
  <si>
    <t xml:space="preserve">2. Plan Nacional de Desarrollo - PND 2017 - 2021   </t>
  </si>
  <si>
    <t>Objetivo 5.</t>
  </si>
  <si>
    <t>SUPERFICIE SEMBRADA POR TIPO DE SEMILLA</t>
  </si>
  <si>
    <t>PRODUCTIVIDAD AGRÍCOLA POR CULTIVO</t>
  </si>
  <si>
    <t>PRODUCTIVIDAD PECUARIA</t>
  </si>
  <si>
    <t>Objetivo 6.</t>
  </si>
  <si>
    <t>SUPERFICIE REGADA POR TIPO DE CULTIVO</t>
  </si>
  <si>
    <t>SUPERFICIE REGADA POR MÉTODO  DE RIEGO</t>
  </si>
  <si>
    <t>ACCESO A LA TIERRA</t>
  </si>
  <si>
    <t>ÍNDICE DE PARTICIPACIÓN DE ALIMENTOS</t>
  </si>
  <si>
    <t>VOLUMEN DE PRODUCCIÓN POR CULTIVO, SEGÚN TAMAÑO DE EMPRESA AGROPECUARIA</t>
  </si>
  <si>
    <t>3. Glosario de términos</t>
  </si>
  <si>
    <t>Cultivo</t>
  </si>
  <si>
    <t>Superficie plantada por tipo de semilla (Hectáreas)-Cultivos permanentes</t>
  </si>
  <si>
    <t>Superficie sembrada por tipo de semilla (Hectáreas)- Cultivos transitorios</t>
  </si>
  <si>
    <t>Productividad (cabezas/hectárea)</t>
  </si>
  <si>
    <t>Nacional</t>
  </si>
  <si>
    <t xml:space="preserve">Productividad </t>
  </si>
  <si>
    <t>Tm/Ha</t>
  </si>
  <si>
    <t>Hectáreas</t>
  </si>
  <si>
    <t>Superficie regada</t>
  </si>
  <si>
    <t>Surcos-Inundación</t>
  </si>
  <si>
    <t>Aspersión</t>
  </si>
  <si>
    <t>Micro-aspersión</t>
  </si>
  <si>
    <t>Goteo</t>
  </si>
  <si>
    <t>Nebulización</t>
  </si>
  <si>
    <t>Otro</t>
  </si>
  <si>
    <t>Tenencia</t>
  </si>
  <si>
    <t>Superficie por forma de tenecia</t>
  </si>
  <si>
    <t>Superficie con uso agropecuario</t>
  </si>
  <si>
    <t>Indicador</t>
  </si>
  <si>
    <t>Dueño*</t>
  </si>
  <si>
    <t>Comunero</t>
  </si>
  <si>
    <t xml:space="preserve">Nota: Para el cálculo se tomó en cuenta la categoría dueño con título y sin título </t>
  </si>
  <si>
    <t>Índice de participación</t>
  </si>
  <si>
    <t>Porcentaje</t>
  </si>
  <si>
    <t>Menor a 5 Ha</t>
  </si>
  <si>
    <t>De 5 Ha a menor de 10 Ha</t>
  </si>
  <si>
    <t>De 10 Ha a menor de 50 Ha</t>
  </si>
  <si>
    <t>Mayor a 50 Ha</t>
  </si>
  <si>
    <r>
      <t>Terreno</t>
    </r>
    <r>
      <rPr>
        <sz val="10"/>
        <color theme="1"/>
        <rFont val="Century Gothic"/>
        <family val="2"/>
      </rPr>
      <t>: Es una extensión de tierra continua que se encuentra con un tipo de cultivo (solo o asociado) o uso de suelo determinado a cargo de una persona responsable o productora."</t>
    </r>
  </si>
  <si>
    <r>
      <t xml:space="preserve">Uso del suelo: </t>
    </r>
    <r>
      <rPr>
        <sz val="10"/>
        <color theme="1"/>
        <rFont val="Century Gothic"/>
        <family val="2"/>
      </rPr>
      <t xml:space="preserve">Termino para referirse a los distintos usos y ocupaciones del terreno, sea este agropecuario o no. </t>
    </r>
  </si>
  <si>
    <r>
      <t xml:space="preserve">Cultivos Permanentes o Perennes: </t>
    </r>
    <r>
      <rPr>
        <sz val="10"/>
        <color theme="1"/>
        <rFont val="Century Gothic"/>
        <family val="2"/>
      </rPr>
      <t>Son aquellos cultivos que se plantan y después de un tiempo relativamente largo llegan a la edad productiva y pueden ser cosechados. Tienen un prolongado período de producción que permite varias cosechas durante algunos años sin necesidad de ser plantados después de cada cosecha.</t>
    </r>
  </si>
  <si>
    <r>
      <t xml:space="preserve">Informante: </t>
    </r>
    <r>
      <rPr>
        <sz val="10"/>
        <color theme="1"/>
        <rFont val="Century Gothic"/>
        <family val="2"/>
      </rPr>
      <t xml:space="preserve">Es la persona que proporciona los datos al Encuestador en la investigación de la ESPAC. El informante será la persona productora (PP), porque es quien conoce en detalle todas las actividades que se realizan en los terrenos. </t>
    </r>
  </si>
  <si>
    <r>
      <t xml:space="preserve">Personas Productoras (PP):  </t>
    </r>
    <r>
      <rPr>
        <sz val="10"/>
        <color theme="1"/>
        <rFont val="Century Gothic"/>
        <family val="2"/>
      </rPr>
      <t xml:space="preserve">Son las personas naturales o jurídicas que tienen la responsabilidad de organizar, conducir, decidir los trabajos que se desarrollan en los terrenos que si tienen actividad y producción agropecuaria. En la mayoría de los casos, el propietario de un terreno es la persona productora de los terrenos. </t>
    </r>
  </si>
  <si>
    <r>
      <t xml:space="preserve">Cultivos Transitorios o de Ciclo Corto: </t>
    </r>
    <r>
      <rPr>
        <sz val="10"/>
        <color theme="1"/>
        <rFont val="Century Gothic"/>
        <family val="2"/>
      </rPr>
      <t>Son los cultivos cuyo ciclo vegetativo o de crecimiento es generalmente menor a un año, llegando incluso a ser de unos pocos meses. Además, tienen como característica fundamental que después de la cosecha, las plantas se destruyen, por lo que para seguir produciendo es necesario volver a sembrar o plantar el cultivo.</t>
    </r>
  </si>
  <si>
    <r>
      <t xml:space="preserve">Terreno con Barbecho o Rastrojo: </t>
    </r>
    <r>
      <rPr>
        <sz val="10"/>
        <color theme="1"/>
        <rFont val="Century Gothic"/>
        <family val="2"/>
      </rPr>
      <t>Es la tierra que en el día de la entrevista se encuentra sin cultivos (en reposo), siempre que el período de permanencia en este estado, calculado hasta el día de la entrevista, sea menor de un año. Se incluyen aquellas tierras que se encuentran preparadas o en proceso de preparación para ser sembradas.</t>
    </r>
  </si>
  <si>
    <r>
      <t xml:space="preserve">Tierras en Descanso: </t>
    </r>
    <r>
      <rPr>
        <sz val="10"/>
        <color theme="1"/>
        <rFont val="Century Gothic"/>
        <family val="2"/>
      </rPr>
      <t>Es el estado de las tierras que habiendo sido cultivadas anteriormente, se las ha dejado de cultivar en forma continua durante un período comprendido entre uno a cinco años, y el día de la entrevista se encuentra sin cultivos.</t>
    </r>
  </si>
  <si>
    <r>
      <t xml:space="preserve">Pastos Cultivados: </t>
    </r>
    <r>
      <rPr>
        <sz val="10"/>
        <color theme="1"/>
        <rFont val="Century Gothic"/>
        <family val="2"/>
      </rPr>
      <t xml:space="preserve">Son los pastos que han sido sembrados y que rebrotan después de haber sido cortados o pastados. Se destinan principalmente para alimento del ganado. Se incluyen aquellos pastos que siendo naturales reciben labores culturales como riego, aplicación de fertilizantes. </t>
    </r>
  </si>
  <si>
    <r>
      <t xml:space="preserve">Pastos Naturales: </t>
    </r>
    <r>
      <rPr>
        <sz val="10"/>
        <color theme="1"/>
        <rFont val="Century Gothic"/>
        <family val="2"/>
      </rPr>
      <t xml:space="preserve">Son los pastos que se han establecido y desarrollado de modo natural o espontáneo, con la intervención de los agentes naturales (agua, viento, etc.). Si en el pasto natural, han crecido árboles o arbustos, se lo clasifica como pasto, siempre que el pasto constituya el aprovechamiento principal.  </t>
    </r>
  </si>
  <si>
    <r>
      <t>Páramos:</t>
    </r>
    <r>
      <rPr>
        <sz val="10"/>
        <color theme="1"/>
        <rFont val="Century Gothic"/>
        <family val="2"/>
      </rPr>
      <t xml:space="preserve"> Son las tierras altas del callejón interandino cubiertas por la vegetación típica de los “Páramos Andinos” (paja de páramo), las cuales son utilizadas para pastoreo extensivo especialmente de ganado vacuno, ovino, llamas y alpacas.</t>
    </r>
  </si>
  <si>
    <r>
      <t xml:space="preserve">Montes y Bosques: </t>
    </r>
    <r>
      <rPr>
        <sz val="10"/>
        <color theme="1"/>
        <rFont val="Century Gothic"/>
        <family val="2"/>
      </rPr>
      <t>Es la vegetación arbustiva o boscosa, la cual puede tener valor por su leña, madera u otros productos forestales o para fines de protección ecológica.</t>
    </r>
  </si>
  <si>
    <r>
      <t xml:space="preserve">Bosques Naturales: </t>
    </r>
    <r>
      <rPr>
        <sz val="10"/>
        <color theme="1"/>
        <rFont val="Century Gothic"/>
        <family val="2"/>
      </rPr>
      <t>Son áreas de árboles, arbustos y demás especies formadas espontáneamente sin participación del hombre.</t>
    </r>
  </si>
  <si>
    <r>
      <t xml:space="preserve">Bosques Artificiales: </t>
    </r>
    <r>
      <rPr>
        <sz val="10"/>
        <color theme="1"/>
        <rFont val="Century Gothic"/>
        <family val="2"/>
      </rPr>
      <t>Son formaciones arbóreas donde el hombre ha intervenido en su nacimiento o repoblación (plantaciones forestales). También conocido como bosques cultivados, son aquellos que establece el hombre mediante procedimiento de plantación, con especies nativas o exóticas.</t>
    </r>
  </si>
  <si>
    <r>
      <t xml:space="preserve">Otros Usos de Suelo: </t>
    </r>
    <r>
      <rPr>
        <sz val="10"/>
        <color theme="1"/>
        <rFont val="Century Gothic"/>
        <family val="2"/>
      </rPr>
      <t>Comprende todas aquellas categorías de aprovechamiento de la tierra que no se han clasificado en los usos anteriores y que no tienen ninguna actividad agropecuaria. Por ejemplo tierras improductivas o tierras erosionadas y de otra naturaleza.</t>
    </r>
  </si>
  <si>
    <r>
      <t xml:space="preserve">Superficie Plantada: </t>
    </r>
    <r>
      <rPr>
        <sz val="10"/>
        <color theme="1"/>
        <rFont val="Century Gothic"/>
        <family val="2"/>
      </rPr>
      <t xml:space="preserve">Es la superficie que ocupa determinado árbol, planta o plantación, que le permita el desarrollo suficiente, permitiendo la libre circulación del aire y la luz. </t>
    </r>
  </si>
  <si>
    <r>
      <t xml:space="preserve">Edad productiva: </t>
    </r>
    <r>
      <rPr>
        <sz val="10"/>
        <color theme="1"/>
        <rFont val="Century Gothic"/>
        <family val="2"/>
      </rPr>
      <t>Es la edad que ha alcanzado o debe alcanzar un árbol o una planta para entrar en el período de producción y poder obtener cosechas del mismo. La edad productiva es independiente del hecho que por condiciones climáticas desfavorables, ataque de plagas u otras causas, el árbol o la plantación no haya dado producción alguna, durante el año de investigación.</t>
    </r>
  </si>
  <si>
    <r>
      <t>Superficie Cosechada:</t>
    </r>
    <r>
      <rPr>
        <sz val="10"/>
        <color theme="1"/>
        <rFont val="Century Gothic"/>
        <family val="2"/>
      </rPr>
      <t xml:space="preserve"> Es la superficie de la cual se obtuvo u obtendrá producción. Es la superficie que está ocupada por uno o algunos cultivos listos para que sus frutos sean recolectados o cosechados, pudiendo ser manual o mecánicamente; mismos que deben alcanzar un determinado grado de desarrollo y de madurez para su comercialización o conservación. </t>
    </r>
  </si>
  <si>
    <r>
      <t xml:space="preserve">Producción AGROPECUARIA: </t>
    </r>
    <r>
      <rPr>
        <sz val="10"/>
        <color theme="1"/>
        <rFont val="Century Gothic"/>
        <family val="2"/>
      </rPr>
      <t>Para la investigación de la ESPAC se considera como producción agropecuaria al resultado o cantidad de producto primario obtenido de una de las siguientes actividades, mismo que está consignado para su comercialización u otros destinos.</t>
    </r>
  </si>
  <si>
    <t>-          El producto de cultivos agrícolas que se destinan para la alimentación humana y animal o para materias primas industriales u otros usos.</t>
  </si>
  <si>
    <t>-          El producto del cultivo de flores</t>
  </si>
  <si>
    <t>-          La existencia de las siguientes especies animales, ganados: vacuno, porcino, ovino, caprino y otras especies.</t>
  </si>
  <si>
    <t>-          La existencia de aves de campo y de planteles avícolas.</t>
  </si>
  <si>
    <r>
      <t xml:space="preserve">Ventas: </t>
    </r>
    <r>
      <rPr>
        <sz val="10"/>
        <color theme="1"/>
        <rFont val="Century Gothic"/>
        <family val="2"/>
      </rPr>
      <t>Es el traspaso del producto cosechado sea en estado verde, tierno, seco, maduro, fresco, pilado, etc. a otra persona natural o jurídica, por un precio pactado en moneda y/o especie. Puede ser venta en la feria, camal y/o mercado nacional y/o internacional.</t>
    </r>
  </si>
  <si>
    <r>
      <t xml:space="preserve">Autoconsumo: </t>
    </r>
    <r>
      <rPr>
        <sz val="10"/>
        <color theme="1"/>
        <rFont val="Century Gothic"/>
        <family val="2"/>
      </rPr>
      <t>Es la cantidad del producto cosechado en estado verde, seco o maduro destinado al consumo del hogar de la PP, Se considera también lo regalado a los vecinos, amigos, familiares y trabajadores.</t>
    </r>
  </si>
  <si>
    <r>
      <t>Plagas:</t>
    </r>
    <r>
      <rPr>
        <sz val="10"/>
        <color theme="1"/>
        <rFont val="Century Gothic"/>
        <family val="2"/>
      </rPr>
      <t xml:space="preserve">  Se refiere a cualquier especie, raza o biotipo vegetal (maleza) o animal que al crecer en forma descontrolada, causa daños económicos o transmite enfermedades a las plantas, ejemplo: la broca del café (causada por un insecto), el gusano barrenador, el picudo del algodonero, los roedores, entre otros.</t>
    </r>
  </si>
  <si>
    <r>
      <t>Enfermedades:</t>
    </r>
    <r>
      <rPr>
        <sz val="10"/>
        <color theme="1"/>
        <rFont val="Century Gothic"/>
        <family val="2"/>
      </rPr>
      <t xml:space="preserve"> Alteración de las funciones normales de la planta debida a la acción continuada de un agente patógeno (microorganismos) o de un factor ambiental adverso, entre los patógenos podemos encontrar microorganismos ( virus, bacterias, hongos), ejemplo:  monilia del cacao (causada por un hongo).</t>
    </r>
  </si>
  <si>
    <r>
      <t>Heladas:</t>
    </r>
    <r>
      <rPr>
        <sz val="10"/>
        <color theme="1"/>
        <rFont val="Century Gothic"/>
        <family val="2"/>
      </rPr>
      <t xml:space="preserve"> Entendemos la helada en la agricultura cuando la temperatura del aire a nivel de suelo desciende por debajo de los cero grados. En ese punto cualquier líquido en condiciones normales comienza su proceso de congelación. Como consecuencia de las temperaturas bajas, en la planta se observa debilitamiento de la actividad funcional reduciéndose entre otras cosas las acciones enzimáticas, la intensidad respiratoria, la actividad fotosintética y la velocidad de absorción del agua, finalmente muerte celular y la destrucción de los tejidos.</t>
    </r>
  </si>
  <si>
    <r>
      <t>Sequía:</t>
    </r>
    <r>
      <rPr>
        <sz val="10"/>
        <color theme="1"/>
        <rFont val="Century Gothic"/>
        <family val="2"/>
      </rPr>
      <t xml:space="preserve"> Falta de lluvias durante un período prolongado de tiempo que produce sequedad en los campos y escasez de agua.</t>
    </r>
  </si>
  <si>
    <r>
      <t xml:space="preserve">Inundación: </t>
    </r>
    <r>
      <rPr>
        <sz val="10"/>
        <color theme="1"/>
        <rFont val="Century Gothic"/>
        <family val="2"/>
      </rPr>
      <t>Es la ocupación por parte del agua de zonas que habitualmente están libres de esta, por desbordamiento de ríos, torrentes o ramblas, por lluvias torrenciales, deshielo, por subida de las mareas por encima del nivel habitual, por maremotos, huracanes, entre otro.</t>
    </r>
  </si>
  <si>
    <r>
      <t xml:space="preserve">Semilla Común: </t>
    </r>
    <r>
      <rPr>
        <sz val="10"/>
        <color theme="1"/>
        <rFont val="Century Gothic"/>
        <family val="2"/>
      </rPr>
      <t>Son aquellas que no han recibido tratamiento genético alguno. Por lo general el término “común” se refiere a lo autóctono, a lo nativo, a una tipología de semillas que se adaptan al entorno cuyo proceso de selección es natural o manual.</t>
    </r>
  </si>
  <si>
    <r>
      <t xml:space="preserve">Semilla Mejorada: </t>
    </r>
    <r>
      <rPr>
        <sz val="10"/>
        <color theme="1"/>
        <rFont val="Century Gothic"/>
        <family val="2"/>
      </rPr>
      <t>Son las semillas que han sido mejoradas genéticamente, con el fin de aumentar la capacidad productiva, resistencia a enfermedades y plagas, aumentar su precocidad y la fácil adaptación a todo tipo de regiones.</t>
    </r>
  </si>
  <si>
    <r>
      <t xml:space="preserve">Semilla Certificada: </t>
    </r>
    <r>
      <rPr>
        <sz val="10"/>
        <color theme="1"/>
        <rFont val="Century Gothic"/>
        <family val="2"/>
      </rPr>
      <t xml:space="preserve">También llamada semilla comercial, es la que se obtiene después de un proceso legalizado de producción y multiplicación de semilla de variedades mejoradas. Se logra a partir de la semilla genética, o de semilla registrada, que cumple con los requisitos mínimos establecidos en el reglamento específico de la especie o grupos, y tiene el respaldo de calidad de las entidades agropecuarias de fabricación. </t>
    </r>
  </si>
  <si>
    <r>
      <t xml:space="preserve">Semilla Híbrida: </t>
    </r>
    <r>
      <rPr>
        <sz val="10"/>
        <color theme="1"/>
        <rFont val="Century Gothic"/>
        <family val="2"/>
      </rPr>
      <t>Son semillas obtenidas del cruce de variedades puras, tienen uniformidad, rápido crecimiento, raíces y tallos más resistentes y robustos, fruto de mayor calidad y alto potencial de rendimiento.</t>
    </r>
  </si>
  <si>
    <r>
      <t xml:space="preserve">Riego: </t>
    </r>
    <r>
      <rPr>
        <sz val="10"/>
        <color theme="1"/>
        <rFont val="Century Gothic"/>
        <family val="2"/>
      </rPr>
      <t>Es la aplicación artificial del agua al terreno con el fin de suministrar a las especies vegetales, la humedad necesaria para su desarrollo. Ejemplo: Riego por aspersión, goteo, etc.</t>
    </r>
  </si>
  <si>
    <r>
      <t xml:space="preserve">Fertilizantes: </t>
    </r>
    <r>
      <rPr>
        <sz val="10"/>
        <color theme="1"/>
        <rFont val="Century Gothic"/>
        <family val="2"/>
      </rPr>
      <t>Es cualquier sustancia añadida al suelo que sirve para aumentar los nutrientes de las plantas, mejorar su crecimiento e incrementar la productividad.</t>
    </r>
  </si>
  <si>
    <r>
      <t xml:space="preserve">Tratamiento Fitosanitario: </t>
    </r>
    <r>
      <rPr>
        <sz val="10"/>
        <color theme="1"/>
        <rFont val="Century Gothic"/>
        <family val="2"/>
      </rPr>
      <t>Es la aplicación de plaguicidas como: herbicidas, insecticidas, fungicidas, bactericidas y otros que se realizan en los cultivos con el fin de combatir las plagas y enfermedades y evitar daños en el desarrollo biológico de los mismos.</t>
    </r>
  </si>
  <si>
    <r>
      <t xml:space="preserve">Bouquet: </t>
    </r>
    <r>
      <rPr>
        <sz val="10"/>
        <color theme="1"/>
        <rFont val="Century Gothic"/>
        <family val="2"/>
      </rPr>
      <t>Es la unidad de embalaje que contiene en promedio 12 tallos o flores, dependiendo de la especie de flor y de acuerdo al requerimiento del usuario.</t>
    </r>
  </si>
  <si>
    <r>
      <t xml:space="preserve">Bonche: </t>
    </r>
    <r>
      <rPr>
        <sz val="10"/>
        <color theme="1"/>
        <rFont val="Century Gothic"/>
        <family val="2"/>
      </rPr>
      <t>Es la unidad de embalaje que contiene en promedio 25 tallos o flores, dependiendo de la especie de flor y de acuerdo al requerimiento del usuario. Para algunas especies, un bonche contiene solamente 1, 2 o 3 tallos. Ejemplo: Una heliconia entra en un bonche</t>
    </r>
  </si>
  <si>
    <r>
      <t xml:space="preserve">Tabaco: </t>
    </r>
    <r>
      <rPr>
        <sz val="10"/>
        <color theme="1"/>
        <rFont val="Century Gothic"/>
        <family val="2"/>
      </rPr>
      <t xml:space="preserve">Es la unidad de embalaje que contiene un promedio de 6 bonches o más, dependiendo del requerimiento del cliente. </t>
    </r>
  </si>
  <si>
    <r>
      <t xml:space="preserve">Full tabaco: </t>
    </r>
    <r>
      <rPr>
        <sz val="10"/>
        <color theme="1"/>
        <rFont val="Century Gothic"/>
        <family val="2"/>
      </rPr>
      <t>Es la unidad de embalaje que contiene un promedio de 12 o más bonches. El número promedio, depende del requerimiento del cliente.</t>
    </r>
  </si>
  <si>
    <t>.</t>
  </si>
  <si>
    <t xml:space="preserve">   </t>
  </si>
  <si>
    <t>Sembrada</t>
  </si>
  <si>
    <t>g</t>
  </si>
  <si>
    <t>Pollos de engorde</t>
  </si>
  <si>
    <t>NÚMERO DE CABEZAS DE GANADO VACUNO SACRIFICADAS, SEGÚN REGIÓN Y PROVINCIA</t>
  </si>
  <si>
    <r>
      <t>EXISTENCIA</t>
    </r>
    <r>
      <rPr>
        <b/>
        <vertAlign val="superscript"/>
        <sz val="9"/>
        <rFont val="Century Gothic"/>
        <family val="2"/>
      </rPr>
      <t>1</t>
    </r>
    <r>
      <rPr>
        <b/>
        <sz val="9"/>
        <rFont val="Century Gothic"/>
        <family val="2"/>
      </rPr>
      <t xml:space="preserve"> (Machos y Hembras)</t>
    </r>
  </si>
  <si>
    <r>
      <t>VENTAS</t>
    </r>
    <r>
      <rPr>
        <b/>
        <vertAlign val="superscript"/>
        <sz val="9"/>
        <rFont val="Century Gothic"/>
        <family val="2"/>
      </rPr>
      <t>2</t>
    </r>
    <r>
      <rPr>
        <b/>
        <sz val="9"/>
        <rFont val="Century Gothic"/>
        <family val="2"/>
      </rPr>
      <t xml:space="preserve"> (Machos y Hembras)</t>
    </r>
  </si>
  <si>
    <t>(2) Para ventas el período de referencia es del 1 de julio al 30 de septiembre 2020</t>
  </si>
  <si>
    <t>NÚMERO DE CABEZAS DE GANADO PORCINO AL AÑO, SEGÚN REGIÓN Y PROVINCIA</t>
  </si>
  <si>
    <t>GANADO PORCINO AL AÑO</t>
  </si>
  <si>
    <t>T71.</t>
  </si>
  <si>
    <t>NÚMERO DE CABEZAS DE GANADO PORCINO POR VARIEDAD GENÉTICA, SEGÚN REGIÓN Y PROVINCIA</t>
  </si>
  <si>
    <t>SUPERFICIE SEMBRADA (Has.)</t>
  </si>
  <si>
    <t>Categoría</t>
  </si>
  <si>
    <t>Cultivos permanentes</t>
  </si>
  <si>
    <t>Superficie plantada por tipo de riego (Hectáreas)</t>
  </si>
  <si>
    <t>Cultivos transitorios</t>
  </si>
  <si>
    <t>Superficie sembrada por tipo de riego (Hectáreas)</t>
  </si>
  <si>
    <t>Cultivo transitorios</t>
  </si>
  <si>
    <t xml:space="preserve"> Volumen de producción por cultivo, según tamaño de empresa agropecuaria</t>
  </si>
  <si>
    <t>Volumen de producción por cultivo, según tamaño de empresa agropecuaria</t>
  </si>
  <si>
    <t/>
  </si>
  <si>
    <t>Dificultad para adquirir insumos</t>
  </si>
  <si>
    <t>Dificultad para contratar mano de obra</t>
  </si>
  <si>
    <t>Dificultad para trabajar en sus terrenos</t>
  </si>
  <si>
    <t>Difiultad para ofrecer su trabajoo otras fincas o productores</t>
  </si>
  <si>
    <t>Problemas para vender, comercializar sus productos por falta de transporte</t>
  </si>
  <si>
    <t>Problemas para vender, comercializar sus productos por ausencia de comprar</t>
  </si>
  <si>
    <t>SI</t>
  </si>
  <si>
    <t>NO</t>
  </si>
  <si>
    <t>Dificultad presentada</t>
  </si>
  <si>
    <t>Afectación del COVID-19</t>
  </si>
  <si>
    <t>Acceso a crédito durante la pandemia COVID-19</t>
  </si>
  <si>
    <t>Secretaria de Gestión de Riesgos</t>
  </si>
  <si>
    <t>Gobierno Central</t>
  </si>
  <si>
    <t>Gobierno Autónomo Descentralizado Munipal</t>
  </si>
  <si>
    <t>Gobierno Autónomo Descentralizado Provincial</t>
  </si>
  <si>
    <t>Organización no Gubernamental</t>
  </si>
  <si>
    <t>Ministerio de Agricultura y Ganaderia</t>
  </si>
  <si>
    <t>T72.</t>
  </si>
  <si>
    <t>AFECTACIONES DE LA PANDEMIA COVID-19 EN LAS ACTIVIDADES AGROPECUARIAS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</si>
</sst>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_(* #,##0.00_);_(* \(#,##0.00\);_(* &quot;-&quot;??_);_(@_)"/>
    <numFmt numFmtId="165" formatCode="_(* #,##0_);_(* \(#,##0\);_(* &quot;-&quot;??_);_(@_)"/>
    <numFmt numFmtId="166" formatCode="_-* #,##0.00\ _€_-;\-* #,##0.00\ _€_-;_-* &quot;-&quot;??\ _€_-;_-@_-"/>
    <numFmt numFmtId="167" formatCode="_ * #,##0_ ;_ * \-#,##0_ ;_ * &quot;-&quot;??_ ;_ @_ "/>
    <numFmt numFmtId="168" formatCode="###0%"/>
    <numFmt numFmtId="169" formatCode="###0.00%"/>
  </numFmts>
  <fonts count="36" x14ac:knownFonts="1">
    <font>
      <sz val="12"/>
      <color theme="1"/>
      <name val="Calibri"/>
      <family val="2"/>
      <scheme val="minor"/>
    </font>
    <font>
      <sz val="11"/>
      <color theme="1"/>
      <name val="Calibri"/>
      <family val="2"/>
      <scheme val="minor"/>
    </font>
    <font>
      <sz val="11"/>
      <color theme="1"/>
      <name val="Calibri"/>
      <family val="2"/>
      <scheme val="minor"/>
    </font>
    <font>
      <b/>
      <i/>
      <sz val="14"/>
      <color theme="1" tint="0.34998626667073579"/>
      <name val="Century Gothic"/>
      <family val="2"/>
    </font>
    <font>
      <sz val="11"/>
      <color theme="1" tint="0.34998626667073579"/>
      <name val="Century Gothic"/>
      <family val="2"/>
    </font>
    <font>
      <b/>
      <i/>
      <sz val="14"/>
      <color rgb="FF784B41"/>
      <name val="Century Gothic"/>
      <family val="2"/>
    </font>
    <font>
      <sz val="10"/>
      <color theme="1" tint="0.34998626667073579"/>
      <name val="Century Gothic"/>
      <family val="2"/>
    </font>
    <font>
      <b/>
      <i/>
      <sz val="12"/>
      <color theme="1" tint="0.34998626667073579"/>
      <name val="Century Gothic"/>
      <family val="2"/>
    </font>
    <font>
      <b/>
      <sz val="9"/>
      <color rgb="FF595959"/>
      <name val="Century Gothic"/>
      <family val="2"/>
    </font>
    <font>
      <u/>
      <sz val="10"/>
      <color theme="9" tint="-0.24994659260841701"/>
      <name val="Arial"/>
      <family val="2"/>
    </font>
    <font>
      <sz val="9"/>
      <color theme="1" tint="0.34998626667073579"/>
      <name val="Century Gothic"/>
      <family val="2"/>
    </font>
    <font>
      <sz val="10"/>
      <name val="Arial"/>
      <family val="2"/>
    </font>
    <font>
      <u/>
      <sz val="10"/>
      <color theme="10"/>
      <name val="Arial"/>
      <family val="2"/>
    </font>
    <font>
      <u/>
      <sz val="11"/>
      <color theme="10"/>
      <name val="Calibri"/>
      <family val="2"/>
      <scheme val="minor"/>
    </font>
    <font>
      <u/>
      <sz val="10"/>
      <color rgb="FF784B41"/>
      <name val="Arial"/>
      <family val="2"/>
    </font>
    <font>
      <b/>
      <sz val="12"/>
      <color rgb="FF784B41"/>
      <name val="Century Gothic"/>
      <family val="2"/>
    </font>
    <font>
      <sz val="11"/>
      <color rgb="FF784B41"/>
      <name val="Century Gothic"/>
      <family val="2"/>
    </font>
    <font>
      <b/>
      <sz val="9"/>
      <color theme="1"/>
      <name val="Century Gothic"/>
      <family val="2"/>
    </font>
    <font>
      <sz val="9"/>
      <color theme="1"/>
      <name val="Century Gothic"/>
      <family val="2"/>
    </font>
    <font>
      <b/>
      <i/>
      <sz val="9"/>
      <color theme="1"/>
      <name val="Century Gothic"/>
      <family val="2"/>
    </font>
    <font>
      <b/>
      <sz val="9"/>
      <name val="Century Gothic"/>
      <family val="2"/>
    </font>
    <font>
      <sz val="9"/>
      <name val="Century Gothic"/>
      <family val="2"/>
    </font>
    <font>
      <sz val="10"/>
      <name val="Century Gothic"/>
      <family val="2"/>
    </font>
    <font>
      <b/>
      <i/>
      <sz val="9"/>
      <name val="Century Gothic"/>
      <family val="2"/>
    </font>
    <font>
      <b/>
      <vertAlign val="superscript"/>
      <sz val="9"/>
      <name val="Century Gothic"/>
      <family val="2"/>
    </font>
    <font>
      <b/>
      <vertAlign val="superscript"/>
      <sz val="8"/>
      <name val="Century Gothic"/>
      <family val="2"/>
    </font>
    <font>
      <sz val="12"/>
      <color theme="1"/>
      <name val="Calibri"/>
      <family val="2"/>
      <scheme val="minor"/>
    </font>
    <font>
      <sz val="9"/>
      <color indexed="60"/>
      <name val="Arial"/>
      <family val="2"/>
    </font>
    <font>
      <b/>
      <sz val="10"/>
      <name val="Century Gothic"/>
      <family val="2"/>
    </font>
    <font>
      <b/>
      <sz val="9"/>
      <name val="Arial"/>
      <family val="2"/>
    </font>
    <font>
      <sz val="9"/>
      <color indexed="8"/>
      <name val="Century Gothic"/>
      <family val="2"/>
    </font>
    <font>
      <sz val="9"/>
      <color indexed="60"/>
      <name val="Century Gothic"/>
      <family val="2"/>
    </font>
    <font>
      <b/>
      <sz val="9"/>
      <color indexed="8"/>
      <name val="Century Gothic"/>
      <family val="2"/>
    </font>
    <font>
      <sz val="9"/>
      <color rgb="FF595959"/>
      <name val="Century Gothic"/>
      <family val="2"/>
    </font>
    <font>
      <b/>
      <sz val="10"/>
      <color theme="1"/>
      <name val="Century Gothic"/>
      <family val="2"/>
    </font>
    <font>
      <sz val="10"/>
      <color theme="1"/>
      <name val="Century Gothic"/>
      <family val="2"/>
    </font>
  </fonts>
  <fills count="3">
    <fill>
      <patternFill patternType="none"/>
    </fill>
    <fill>
      <patternFill patternType="gray125"/>
    </fill>
    <fill>
      <patternFill patternType="solid">
        <fgColor theme="0"/>
        <bgColor indexed="64"/>
      </patternFill>
    </fill>
  </fills>
  <borders count="23">
    <border>
      <left/>
      <right/>
      <top/>
      <bottom/>
      <diagonal/>
    </border>
    <border>
      <left style="thin">
        <color rgb="FF784B41"/>
      </left>
      <right style="thin">
        <color rgb="FF784B41"/>
      </right>
      <top style="thin">
        <color rgb="FF784B41"/>
      </top>
      <bottom style="thin">
        <color rgb="FF784B41"/>
      </bottom>
      <diagonal/>
    </border>
    <border>
      <left/>
      <right/>
      <top style="thin">
        <color rgb="FF784B41"/>
      </top>
      <bottom style="thin">
        <color rgb="FF784B41"/>
      </bottom>
      <diagonal/>
    </border>
    <border>
      <left style="thin">
        <color rgb="FF784B41"/>
      </left>
      <right/>
      <top/>
      <bottom style="thin">
        <color rgb="FF784B41"/>
      </bottom>
      <diagonal/>
    </border>
    <border>
      <left/>
      <right/>
      <top/>
      <bottom style="thin">
        <color rgb="FF784B41"/>
      </bottom>
      <diagonal/>
    </border>
    <border>
      <left/>
      <right style="thin">
        <color rgb="FF784B41"/>
      </right>
      <top/>
      <bottom style="thin">
        <color rgb="FF784B41"/>
      </bottom>
      <diagonal/>
    </border>
    <border>
      <left/>
      <right style="thin">
        <color indexed="62"/>
      </right>
      <top/>
      <bottom/>
      <diagonal/>
    </border>
    <border>
      <left style="thin">
        <color indexed="62"/>
      </left>
      <right style="thin">
        <color indexed="62"/>
      </right>
      <top/>
      <bottom/>
      <diagonal/>
    </border>
    <border>
      <left style="thin">
        <color indexed="62"/>
      </left>
      <right/>
      <top/>
      <bottom/>
      <diagonal/>
    </border>
    <border>
      <left style="thin">
        <color rgb="FF784B41"/>
      </left>
      <right style="thin">
        <color rgb="FF784B41"/>
      </right>
      <top style="thin">
        <color rgb="FF784B41"/>
      </top>
      <bottom/>
      <diagonal/>
    </border>
    <border>
      <left style="thin">
        <color rgb="FF784B41"/>
      </left>
      <right style="thin">
        <color rgb="FF784B41"/>
      </right>
      <top/>
      <bottom/>
      <diagonal/>
    </border>
    <border>
      <left style="thin">
        <color rgb="FF784B41"/>
      </left>
      <right style="thin">
        <color rgb="FF784B41"/>
      </right>
      <top/>
      <bottom style="thin">
        <color rgb="FF784B41"/>
      </bottom>
      <diagonal/>
    </border>
    <border>
      <left/>
      <right/>
      <top style="thin">
        <color rgb="FF784B41"/>
      </top>
      <bottom/>
      <diagonal/>
    </border>
    <border>
      <left style="thin">
        <color rgb="FF6C6F7C"/>
      </left>
      <right style="thin">
        <color rgb="FF6C6F7C"/>
      </right>
      <top style="thin">
        <color rgb="FF6C6F7C"/>
      </top>
      <bottom style="thin">
        <color rgb="FF6C6F7C"/>
      </bottom>
      <diagonal/>
    </border>
    <border>
      <left style="thin">
        <color rgb="FF784B41"/>
      </left>
      <right/>
      <top style="thin">
        <color rgb="FF784B41"/>
      </top>
      <bottom style="thin">
        <color rgb="FF784B41"/>
      </bottom>
      <diagonal/>
    </border>
    <border>
      <left/>
      <right style="thin">
        <color rgb="FF784B41"/>
      </right>
      <top style="thin">
        <color rgb="FF784B41"/>
      </top>
      <bottom style="thin">
        <color rgb="FF784B41"/>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1"/>
      </bottom>
      <diagonal/>
    </border>
    <border>
      <left style="thin">
        <color rgb="FF784B41"/>
      </left>
      <right style="thin">
        <color rgb="FF784B41"/>
      </right>
      <top style="thin">
        <color indexed="61"/>
      </top>
      <bottom/>
      <diagonal/>
    </border>
  </borders>
  <cellStyleXfs count="3937">
    <xf numFmtId="0" fontId="0" fillId="0" borderId="0"/>
    <xf numFmtId="0" fontId="2" fillId="0" borderId="0"/>
    <xf numFmtId="164" fontId="2" fillId="0" borderId="0" applyFont="0" applyFill="0" applyBorder="0" applyAlignment="0" applyProtection="0"/>
    <xf numFmtId="0" fontId="9" fillId="0" borderId="0" applyNumberFormat="0" applyFill="0" applyBorder="0" applyAlignment="0" applyProtection="0"/>
    <xf numFmtId="0" fontId="11" fillId="0" borderId="0"/>
    <xf numFmtId="0" fontId="12"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2" fillId="0" borderId="0" applyNumberForma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6" fontId="2" fillId="0" borderId="0" applyFont="0" applyFill="0" applyBorder="0" applyAlignment="0" applyProtection="0"/>
    <xf numFmtId="164" fontId="11" fillId="0" borderId="0" applyFont="0" applyFill="0" applyBorder="0" applyAlignment="0" applyProtection="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164" fontId="1" fillId="0" borderId="0" applyFont="0" applyFill="0" applyBorder="0" applyAlignment="0" applyProtection="0"/>
    <xf numFmtId="9" fontId="26"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43" fontId="26" fillId="0" borderId="0" applyFont="0" applyFill="0" applyBorder="0" applyAlignment="0" applyProtection="0"/>
    <xf numFmtId="0" fontId="11" fillId="0" borderId="0"/>
  </cellStyleXfs>
  <cellXfs count="215">
    <xf numFmtId="0" fontId="0" fillId="0" borderId="0" xfId="0"/>
    <xf numFmtId="0" fontId="3" fillId="2" borderId="2" xfId="0" applyFont="1" applyFill="1" applyBorder="1" applyAlignment="1">
      <alignment horizontal="left" vertical="center" wrapText="1"/>
    </xf>
    <xf numFmtId="0" fontId="4" fillId="2" borderId="0" xfId="1" applyFont="1" applyFill="1"/>
    <xf numFmtId="165" fontId="4" fillId="2" borderId="0" xfId="2" applyNumberFormat="1" applyFont="1" applyFill="1"/>
    <xf numFmtId="165" fontId="6" fillId="0" borderId="0" xfId="2" applyNumberFormat="1" applyFont="1"/>
    <xf numFmtId="0" fontId="6" fillId="0" borderId="0" xfId="1" applyFont="1"/>
    <xf numFmtId="165" fontId="6" fillId="0" borderId="0" xfId="1" applyNumberFormat="1" applyFont="1"/>
    <xf numFmtId="164" fontId="6" fillId="0" borderId="0" xfId="2" applyFont="1"/>
    <xf numFmtId="0" fontId="10" fillId="0" borderId="0" xfId="1" applyFont="1"/>
    <xf numFmtId="165" fontId="10" fillId="0" borderId="0" xfId="2" applyNumberFormat="1" applyFont="1"/>
    <xf numFmtId="0" fontId="14" fillId="0" borderId="0" xfId="3" applyFont="1" applyAlignment="1">
      <alignment vertical="center"/>
    </xf>
    <xf numFmtId="0" fontId="16" fillId="0" borderId="1" xfId="0" applyFont="1" applyBorder="1" applyAlignment="1">
      <alignment horizontal="left"/>
    </xf>
    <xf numFmtId="0" fontId="17" fillId="2" borderId="1" xfId="1" applyFont="1" applyFill="1" applyBorder="1" applyAlignment="1">
      <alignment horizontal="left" vertical="center"/>
    </xf>
    <xf numFmtId="165" fontId="17" fillId="2" borderId="1" xfId="2" applyNumberFormat="1" applyFont="1" applyFill="1" applyBorder="1" applyAlignment="1">
      <alignment horizontal="right" vertical="center"/>
    </xf>
    <xf numFmtId="0" fontId="18" fillId="2" borderId="1" xfId="1" applyFont="1" applyFill="1" applyBorder="1" applyAlignment="1">
      <alignment horizontal="left" vertical="center"/>
    </xf>
    <xf numFmtId="165" fontId="18" fillId="2" borderId="1" xfId="2" applyNumberFormat="1" applyFont="1" applyFill="1" applyBorder="1" applyAlignment="1">
      <alignment horizontal="right" vertical="center"/>
    </xf>
    <xf numFmtId="0" fontId="18" fillId="2" borderId="1" xfId="1" applyFont="1" applyFill="1" applyBorder="1" applyAlignment="1">
      <alignment horizontal="left" vertical="center" wrapText="1"/>
    </xf>
    <xf numFmtId="0" fontId="18" fillId="2" borderId="0" xfId="1" applyFont="1" applyFill="1" applyAlignment="1">
      <alignment horizontal="left" vertical="center"/>
    </xf>
    <xf numFmtId="165" fontId="18" fillId="2" borderId="0" xfId="2" applyNumberFormat="1" applyFont="1" applyFill="1" applyBorder="1" applyAlignment="1">
      <alignment horizontal="right" vertical="center"/>
    </xf>
    <xf numFmtId="0" fontId="17" fillId="2" borderId="0" xfId="1" applyFont="1" applyFill="1" applyAlignment="1">
      <alignment horizontal="left" vertical="center"/>
    </xf>
    <xf numFmtId="0" fontId="18" fillId="0" borderId="0" xfId="1" applyFont="1"/>
    <xf numFmtId="165" fontId="18" fillId="0" borderId="0" xfId="2" applyNumberFormat="1" applyFont="1"/>
    <xf numFmtId="3" fontId="17" fillId="2" borderId="1" xfId="1" applyNumberFormat="1" applyFont="1" applyFill="1" applyBorder="1" applyAlignment="1">
      <alignment horizontal="left" vertical="center"/>
    </xf>
    <xf numFmtId="3" fontId="18" fillId="2" borderId="1" xfId="1" applyNumberFormat="1" applyFont="1" applyFill="1" applyBorder="1" applyAlignment="1">
      <alignment horizontal="left" vertical="center"/>
    </xf>
    <xf numFmtId="165" fontId="17" fillId="0" borderId="1" xfId="2" applyNumberFormat="1" applyFont="1" applyFill="1" applyBorder="1" applyAlignment="1">
      <alignment horizontal="center" vertical="center"/>
    </xf>
    <xf numFmtId="165" fontId="17" fillId="0" borderId="1" xfId="2" applyNumberFormat="1" applyFont="1" applyFill="1" applyBorder="1" applyAlignment="1">
      <alignment horizontal="center" vertical="center" wrapText="1"/>
    </xf>
    <xf numFmtId="0" fontId="15" fillId="0" borderId="1" xfId="0" applyFont="1" applyBorder="1" applyAlignment="1">
      <alignment horizontal="center" vertical="center"/>
    </xf>
    <xf numFmtId="0" fontId="21" fillId="2" borderId="1" xfId="1" applyFont="1" applyFill="1" applyBorder="1" applyAlignment="1">
      <alignment horizontal="left" vertical="center"/>
    </xf>
    <xf numFmtId="3" fontId="21" fillId="2" borderId="1" xfId="1" applyNumberFormat="1" applyFont="1" applyFill="1" applyBorder="1" applyAlignment="1">
      <alignment horizontal="right" vertical="center"/>
    </xf>
    <xf numFmtId="0" fontId="20" fillId="0" borderId="1" xfId="1" applyFont="1" applyBorder="1" applyAlignment="1">
      <alignment horizontal="center" vertical="center" wrapText="1"/>
    </xf>
    <xf numFmtId="3" fontId="6" fillId="0" borderId="0" xfId="1" applyNumberFormat="1" applyFont="1"/>
    <xf numFmtId="3" fontId="20" fillId="2" borderId="1" xfId="1" applyNumberFormat="1" applyFont="1" applyFill="1" applyBorder="1" applyAlignment="1">
      <alignment horizontal="left" vertical="center"/>
    </xf>
    <xf numFmtId="165" fontId="20" fillId="2" borderId="1" xfId="2" applyNumberFormat="1" applyFont="1" applyFill="1" applyBorder="1" applyAlignment="1">
      <alignment horizontal="right" vertical="center"/>
    </xf>
    <xf numFmtId="0" fontId="22" fillId="0" borderId="0" xfId="1" applyFont="1"/>
    <xf numFmtId="3" fontId="21" fillId="2" borderId="1" xfId="1" applyNumberFormat="1" applyFont="1" applyFill="1" applyBorder="1" applyAlignment="1">
      <alignment horizontal="left" vertical="center"/>
    </xf>
    <xf numFmtId="165" fontId="21" fillId="2" borderId="1" xfId="2" applyNumberFormat="1" applyFont="1" applyFill="1" applyBorder="1" applyAlignment="1">
      <alignment horizontal="right" vertical="center"/>
    </xf>
    <xf numFmtId="0" fontId="21" fillId="0" borderId="0" xfId="1" applyFont="1"/>
    <xf numFmtId="165" fontId="14" fillId="0" borderId="0" xfId="2" applyNumberFormat="1" applyFont="1" applyAlignment="1">
      <alignment vertical="center"/>
    </xf>
    <xf numFmtId="165" fontId="21" fillId="0" borderId="0" xfId="2" applyNumberFormat="1" applyFont="1"/>
    <xf numFmtId="165" fontId="20" fillId="0" borderId="1" xfId="2" applyNumberFormat="1" applyFont="1" applyFill="1" applyBorder="1" applyAlignment="1">
      <alignment horizontal="center" vertical="center" wrapText="1"/>
    </xf>
    <xf numFmtId="3" fontId="20" fillId="2" borderId="1" xfId="1" applyNumberFormat="1" applyFont="1" applyFill="1" applyBorder="1" applyAlignment="1">
      <alignment horizontal="right" vertical="center"/>
    </xf>
    <xf numFmtId="0" fontId="11" fillId="0" borderId="0" xfId="132"/>
    <xf numFmtId="1" fontId="11" fillId="0" borderId="0" xfId="132" applyNumberFormat="1"/>
    <xf numFmtId="0" fontId="20" fillId="0" borderId="1" xfId="1" applyFont="1" applyBorder="1" applyAlignment="1">
      <alignment horizontal="center" vertical="center"/>
    </xf>
    <xf numFmtId="0" fontId="20" fillId="2" borderId="1" xfId="1" applyFont="1" applyFill="1" applyBorder="1" applyAlignment="1">
      <alignment horizontal="left" vertical="center"/>
    </xf>
    <xf numFmtId="0" fontId="21" fillId="2" borderId="1" xfId="1" applyFont="1" applyFill="1" applyBorder="1" applyAlignment="1">
      <alignment horizontal="left" vertical="center" wrapText="1"/>
    </xf>
    <xf numFmtId="3" fontId="21" fillId="2" borderId="0" xfId="1" applyNumberFormat="1" applyFont="1" applyFill="1" applyAlignment="1">
      <alignment horizontal="left" vertical="center"/>
    </xf>
    <xf numFmtId="3" fontId="21" fillId="2" borderId="0" xfId="1" applyNumberFormat="1" applyFont="1" applyFill="1" applyAlignment="1">
      <alignment horizontal="right" vertical="center"/>
    </xf>
    <xf numFmtId="3" fontId="20" fillId="2" borderId="0" xfId="1" applyNumberFormat="1" applyFont="1" applyFill="1" applyAlignment="1">
      <alignment horizontal="left" vertical="center"/>
    </xf>
    <xf numFmtId="0" fontId="21" fillId="2" borderId="1" xfId="1" applyFont="1" applyFill="1" applyBorder="1" applyAlignment="1">
      <alignment horizontal="center" vertical="center"/>
    </xf>
    <xf numFmtId="165" fontId="20" fillId="0" borderId="1" xfId="2" applyNumberFormat="1" applyFont="1" applyFill="1" applyBorder="1" applyAlignment="1">
      <alignment horizontal="center" vertical="center"/>
    </xf>
    <xf numFmtId="0" fontId="21" fillId="0" borderId="0" xfId="4" applyFont="1" applyAlignment="1">
      <alignment horizontal="left" vertical="justify" wrapText="1"/>
    </xf>
    <xf numFmtId="1" fontId="6" fillId="0" borderId="0" xfId="1" applyNumberFormat="1" applyFont="1"/>
    <xf numFmtId="10" fontId="6" fillId="0" borderId="0" xfId="135" applyNumberFormat="1" applyFont="1"/>
    <xf numFmtId="0" fontId="4" fillId="2" borderId="0" xfId="3927" applyFont="1" applyFill="1"/>
    <xf numFmtId="165" fontId="4" fillId="2" borderId="0" xfId="3928" applyNumberFormat="1" applyFont="1" applyFill="1"/>
    <xf numFmtId="0" fontId="6" fillId="0" borderId="0" xfId="3927" applyFont="1"/>
    <xf numFmtId="165" fontId="20" fillId="0" borderId="1" xfId="3928" applyNumberFormat="1" applyFont="1" applyFill="1" applyBorder="1" applyAlignment="1">
      <alignment horizontal="center" vertical="center"/>
    </xf>
    <xf numFmtId="165" fontId="20" fillId="0" borderId="1" xfId="3928" applyNumberFormat="1" applyFont="1" applyFill="1" applyBorder="1" applyAlignment="1">
      <alignment horizontal="center" vertical="center" wrapText="1"/>
    </xf>
    <xf numFmtId="165" fontId="20" fillId="2" borderId="1" xfId="3928" applyNumberFormat="1" applyFont="1" applyFill="1" applyBorder="1" applyAlignment="1">
      <alignment horizontal="right" vertical="center"/>
    </xf>
    <xf numFmtId="165" fontId="21" fillId="2" borderId="1" xfId="3928" applyNumberFormat="1" applyFont="1" applyFill="1" applyBorder="1" applyAlignment="1">
      <alignment horizontal="right" vertical="center"/>
    </xf>
    <xf numFmtId="3" fontId="21" fillId="2" borderId="1" xfId="3927" applyNumberFormat="1" applyFont="1" applyFill="1" applyBorder="1" applyAlignment="1">
      <alignment horizontal="left" vertical="center"/>
    </xf>
    <xf numFmtId="165" fontId="6" fillId="0" borderId="0" xfId="3927" applyNumberFormat="1" applyFont="1"/>
    <xf numFmtId="0" fontId="21" fillId="0" borderId="0" xfId="3927" applyFont="1"/>
    <xf numFmtId="165" fontId="21" fillId="0" borderId="0" xfId="3928" applyNumberFormat="1" applyFont="1"/>
    <xf numFmtId="165" fontId="6" fillId="0" borderId="0" xfId="3928" applyNumberFormat="1" applyFont="1"/>
    <xf numFmtId="0" fontId="20" fillId="0" borderId="1" xfId="1" applyFont="1" applyBorder="1" applyAlignment="1">
      <alignment horizontal="left" vertical="center"/>
    </xf>
    <xf numFmtId="0" fontId="21" fillId="0" borderId="1" xfId="1" applyFont="1" applyBorder="1" applyAlignment="1">
      <alignment horizontal="left" vertical="center"/>
    </xf>
    <xf numFmtId="0" fontId="21" fillId="0" borderId="1" xfId="1" applyFont="1" applyBorder="1" applyAlignment="1">
      <alignment horizontal="left" vertical="center" wrapText="1"/>
    </xf>
    <xf numFmtId="3" fontId="20" fillId="0" borderId="1" xfId="1" applyNumberFormat="1" applyFont="1" applyBorder="1" applyAlignment="1">
      <alignment horizontal="right" vertical="center"/>
    </xf>
    <xf numFmtId="3" fontId="21" fillId="0" borderId="1" xfId="1" applyNumberFormat="1" applyFont="1" applyBorder="1" applyAlignment="1">
      <alignment horizontal="right" vertical="center"/>
    </xf>
    <xf numFmtId="0" fontId="22" fillId="0" borderId="1" xfId="1" applyFont="1" applyBorder="1"/>
    <xf numFmtId="0" fontId="20" fillId="0" borderId="1" xfId="1" applyFont="1" applyBorder="1" applyAlignment="1">
      <alignment horizontal="left" vertical="center" wrapText="1"/>
    </xf>
    <xf numFmtId="0" fontId="27" fillId="0" borderId="6" xfId="3931" applyFont="1" applyBorder="1" applyAlignment="1">
      <alignment horizontal="center" wrapText="1"/>
    </xf>
    <xf numFmtId="0" fontId="27" fillId="0" borderId="7" xfId="3931" applyFont="1" applyBorder="1" applyAlignment="1">
      <alignment horizontal="center" wrapText="1"/>
    </xf>
    <xf numFmtId="0" fontId="27" fillId="0" borderId="8" xfId="3931" applyFont="1" applyBorder="1" applyAlignment="1">
      <alignment horizontal="center" wrapText="1"/>
    </xf>
    <xf numFmtId="0" fontId="27" fillId="0" borderId="0" xfId="3931" applyFont="1" applyAlignment="1">
      <alignment horizontal="left" wrapText="1"/>
    </xf>
    <xf numFmtId="0" fontId="27" fillId="0" borderId="0" xfId="3931" applyFont="1" applyAlignment="1">
      <alignment wrapText="1"/>
    </xf>
    <xf numFmtId="0" fontId="29" fillId="0" borderId="1" xfId="3931" applyFont="1" applyBorder="1" applyAlignment="1">
      <alignment horizontal="center" vertical="center" wrapText="1"/>
    </xf>
    <xf numFmtId="0" fontId="27" fillId="0" borderId="6" xfId="3932" applyFont="1" applyBorder="1" applyAlignment="1">
      <alignment horizontal="center" wrapText="1"/>
    </xf>
    <xf numFmtId="0" fontId="27" fillId="0" borderId="7" xfId="3932" applyFont="1" applyBorder="1" applyAlignment="1">
      <alignment horizontal="center" wrapText="1"/>
    </xf>
    <xf numFmtId="0" fontId="27" fillId="0" borderId="8" xfId="3932" applyFont="1" applyBorder="1" applyAlignment="1">
      <alignment horizontal="center" wrapText="1"/>
    </xf>
    <xf numFmtId="0" fontId="27" fillId="0" borderId="0" xfId="3932" applyFont="1" applyAlignment="1">
      <alignment horizontal="left" wrapText="1"/>
    </xf>
    <xf numFmtId="0" fontId="27" fillId="0" borderId="0" xfId="3932" applyFont="1" applyAlignment="1">
      <alignment horizontal="center" wrapText="1"/>
    </xf>
    <xf numFmtId="0" fontId="27" fillId="0" borderId="0" xfId="3932" applyFont="1" applyAlignment="1">
      <alignment wrapText="1"/>
    </xf>
    <xf numFmtId="9" fontId="6" fillId="0" borderId="0" xfId="1" applyNumberFormat="1" applyFont="1"/>
    <xf numFmtId="0" fontId="10" fillId="0" borderId="0" xfId="4" applyFont="1" applyAlignment="1">
      <alignment horizontal="left" vertical="justify" wrapText="1"/>
    </xf>
    <xf numFmtId="0" fontId="31" fillId="0" borderId="0" xfId="3933" applyFont="1" applyAlignment="1">
      <alignment horizontal="left" wrapText="1"/>
    </xf>
    <xf numFmtId="168" fontId="31" fillId="0" borderId="0" xfId="3933" applyNumberFormat="1" applyFont="1" applyAlignment="1">
      <alignment horizontal="center" wrapText="1"/>
    </xf>
    <xf numFmtId="0" fontId="3" fillId="2" borderId="0" xfId="0" applyFont="1" applyFill="1" applyAlignment="1">
      <alignment horizontal="left" vertical="center" wrapText="1"/>
    </xf>
    <xf numFmtId="0" fontId="4" fillId="0" borderId="0" xfId="7" applyFont="1" applyBorder="1" applyAlignment="1">
      <alignment horizontal="left"/>
    </xf>
    <xf numFmtId="0" fontId="33" fillId="0" borderId="0" xfId="0" applyFont="1" applyAlignment="1">
      <alignment horizontal="left" vertical="center" wrapText="1"/>
    </xf>
    <xf numFmtId="165" fontId="10" fillId="2" borderId="0" xfId="3935" applyNumberFormat="1" applyFont="1" applyFill="1" applyBorder="1" applyAlignment="1">
      <alignment vertical="center" wrapText="1"/>
    </xf>
    <xf numFmtId="0" fontId="18" fillId="0" borderId="1" xfId="0" applyFont="1" applyBorder="1" applyAlignment="1">
      <alignment horizontal="left" vertical="center" wrapText="1"/>
    </xf>
    <xf numFmtId="0" fontId="17" fillId="0" borderId="1" xfId="0" applyFont="1" applyBorder="1" applyAlignment="1">
      <alignment horizontal="center" vertical="center" wrapText="1"/>
    </xf>
    <xf numFmtId="165" fontId="18" fillId="0" borderId="1" xfId="3935" applyNumberFormat="1" applyFont="1" applyFill="1" applyBorder="1" applyAlignment="1">
      <alignment vertical="center" wrapText="1"/>
    </xf>
    <xf numFmtId="0" fontId="33" fillId="0" borderId="12" xfId="0" applyFont="1" applyBorder="1" applyAlignment="1">
      <alignment horizontal="left" vertical="center" wrapText="1"/>
    </xf>
    <xf numFmtId="165" fontId="10" fillId="0" borderId="12" xfId="3935" applyNumberFormat="1" applyFont="1" applyFill="1" applyBorder="1" applyAlignment="1">
      <alignment vertical="center" wrapText="1"/>
    </xf>
    <xf numFmtId="0" fontId="18" fillId="0" borderId="9" xfId="0" applyFont="1" applyBorder="1" applyAlignment="1">
      <alignment horizontal="left" vertical="center" wrapText="1"/>
    </xf>
    <xf numFmtId="165" fontId="18" fillId="0" borderId="9" xfId="3935" applyNumberFormat="1" applyFont="1" applyFill="1" applyBorder="1" applyAlignment="1">
      <alignment vertical="center" wrapText="1"/>
    </xf>
    <xf numFmtId="0" fontId="18" fillId="0" borderId="13" xfId="0" applyFont="1" applyBorder="1" applyAlignment="1">
      <alignment horizontal="left" vertical="center" wrapText="1"/>
    </xf>
    <xf numFmtId="0" fontId="17" fillId="0" borderId="13" xfId="0" applyFont="1" applyBorder="1" applyAlignment="1">
      <alignment vertical="center" wrapText="1"/>
    </xf>
    <xf numFmtId="0" fontId="17" fillId="0" borderId="13" xfId="0" applyFont="1" applyBorder="1" applyAlignment="1">
      <alignment horizontal="center" vertical="center" wrapText="1"/>
    </xf>
    <xf numFmtId="164" fontId="18" fillId="0" borderId="13" xfId="3935" applyNumberFormat="1" applyFont="1" applyFill="1" applyBorder="1" applyAlignment="1">
      <alignment vertical="center" wrapText="1"/>
    </xf>
    <xf numFmtId="0" fontId="18" fillId="0" borderId="0" xfId="4" applyFont="1" applyAlignment="1">
      <alignment vertical="justify" wrapText="1"/>
    </xf>
    <xf numFmtId="0" fontId="17" fillId="0" borderId="1" xfId="0" applyFont="1" applyBorder="1" applyAlignment="1">
      <alignment vertical="center" wrapText="1"/>
    </xf>
    <xf numFmtId="0" fontId="18" fillId="0" borderId="12" xfId="0" applyFont="1" applyBorder="1" applyAlignment="1">
      <alignment horizontal="left" vertical="center" wrapText="1"/>
    </xf>
    <xf numFmtId="165" fontId="18" fillId="0" borderId="12" xfId="3935" applyNumberFormat="1" applyFont="1" applyFill="1" applyBorder="1" applyAlignment="1">
      <alignment vertical="center" wrapText="1"/>
    </xf>
    <xf numFmtId="10" fontId="18" fillId="0" borderId="1" xfId="3929" applyNumberFormat="1" applyFont="1" applyFill="1" applyBorder="1" applyAlignment="1">
      <alignment vertical="center" wrapText="1"/>
    </xf>
    <xf numFmtId="0" fontId="18" fillId="0" borderId="0" xfId="0" applyFont="1" applyAlignment="1">
      <alignment horizontal="left" vertical="center" wrapText="1"/>
    </xf>
    <xf numFmtId="165" fontId="18" fillId="0" borderId="0" xfId="3935" applyNumberFormat="1" applyFont="1" applyFill="1" applyBorder="1" applyAlignment="1">
      <alignment vertical="center" wrapText="1"/>
    </xf>
    <xf numFmtId="10" fontId="18" fillId="0" borderId="0" xfId="3929" applyNumberFormat="1" applyFont="1" applyFill="1" applyBorder="1" applyAlignment="1">
      <alignment vertical="center" wrapText="1"/>
    </xf>
    <xf numFmtId="0" fontId="34" fillId="0" borderId="0" xfId="0" applyFont="1" applyAlignment="1">
      <alignment horizontal="justify" vertical="center"/>
    </xf>
    <xf numFmtId="0" fontId="34" fillId="0" borderId="0" xfId="0" applyFont="1" applyAlignment="1">
      <alignment horizontal="justify" vertical="center" wrapText="1"/>
    </xf>
    <xf numFmtId="0" fontId="35" fillId="0" borderId="0" xfId="0" applyFont="1" applyAlignment="1">
      <alignment horizontal="left" vertical="center" indent="7"/>
    </xf>
    <xf numFmtId="0" fontId="35" fillId="0" borderId="0" xfId="0" applyFont="1"/>
    <xf numFmtId="0" fontId="35" fillId="0" borderId="0" xfId="0" applyFont="1" applyAlignment="1">
      <alignment vertical="center"/>
    </xf>
    <xf numFmtId="43" fontId="18" fillId="0" borderId="1" xfId="3935" applyFont="1" applyFill="1" applyBorder="1" applyAlignment="1">
      <alignment vertical="center" wrapText="1"/>
    </xf>
    <xf numFmtId="43" fontId="18" fillId="0" borderId="9" xfId="3935" applyFont="1" applyFill="1" applyBorder="1" applyAlignment="1">
      <alignment vertical="center" wrapText="1"/>
    </xf>
    <xf numFmtId="10" fontId="18" fillId="0" borderId="1" xfId="3935" applyNumberFormat="1" applyFont="1" applyFill="1" applyBorder="1" applyAlignment="1">
      <alignment vertical="center" wrapText="1"/>
    </xf>
    <xf numFmtId="10" fontId="18" fillId="0" borderId="9" xfId="3935" applyNumberFormat="1" applyFont="1" applyFill="1" applyBorder="1" applyAlignment="1">
      <alignment vertical="center" wrapText="1"/>
    </xf>
    <xf numFmtId="167" fontId="27" fillId="0" borderId="16" xfId="3935" applyNumberFormat="1" applyFont="1" applyBorder="1" applyAlignment="1">
      <alignment horizontal="right" vertical="top"/>
    </xf>
    <xf numFmtId="167" fontId="27" fillId="0" borderId="17" xfId="3935" applyNumberFormat="1" applyFont="1" applyBorder="1" applyAlignment="1">
      <alignment horizontal="right" vertical="top"/>
    </xf>
    <xf numFmtId="167" fontId="27" fillId="0" borderId="18" xfId="3935" applyNumberFormat="1" applyFont="1" applyBorder="1" applyAlignment="1">
      <alignment horizontal="right" vertical="top"/>
    </xf>
    <xf numFmtId="0" fontId="21" fillId="2" borderId="9" xfId="1" applyFont="1" applyFill="1" applyBorder="1" applyAlignment="1">
      <alignment horizontal="left" vertical="center"/>
    </xf>
    <xf numFmtId="165" fontId="21" fillId="2" borderId="9" xfId="3928" applyNumberFormat="1" applyFont="1" applyFill="1" applyBorder="1" applyAlignment="1">
      <alignment horizontal="right" vertical="center"/>
    </xf>
    <xf numFmtId="0" fontId="21" fillId="2" borderId="11" xfId="1" applyFont="1" applyFill="1" applyBorder="1" applyAlignment="1">
      <alignment horizontal="left" vertical="center"/>
    </xf>
    <xf numFmtId="165" fontId="21" fillId="2" borderId="11" xfId="3928" applyNumberFormat="1" applyFont="1" applyFill="1" applyBorder="1" applyAlignment="1">
      <alignment horizontal="right" vertical="center"/>
    </xf>
    <xf numFmtId="10" fontId="21" fillId="0" borderId="1" xfId="1" applyNumberFormat="1" applyFont="1" applyBorder="1" applyAlignment="1">
      <alignment horizontal="right" vertical="center"/>
    </xf>
    <xf numFmtId="0" fontId="7" fillId="2" borderId="0" xfId="1" applyFont="1" applyFill="1" applyAlignment="1">
      <alignment horizontal="left"/>
    </xf>
    <xf numFmtId="10" fontId="20" fillId="0" borderId="1" xfId="3929" applyNumberFormat="1" applyFont="1" applyFill="1" applyBorder="1" applyAlignment="1">
      <alignment horizontal="right" vertical="center" wrapText="1"/>
    </xf>
    <xf numFmtId="10" fontId="21" fillId="0" borderId="1" xfId="3929" applyNumberFormat="1" applyFont="1" applyFill="1" applyBorder="1" applyAlignment="1">
      <alignment vertical="center"/>
    </xf>
    <xf numFmtId="10" fontId="21" fillId="0" borderId="1" xfId="3929" applyNumberFormat="1" applyFont="1" applyFill="1" applyBorder="1" applyAlignment="1">
      <alignment vertical="center" wrapText="1"/>
    </xf>
    <xf numFmtId="169" fontId="20" fillId="0" borderId="1" xfId="3929" applyNumberFormat="1" applyFont="1" applyFill="1" applyBorder="1" applyAlignment="1">
      <alignment vertical="center"/>
    </xf>
    <xf numFmtId="169" fontId="20" fillId="0" borderId="1" xfId="3929" applyNumberFormat="1" applyFont="1" applyFill="1" applyBorder="1" applyAlignment="1">
      <alignment vertical="center" wrapText="1"/>
    </xf>
    <xf numFmtId="169" fontId="21" fillId="0" borderId="1" xfId="3929" applyNumberFormat="1" applyFont="1" applyFill="1" applyBorder="1" applyAlignment="1">
      <alignment vertical="center"/>
    </xf>
    <xf numFmtId="169" fontId="21" fillId="0" borderId="1" xfId="3929" applyNumberFormat="1" applyFont="1" applyFill="1" applyBorder="1" applyAlignment="1">
      <alignment vertical="center" wrapText="1"/>
    </xf>
    <xf numFmtId="10" fontId="20" fillId="0" borderId="1" xfId="3929" applyNumberFormat="1" applyFont="1" applyFill="1" applyBorder="1" applyAlignment="1">
      <alignment vertical="center"/>
    </xf>
    <xf numFmtId="10" fontId="20" fillId="0" borderId="1" xfId="3929" applyNumberFormat="1" applyFont="1" applyFill="1" applyBorder="1" applyAlignment="1">
      <alignment vertical="center" wrapText="1"/>
    </xf>
    <xf numFmtId="169" fontId="30" fillId="0" borderId="1" xfId="3934" applyNumberFormat="1" applyFont="1" applyBorder="1" applyAlignment="1">
      <alignment horizontal="right" vertical="top"/>
    </xf>
    <xf numFmtId="169" fontId="32" fillId="0" borderId="1" xfId="3930" applyNumberFormat="1" applyFont="1" applyBorder="1" applyAlignment="1">
      <alignment horizontal="right" vertical="top"/>
    </xf>
    <xf numFmtId="0" fontId="27" fillId="0" borderId="21" xfId="3936" applyFont="1" applyBorder="1" applyAlignment="1">
      <alignment horizontal="center" wrapText="1"/>
    </xf>
    <xf numFmtId="0" fontId="11" fillId="0" borderId="0" xfId="3936"/>
    <xf numFmtId="10" fontId="21" fillId="0" borderId="1" xfId="3929" applyNumberFormat="1" applyFont="1" applyFill="1" applyBorder="1" applyAlignment="1">
      <alignment horizontal="right" vertical="center" wrapText="1"/>
    </xf>
    <xf numFmtId="10" fontId="21" fillId="0" borderId="1" xfId="3929" applyNumberFormat="1" applyFont="1" applyFill="1" applyBorder="1" applyAlignment="1">
      <alignment horizontal="left" vertical="center" wrapText="1"/>
    </xf>
    <xf numFmtId="169" fontId="21" fillId="0" borderId="1" xfId="3929" applyNumberFormat="1" applyFont="1" applyFill="1" applyBorder="1" applyAlignment="1">
      <alignment horizontal="right" vertical="center" wrapText="1"/>
    </xf>
    <xf numFmtId="10" fontId="20" fillId="0" borderId="0" xfId="3929" applyNumberFormat="1" applyFont="1" applyFill="1" applyBorder="1" applyAlignment="1">
      <alignment horizontal="center" vertical="center" wrapText="1"/>
    </xf>
    <xf numFmtId="10" fontId="21" fillId="0" borderId="0" xfId="3929" applyNumberFormat="1" applyFont="1" applyFill="1" applyBorder="1" applyAlignment="1">
      <alignment horizontal="right" vertical="center" wrapText="1"/>
    </xf>
    <xf numFmtId="0" fontId="5" fillId="2" borderId="4" xfId="0" applyFont="1" applyFill="1" applyBorder="1" applyAlignment="1">
      <alignment horizontal="left" vertical="center" wrapText="1"/>
    </xf>
    <xf numFmtId="0" fontId="0" fillId="0" borderId="0" xfId="0" applyAlignment="1">
      <alignment horizontal="center"/>
    </xf>
    <xf numFmtId="0" fontId="5" fillId="2" borderId="0" xfId="0" applyFont="1" applyFill="1" applyAlignment="1">
      <alignment horizontal="left" vertical="center" wrapText="1"/>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8" fillId="0" borderId="0" xfId="1" applyFont="1" applyAlignment="1">
      <alignment horizontal="justify" vertical="center" wrapText="1"/>
    </xf>
    <xf numFmtId="0" fontId="19" fillId="0" borderId="1" xfId="1" applyFont="1" applyBorder="1" applyAlignment="1">
      <alignment horizontal="left" vertical="center" wrapText="1"/>
    </xf>
    <xf numFmtId="0" fontId="17" fillId="0" borderId="1" xfId="1" applyFont="1" applyBorder="1" applyAlignment="1">
      <alignment horizontal="center" vertical="center" wrapText="1"/>
    </xf>
    <xf numFmtId="0" fontId="18" fillId="0" borderId="0" xfId="4" applyFont="1" applyAlignment="1">
      <alignment horizontal="left" vertical="justify" wrapText="1"/>
    </xf>
    <xf numFmtId="0" fontId="7" fillId="2" borderId="0" xfId="1" applyFont="1" applyFill="1" applyAlignment="1">
      <alignment horizontal="left"/>
    </xf>
    <xf numFmtId="0" fontId="17" fillId="0" borderId="1" xfId="1" applyFont="1" applyBorder="1" applyAlignment="1">
      <alignment horizontal="center" vertical="center"/>
    </xf>
    <xf numFmtId="165" fontId="17" fillId="0" borderId="1" xfId="2" applyNumberFormat="1" applyFont="1" applyFill="1" applyBorder="1" applyAlignment="1">
      <alignment horizontal="center" vertical="center" wrapText="1"/>
    </xf>
    <xf numFmtId="0" fontId="18" fillId="2" borderId="1" xfId="1" applyFont="1" applyFill="1" applyBorder="1" applyAlignment="1">
      <alignment horizontal="left" vertical="center"/>
    </xf>
    <xf numFmtId="0" fontId="21" fillId="0" borderId="0" xfId="4" applyFont="1" applyAlignment="1">
      <alignment horizontal="left" vertical="justify" wrapText="1"/>
    </xf>
    <xf numFmtId="0" fontId="17" fillId="2" borderId="1" xfId="1" applyFont="1" applyFill="1" applyBorder="1" applyAlignment="1">
      <alignment horizontal="left" vertical="center"/>
    </xf>
    <xf numFmtId="3" fontId="18" fillId="2" borderId="1" xfId="1" applyNumberFormat="1" applyFont="1" applyFill="1" applyBorder="1" applyAlignment="1">
      <alignment horizontal="center" vertical="center"/>
    </xf>
    <xf numFmtId="0" fontId="18" fillId="2" borderId="1" xfId="1" applyFont="1" applyFill="1" applyBorder="1" applyAlignment="1">
      <alignment horizontal="left" vertical="center" wrapText="1"/>
    </xf>
    <xf numFmtId="0" fontId="21" fillId="2" borderId="1" xfId="1" applyFont="1" applyFill="1" applyBorder="1" applyAlignment="1">
      <alignment horizontal="left" vertical="center"/>
    </xf>
    <xf numFmtId="3" fontId="21" fillId="2" borderId="1" xfId="1" applyNumberFormat="1" applyFont="1" applyFill="1" applyBorder="1" applyAlignment="1">
      <alignment horizontal="center" vertical="center"/>
    </xf>
    <xf numFmtId="0" fontId="21" fillId="2" borderId="1" xfId="1" applyFont="1" applyFill="1" applyBorder="1" applyAlignment="1">
      <alignment horizontal="left" vertical="center" wrapText="1"/>
    </xf>
    <xf numFmtId="0" fontId="8" fillId="0" borderId="1" xfId="1" applyFont="1" applyBorder="1" applyAlignment="1">
      <alignment horizontal="center" vertical="center"/>
    </xf>
    <xf numFmtId="0" fontId="20" fillId="0" borderId="1" xfId="1" applyFont="1" applyBorder="1" applyAlignment="1">
      <alignment horizontal="center" vertical="center" wrapText="1"/>
    </xf>
    <xf numFmtId="0" fontId="20" fillId="2" borderId="1" xfId="1" applyFont="1" applyFill="1" applyBorder="1" applyAlignment="1">
      <alignment horizontal="left" vertical="center"/>
    </xf>
    <xf numFmtId="0" fontId="20" fillId="0" borderId="1" xfId="1" applyFont="1" applyBorder="1" applyAlignment="1">
      <alignment horizontal="center" vertical="center"/>
    </xf>
    <xf numFmtId="165" fontId="20" fillId="0" borderId="1" xfId="2" applyNumberFormat="1" applyFont="1" applyFill="1" applyBorder="1" applyAlignment="1">
      <alignment horizontal="center" vertical="center" wrapText="1"/>
    </xf>
    <xf numFmtId="0" fontId="20" fillId="2" borderId="1" xfId="1" applyFont="1" applyFill="1" applyBorder="1" applyAlignment="1">
      <alignment horizontal="center" vertical="center"/>
    </xf>
    <xf numFmtId="0" fontId="21" fillId="2" borderId="1" xfId="1" applyFont="1" applyFill="1" applyBorder="1" applyAlignment="1">
      <alignment horizontal="center" vertical="center"/>
    </xf>
    <xf numFmtId="0" fontId="23" fillId="2" borderId="1" xfId="1" applyFont="1" applyFill="1" applyBorder="1" applyAlignment="1">
      <alignment horizontal="left" vertical="center"/>
    </xf>
    <xf numFmtId="0" fontId="23" fillId="0" borderId="1" xfId="1" applyFont="1" applyBorder="1" applyAlignment="1">
      <alignment horizontal="left" vertical="center" wrapText="1"/>
    </xf>
    <xf numFmtId="0" fontId="23" fillId="0" borderId="14" xfId="1" applyFont="1" applyBorder="1" applyAlignment="1">
      <alignment horizontal="left" vertical="center" wrapText="1"/>
    </xf>
    <xf numFmtId="0" fontId="23" fillId="0" borderId="2" xfId="1" applyFont="1" applyBorder="1" applyAlignment="1">
      <alignment horizontal="left" vertical="center" wrapText="1"/>
    </xf>
    <xf numFmtId="0" fontId="23" fillId="0" borderId="15" xfId="1" applyFont="1" applyBorder="1" applyAlignment="1">
      <alignment horizontal="left" vertical="center" wrapText="1"/>
    </xf>
    <xf numFmtId="0" fontId="7" fillId="2" borderId="0" xfId="3927" applyFont="1" applyFill="1" applyAlignment="1">
      <alignment horizontal="left"/>
    </xf>
    <xf numFmtId="0" fontId="20" fillId="0" borderId="1" xfId="3927" applyFont="1" applyBorder="1" applyAlignment="1">
      <alignment horizontal="center" vertical="center"/>
    </xf>
    <xf numFmtId="165" fontId="20" fillId="0" borderId="1" xfId="3928" applyNumberFormat="1" applyFont="1" applyFill="1" applyBorder="1" applyAlignment="1">
      <alignment horizontal="center" vertical="center" wrapText="1"/>
    </xf>
    <xf numFmtId="0" fontId="21" fillId="2" borderId="1" xfId="3927" applyFont="1" applyFill="1" applyBorder="1" applyAlignment="1">
      <alignment horizontal="left" vertical="center" wrapText="1"/>
    </xf>
    <xf numFmtId="0" fontId="20" fillId="2" borderId="1" xfId="3927" applyFont="1" applyFill="1" applyBorder="1" applyAlignment="1">
      <alignment horizontal="left" vertical="center"/>
    </xf>
    <xf numFmtId="0" fontId="21" fillId="2" borderId="1" xfId="3927" applyFont="1" applyFill="1" applyBorder="1" applyAlignment="1">
      <alignment horizontal="left" vertical="center"/>
    </xf>
    <xf numFmtId="0" fontId="20" fillId="0" borderId="1" xfId="3927" applyFont="1" applyBorder="1" applyAlignment="1">
      <alignment horizontal="center" vertical="center" wrapText="1"/>
    </xf>
    <xf numFmtId="0" fontId="23" fillId="0" borderId="1" xfId="3927" applyFont="1" applyBorder="1" applyAlignment="1">
      <alignment horizontal="left" vertical="center" wrapText="1"/>
    </xf>
    <xf numFmtId="0" fontId="20" fillId="0" borderId="19" xfId="1" applyFont="1" applyBorder="1" applyAlignment="1">
      <alignment horizontal="center" vertical="center" wrapText="1"/>
    </xf>
    <xf numFmtId="0" fontId="23" fillId="0" borderId="19" xfId="1" applyFont="1" applyBorder="1" applyAlignment="1">
      <alignment horizontal="left" vertical="center" wrapText="1"/>
    </xf>
    <xf numFmtId="0" fontId="20" fillId="0" borderId="14" xfId="1" applyFont="1" applyBorder="1" applyAlignment="1">
      <alignment horizontal="center" vertical="center"/>
    </xf>
    <xf numFmtId="0" fontId="20" fillId="0" borderId="11" xfId="1" applyFont="1" applyBorder="1" applyAlignment="1">
      <alignment horizontal="center" vertical="center" wrapText="1"/>
    </xf>
    <xf numFmtId="0" fontId="20" fillId="0" borderId="20" xfId="1" applyFont="1" applyBorder="1" applyAlignment="1">
      <alignment horizontal="center" vertical="center" wrapText="1"/>
    </xf>
    <xf numFmtId="0" fontId="10" fillId="0" borderId="0" xfId="4" applyFont="1" applyAlignment="1">
      <alignment horizontal="left" vertical="justify" wrapText="1"/>
    </xf>
    <xf numFmtId="0" fontId="8" fillId="0" borderId="1" xfId="1" applyFont="1" applyBorder="1" applyAlignment="1">
      <alignment horizontal="center" vertical="center" wrapText="1"/>
    </xf>
    <xf numFmtId="165" fontId="20" fillId="0" borderId="1" xfId="2" applyNumberFormat="1" applyFont="1" applyFill="1" applyBorder="1" applyAlignment="1">
      <alignment horizontal="center" vertical="center"/>
    </xf>
    <xf numFmtId="0" fontId="20" fillId="0" borderId="3" xfId="1" applyFont="1" applyBorder="1" applyAlignment="1">
      <alignment horizontal="center" vertical="center" wrapText="1"/>
    </xf>
    <xf numFmtId="0" fontId="20" fillId="0" borderId="4" xfId="1" applyFont="1" applyBorder="1" applyAlignment="1">
      <alignment horizontal="center" vertical="center" wrapText="1"/>
    </xf>
    <xf numFmtId="0" fontId="20" fillId="0" borderId="5" xfId="1" applyFont="1" applyBorder="1" applyAlignment="1">
      <alignment horizontal="center" vertical="center" wrapText="1"/>
    </xf>
    <xf numFmtId="0" fontId="20" fillId="0" borderId="9" xfId="1" applyFont="1" applyBorder="1" applyAlignment="1">
      <alignment horizontal="center" vertical="center" wrapText="1"/>
    </xf>
    <xf numFmtId="0" fontId="29" fillId="0" borderId="1" xfId="3931" applyFont="1" applyBorder="1" applyAlignment="1">
      <alignment horizontal="center" vertical="center" wrapText="1"/>
    </xf>
    <xf numFmtId="0" fontId="27" fillId="0" borderId="2" xfId="3933" applyFont="1" applyBorder="1" applyAlignment="1">
      <alignment horizontal="center" wrapText="1"/>
    </xf>
    <xf numFmtId="0" fontId="20" fillId="0" borderId="2" xfId="1" applyFont="1" applyBorder="1" applyAlignment="1">
      <alignment horizontal="center" vertical="center" wrapText="1"/>
    </xf>
    <xf numFmtId="0" fontId="28" fillId="0" borderId="1" xfId="1" applyFont="1" applyBorder="1" applyAlignment="1">
      <alignment horizontal="center" vertical="center"/>
    </xf>
    <xf numFmtId="0" fontId="27" fillId="0" borderId="21" xfId="3936" applyFont="1" applyBorder="1" applyAlignment="1">
      <alignment horizontal="left" wrapText="1"/>
    </xf>
    <xf numFmtId="10" fontId="20" fillId="0" borderId="22" xfId="3929" applyNumberFormat="1" applyFont="1" applyFill="1" applyBorder="1" applyAlignment="1">
      <alignment horizontal="center" vertical="center" wrapText="1"/>
    </xf>
    <xf numFmtId="10" fontId="20" fillId="0" borderId="11" xfId="3929" applyNumberFormat="1"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5" xfId="0" applyFont="1" applyBorder="1" applyAlignment="1">
      <alignment horizontal="center" vertical="center" wrapText="1"/>
    </xf>
    <xf numFmtId="0" fontId="34" fillId="0" borderId="0" xfId="0" applyFont="1" applyAlignment="1">
      <alignment horizontal="justify" vertical="center" wrapText="1"/>
    </xf>
    <xf numFmtId="0" fontId="34" fillId="0" borderId="0" xfId="0" applyFont="1" applyAlignment="1">
      <alignment horizontal="left" vertical="center" wrapText="1"/>
    </xf>
    <xf numFmtId="0" fontId="34" fillId="0" borderId="0" xfId="0" applyFont="1" applyAlignment="1">
      <alignment horizontal="justify" vertical="center"/>
    </xf>
  </cellXfs>
  <cellStyles count="3937">
    <cellStyle name="Hipervínculo 2" xfId="5" xr:uid="{00000000-0005-0000-0000-000000000000}"/>
    <cellStyle name="Hipervínculo 2 2" xfId="6" xr:uid="{00000000-0005-0000-0000-000001000000}"/>
    <cellStyle name="Hipervínculo 3" xfId="7" xr:uid="{00000000-0005-0000-0000-000002000000}"/>
    <cellStyle name="Hipervínculo 3 2" xfId="8" xr:uid="{00000000-0005-0000-0000-000003000000}"/>
    <cellStyle name="Hipervínculo 4" xfId="3" xr:uid="{00000000-0005-0000-0000-000004000000}"/>
    <cellStyle name="Millares" xfId="3935" builtinId="3"/>
    <cellStyle name="Millares 2" xfId="2" xr:uid="{00000000-0005-0000-0000-000006000000}"/>
    <cellStyle name="Millares 2 2" xfId="9" xr:uid="{00000000-0005-0000-0000-000007000000}"/>
    <cellStyle name="Millares 2 2 2" xfId="10" xr:uid="{00000000-0005-0000-0000-000008000000}"/>
    <cellStyle name="Millares 2 3" xfId="3928" xr:uid="{00000000-0005-0000-0000-000009000000}"/>
    <cellStyle name="Millares 3" xfId="11" xr:uid="{00000000-0005-0000-0000-00000A000000}"/>
    <cellStyle name="Millares 3 2" xfId="12" xr:uid="{00000000-0005-0000-0000-00000B000000}"/>
    <cellStyle name="Millares 3 2 2" xfId="13" xr:uid="{00000000-0005-0000-0000-00000C000000}"/>
    <cellStyle name="Millares 4" xfId="14" xr:uid="{00000000-0005-0000-0000-00000D000000}"/>
    <cellStyle name="Millares 5" xfId="15" xr:uid="{00000000-0005-0000-0000-00000E000000}"/>
    <cellStyle name="Millares 5 2" xfId="16" xr:uid="{00000000-0005-0000-0000-00000F000000}"/>
    <cellStyle name="Millares 6" xfId="17" xr:uid="{00000000-0005-0000-0000-000010000000}"/>
    <cellStyle name="Millares 8" xfId="18" xr:uid="{00000000-0005-0000-0000-000011000000}"/>
    <cellStyle name="Normal" xfId="0" builtinId="0"/>
    <cellStyle name="Normal 10" xfId="19" xr:uid="{00000000-0005-0000-0000-000013000000}"/>
    <cellStyle name="Normal 2" xfId="1" xr:uid="{00000000-0005-0000-0000-000014000000}"/>
    <cellStyle name="Normal 2 2" xfId="20" xr:uid="{00000000-0005-0000-0000-000015000000}"/>
    <cellStyle name="Normal 2 2 2" xfId="4" xr:uid="{00000000-0005-0000-0000-000016000000}"/>
    <cellStyle name="Normal 2 2 2 2" xfId="21" xr:uid="{00000000-0005-0000-0000-000017000000}"/>
    <cellStyle name="Normal 2 2 2 3" xfId="22" xr:uid="{00000000-0005-0000-0000-000018000000}"/>
    <cellStyle name="Normal 2 2 2 4" xfId="23" xr:uid="{00000000-0005-0000-0000-000019000000}"/>
    <cellStyle name="Normal 2 2 2 5" xfId="24" xr:uid="{00000000-0005-0000-0000-00001A000000}"/>
    <cellStyle name="Normal 2 2 2 6" xfId="25" xr:uid="{00000000-0005-0000-0000-00001B000000}"/>
    <cellStyle name="Normal 2 2 3" xfId="26" xr:uid="{00000000-0005-0000-0000-00001C000000}"/>
    <cellStyle name="Normal 2 2 4" xfId="27" xr:uid="{00000000-0005-0000-0000-00001D000000}"/>
    <cellStyle name="Normal 2 2 5" xfId="28" xr:uid="{00000000-0005-0000-0000-00001E000000}"/>
    <cellStyle name="Normal 2 2 6" xfId="29" xr:uid="{00000000-0005-0000-0000-00001F000000}"/>
    <cellStyle name="Normal 2 2 7" xfId="30" xr:uid="{00000000-0005-0000-0000-000020000000}"/>
    <cellStyle name="Normal 2 3" xfId="31" xr:uid="{00000000-0005-0000-0000-000021000000}"/>
    <cellStyle name="Normal 2 3 2" xfId="32" xr:uid="{00000000-0005-0000-0000-000022000000}"/>
    <cellStyle name="Normal 2 3 2 2" xfId="33" xr:uid="{00000000-0005-0000-0000-000023000000}"/>
    <cellStyle name="Normal 2 3 2 3" xfId="34" xr:uid="{00000000-0005-0000-0000-000024000000}"/>
    <cellStyle name="Normal 2 3 2 4" xfId="35" xr:uid="{00000000-0005-0000-0000-000025000000}"/>
    <cellStyle name="Normal 2 3 2 5" xfId="36" xr:uid="{00000000-0005-0000-0000-000026000000}"/>
    <cellStyle name="Normal 2 3 3" xfId="37" xr:uid="{00000000-0005-0000-0000-000027000000}"/>
    <cellStyle name="Normal 2 3 4" xfId="38" xr:uid="{00000000-0005-0000-0000-000028000000}"/>
    <cellStyle name="Normal 2 3 5" xfId="39" xr:uid="{00000000-0005-0000-0000-000029000000}"/>
    <cellStyle name="Normal 2 3 6" xfId="40" xr:uid="{00000000-0005-0000-0000-00002A000000}"/>
    <cellStyle name="Normal 2 4" xfId="41" xr:uid="{00000000-0005-0000-0000-00002B000000}"/>
    <cellStyle name="Normal 2 4 2" xfId="42" xr:uid="{00000000-0005-0000-0000-00002C000000}"/>
    <cellStyle name="Normal 2 4 3" xfId="43" xr:uid="{00000000-0005-0000-0000-00002D000000}"/>
    <cellStyle name="Normal 2 4 4" xfId="44" xr:uid="{00000000-0005-0000-0000-00002E000000}"/>
    <cellStyle name="Normal 2 4 5" xfId="45" xr:uid="{00000000-0005-0000-0000-00002F000000}"/>
    <cellStyle name="Normal 2 5" xfId="46" xr:uid="{00000000-0005-0000-0000-000030000000}"/>
    <cellStyle name="Normal 2 5 2" xfId="47" xr:uid="{00000000-0005-0000-0000-000031000000}"/>
    <cellStyle name="Normal 2 6" xfId="3927" xr:uid="{00000000-0005-0000-0000-000032000000}"/>
    <cellStyle name="Normal 3" xfId="48" xr:uid="{00000000-0005-0000-0000-000033000000}"/>
    <cellStyle name="Normal 3 2" xfId="49" xr:uid="{00000000-0005-0000-0000-000034000000}"/>
    <cellStyle name="Normal 3 2 2" xfId="50" xr:uid="{00000000-0005-0000-0000-000035000000}"/>
    <cellStyle name="Normal 3 2 2 2" xfId="51" xr:uid="{00000000-0005-0000-0000-000036000000}"/>
    <cellStyle name="Normal 3 2 2 3" xfId="52" xr:uid="{00000000-0005-0000-0000-000037000000}"/>
    <cellStyle name="Normal 3 2 2 4" xfId="53" xr:uid="{00000000-0005-0000-0000-000038000000}"/>
    <cellStyle name="Normal 3 2 2 5" xfId="54" xr:uid="{00000000-0005-0000-0000-000039000000}"/>
    <cellStyle name="Normal 3 2 3" xfId="55" xr:uid="{00000000-0005-0000-0000-00003A000000}"/>
    <cellStyle name="Normal 3 2 4" xfId="56" xr:uid="{00000000-0005-0000-0000-00003B000000}"/>
    <cellStyle name="Normal 3 2 5" xfId="57" xr:uid="{00000000-0005-0000-0000-00003C000000}"/>
    <cellStyle name="Normal 3 2 6" xfId="58" xr:uid="{00000000-0005-0000-0000-00003D000000}"/>
    <cellStyle name="Normal 3 3" xfId="59" xr:uid="{00000000-0005-0000-0000-00003E000000}"/>
    <cellStyle name="Normal 3 4" xfId="60" xr:uid="{00000000-0005-0000-0000-00003F000000}"/>
    <cellStyle name="Normal 3 4 2" xfId="61" xr:uid="{00000000-0005-0000-0000-000040000000}"/>
    <cellStyle name="Normal 3 4 2 2" xfId="62" xr:uid="{00000000-0005-0000-0000-000041000000}"/>
    <cellStyle name="Normal 3 4 2 3" xfId="63" xr:uid="{00000000-0005-0000-0000-000042000000}"/>
    <cellStyle name="Normal 3 4 2 4" xfId="64" xr:uid="{00000000-0005-0000-0000-000043000000}"/>
    <cellStyle name="Normal 3 4 2 5" xfId="65" xr:uid="{00000000-0005-0000-0000-000044000000}"/>
    <cellStyle name="Normal 3 4 3" xfId="66" xr:uid="{00000000-0005-0000-0000-000045000000}"/>
    <cellStyle name="Normal 3 4 4" xfId="67" xr:uid="{00000000-0005-0000-0000-000046000000}"/>
    <cellStyle name="Normal 3 4 5" xfId="68" xr:uid="{00000000-0005-0000-0000-000047000000}"/>
    <cellStyle name="Normal 3 4 6" xfId="69" xr:uid="{00000000-0005-0000-0000-000048000000}"/>
    <cellStyle name="Normal 3 5" xfId="70" xr:uid="{00000000-0005-0000-0000-000049000000}"/>
    <cellStyle name="Normal 3 5 2" xfId="71" xr:uid="{00000000-0005-0000-0000-00004A000000}"/>
    <cellStyle name="Normal 3 5 3" xfId="72" xr:uid="{00000000-0005-0000-0000-00004B000000}"/>
    <cellStyle name="Normal 3 5 4" xfId="73" xr:uid="{00000000-0005-0000-0000-00004C000000}"/>
    <cellStyle name="Normal 3 5 5" xfId="74" xr:uid="{00000000-0005-0000-0000-00004D000000}"/>
    <cellStyle name="Normal 3 6" xfId="75" xr:uid="{00000000-0005-0000-0000-00004E000000}"/>
    <cellStyle name="Normal 3 7" xfId="76" xr:uid="{00000000-0005-0000-0000-00004F000000}"/>
    <cellStyle name="Normal 3 8" xfId="77" xr:uid="{00000000-0005-0000-0000-000050000000}"/>
    <cellStyle name="Normal 3 9" xfId="78" xr:uid="{00000000-0005-0000-0000-000051000000}"/>
    <cellStyle name="Normal 4" xfId="79" xr:uid="{00000000-0005-0000-0000-000052000000}"/>
    <cellStyle name="Normal 4 2" xfId="80" xr:uid="{00000000-0005-0000-0000-000053000000}"/>
    <cellStyle name="Normal 4 2 2" xfId="81" xr:uid="{00000000-0005-0000-0000-000054000000}"/>
    <cellStyle name="Normal 4 3" xfId="82" xr:uid="{00000000-0005-0000-0000-000055000000}"/>
    <cellStyle name="Normal 4 3 2" xfId="83" xr:uid="{00000000-0005-0000-0000-000056000000}"/>
    <cellStyle name="Normal 4 3 2 2" xfId="84" xr:uid="{00000000-0005-0000-0000-000057000000}"/>
    <cellStyle name="Normal 4 3 2 3" xfId="85" xr:uid="{00000000-0005-0000-0000-000058000000}"/>
    <cellStyle name="Normal 4 3 2 4" xfId="86" xr:uid="{00000000-0005-0000-0000-000059000000}"/>
    <cellStyle name="Normal 4 3 2 5" xfId="87" xr:uid="{00000000-0005-0000-0000-00005A000000}"/>
    <cellStyle name="Normal 4 3 3" xfId="88" xr:uid="{00000000-0005-0000-0000-00005B000000}"/>
    <cellStyle name="Normal 4 3 4" xfId="89" xr:uid="{00000000-0005-0000-0000-00005C000000}"/>
    <cellStyle name="Normal 4 3 5" xfId="90" xr:uid="{00000000-0005-0000-0000-00005D000000}"/>
    <cellStyle name="Normal 4 3 6" xfId="91" xr:uid="{00000000-0005-0000-0000-00005E000000}"/>
    <cellStyle name="Normal 4 4" xfId="92" xr:uid="{00000000-0005-0000-0000-00005F000000}"/>
    <cellStyle name="Normal 4 4 2" xfId="93" xr:uid="{00000000-0005-0000-0000-000060000000}"/>
    <cellStyle name="Normal 4 5" xfId="94" xr:uid="{00000000-0005-0000-0000-000061000000}"/>
    <cellStyle name="Normal 4 6" xfId="95" xr:uid="{00000000-0005-0000-0000-000062000000}"/>
    <cellStyle name="Normal 4 7" xfId="96" xr:uid="{00000000-0005-0000-0000-000063000000}"/>
    <cellStyle name="Normal 4 8" xfId="97" xr:uid="{00000000-0005-0000-0000-000064000000}"/>
    <cellStyle name="Normal 4 9" xfId="98" xr:uid="{00000000-0005-0000-0000-000065000000}"/>
    <cellStyle name="Normal 5" xfId="99" xr:uid="{00000000-0005-0000-0000-000066000000}"/>
    <cellStyle name="Normal 5 2" xfId="100" xr:uid="{00000000-0005-0000-0000-000067000000}"/>
    <cellStyle name="Normal 5 2 2" xfId="101" xr:uid="{00000000-0005-0000-0000-000068000000}"/>
    <cellStyle name="Normal 5 2 3" xfId="102" xr:uid="{00000000-0005-0000-0000-000069000000}"/>
    <cellStyle name="Normal 5 2 4" xfId="103" xr:uid="{00000000-0005-0000-0000-00006A000000}"/>
    <cellStyle name="Normal 5 2 5" xfId="104" xr:uid="{00000000-0005-0000-0000-00006B000000}"/>
    <cellStyle name="Normal 5 3" xfId="105" xr:uid="{00000000-0005-0000-0000-00006C000000}"/>
    <cellStyle name="Normal 5 4" xfId="106" xr:uid="{00000000-0005-0000-0000-00006D000000}"/>
    <cellStyle name="Normal 5 5" xfId="107" xr:uid="{00000000-0005-0000-0000-00006E000000}"/>
    <cellStyle name="Normal 5 6" xfId="108" xr:uid="{00000000-0005-0000-0000-00006F000000}"/>
    <cellStyle name="Normal 6" xfId="109" xr:uid="{00000000-0005-0000-0000-000070000000}"/>
    <cellStyle name="Normal 6 2" xfId="110" xr:uid="{00000000-0005-0000-0000-000071000000}"/>
    <cellStyle name="Normal 6 2 2" xfId="111" xr:uid="{00000000-0005-0000-0000-000072000000}"/>
    <cellStyle name="Normal 6 2 3" xfId="112" xr:uid="{00000000-0005-0000-0000-000073000000}"/>
    <cellStyle name="Normal 6 2 4" xfId="113" xr:uid="{00000000-0005-0000-0000-000074000000}"/>
    <cellStyle name="Normal 6 2 5" xfId="114" xr:uid="{00000000-0005-0000-0000-000075000000}"/>
    <cellStyle name="Normal 6 3" xfId="115" xr:uid="{00000000-0005-0000-0000-000076000000}"/>
    <cellStyle name="Normal 6 4" xfId="116" xr:uid="{00000000-0005-0000-0000-000077000000}"/>
    <cellStyle name="Normal 6 5" xfId="117" xr:uid="{00000000-0005-0000-0000-000078000000}"/>
    <cellStyle name="Normal 6 6" xfId="118" xr:uid="{00000000-0005-0000-0000-000079000000}"/>
    <cellStyle name="Normal 7" xfId="119" xr:uid="{00000000-0005-0000-0000-00007A000000}"/>
    <cellStyle name="Normal 7 2" xfId="120" xr:uid="{00000000-0005-0000-0000-00007B000000}"/>
    <cellStyle name="Normal 7 3" xfId="121" xr:uid="{00000000-0005-0000-0000-00007C000000}"/>
    <cellStyle name="Normal 7 4" xfId="122" xr:uid="{00000000-0005-0000-0000-00007D000000}"/>
    <cellStyle name="Normal 7 5" xfId="123" xr:uid="{00000000-0005-0000-0000-00007E000000}"/>
    <cellStyle name="Normal 8" xfId="124" xr:uid="{00000000-0005-0000-0000-00007F000000}"/>
    <cellStyle name="Normal 8 2" xfId="125" xr:uid="{00000000-0005-0000-0000-000080000000}"/>
    <cellStyle name="Normal 8 3" xfId="126" xr:uid="{00000000-0005-0000-0000-000081000000}"/>
    <cellStyle name="Normal 8 4" xfId="127" xr:uid="{00000000-0005-0000-0000-000082000000}"/>
    <cellStyle name="Normal 8 5" xfId="128" xr:uid="{00000000-0005-0000-0000-000083000000}"/>
    <cellStyle name="Normal 9" xfId="129" xr:uid="{00000000-0005-0000-0000-000084000000}"/>
    <cellStyle name="Normal 9 2" xfId="130" xr:uid="{00000000-0005-0000-0000-000085000000}"/>
    <cellStyle name="Normal 9 2 2" xfId="131" xr:uid="{00000000-0005-0000-0000-000086000000}"/>
    <cellStyle name="Normal_Hoja2" xfId="3931" xr:uid="{00000000-0005-0000-0000-000087000000}"/>
    <cellStyle name="Normal_Hoja3" xfId="3932" xr:uid="{00000000-0005-0000-0000-000088000000}"/>
    <cellStyle name="Normal_Hoja4" xfId="3933" xr:uid="{00000000-0005-0000-0000-000089000000}"/>
    <cellStyle name="Normal_Hoja5" xfId="3934" xr:uid="{00000000-0005-0000-0000-00008A000000}"/>
    <cellStyle name="Normal_T10" xfId="132" xr:uid="{00000000-0005-0000-0000-00008B000000}"/>
    <cellStyle name="Normal_T70" xfId="3930" xr:uid="{00000000-0005-0000-0000-00008C000000}"/>
    <cellStyle name="Normal_T70 (2)" xfId="3936" xr:uid="{00000000-0005-0000-0000-00008D000000}"/>
    <cellStyle name="Porcentaje" xfId="3929" builtinId="5"/>
    <cellStyle name="Porcentaje 2" xfId="133" xr:uid="{00000000-0005-0000-0000-00008F000000}"/>
    <cellStyle name="Porcentaje 3" xfId="134" xr:uid="{00000000-0005-0000-0000-000090000000}"/>
    <cellStyle name="Porcentaje 4" xfId="135" xr:uid="{00000000-0005-0000-0000-000091000000}"/>
    <cellStyle name="Porcentual 2" xfId="136" xr:uid="{00000000-0005-0000-0000-000092000000}"/>
    <cellStyle name="style1391789963614" xfId="137" xr:uid="{00000000-0005-0000-0000-000093000000}"/>
    <cellStyle name="style1391789963614 2" xfId="138" xr:uid="{00000000-0005-0000-0000-000094000000}"/>
    <cellStyle name="style1391789963614 3" xfId="139" xr:uid="{00000000-0005-0000-0000-000095000000}"/>
    <cellStyle name="style1391789963614 4" xfId="140" xr:uid="{00000000-0005-0000-0000-000096000000}"/>
    <cellStyle name="style1391789963614 5" xfId="141" xr:uid="{00000000-0005-0000-0000-000097000000}"/>
    <cellStyle name="style1391789963645" xfId="142" xr:uid="{00000000-0005-0000-0000-000098000000}"/>
    <cellStyle name="style1391789963645 2" xfId="143" xr:uid="{00000000-0005-0000-0000-000099000000}"/>
    <cellStyle name="style1391789963645 3" xfId="144" xr:uid="{00000000-0005-0000-0000-00009A000000}"/>
    <cellStyle name="style1391789963645 4" xfId="145" xr:uid="{00000000-0005-0000-0000-00009B000000}"/>
    <cellStyle name="style1391789963645 5" xfId="146" xr:uid="{00000000-0005-0000-0000-00009C000000}"/>
    <cellStyle name="style1391789963692" xfId="147" xr:uid="{00000000-0005-0000-0000-00009D000000}"/>
    <cellStyle name="style1391789963692 2" xfId="148" xr:uid="{00000000-0005-0000-0000-00009E000000}"/>
    <cellStyle name="style1391789963692 3" xfId="149" xr:uid="{00000000-0005-0000-0000-00009F000000}"/>
    <cellStyle name="style1391789963692 4" xfId="150" xr:uid="{00000000-0005-0000-0000-0000A0000000}"/>
    <cellStyle name="style1391789963692 5" xfId="151" xr:uid="{00000000-0005-0000-0000-0000A1000000}"/>
    <cellStyle name="style1391789963738" xfId="152" xr:uid="{00000000-0005-0000-0000-0000A2000000}"/>
    <cellStyle name="style1391789963738 2" xfId="153" xr:uid="{00000000-0005-0000-0000-0000A3000000}"/>
    <cellStyle name="style1391789963738 3" xfId="154" xr:uid="{00000000-0005-0000-0000-0000A4000000}"/>
    <cellStyle name="style1391789963738 4" xfId="155" xr:uid="{00000000-0005-0000-0000-0000A5000000}"/>
    <cellStyle name="style1391789963738 5" xfId="156" xr:uid="{00000000-0005-0000-0000-0000A6000000}"/>
    <cellStyle name="style1391789963770" xfId="157" xr:uid="{00000000-0005-0000-0000-0000A7000000}"/>
    <cellStyle name="style1391789963770 2" xfId="158" xr:uid="{00000000-0005-0000-0000-0000A8000000}"/>
    <cellStyle name="style1391789963770 3" xfId="159" xr:uid="{00000000-0005-0000-0000-0000A9000000}"/>
    <cellStyle name="style1391789963770 4" xfId="160" xr:uid="{00000000-0005-0000-0000-0000AA000000}"/>
    <cellStyle name="style1391789963770 5" xfId="161" xr:uid="{00000000-0005-0000-0000-0000AB000000}"/>
    <cellStyle name="style1391789963816" xfId="162" xr:uid="{00000000-0005-0000-0000-0000AC000000}"/>
    <cellStyle name="style1391789963816 2" xfId="163" xr:uid="{00000000-0005-0000-0000-0000AD000000}"/>
    <cellStyle name="style1391789963816 3" xfId="164" xr:uid="{00000000-0005-0000-0000-0000AE000000}"/>
    <cellStyle name="style1391789963816 4" xfId="165" xr:uid="{00000000-0005-0000-0000-0000AF000000}"/>
    <cellStyle name="style1391789963816 5" xfId="166" xr:uid="{00000000-0005-0000-0000-0000B0000000}"/>
    <cellStyle name="style1391789963926" xfId="167" xr:uid="{00000000-0005-0000-0000-0000B1000000}"/>
    <cellStyle name="style1391789963926 2" xfId="168" xr:uid="{00000000-0005-0000-0000-0000B2000000}"/>
    <cellStyle name="style1391789963926 3" xfId="169" xr:uid="{00000000-0005-0000-0000-0000B3000000}"/>
    <cellStyle name="style1391789963926 4" xfId="170" xr:uid="{00000000-0005-0000-0000-0000B4000000}"/>
    <cellStyle name="style1391789963926 5" xfId="171" xr:uid="{00000000-0005-0000-0000-0000B5000000}"/>
    <cellStyle name="style1391789963957" xfId="172" xr:uid="{00000000-0005-0000-0000-0000B6000000}"/>
    <cellStyle name="style1391789963957 2" xfId="173" xr:uid="{00000000-0005-0000-0000-0000B7000000}"/>
    <cellStyle name="style1391789963957 3" xfId="174" xr:uid="{00000000-0005-0000-0000-0000B8000000}"/>
    <cellStyle name="style1391789963957 4" xfId="175" xr:uid="{00000000-0005-0000-0000-0000B9000000}"/>
    <cellStyle name="style1391789963957 5" xfId="176" xr:uid="{00000000-0005-0000-0000-0000BA000000}"/>
    <cellStyle name="style1391789963988" xfId="177" xr:uid="{00000000-0005-0000-0000-0000BB000000}"/>
    <cellStyle name="style1391789963988 2" xfId="178" xr:uid="{00000000-0005-0000-0000-0000BC000000}"/>
    <cellStyle name="style1391789963988 3" xfId="179" xr:uid="{00000000-0005-0000-0000-0000BD000000}"/>
    <cellStyle name="style1391789963988 4" xfId="180" xr:uid="{00000000-0005-0000-0000-0000BE000000}"/>
    <cellStyle name="style1391789963988 5" xfId="181" xr:uid="{00000000-0005-0000-0000-0000BF000000}"/>
    <cellStyle name="style1391789964035" xfId="182" xr:uid="{00000000-0005-0000-0000-0000C0000000}"/>
    <cellStyle name="style1391789964035 2" xfId="183" xr:uid="{00000000-0005-0000-0000-0000C1000000}"/>
    <cellStyle name="style1391789964035 3" xfId="184" xr:uid="{00000000-0005-0000-0000-0000C2000000}"/>
    <cellStyle name="style1391789964035 4" xfId="185" xr:uid="{00000000-0005-0000-0000-0000C3000000}"/>
    <cellStyle name="style1391789964035 5" xfId="186" xr:uid="{00000000-0005-0000-0000-0000C4000000}"/>
    <cellStyle name="style1392038680376" xfId="187" xr:uid="{00000000-0005-0000-0000-0000C5000000}"/>
    <cellStyle name="style1392038680376 2" xfId="188" xr:uid="{00000000-0005-0000-0000-0000C6000000}"/>
    <cellStyle name="style1392038680376 3" xfId="189" xr:uid="{00000000-0005-0000-0000-0000C7000000}"/>
    <cellStyle name="style1392038680376 4" xfId="190" xr:uid="{00000000-0005-0000-0000-0000C8000000}"/>
    <cellStyle name="style1392038680376 5" xfId="191" xr:uid="{00000000-0005-0000-0000-0000C9000000}"/>
    <cellStyle name="style1392038680407" xfId="192" xr:uid="{00000000-0005-0000-0000-0000CA000000}"/>
    <cellStyle name="style1392038680407 2" xfId="193" xr:uid="{00000000-0005-0000-0000-0000CB000000}"/>
    <cellStyle name="style1392038680407 3" xfId="194" xr:uid="{00000000-0005-0000-0000-0000CC000000}"/>
    <cellStyle name="style1392038680407 4" xfId="195" xr:uid="{00000000-0005-0000-0000-0000CD000000}"/>
    <cellStyle name="style1392038680407 5" xfId="196" xr:uid="{00000000-0005-0000-0000-0000CE000000}"/>
    <cellStyle name="style1392038680453" xfId="197" xr:uid="{00000000-0005-0000-0000-0000CF000000}"/>
    <cellStyle name="style1392038680453 2" xfId="198" xr:uid="{00000000-0005-0000-0000-0000D0000000}"/>
    <cellStyle name="style1392038680453 3" xfId="199" xr:uid="{00000000-0005-0000-0000-0000D1000000}"/>
    <cellStyle name="style1392038680453 4" xfId="200" xr:uid="{00000000-0005-0000-0000-0000D2000000}"/>
    <cellStyle name="style1392038680453 5" xfId="201" xr:uid="{00000000-0005-0000-0000-0000D3000000}"/>
    <cellStyle name="style1392038680500" xfId="202" xr:uid="{00000000-0005-0000-0000-0000D4000000}"/>
    <cellStyle name="style1392038680500 2" xfId="203" xr:uid="{00000000-0005-0000-0000-0000D5000000}"/>
    <cellStyle name="style1392038680500 3" xfId="204" xr:uid="{00000000-0005-0000-0000-0000D6000000}"/>
    <cellStyle name="style1392038680500 4" xfId="205" xr:uid="{00000000-0005-0000-0000-0000D7000000}"/>
    <cellStyle name="style1392038680500 5" xfId="206" xr:uid="{00000000-0005-0000-0000-0000D8000000}"/>
    <cellStyle name="style1392038680547" xfId="207" xr:uid="{00000000-0005-0000-0000-0000D9000000}"/>
    <cellStyle name="style1392038680547 2" xfId="208" xr:uid="{00000000-0005-0000-0000-0000DA000000}"/>
    <cellStyle name="style1392038680547 3" xfId="209" xr:uid="{00000000-0005-0000-0000-0000DB000000}"/>
    <cellStyle name="style1392038680547 4" xfId="210" xr:uid="{00000000-0005-0000-0000-0000DC000000}"/>
    <cellStyle name="style1392038680547 5" xfId="211" xr:uid="{00000000-0005-0000-0000-0000DD000000}"/>
    <cellStyle name="style1392038680578" xfId="212" xr:uid="{00000000-0005-0000-0000-0000DE000000}"/>
    <cellStyle name="style1392038680578 2" xfId="213" xr:uid="{00000000-0005-0000-0000-0000DF000000}"/>
    <cellStyle name="style1392038680578 3" xfId="214" xr:uid="{00000000-0005-0000-0000-0000E0000000}"/>
    <cellStyle name="style1392038680578 4" xfId="215" xr:uid="{00000000-0005-0000-0000-0000E1000000}"/>
    <cellStyle name="style1392038680578 5" xfId="216" xr:uid="{00000000-0005-0000-0000-0000E2000000}"/>
    <cellStyle name="style1392038680656" xfId="217" xr:uid="{00000000-0005-0000-0000-0000E3000000}"/>
    <cellStyle name="style1392038680656 2" xfId="218" xr:uid="{00000000-0005-0000-0000-0000E4000000}"/>
    <cellStyle name="style1392038680656 3" xfId="219" xr:uid="{00000000-0005-0000-0000-0000E5000000}"/>
    <cellStyle name="style1392038680656 4" xfId="220" xr:uid="{00000000-0005-0000-0000-0000E6000000}"/>
    <cellStyle name="style1392038680656 5" xfId="221" xr:uid="{00000000-0005-0000-0000-0000E7000000}"/>
    <cellStyle name="style1392038680703" xfId="222" xr:uid="{00000000-0005-0000-0000-0000E8000000}"/>
    <cellStyle name="style1392038680703 2" xfId="223" xr:uid="{00000000-0005-0000-0000-0000E9000000}"/>
    <cellStyle name="style1392038680703 3" xfId="224" xr:uid="{00000000-0005-0000-0000-0000EA000000}"/>
    <cellStyle name="style1392038680703 4" xfId="225" xr:uid="{00000000-0005-0000-0000-0000EB000000}"/>
    <cellStyle name="style1392038680703 5" xfId="226" xr:uid="{00000000-0005-0000-0000-0000EC000000}"/>
    <cellStyle name="style1392038680734" xfId="227" xr:uid="{00000000-0005-0000-0000-0000ED000000}"/>
    <cellStyle name="style1392038680734 2" xfId="228" xr:uid="{00000000-0005-0000-0000-0000EE000000}"/>
    <cellStyle name="style1392038680734 3" xfId="229" xr:uid="{00000000-0005-0000-0000-0000EF000000}"/>
    <cellStyle name="style1392038680734 4" xfId="230" xr:uid="{00000000-0005-0000-0000-0000F0000000}"/>
    <cellStyle name="style1392038680734 5" xfId="231" xr:uid="{00000000-0005-0000-0000-0000F1000000}"/>
    <cellStyle name="style1392038680780" xfId="232" xr:uid="{00000000-0005-0000-0000-0000F2000000}"/>
    <cellStyle name="style1392038680780 2" xfId="233" xr:uid="{00000000-0005-0000-0000-0000F3000000}"/>
    <cellStyle name="style1392038680780 3" xfId="234" xr:uid="{00000000-0005-0000-0000-0000F4000000}"/>
    <cellStyle name="style1392038680780 4" xfId="235" xr:uid="{00000000-0005-0000-0000-0000F5000000}"/>
    <cellStyle name="style1392038680780 5" xfId="236" xr:uid="{00000000-0005-0000-0000-0000F6000000}"/>
    <cellStyle name="style1392038680827" xfId="237" xr:uid="{00000000-0005-0000-0000-0000F7000000}"/>
    <cellStyle name="style1392038680827 2" xfId="238" xr:uid="{00000000-0005-0000-0000-0000F8000000}"/>
    <cellStyle name="style1392038680827 3" xfId="239" xr:uid="{00000000-0005-0000-0000-0000F9000000}"/>
    <cellStyle name="style1392038680827 4" xfId="240" xr:uid="{00000000-0005-0000-0000-0000FA000000}"/>
    <cellStyle name="style1392038680827 5" xfId="241" xr:uid="{00000000-0005-0000-0000-0000FB000000}"/>
    <cellStyle name="style1392038680874" xfId="242" xr:uid="{00000000-0005-0000-0000-0000FC000000}"/>
    <cellStyle name="style1392038680874 2" xfId="243" xr:uid="{00000000-0005-0000-0000-0000FD000000}"/>
    <cellStyle name="style1392038680874 3" xfId="244" xr:uid="{00000000-0005-0000-0000-0000FE000000}"/>
    <cellStyle name="style1392038680874 4" xfId="245" xr:uid="{00000000-0005-0000-0000-0000FF000000}"/>
    <cellStyle name="style1392038680874 5" xfId="246" xr:uid="{00000000-0005-0000-0000-000000010000}"/>
    <cellStyle name="style1392038680905" xfId="247" xr:uid="{00000000-0005-0000-0000-000001010000}"/>
    <cellStyle name="style1392038680905 2" xfId="248" xr:uid="{00000000-0005-0000-0000-000002010000}"/>
    <cellStyle name="style1392038680905 3" xfId="249" xr:uid="{00000000-0005-0000-0000-000003010000}"/>
    <cellStyle name="style1392038680905 4" xfId="250" xr:uid="{00000000-0005-0000-0000-000004010000}"/>
    <cellStyle name="style1392038680905 5" xfId="251" xr:uid="{00000000-0005-0000-0000-000005010000}"/>
    <cellStyle name="style1392038680936" xfId="252" xr:uid="{00000000-0005-0000-0000-000006010000}"/>
    <cellStyle name="style1392038680936 2" xfId="253" xr:uid="{00000000-0005-0000-0000-000007010000}"/>
    <cellStyle name="style1392038680936 3" xfId="254" xr:uid="{00000000-0005-0000-0000-000008010000}"/>
    <cellStyle name="style1392038680936 4" xfId="255" xr:uid="{00000000-0005-0000-0000-000009010000}"/>
    <cellStyle name="style1392038680936 5" xfId="256" xr:uid="{00000000-0005-0000-0000-00000A010000}"/>
    <cellStyle name="style1392038945860" xfId="257" xr:uid="{00000000-0005-0000-0000-00000B010000}"/>
    <cellStyle name="style1392038945860 2" xfId="258" xr:uid="{00000000-0005-0000-0000-00000C010000}"/>
    <cellStyle name="style1392038945860 3" xfId="259" xr:uid="{00000000-0005-0000-0000-00000D010000}"/>
    <cellStyle name="style1392038945860 4" xfId="260" xr:uid="{00000000-0005-0000-0000-00000E010000}"/>
    <cellStyle name="style1392038945860 5" xfId="261" xr:uid="{00000000-0005-0000-0000-00000F010000}"/>
    <cellStyle name="style1392038945906" xfId="262" xr:uid="{00000000-0005-0000-0000-000010010000}"/>
    <cellStyle name="style1392038945906 2" xfId="263" xr:uid="{00000000-0005-0000-0000-000011010000}"/>
    <cellStyle name="style1392038945906 3" xfId="264" xr:uid="{00000000-0005-0000-0000-000012010000}"/>
    <cellStyle name="style1392038945906 4" xfId="265" xr:uid="{00000000-0005-0000-0000-000013010000}"/>
    <cellStyle name="style1392038945906 5" xfId="266" xr:uid="{00000000-0005-0000-0000-000014010000}"/>
    <cellStyle name="style1392038945938" xfId="267" xr:uid="{00000000-0005-0000-0000-000015010000}"/>
    <cellStyle name="style1392038945938 2" xfId="268" xr:uid="{00000000-0005-0000-0000-000016010000}"/>
    <cellStyle name="style1392038945938 3" xfId="269" xr:uid="{00000000-0005-0000-0000-000017010000}"/>
    <cellStyle name="style1392038945938 4" xfId="270" xr:uid="{00000000-0005-0000-0000-000018010000}"/>
    <cellStyle name="style1392038945938 5" xfId="271" xr:uid="{00000000-0005-0000-0000-000019010000}"/>
    <cellStyle name="style1392038945969" xfId="272" xr:uid="{00000000-0005-0000-0000-00001A010000}"/>
    <cellStyle name="style1392038945969 2" xfId="273" xr:uid="{00000000-0005-0000-0000-00001B010000}"/>
    <cellStyle name="style1392038945969 3" xfId="274" xr:uid="{00000000-0005-0000-0000-00001C010000}"/>
    <cellStyle name="style1392038945969 4" xfId="275" xr:uid="{00000000-0005-0000-0000-00001D010000}"/>
    <cellStyle name="style1392038945969 5" xfId="276" xr:uid="{00000000-0005-0000-0000-00001E010000}"/>
    <cellStyle name="style1392038946000" xfId="277" xr:uid="{00000000-0005-0000-0000-00001F010000}"/>
    <cellStyle name="style1392038946000 2" xfId="278" xr:uid="{00000000-0005-0000-0000-000020010000}"/>
    <cellStyle name="style1392038946000 3" xfId="279" xr:uid="{00000000-0005-0000-0000-000021010000}"/>
    <cellStyle name="style1392038946000 4" xfId="280" xr:uid="{00000000-0005-0000-0000-000022010000}"/>
    <cellStyle name="style1392038946000 5" xfId="281" xr:uid="{00000000-0005-0000-0000-000023010000}"/>
    <cellStyle name="style1392038946047" xfId="282" xr:uid="{00000000-0005-0000-0000-000024010000}"/>
    <cellStyle name="style1392038946047 2" xfId="283" xr:uid="{00000000-0005-0000-0000-000025010000}"/>
    <cellStyle name="style1392038946047 3" xfId="284" xr:uid="{00000000-0005-0000-0000-000026010000}"/>
    <cellStyle name="style1392038946047 4" xfId="285" xr:uid="{00000000-0005-0000-0000-000027010000}"/>
    <cellStyle name="style1392038946047 5" xfId="286" xr:uid="{00000000-0005-0000-0000-000028010000}"/>
    <cellStyle name="style1392038946109" xfId="287" xr:uid="{00000000-0005-0000-0000-000029010000}"/>
    <cellStyle name="style1392038946109 2" xfId="288" xr:uid="{00000000-0005-0000-0000-00002A010000}"/>
    <cellStyle name="style1392038946109 3" xfId="289" xr:uid="{00000000-0005-0000-0000-00002B010000}"/>
    <cellStyle name="style1392038946109 4" xfId="290" xr:uid="{00000000-0005-0000-0000-00002C010000}"/>
    <cellStyle name="style1392038946109 5" xfId="291" xr:uid="{00000000-0005-0000-0000-00002D010000}"/>
    <cellStyle name="style1392038946156" xfId="292" xr:uid="{00000000-0005-0000-0000-00002E010000}"/>
    <cellStyle name="style1392038946156 2" xfId="293" xr:uid="{00000000-0005-0000-0000-00002F010000}"/>
    <cellStyle name="style1392038946156 3" xfId="294" xr:uid="{00000000-0005-0000-0000-000030010000}"/>
    <cellStyle name="style1392038946156 4" xfId="295" xr:uid="{00000000-0005-0000-0000-000031010000}"/>
    <cellStyle name="style1392038946156 5" xfId="296" xr:uid="{00000000-0005-0000-0000-000032010000}"/>
    <cellStyle name="style1392038946171" xfId="297" xr:uid="{00000000-0005-0000-0000-000033010000}"/>
    <cellStyle name="style1392038946171 2" xfId="298" xr:uid="{00000000-0005-0000-0000-000034010000}"/>
    <cellStyle name="style1392038946171 3" xfId="299" xr:uid="{00000000-0005-0000-0000-000035010000}"/>
    <cellStyle name="style1392038946171 4" xfId="300" xr:uid="{00000000-0005-0000-0000-000036010000}"/>
    <cellStyle name="style1392038946171 5" xfId="301" xr:uid="{00000000-0005-0000-0000-000037010000}"/>
    <cellStyle name="style1392038946218" xfId="302" xr:uid="{00000000-0005-0000-0000-000038010000}"/>
    <cellStyle name="style1392038946218 2" xfId="303" xr:uid="{00000000-0005-0000-0000-000039010000}"/>
    <cellStyle name="style1392038946218 3" xfId="304" xr:uid="{00000000-0005-0000-0000-00003A010000}"/>
    <cellStyle name="style1392038946218 4" xfId="305" xr:uid="{00000000-0005-0000-0000-00003B010000}"/>
    <cellStyle name="style1392038946218 5" xfId="306" xr:uid="{00000000-0005-0000-0000-00003C010000}"/>
    <cellStyle name="style1392038946265" xfId="307" xr:uid="{00000000-0005-0000-0000-00003D010000}"/>
    <cellStyle name="style1392038946265 2" xfId="308" xr:uid="{00000000-0005-0000-0000-00003E010000}"/>
    <cellStyle name="style1392038946265 3" xfId="309" xr:uid="{00000000-0005-0000-0000-00003F010000}"/>
    <cellStyle name="style1392038946265 4" xfId="310" xr:uid="{00000000-0005-0000-0000-000040010000}"/>
    <cellStyle name="style1392038946265 5" xfId="311" xr:uid="{00000000-0005-0000-0000-000041010000}"/>
    <cellStyle name="style1392038946296" xfId="312" xr:uid="{00000000-0005-0000-0000-000042010000}"/>
    <cellStyle name="style1392038946296 2" xfId="313" xr:uid="{00000000-0005-0000-0000-000043010000}"/>
    <cellStyle name="style1392038946296 3" xfId="314" xr:uid="{00000000-0005-0000-0000-000044010000}"/>
    <cellStyle name="style1392038946296 4" xfId="315" xr:uid="{00000000-0005-0000-0000-000045010000}"/>
    <cellStyle name="style1392038946296 5" xfId="316" xr:uid="{00000000-0005-0000-0000-000046010000}"/>
    <cellStyle name="style1392038946312" xfId="317" xr:uid="{00000000-0005-0000-0000-000047010000}"/>
    <cellStyle name="style1392038946312 2" xfId="318" xr:uid="{00000000-0005-0000-0000-000048010000}"/>
    <cellStyle name="style1392038946312 3" xfId="319" xr:uid="{00000000-0005-0000-0000-000049010000}"/>
    <cellStyle name="style1392038946312 4" xfId="320" xr:uid="{00000000-0005-0000-0000-00004A010000}"/>
    <cellStyle name="style1392038946312 5" xfId="321" xr:uid="{00000000-0005-0000-0000-00004B010000}"/>
    <cellStyle name="style1392046939062" xfId="322" xr:uid="{00000000-0005-0000-0000-00004C010000}"/>
    <cellStyle name="style1392046939062 2" xfId="323" xr:uid="{00000000-0005-0000-0000-00004D010000}"/>
    <cellStyle name="style1392046939062 3" xfId="324" xr:uid="{00000000-0005-0000-0000-00004E010000}"/>
    <cellStyle name="style1392046939062 4" xfId="325" xr:uid="{00000000-0005-0000-0000-00004F010000}"/>
    <cellStyle name="style1392046939062 5" xfId="326" xr:uid="{00000000-0005-0000-0000-000050010000}"/>
    <cellStyle name="style1392046939312" xfId="327" xr:uid="{00000000-0005-0000-0000-000051010000}"/>
    <cellStyle name="style1392046939312 2" xfId="328" xr:uid="{00000000-0005-0000-0000-000052010000}"/>
    <cellStyle name="style1392046939312 3" xfId="329" xr:uid="{00000000-0005-0000-0000-000053010000}"/>
    <cellStyle name="style1392046939312 4" xfId="330" xr:uid="{00000000-0005-0000-0000-000054010000}"/>
    <cellStyle name="style1392046939312 5" xfId="331" xr:uid="{00000000-0005-0000-0000-000055010000}"/>
    <cellStyle name="style1392046939343" xfId="332" xr:uid="{00000000-0005-0000-0000-000056010000}"/>
    <cellStyle name="style1392046939343 2" xfId="333" xr:uid="{00000000-0005-0000-0000-000057010000}"/>
    <cellStyle name="style1392046939343 3" xfId="334" xr:uid="{00000000-0005-0000-0000-000058010000}"/>
    <cellStyle name="style1392046939343 4" xfId="335" xr:uid="{00000000-0005-0000-0000-000059010000}"/>
    <cellStyle name="style1392046939343 5" xfId="336" xr:uid="{00000000-0005-0000-0000-00005A010000}"/>
    <cellStyle name="style1392046939390" xfId="337" xr:uid="{00000000-0005-0000-0000-00005B010000}"/>
    <cellStyle name="style1392046939390 2" xfId="338" xr:uid="{00000000-0005-0000-0000-00005C010000}"/>
    <cellStyle name="style1392046939390 3" xfId="339" xr:uid="{00000000-0005-0000-0000-00005D010000}"/>
    <cellStyle name="style1392046939390 4" xfId="340" xr:uid="{00000000-0005-0000-0000-00005E010000}"/>
    <cellStyle name="style1392046939390 5" xfId="341" xr:uid="{00000000-0005-0000-0000-00005F010000}"/>
    <cellStyle name="style1392046939437" xfId="342" xr:uid="{00000000-0005-0000-0000-000060010000}"/>
    <cellStyle name="style1392046939437 2" xfId="343" xr:uid="{00000000-0005-0000-0000-000061010000}"/>
    <cellStyle name="style1392046939437 3" xfId="344" xr:uid="{00000000-0005-0000-0000-000062010000}"/>
    <cellStyle name="style1392046939437 4" xfId="345" xr:uid="{00000000-0005-0000-0000-000063010000}"/>
    <cellStyle name="style1392046939437 5" xfId="346" xr:uid="{00000000-0005-0000-0000-000064010000}"/>
    <cellStyle name="style1392046939468" xfId="347" xr:uid="{00000000-0005-0000-0000-000065010000}"/>
    <cellStyle name="style1392046939468 2" xfId="348" xr:uid="{00000000-0005-0000-0000-000066010000}"/>
    <cellStyle name="style1392046939468 3" xfId="349" xr:uid="{00000000-0005-0000-0000-000067010000}"/>
    <cellStyle name="style1392046939468 4" xfId="350" xr:uid="{00000000-0005-0000-0000-000068010000}"/>
    <cellStyle name="style1392046939468 5" xfId="351" xr:uid="{00000000-0005-0000-0000-000069010000}"/>
    <cellStyle name="style1392046939515" xfId="352" xr:uid="{00000000-0005-0000-0000-00006A010000}"/>
    <cellStyle name="style1392046939515 2" xfId="353" xr:uid="{00000000-0005-0000-0000-00006B010000}"/>
    <cellStyle name="style1392046939515 3" xfId="354" xr:uid="{00000000-0005-0000-0000-00006C010000}"/>
    <cellStyle name="style1392046939515 4" xfId="355" xr:uid="{00000000-0005-0000-0000-00006D010000}"/>
    <cellStyle name="style1392046939515 5" xfId="356" xr:uid="{00000000-0005-0000-0000-00006E010000}"/>
    <cellStyle name="style1392046939562" xfId="357" xr:uid="{00000000-0005-0000-0000-00006F010000}"/>
    <cellStyle name="style1392046939562 2" xfId="358" xr:uid="{00000000-0005-0000-0000-000070010000}"/>
    <cellStyle name="style1392046939562 3" xfId="359" xr:uid="{00000000-0005-0000-0000-000071010000}"/>
    <cellStyle name="style1392046939562 4" xfId="360" xr:uid="{00000000-0005-0000-0000-000072010000}"/>
    <cellStyle name="style1392046939562 5" xfId="361" xr:uid="{00000000-0005-0000-0000-000073010000}"/>
    <cellStyle name="style1392046939593" xfId="362" xr:uid="{00000000-0005-0000-0000-000074010000}"/>
    <cellStyle name="style1392046939593 2" xfId="363" xr:uid="{00000000-0005-0000-0000-000075010000}"/>
    <cellStyle name="style1392046939593 3" xfId="364" xr:uid="{00000000-0005-0000-0000-000076010000}"/>
    <cellStyle name="style1392046939593 4" xfId="365" xr:uid="{00000000-0005-0000-0000-000077010000}"/>
    <cellStyle name="style1392046939593 5" xfId="366" xr:uid="{00000000-0005-0000-0000-000078010000}"/>
    <cellStyle name="style1392046939624" xfId="367" xr:uid="{00000000-0005-0000-0000-000079010000}"/>
    <cellStyle name="style1392046939624 2" xfId="368" xr:uid="{00000000-0005-0000-0000-00007A010000}"/>
    <cellStyle name="style1392046939624 3" xfId="369" xr:uid="{00000000-0005-0000-0000-00007B010000}"/>
    <cellStyle name="style1392046939624 4" xfId="370" xr:uid="{00000000-0005-0000-0000-00007C010000}"/>
    <cellStyle name="style1392046939624 5" xfId="371" xr:uid="{00000000-0005-0000-0000-00007D010000}"/>
    <cellStyle name="style1392046939702" xfId="372" xr:uid="{00000000-0005-0000-0000-00007E010000}"/>
    <cellStyle name="style1392046939702 2" xfId="373" xr:uid="{00000000-0005-0000-0000-00007F010000}"/>
    <cellStyle name="style1392046939702 3" xfId="374" xr:uid="{00000000-0005-0000-0000-000080010000}"/>
    <cellStyle name="style1392046939702 4" xfId="375" xr:uid="{00000000-0005-0000-0000-000081010000}"/>
    <cellStyle name="style1392046939702 5" xfId="376" xr:uid="{00000000-0005-0000-0000-000082010000}"/>
    <cellStyle name="style1392046939749" xfId="377" xr:uid="{00000000-0005-0000-0000-000083010000}"/>
    <cellStyle name="style1392046939749 2" xfId="378" xr:uid="{00000000-0005-0000-0000-000084010000}"/>
    <cellStyle name="style1392046939749 3" xfId="379" xr:uid="{00000000-0005-0000-0000-000085010000}"/>
    <cellStyle name="style1392046939749 4" xfId="380" xr:uid="{00000000-0005-0000-0000-000086010000}"/>
    <cellStyle name="style1392046939749 5" xfId="381" xr:uid="{00000000-0005-0000-0000-000087010000}"/>
    <cellStyle name="style1392046939780" xfId="382" xr:uid="{00000000-0005-0000-0000-000088010000}"/>
    <cellStyle name="style1392046939780 2" xfId="383" xr:uid="{00000000-0005-0000-0000-000089010000}"/>
    <cellStyle name="style1392046939780 3" xfId="384" xr:uid="{00000000-0005-0000-0000-00008A010000}"/>
    <cellStyle name="style1392046939780 4" xfId="385" xr:uid="{00000000-0005-0000-0000-00008B010000}"/>
    <cellStyle name="style1392046939780 5" xfId="386" xr:uid="{00000000-0005-0000-0000-00008C010000}"/>
    <cellStyle name="style1392048415393" xfId="387" xr:uid="{00000000-0005-0000-0000-00008D010000}"/>
    <cellStyle name="style1392048415393 2" xfId="388" xr:uid="{00000000-0005-0000-0000-00008E010000}"/>
    <cellStyle name="style1392048415393 3" xfId="389" xr:uid="{00000000-0005-0000-0000-00008F010000}"/>
    <cellStyle name="style1392048415393 4" xfId="390" xr:uid="{00000000-0005-0000-0000-000090010000}"/>
    <cellStyle name="style1392048415393 5" xfId="391" xr:uid="{00000000-0005-0000-0000-000091010000}"/>
    <cellStyle name="style1392048415425" xfId="392" xr:uid="{00000000-0005-0000-0000-000092010000}"/>
    <cellStyle name="style1392048415425 2" xfId="393" xr:uid="{00000000-0005-0000-0000-000093010000}"/>
    <cellStyle name="style1392048415425 3" xfId="394" xr:uid="{00000000-0005-0000-0000-000094010000}"/>
    <cellStyle name="style1392048415425 4" xfId="395" xr:uid="{00000000-0005-0000-0000-000095010000}"/>
    <cellStyle name="style1392048415425 5" xfId="396" xr:uid="{00000000-0005-0000-0000-000096010000}"/>
    <cellStyle name="style1392048415471" xfId="397" xr:uid="{00000000-0005-0000-0000-000097010000}"/>
    <cellStyle name="style1392048415471 2" xfId="398" xr:uid="{00000000-0005-0000-0000-000098010000}"/>
    <cellStyle name="style1392048415471 3" xfId="399" xr:uid="{00000000-0005-0000-0000-000099010000}"/>
    <cellStyle name="style1392048415471 4" xfId="400" xr:uid="{00000000-0005-0000-0000-00009A010000}"/>
    <cellStyle name="style1392048415471 5" xfId="401" xr:uid="{00000000-0005-0000-0000-00009B010000}"/>
    <cellStyle name="style1392048415503" xfId="402" xr:uid="{00000000-0005-0000-0000-00009C010000}"/>
    <cellStyle name="style1392048415503 2" xfId="403" xr:uid="{00000000-0005-0000-0000-00009D010000}"/>
    <cellStyle name="style1392048415503 3" xfId="404" xr:uid="{00000000-0005-0000-0000-00009E010000}"/>
    <cellStyle name="style1392048415503 4" xfId="405" xr:uid="{00000000-0005-0000-0000-00009F010000}"/>
    <cellStyle name="style1392048415503 5" xfId="406" xr:uid="{00000000-0005-0000-0000-0000A0010000}"/>
    <cellStyle name="style1392048415534" xfId="407" xr:uid="{00000000-0005-0000-0000-0000A1010000}"/>
    <cellStyle name="style1392048415534 2" xfId="408" xr:uid="{00000000-0005-0000-0000-0000A2010000}"/>
    <cellStyle name="style1392048415534 3" xfId="409" xr:uid="{00000000-0005-0000-0000-0000A3010000}"/>
    <cellStyle name="style1392048415534 4" xfId="410" xr:uid="{00000000-0005-0000-0000-0000A4010000}"/>
    <cellStyle name="style1392048415534 5" xfId="411" xr:uid="{00000000-0005-0000-0000-0000A5010000}"/>
    <cellStyle name="style1392048415565" xfId="412" xr:uid="{00000000-0005-0000-0000-0000A6010000}"/>
    <cellStyle name="style1392048415565 2" xfId="413" xr:uid="{00000000-0005-0000-0000-0000A7010000}"/>
    <cellStyle name="style1392048415565 3" xfId="414" xr:uid="{00000000-0005-0000-0000-0000A8010000}"/>
    <cellStyle name="style1392048415565 4" xfId="415" xr:uid="{00000000-0005-0000-0000-0000A9010000}"/>
    <cellStyle name="style1392048415565 5" xfId="416" xr:uid="{00000000-0005-0000-0000-0000AA010000}"/>
    <cellStyle name="style1392048415612" xfId="417" xr:uid="{00000000-0005-0000-0000-0000AB010000}"/>
    <cellStyle name="style1392048415612 2" xfId="418" xr:uid="{00000000-0005-0000-0000-0000AC010000}"/>
    <cellStyle name="style1392048415612 3" xfId="419" xr:uid="{00000000-0005-0000-0000-0000AD010000}"/>
    <cellStyle name="style1392048415612 4" xfId="420" xr:uid="{00000000-0005-0000-0000-0000AE010000}"/>
    <cellStyle name="style1392048415612 5" xfId="421" xr:uid="{00000000-0005-0000-0000-0000AF010000}"/>
    <cellStyle name="style1392048415627" xfId="422" xr:uid="{00000000-0005-0000-0000-0000B0010000}"/>
    <cellStyle name="style1392048415627 2" xfId="423" xr:uid="{00000000-0005-0000-0000-0000B1010000}"/>
    <cellStyle name="style1392048415627 3" xfId="424" xr:uid="{00000000-0005-0000-0000-0000B2010000}"/>
    <cellStyle name="style1392048415627 4" xfId="425" xr:uid="{00000000-0005-0000-0000-0000B3010000}"/>
    <cellStyle name="style1392048415627 5" xfId="426" xr:uid="{00000000-0005-0000-0000-0000B4010000}"/>
    <cellStyle name="style1392048415659" xfId="427" xr:uid="{00000000-0005-0000-0000-0000B5010000}"/>
    <cellStyle name="style1392048415659 2" xfId="428" xr:uid="{00000000-0005-0000-0000-0000B6010000}"/>
    <cellStyle name="style1392048415659 3" xfId="429" xr:uid="{00000000-0005-0000-0000-0000B7010000}"/>
    <cellStyle name="style1392048415659 4" xfId="430" xr:uid="{00000000-0005-0000-0000-0000B8010000}"/>
    <cellStyle name="style1392048415659 5" xfId="431" xr:uid="{00000000-0005-0000-0000-0000B9010000}"/>
    <cellStyle name="style1392048415705" xfId="432" xr:uid="{00000000-0005-0000-0000-0000BA010000}"/>
    <cellStyle name="style1392048415705 2" xfId="433" xr:uid="{00000000-0005-0000-0000-0000BB010000}"/>
    <cellStyle name="style1392048415705 3" xfId="434" xr:uid="{00000000-0005-0000-0000-0000BC010000}"/>
    <cellStyle name="style1392048415705 4" xfId="435" xr:uid="{00000000-0005-0000-0000-0000BD010000}"/>
    <cellStyle name="style1392048415705 5" xfId="436" xr:uid="{00000000-0005-0000-0000-0000BE010000}"/>
    <cellStyle name="style1392048415737" xfId="437" xr:uid="{00000000-0005-0000-0000-0000BF010000}"/>
    <cellStyle name="style1392048415737 2" xfId="438" xr:uid="{00000000-0005-0000-0000-0000C0010000}"/>
    <cellStyle name="style1392048415737 3" xfId="439" xr:uid="{00000000-0005-0000-0000-0000C1010000}"/>
    <cellStyle name="style1392048415737 4" xfId="440" xr:uid="{00000000-0005-0000-0000-0000C2010000}"/>
    <cellStyle name="style1392048415737 5" xfId="441" xr:uid="{00000000-0005-0000-0000-0000C3010000}"/>
    <cellStyle name="style1392048415768" xfId="442" xr:uid="{00000000-0005-0000-0000-0000C4010000}"/>
    <cellStyle name="style1392048415768 2" xfId="443" xr:uid="{00000000-0005-0000-0000-0000C5010000}"/>
    <cellStyle name="style1392048415768 3" xfId="444" xr:uid="{00000000-0005-0000-0000-0000C6010000}"/>
    <cellStyle name="style1392048415768 4" xfId="445" xr:uid="{00000000-0005-0000-0000-0000C7010000}"/>
    <cellStyle name="style1392048415768 5" xfId="446" xr:uid="{00000000-0005-0000-0000-0000C8010000}"/>
    <cellStyle name="style1392063834645" xfId="447" xr:uid="{00000000-0005-0000-0000-0000C9010000}"/>
    <cellStyle name="style1392063834645 2" xfId="448" xr:uid="{00000000-0005-0000-0000-0000CA010000}"/>
    <cellStyle name="style1392063834645 3" xfId="449" xr:uid="{00000000-0005-0000-0000-0000CB010000}"/>
    <cellStyle name="style1392063834645 4" xfId="450" xr:uid="{00000000-0005-0000-0000-0000CC010000}"/>
    <cellStyle name="style1392063834645 5" xfId="451" xr:uid="{00000000-0005-0000-0000-0000CD010000}"/>
    <cellStyle name="style1392063834676" xfId="452" xr:uid="{00000000-0005-0000-0000-0000CE010000}"/>
    <cellStyle name="style1392063834676 2" xfId="453" xr:uid="{00000000-0005-0000-0000-0000CF010000}"/>
    <cellStyle name="style1392063834676 3" xfId="454" xr:uid="{00000000-0005-0000-0000-0000D0010000}"/>
    <cellStyle name="style1392063834676 4" xfId="455" xr:uid="{00000000-0005-0000-0000-0000D1010000}"/>
    <cellStyle name="style1392063834676 5" xfId="456" xr:uid="{00000000-0005-0000-0000-0000D2010000}"/>
    <cellStyle name="style1392063834723" xfId="457" xr:uid="{00000000-0005-0000-0000-0000D3010000}"/>
    <cellStyle name="style1392063834723 2" xfId="458" xr:uid="{00000000-0005-0000-0000-0000D4010000}"/>
    <cellStyle name="style1392063834723 3" xfId="459" xr:uid="{00000000-0005-0000-0000-0000D5010000}"/>
    <cellStyle name="style1392063834723 4" xfId="460" xr:uid="{00000000-0005-0000-0000-0000D6010000}"/>
    <cellStyle name="style1392063834723 5" xfId="461" xr:uid="{00000000-0005-0000-0000-0000D7010000}"/>
    <cellStyle name="style1392063834770" xfId="462" xr:uid="{00000000-0005-0000-0000-0000D8010000}"/>
    <cellStyle name="style1392063834770 2" xfId="463" xr:uid="{00000000-0005-0000-0000-0000D9010000}"/>
    <cellStyle name="style1392063834770 3" xfId="464" xr:uid="{00000000-0005-0000-0000-0000DA010000}"/>
    <cellStyle name="style1392063834770 4" xfId="465" xr:uid="{00000000-0005-0000-0000-0000DB010000}"/>
    <cellStyle name="style1392063834770 5" xfId="466" xr:uid="{00000000-0005-0000-0000-0000DC010000}"/>
    <cellStyle name="style1392063834801" xfId="467" xr:uid="{00000000-0005-0000-0000-0000DD010000}"/>
    <cellStyle name="style1392063834801 2" xfId="468" xr:uid="{00000000-0005-0000-0000-0000DE010000}"/>
    <cellStyle name="style1392063834801 3" xfId="469" xr:uid="{00000000-0005-0000-0000-0000DF010000}"/>
    <cellStyle name="style1392063834801 4" xfId="470" xr:uid="{00000000-0005-0000-0000-0000E0010000}"/>
    <cellStyle name="style1392063834801 5" xfId="471" xr:uid="{00000000-0005-0000-0000-0000E1010000}"/>
    <cellStyle name="style1392063834848" xfId="472" xr:uid="{00000000-0005-0000-0000-0000E2010000}"/>
    <cellStyle name="style1392063834848 2" xfId="473" xr:uid="{00000000-0005-0000-0000-0000E3010000}"/>
    <cellStyle name="style1392063834848 3" xfId="474" xr:uid="{00000000-0005-0000-0000-0000E4010000}"/>
    <cellStyle name="style1392063834848 4" xfId="475" xr:uid="{00000000-0005-0000-0000-0000E5010000}"/>
    <cellStyle name="style1392063834848 5" xfId="476" xr:uid="{00000000-0005-0000-0000-0000E6010000}"/>
    <cellStyle name="style1392063834894" xfId="477" xr:uid="{00000000-0005-0000-0000-0000E7010000}"/>
    <cellStyle name="style1392063834894 2" xfId="478" xr:uid="{00000000-0005-0000-0000-0000E8010000}"/>
    <cellStyle name="style1392063834894 3" xfId="479" xr:uid="{00000000-0005-0000-0000-0000E9010000}"/>
    <cellStyle name="style1392063834894 4" xfId="480" xr:uid="{00000000-0005-0000-0000-0000EA010000}"/>
    <cellStyle name="style1392063834894 5" xfId="481" xr:uid="{00000000-0005-0000-0000-0000EB010000}"/>
    <cellStyle name="style1392063834926" xfId="482" xr:uid="{00000000-0005-0000-0000-0000EC010000}"/>
    <cellStyle name="style1392063834926 2" xfId="483" xr:uid="{00000000-0005-0000-0000-0000ED010000}"/>
    <cellStyle name="style1392063834926 3" xfId="484" xr:uid="{00000000-0005-0000-0000-0000EE010000}"/>
    <cellStyle name="style1392063834926 4" xfId="485" xr:uid="{00000000-0005-0000-0000-0000EF010000}"/>
    <cellStyle name="style1392063834926 5" xfId="486" xr:uid="{00000000-0005-0000-0000-0000F0010000}"/>
    <cellStyle name="style1392063834957" xfId="487" xr:uid="{00000000-0005-0000-0000-0000F1010000}"/>
    <cellStyle name="style1392063834957 2" xfId="488" xr:uid="{00000000-0005-0000-0000-0000F2010000}"/>
    <cellStyle name="style1392063834957 3" xfId="489" xr:uid="{00000000-0005-0000-0000-0000F3010000}"/>
    <cellStyle name="style1392063834957 4" xfId="490" xr:uid="{00000000-0005-0000-0000-0000F4010000}"/>
    <cellStyle name="style1392063834957 5" xfId="491" xr:uid="{00000000-0005-0000-0000-0000F5010000}"/>
    <cellStyle name="style1392063834988" xfId="492" xr:uid="{00000000-0005-0000-0000-0000F6010000}"/>
    <cellStyle name="style1392063834988 2" xfId="493" xr:uid="{00000000-0005-0000-0000-0000F7010000}"/>
    <cellStyle name="style1392063834988 3" xfId="494" xr:uid="{00000000-0005-0000-0000-0000F8010000}"/>
    <cellStyle name="style1392063834988 4" xfId="495" xr:uid="{00000000-0005-0000-0000-0000F9010000}"/>
    <cellStyle name="style1392063834988 5" xfId="496" xr:uid="{00000000-0005-0000-0000-0000FA010000}"/>
    <cellStyle name="style1392063835019" xfId="497" xr:uid="{00000000-0005-0000-0000-0000FB010000}"/>
    <cellStyle name="style1392063835019 2" xfId="498" xr:uid="{00000000-0005-0000-0000-0000FC010000}"/>
    <cellStyle name="style1392063835019 3" xfId="499" xr:uid="{00000000-0005-0000-0000-0000FD010000}"/>
    <cellStyle name="style1392063835019 4" xfId="500" xr:uid="{00000000-0005-0000-0000-0000FE010000}"/>
    <cellStyle name="style1392063835019 5" xfId="501" xr:uid="{00000000-0005-0000-0000-0000FF010000}"/>
    <cellStyle name="style1392063835113" xfId="502" xr:uid="{00000000-0005-0000-0000-000000020000}"/>
    <cellStyle name="style1392063835113 2" xfId="503" xr:uid="{00000000-0005-0000-0000-000001020000}"/>
    <cellStyle name="style1392063835113 3" xfId="504" xr:uid="{00000000-0005-0000-0000-000002020000}"/>
    <cellStyle name="style1392063835113 4" xfId="505" xr:uid="{00000000-0005-0000-0000-000003020000}"/>
    <cellStyle name="style1392063835113 5" xfId="506" xr:uid="{00000000-0005-0000-0000-000004020000}"/>
    <cellStyle name="style1392063835160" xfId="507" xr:uid="{00000000-0005-0000-0000-000005020000}"/>
    <cellStyle name="style1392063835160 2" xfId="508" xr:uid="{00000000-0005-0000-0000-000006020000}"/>
    <cellStyle name="style1392063835160 3" xfId="509" xr:uid="{00000000-0005-0000-0000-000007020000}"/>
    <cellStyle name="style1392063835160 4" xfId="510" xr:uid="{00000000-0005-0000-0000-000008020000}"/>
    <cellStyle name="style1392063835160 5" xfId="511" xr:uid="{00000000-0005-0000-0000-000009020000}"/>
    <cellStyle name="style1392063835206" xfId="512" xr:uid="{00000000-0005-0000-0000-00000A020000}"/>
    <cellStyle name="style1392063835206 2" xfId="513" xr:uid="{00000000-0005-0000-0000-00000B020000}"/>
    <cellStyle name="style1392063835206 3" xfId="514" xr:uid="{00000000-0005-0000-0000-00000C020000}"/>
    <cellStyle name="style1392063835206 4" xfId="515" xr:uid="{00000000-0005-0000-0000-00000D020000}"/>
    <cellStyle name="style1392063835206 5" xfId="516" xr:uid="{00000000-0005-0000-0000-00000E020000}"/>
    <cellStyle name="style1392064530066" xfId="517" xr:uid="{00000000-0005-0000-0000-00000F020000}"/>
    <cellStyle name="style1392064530066 2" xfId="518" xr:uid="{00000000-0005-0000-0000-000010020000}"/>
    <cellStyle name="style1392064530066 3" xfId="519" xr:uid="{00000000-0005-0000-0000-000011020000}"/>
    <cellStyle name="style1392064530066 4" xfId="520" xr:uid="{00000000-0005-0000-0000-000012020000}"/>
    <cellStyle name="style1392064530066 5" xfId="521" xr:uid="{00000000-0005-0000-0000-000013020000}"/>
    <cellStyle name="style1392064530113" xfId="522" xr:uid="{00000000-0005-0000-0000-000014020000}"/>
    <cellStyle name="style1392064530113 2" xfId="523" xr:uid="{00000000-0005-0000-0000-000015020000}"/>
    <cellStyle name="style1392064530113 3" xfId="524" xr:uid="{00000000-0005-0000-0000-000016020000}"/>
    <cellStyle name="style1392064530113 4" xfId="525" xr:uid="{00000000-0005-0000-0000-000017020000}"/>
    <cellStyle name="style1392064530113 5" xfId="526" xr:uid="{00000000-0005-0000-0000-000018020000}"/>
    <cellStyle name="style1392064530160" xfId="527" xr:uid="{00000000-0005-0000-0000-000019020000}"/>
    <cellStyle name="style1392064530160 2" xfId="528" xr:uid="{00000000-0005-0000-0000-00001A020000}"/>
    <cellStyle name="style1392064530160 3" xfId="529" xr:uid="{00000000-0005-0000-0000-00001B020000}"/>
    <cellStyle name="style1392064530160 4" xfId="530" xr:uid="{00000000-0005-0000-0000-00001C020000}"/>
    <cellStyle name="style1392064530160 5" xfId="531" xr:uid="{00000000-0005-0000-0000-00001D020000}"/>
    <cellStyle name="style1392064530206" xfId="532" xr:uid="{00000000-0005-0000-0000-00001E020000}"/>
    <cellStyle name="style1392064530206 2" xfId="533" xr:uid="{00000000-0005-0000-0000-00001F020000}"/>
    <cellStyle name="style1392064530206 3" xfId="534" xr:uid="{00000000-0005-0000-0000-000020020000}"/>
    <cellStyle name="style1392064530206 4" xfId="535" xr:uid="{00000000-0005-0000-0000-000021020000}"/>
    <cellStyle name="style1392064530206 5" xfId="536" xr:uid="{00000000-0005-0000-0000-000022020000}"/>
    <cellStyle name="style1392064530238" xfId="537" xr:uid="{00000000-0005-0000-0000-000023020000}"/>
    <cellStyle name="style1392064530238 2" xfId="538" xr:uid="{00000000-0005-0000-0000-000024020000}"/>
    <cellStyle name="style1392064530238 3" xfId="539" xr:uid="{00000000-0005-0000-0000-000025020000}"/>
    <cellStyle name="style1392064530238 4" xfId="540" xr:uid="{00000000-0005-0000-0000-000026020000}"/>
    <cellStyle name="style1392064530238 5" xfId="541" xr:uid="{00000000-0005-0000-0000-000027020000}"/>
    <cellStyle name="style1392064530284" xfId="542" xr:uid="{00000000-0005-0000-0000-000028020000}"/>
    <cellStyle name="style1392064530284 2" xfId="543" xr:uid="{00000000-0005-0000-0000-000029020000}"/>
    <cellStyle name="style1392064530284 3" xfId="544" xr:uid="{00000000-0005-0000-0000-00002A020000}"/>
    <cellStyle name="style1392064530284 4" xfId="545" xr:uid="{00000000-0005-0000-0000-00002B020000}"/>
    <cellStyle name="style1392064530284 5" xfId="546" xr:uid="{00000000-0005-0000-0000-00002C020000}"/>
    <cellStyle name="style1392064530331" xfId="547" xr:uid="{00000000-0005-0000-0000-00002D020000}"/>
    <cellStyle name="style1392064530331 2" xfId="548" xr:uid="{00000000-0005-0000-0000-00002E020000}"/>
    <cellStyle name="style1392064530331 3" xfId="549" xr:uid="{00000000-0005-0000-0000-00002F020000}"/>
    <cellStyle name="style1392064530331 4" xfId="550" xr:uid="{00000000-0005-0000-0000-000030020000}"/>
    <cellStyle name="style1392064530331 5" xfId="551" xr:uid="{00000000-0005-0000-0000-000031020000}"/>
    <cellStyle name="style1392064530362" xfId="552" xr:uid="{00000000-0005-0000-0000-000032020000}"/>
    <cellStyle name="style1392064530362 2" xfId="553" xr:uid="{00000000-0005-0000-0000-000033020000}"/>
    <cellStyle name="style1392064530362 3" xfId="554" xr:uid="{00000000-0005-0000-0000-000034020000}"/>
    <cellStyle name="style1392064530362 4" xfId="555" xr:uid="{00000000-0005-0000-0000-000035020000}"/>
    <cellStyle name="style1392064530362 5" xfId="556" xr:uid="{00000000-0005-0000-0000-000036020000}"/>
    <cellStyle name="style1392064530394" xfId="557" xr:uid="{00000000-0005-0000-0000-000037020000}"/>
    <cellStyle name="style1392064530394 2" xfId="558" xr:uid="{00000000-0005-0000-0000-000038020000}"/>
    <cellStyle name="style1392064530394 3" xfId="559" xr:uid="{00000000-0005-0000-0000-000039020000}"/>
    <cellStyle name="style1392064530394 4" xfId="560" xr:uid="{00000000-0005-0000-0000-00003A020000}"/>
    <cellStyle name="style1392064530394 5" xfId="561" xr:uid="{00000000-0005-0000-0000-00003B020000}"/>
    <cellStyle name="style1392064714913" xfId="562" xr:uid="{00000000-0005-0000-0000-00003C020000}"/>
    <cellStyle name="style1392064714913 2" xfId="563" xr:uid="{00000000-0005-0000-0000-00003D020000}"/>
    <cellStyle name="style1392064714913 3" xfId="564" xr:uid="{00000000-0005-0000-0000-00003E020000}"/>
    <cellStyle name="style1392064714913 4" xfId="565" xr:uid="{00000000-0005-0000-0000-00003F020000}"/>
    <cellStyle name="style1392064714913 5" xfId="566" xr:uid="{00000000-0005-0000-0000-000040020000}"/>
    <cellStyle name="style1392064715038" xfId="567" xr:uid="{00000000-0005-0000-0000-000041020000}"/>
    <cellStyle name="style1392064715038 2" xfId="568" xr:uid="{00000000-0005-0000-0000-000042020000}"/>
    <cellStyle name="style1392064715038 3" xfId="569" xr:uid="{00000000-0005-0000-0000-000043020000}"/>
    <cellStyle name="style1392064715038 4" xfId="570" xr:uid="{00000000-0005-0000-0000-000044020000}"/>
    <cellStyle name="style1392064715038 5" xfId="571" xr:uid="{00000000-0005-0000-0000-000045020000}"/>
    <cellStyle name="style1392064715209" xfId="572" xr:uid="{00000000-0005-0000-0000-000046020000}"/>
    <cellStyle name="style1392064715209 2" xfId="573" xr:uid="{00000000-0005-0000-0000-000047020000}"/>
    <cellStyle name="style1392064715209 3" xfId="574" xr:uid="{00000000-0005-0000-0000-000048020000}"/>
    <cellStyle name="style1392064715209 4" xfId="575" xr:uid="{00000000-0005-0000-0000-000049020000}"/>
    <cellStyle name="style1392064715209 5" xfId="576" xr:uid="{00000000-0005-0000-0000-00004A020000}"/>
    <cellStyle name="style1392064923254" xfId="577" xr:uid="{00000000-0005-0000-0000-00004B020000}"/>
    <cellStyle name="style1392064923254 2" xfId="578" xr:uid="{00000000-0005-0000-0000-00004C020000}"/>
    <cellStyle name="style1392064923254 3" xfId="579" xr:uid="{00000000-0005-0000-0000-00004D020000}"/>
    <cellStyle name="style1392064923254 4" xfId="580" xr:uid="{00000000-0005-0000-0000-00004E020000}"/>
    <cellStyle name="style1392064923254 5" xfId="581" xr:uid="{00000000-0005-0000-0000-00004F020000}"/>
    <cellStyle name="style1392064923285" xfId="582" xr:uid="{00000000-0005-0000-0000-000050020000}"/>
    <cellStyle name="style1392064923285 2" xfId="583" xr:uid="{00000000-0005-0000-0000-000051020000}"/>
    <cellStyle name="style1392064923285 3" xfId="584" xr:uid="{00000000-0005-0000-0000-000052020000}"/>
    <cellStyle name="style1392064923285 4" xfId="585" xr:uid="{00000000-0005-0000-0000-000053020000}"/>
    <cellStyle name="style1392064923285 5" xfId="586" xr:uid="{00000000-0005-0000-0000-000054020000}"/>
    <cellStyle name="style1392064923316" xfId="587" xr:uid="{00000000-0005-0000-0000-000055020000}"/>
    <cellStyle name="style1392064923316 2" xfId="588" xr:uid="{00000000-0005-0000-0000-000056020000}"/>
    <cellStyle name="style1392064923316 3" xfId="589" xr:uid="{00000000-0005-0000-0000-000057020000}"/>
    <cellStyle name="style1392064923316 4" xfId="590" xr:uid="{00000000-0005-0000-0000-000058020000}"/>
    <cellStyle name="style1392064923316 5" xfId="591" xr:uid="{00000000-0005-0000-0000-000059020000}"/>
    <cellStyle name="style1392064923347" xfId="592" xr:uid="{00000000-0005-0000-0000-00005A020000}"/>
    <cellStyle name="style1392064923347 2" xfId="593" xr:uid="{00000000-0005-0000-0000-00005B020000}"/>
    <cellStyle name="style1392064923347 3" xfId="594" xr:uid="{00000000-0005-0000-0000-00005C020000}"/>
    <cellStyle name="style1392064923347 4" xfId="595" xr:uid="{00000000-0005-0000-0000-00005D020000}"/>
    <cellStyle name="style1392064923347 5" xfId="596" xr:uid="{00000000-0005-0000-0000-00005E020000}"/>
    <cellStyle name="style1392064923378" xfId="597" xr:uid="{00000000-0005-0000-0000-00005F020000}"/>
    <cellStyle name="style1392064923378 2" xfId="598" xr:uid="{00000000-0005-0000-0000-000060020000}"/>
    <cellStyle name="style1392064923378 3" xfId="599" xr:uid="{00000000-0005-0000-0000-000061020000}"/>
    <cellStyle name="style1392064923378 4" xfId="600" xr:uid="{00000000-0005-0000-0000-000062020000}"/>
    <cellStyle name="style1392064923378 5" xfId="601" xr:uid="{00000000-0005-0000-0000-000063020000}"/>
    <cellStyle name="style1392064923410" xfId="602" xr:uid="{00000000-0005-0000-0000-000064020000}"/>
    <cellStyle name="style1392064923410 2" xfId="603" xr:uid="{00000000-0005-0000-0000-000065020000}"/>
    <cellStyle name="style1392064923410 3" xfId="604" xr:uid="{00000000-0005-0000-0000-000066020000}"/>
    <cellStyle name="style1392064923410 4" xfId="605" xr:uid="{00000000-0005-0000-0000-000067020000}"/>
    <cellStyle name="style1392064923410 5" xfId="606" xr:uid="{00000000-0005-0000-0000-000068020000}"/>
    <cellStyle name="style1392064923456" xfId="607" xr:uid="{00000000-0005-0000-0000-000069020000}"/>
    <cellStyle name="style1392064923456 2" xfId="608" xr:uid="{00000000-0005-0000-0000-00006A020000}"/>
    <cellStyle name="style1392064923456 3" xfId="609" xr:uid="{00000000-0005-0000-0000-00006B020000}"/>
    <cellStyle name="style1392064923456 4" xfId="610" xr:uid="{00000000-0005-0000-0000-00006C020000}"/>
    <cellStyle name="style1392064923456 5" xfId="611" xr:uid="{00000000-0005-0000-0000-00006D020000}"/>
    <cellStyle name="style1392064923472" xfId="612" xr:uid="{00000000-0005-0000-0000-00006E020000}"/>
    <cellStyle name="style1392064923472 2" xfId="613" xr:uid="{00000000-0005-0000-0000-00006F020000}"/>
    <cellStyle name="style1392064923472 3" xfId="614" xr:uid="{00000000-0005-0000-0000-000070020000}"/>
    <cellStyle name="style1392064923472 4" xfId="615" xr:uid="{00000000-0005-0000-0000-000071020000}"/>
    <cellStyle name="style1392064923472 5" xfId="616" xr:uid="{00000000-0005-0000-0000-000072020000}"/>
    <cellStyle name="style1392064923503" xfId="617" xr:uid="{00000000-0005-0000-0000-000073020000}"/>
    <cellStyle name="style1392064923503 2" xfId="618" xr:uid="{00000000-0005-0000-0000-000074020000}"/>
    <cellStyle name="style1392064923503 3" xfId="619" xr:uid="{00000000-0005-0000-0000-000075020000}"/>
    <cellStyle name="style1392064923503 4" xfId="620" xr:uid="{00000000-0005-0000-0000-000076020000}"/>
    <cellStyle name="style1392064923503 5" xfId="621" xr:uid="{00000000-0005-0000-0000-000077020000}"/>
    <cellStyle name="style1392064923581" xfId="622" xr:uid="{00000000-0005-0000-0000-000078020000}"/>
    <cellStyle name="style1392064923581 2" xfId="623" xr:uid="{00000000-0005-0000-0000-000079020000}"/>
    <cellStyle name="style1392064923581 3" xfId="624" xr:uid="{00000000-0005-0000-0000-00007A020000}"/>
    <cellStyle name="style1392064923581 4" xfId="625" xr:uid="{00000000-0005-0000-0000-00007B020000}"/>
    <cellStyle name="style1392064923581 5" xfId="626" xr:uid="{00000000-0005-0000-0000-00007C020000}"/>
    <cellStyle name="style1392064923628" xfId="627" xr:uid="{00000000-0005-0000-0000-00007D020000}"/>
    <cellStyle name="style1392064923628 2" xfId="628" xr:uid="{00000000-0005-0000-0000-00007E020000}"/>
    <cellStyle name="style1392064923628 3" xfId="629" xr:uid="{00000000-0005-0000-0000-00007F020000}"/>
    <cellStyle name="style1392064923628 4" xfId="630" xr:uid="{00000000-0005-0000-0000-000080020000}"/>
    <cellStyle name="style1392064923628 5" xfId="631" xr:uid="{00000000-0005-0000-0000-000081020000}"/>
    <cellStyle name="style1392064923659" xfId="632" xr:uid="{00000000-0005-0000-0000-000082020000}"/>
    <cellStyle name="style1392064923659 2" xfId="633" xr:uid="{00000000-0005-0000-0000-000083020000}"/>
    <cellStyle name="style1392064923659 3" xfId="634" xr:uid="{00000000-0005-0000-0000-000084020000}"/>
    <cellStyle name="style1392064923659 4" xfId="635" xr:uid="{00000000-0005-0000-0000-000085020000}"/>
    <cellStyle name="style1392064923659 5" xfId="636" xr:uid="{00000000-0005-0000-0000-000086020000}"/>
    <cellStyle name="style1392064923675" xfId="637" xr:uid="{00000000-0005-0000-0000-000087020000}"/>
    <cellStyle name="style1392064923675 2" xfId="638" xr:uid="{00000000-0005-0000-0000-000088020000}"/>
    <cellStyle name="style1392064923675 3" xfId="639" xr:uid="{00000000-0005-0000-0000-000089020000}"/>
    <cellStyle name="style1392064923675 4" xfId="640" xr:uid="{00000000-0005-0000-0000-00008A020000}"/>
    <cellStyle name="style1392064923675 5" xfId="641" xr:uid="{00000000-0005-0000-0000-00008B020000}"/>
    <cellStyle name="style1392065282741" xfId="642" xr:uid="{00000000-0005-0000-0000-00008C020000}"/>
    <cellStyle name="style1392065282741 2" xfId="643" xr:uid="{00000000-0005-0000-0000-00008D020000}"/>
    <cellStyle name="style1392065282741 3" xfId="644" xr:uid="{00000000-0005-0000-0000-00008E020000}"/>
    <cellStyle name="style1392065282741 4" xfId="645" xr:uid="{00000000-0005-0000-0000-00008F020000}"/>
    <cellStyle name="style1392065282741 5" xfId="646" xr:uid="{00000000-0005-0000-0000-000090020000}"/>
    <cellStyle name="style1392065282773" xfId="647" xr:uid="{00000000-0005-0000-0000-000091020000}"/>
    <cellStyle name="style1392065282773 2" xfId="648" xr:uid="{00000000-0005-0000-0000-000092020000}"/>
    <cellStyle name="style1392065282773 3" xfId="649" xr:uid="{00000000-0005-0000-0000-000093020000}"/>
    <cellStyle name="style1392065282773 4" xfId="650" xr:uid="{00000000-0005-0000-0000-000094020000}"/>
    <cellStyle name="style1392065282773 5" xfId="651" xr:uid="{00000000-0005-0000-0000-000095020000}"/>
    <cellStyle name="style1392065282804" xfId="652" xr:uid="{00000000-0005-0000-0000-000096020000}"/>
    <cellStyle name="style1392065282804 2" xfId="653" xr:uid="{00000000-0005-0000-0000-000097020000}"/>
    <cellStyle name="style1392065282804 3" xfId="654" xr:uid="{00000000-0005-0000-0000-000098020000}"/>
    <cellStyle name="style1392065282804 4" xfId="655" xr:uid="{00000000-0005-0000-0000-000099020000}"/>
    <cellStyle name="style1392065282804 5" xfId="656" xr:uid="{00000000-0005-0000-0000-00009A020000}"/>
    <cellStyle name="style1392065282835" xfId="657" xr:uid="{00000000-0005-0000-0000-00009B020000}"/>
    <cellStyle name="style1392065282835 2" xfId="658" xr:uid="{00000000-0005-0000-0000-00009C020000}"/>
    <cellStyle name="style1392065282835 3" xfId="659" xr:uid="{00000000-0005-0000-0000-00009D020000}"/>
    <cellStyle name="style1392065282835 4" xfId="660" xr:uid="{00000000-0005-0000-0000-00009E020000}"/>
    <cellStyle name="style1392065282835 5" xfId="661" xr:uid="{00000000-0005-0000-0000-00009F020000}"/>
    <cellStyle name="style1392065282866" xfId="662" xr:uid="{00000000-0005-0000-0000-0000A0020000}"/>
    <cellStyle name="style1392065282866 2" xfId="663" xr:uid="{00000000-0005-0000-0000-0000A1020000}"/>
    <cellStyle name="style1392065282866 3" xfId="664" xr:uid="{00000000-0005-0000-0000-0000A2020000}"/>
    <cellStyle name="style1392065282866 4" xfId="665" xr:uid="{00000000-0005-0000-0000-0000A3020000}"/>
    <cellStyle name="style1392065282866 5" xfId="666" xr:uid="{00000000-0005-0000-0000-0000A4020000}"/>
    <cellStyle name="style1392065282897" xfId="667" xr:uid="{00000000-0005-0000-0000-0000A5020000}"/>
    <cellStyle name="style1392065282897 2" xfId="668" xr:uid="{00000000-0005-0000-0000-0000A6020000}"/>
    <cellStyle name="style1392065282897 3" xfId="669" xr:uid="{00000000-0005-0000-0000-0000A7020000}"/>
    <cellStyle name="style1392065282897 4" xfId="670" xr:uid="{00000000-0005-0000-0000-0000A8020000}"/>
    <cellStyle name="style1392065282897 5" xfId="671" xr:uid="{00000000-0005-0000-0000-0000A9020000}"/>
    <cellStyle name="style1392065282944" xfId="672" xr:uid="{00000000-0005-0000-0000-0000AA020000}"/>
    <cellStyle name="style1392065282944 2" xfId="673" xr:uid="{00000000-0005-0000-0000-0000AB020000}"/>
    <cellStyle name="style1392065282944 3" xfId="674" xr:uid="{00000000-0005-0000-0000-0000AC020000}"/>
    <cellStyle name="style1392065282944 4" xfId="675" xr:uid="{00000000-0005-0000-0000-0000AD020000}"/>
    <cellStyle name="style1392065282944 5" xfId="676" xr:uid="{00000000-0005-0000-0000-0000AE020000}"/>
    <cellStyle name="style1392065282960" xfId="677" xr:uid="{00000000-0005-0000-0000-0000AF020000}"/>
    <cellStyle name="style1392065282960 2" xfId="678" xr:uid="{00000000-0005-0000-0000-0000B0020000}"/>
    <cellStyle name="style1392065282960 3" xfId="679" xr:uid="{00000000-0005-0000-0000-0000B1020000}"/>
    <cellStyle name="style1392065282960 4" xfId="680" xr:uid="{00000000-0005-0000-0000-0000B2020000}"/>
    <cellStyle name="style1392065282960 5" xfId="681" xr:uid="{00000000-0005-0000-0000-0000B3020000}"/>
    <cellStyle name="style1392065282991" xfId="682" xr:uid="{00000000-0005-0000-0000-0000B4020000}"/>
    <cellStyle name="style1392065282991 2" xfId="683" xr:uid="{00000000-0005-0000-0000-0000B5020000}"/>
    <cellStyle name="style1392065282991 3" xfId="684" xr:uid="{00000000-0005-0000-0000-0000B6020000}"/>
    <cellStyle name="style1392065282991 4" xfId="685" xr:uid="{00000000-0005-0000-0000-0000B7020000}"/>
    <cellStyle name="style1392065282991 5" xfId="686" xr:uid="{00000000-0005-0000-0000-0000B8020000}"/>
    <cellStyle name="style1392065283038" xfId="687" xr:uid="{00000000-0005-0000-0000-0000B9020000}"/>
    <cellStyle name="style1392065283038 2" xfId="688" xr:uid="{00000000-0005-0000-0000-0000BA020000}"/>
    <cellStyle name="style1392065283038 3" xfId="689" xr:uid="{00000000-0005-0000-0000-0000BB020000}"/>
    <cellStyle name="style1392065283038 4" xfId="690" xr:uid="{00000000-0005-0000-0000-0000BC020000}"/>
    <cellStyle name="style1392065283038 5" xfId="691" xr:uid="{00000000-0005-0000-0000-0000BD020000}"/>
    <cellStyle name="style1392065283069" xfId="692" xr:uid="{00000000-0005-0000-0000-0000BE020000}"/>
    <cellStyle name="style1392065283069 2" xfId="693" xr:uid="{00000000-0005-0000-0000-0000BF020000}"/>
    <cellStyle name="style1392065283069 3" xfId="694" xr:uid="{00000000-0005-0000-0000-0000C0020000}"/>
    <cellStyle name="style1392065283069 4" xfId="695" xr:uid="{00000000-0005-0000-0000-0000C1020000}"/>
    <cellStyle name="style1392065283069 5" xfId="696" xr:uid="{00000000-0005-0000-0000-0000C2020000}"/>
    <cellStyle name="style1392065283131" xfId="697" xr:uid="{00000000-0005-0000-0000-0000C3020000}"/>
    <cellStyle name="style1392065283131 2" xfId="698" xr:uid="{00000000-0005-0000-0000-0000C4020000}"/>
    <cellStyle name="style1392065283131 3" xfId="699" xr:uid="{00000000-0005-0000-0000-0000C5020000}"/>
    <cellStyle name="style1392065283131 4" xfId="700" xr:uid="{00000000-0005-0000-0000-0000C6020000}"/>
    <cellStyle name="style1392065283131 5" xfId="701" xr:uid="{00000000-0005-0000-0000-0000C7020000}"/>
    <cellStyle name="style1392065361087" xfId="702" xr:uid="{00000000-0005-0000-0000-0000C8020000}"/>
    <cellStyle name="style1392065361087 2" xfId="703" xr:uid="{00000000-0005-0000-0000-0000C9020000}"/>
    <cellStyle name="style1392065361087 3" xfId="704" xr:uid="{00000000-0005-0000-0000-0000CA020000}"/>
    <cellStyle name="style1392065361087 4" xfId="705" xr:uid="{00000000-0005-0000-0000-0000CB020000}"/>
    <cellStyle name="style1392065361087 5" xfId="706" xr:uid="{00000000-0005-0000-0000-0000CC020000}"/>
    <cellStyle name="style1392065361118" xfId="707" xr:uid="{00000000-0005-0000-0000-0000CD020000}"/>
    <cellStyle name="style1392065361118 2" xfId="708" xr:uid="{00000000-0005-0000-0000-0000CE020000}"/>
    <cellStyle name="style1392065361118 3" xfId="709" xr:uid="{00000000-0005-0000-0000-0000CF020000}"/>
    <cellStyle name="style1392065361118 4" xfId="710" xr:uid="{00000000-0005-0000-0000-0000D0020000}"/>
    <cellStyle name="style1392065361118 5" xfId="711" xr:uid="{00000000-0005-0000-0000-0000D1020000}"/>
    <cellStyle name="style1392065361150" xfId="712" xr:uid="{00000000-0005-0000-0000-0000D2020000}"/>
    <cellStyle name="style1392065361150 2" xfId="713" xr:uid="{00000000-0005-0000-0000-0000D3020000}"/>
    <cellStyle name="style1392065361150 3" xfId="714" xr:uid="{00000000-0005-0000-0000-0000D4020000}"/>
    <cellStyle name="style1392065361150 4" xfId="715" xr:uid="{00000000-0005-0000-0000-0000D5020000}"/>
    <cellStyle name="style1392065361150 5" xfId="716" xr:uid="{00000000-0005-0000-0000-0000D6020000}"/>
    <cellStyle name="style1392065361181" xfId="717" xr:uid="{00000000-0005-0000-0000-0000D7020000}"/>
    <cellStyle name="style1392065361181 2" xfId="718" xr:uid="{00000000-0005-0000-0000-0000D8020000}"/>
    <cellStyle name="style1392065361181 3" xfId="719" xr:uid="{00000000-0005-0000-0000-0000D9020000}"/>
    <cellStyle name="style1392065361181 4" xfId="720" xr:uid="{00000000-0005-0000-0000-0000DA020000}"/>
    <cellStyle name="style1392065361181 5" xfId="721" xr:uid="{00000000-0005-0000-0000-0000DB020000}"/>
    <cellStyle name="style1392065361228" xfId="722" xr:uid="{00000000-0005-0000-0000-0000DC020000}"/>
    <cellStyle name="style1392065361228 2" xfId="723" xr:uid="{00000000-0005-0000-0000-0000DD020000}"/>
    <cellStyle name="style1392065361228 3" xfId="724" xr:uid="{00000000-0005-0000-0000-0000DE020000}"/>
    <cellStyle name="style1392065361228 4" xfId="725" xr:uid="{00000000-0005-0000-0000-0000DF020000}"/>
    <cellStyle name="style1392065361228 5" xfId="726" xr:uid="{00000000-0005-0000-0000-0000E0020000}"/>
    <cellStyle name="style1392065361259" xfId="727" xr:uid="{00000000-0005-0000-0000-0000E1020000}"/>
    <cellStyle name="style1392065361259 2" xfId="728" xr:uid="{00000000-0005-0000-0000-0000E2020000}"/>
    <cellStyle name="style1392065361259 3" xfId="729" xr:uid="{00000000-0005-0000-0000-0000E3020000}"/>
    <cellStyle name="style1392065361259 4" xfId="730" xr:uid="{00000000-0005-0000-0000-0000E4020000}"/>
    <cellStyle name="style1392065361259 5" xfId="731" xr:uid="{00000000-0005-0000-0000-0000E5020000}"/>
    <cellStyle name="style1392065361290" xfId="732" xr:uid="{00000000-0005-0000-0000-0000E6020000}"/>
    <cellStyle name="style1392065361290 2" xfId="733" xr:uid="{00000000-0005-0000-0000-0000E7020000}"/>
    <cellStyle name="style1392065361290 3" xfId="734" xr:uid="{00000000-0005-0000-0000-0000E8020000}"/>
    <cellStyle name="style1392065361290 4" xfId="735" xr:uid="{00000000-0005-0000-0000-0000E9020000}"/>
    <cellStyle name="style1392065361290 5" xfId="736" xr:uid="{00000000-0005-0000-0000-0000EA020000}"/>
    <cellStyle name="style1392065361306" xfId="737" xr:uid="{00000000-0005-0000-0000-0000EB020000}"/>
    <cellStyle name="style1392065361306 2" xfId="738" xr:uid="{00000000-0005-0000-0000-0000EC020000}"/>
    <cellStyle name="style1392065361306 3" xfId="739" xr:uid="{00000000-0005-0000-0000-0000ED020000}"/>
    <cellStyle name="style1392065361306 4" xfId="740" xr:uid="{00000000-0005-0000-0000-0000EE020000}"/>
    <cellStyle name="style1392065361306 5" xfId="741" xr:uid="{00000000-0005-0000-0000-0000EF020000}"/>
    <cellStyle name="style1392065361337" xfId="742" xr:uid="{00000000-0005-0000-0000-0000F0020000}"/>
    <cellStyle name="style1392065361337 2" xfId="743" xr:uid="{00000000-0005-0000-0000-0000F1020000}"/>
    <cellStyle name="style1392065361337 3" xfId="744" xr:uid="{00000000-0005-0000-0000-0000F2020000}"/>
    <cellStyle name="style1392065361337 4" xfId="745" xr:uid="{00000000-0005-0000-0000-0000F3020000}"/>
    <cellStyle name="style1392065361337 5" xfId="746" xr:uid="{00000000-0005-0000-0000-0000F4020000}"/>
    <cellStyle name="style1392065361368" xfId="747" xr:uid="{00000000-0005-0000-0000-0000F5020000}"/>
    <cellStyle name="style1392065361368 2" xfId="748" xr:uid="{00000000-0005-0000-0000-0000F6020000}"/>
    <cellStyle name="style1392065361368 3" xfId="749" xr:uid="{00000000-0005-0000-0000-0000F7020000}"/>
    <cellStyle name="style1392065361368 4" xfId="750" xr:uid="{00000000-0005-0000-0000-0000F8020000}"/>
    <cellStyle name="style1392065361368 5" xfId="751" xr:uid="{00000000-0005-0000-0000-0000F9020000}"/>
    <cellStyle name="style1392065361399" xfId="752" xr:uid="{00000000-0005-0000-0000-0000FA020000}"/>
    <cellStyle name="style1392065361399 2" xfId="753" xr:uid="{00000000-0005-0000-0000-0000FB020000}"/>
    <cellStyle name="style1392065361399 3" xfId="754" xr:uid="{00000000-0005-0000-0000-0000FC020000}"/>
    <cellStyle name="style1392065361399 4" xfId="755" xr:uid="{00000000-0005-0000-0000-0000FD020000}"/>
    <cellStyle name="style1392065361399 5" xfId="756" xr:uid="{00000000-0005-0000-0000-0000FE020000}"/>
    <cellStyle name="style1392065361430" xfId="757" xr:uid="{00000000-0005-0000-0000-0000FF020000}"/>
    <cellStyle name="style1392065361430 2" xfId="758" xr:uid="{00000000-0005-0000-0000-000000030000}"/>
    <cellStyle name="style1392065361430 3" xfId="759" xr:uid="{00000000-0005-0000-0000-000001030000}"/>
    <cellStyle name="style1392065361430 4" xfId="760" xr:uid="{00000000-0005-0000-0000-000002030000}"/>
    <cellStyle name="style1392065361430 5" xfId="761" xr:uid="{00000000-0005-0000-0000-000003030000}"/>
    <cellStyle name="style1392065361462" xfId="762" xr:uid="{00000000-0005-0000-0000-000004030000}"/>
    <cellStyle name="style1392065361462 2" xfId="763" xr:uid="{00000000-0005-0000-0000-000005030000}"/>
    <cellStyle name="style1392065361462 3" xfId="764" xr:uid="{00000000-0005-0000-0000-000006030000}"/>
    <cellStyle name="style1392065361462 4" xfId="765" xr:uid="{00000000-0005-0000-0000-000007030000}"/>
    <cellStyle name="style1392065361462 5" xfId="766" xr:uid="{00000000-0005-0000-0000-000008030000}"/>
    <cellStyle name="style1392065361540" xfId="767" xr:uid="{00000000-0005-0000-0000-000009030000}"/>
    <cellStyle name="style1392065361540 2" xfId="768" xr:uid="{00000000-0005-0000-0000-00000A030000}"/>
    <cellStyle name="style1392065361540 3" xfId="769" xr:uid="{00000000-0005-0000-0000-00000B030000}"/>
    <cellStyle name="style1392065361540 4" xfId="770" xr:uid="{00000000-0005-0000-0000-00000C030000}"/>
    <cellStyle name="style1392065361540 5" xfId="771" xr:uid="{00000000-0005-0000-0000-00000D030000}"/>
    <cellStyle name="style1392065361571" xfId="772" xr:uid="{00000000-0005-0000-0000-00000E030000}"/>
    <cellStyle name="style1392065361571 2" xfId="773" xr:uid="{00000000-0005-0000-0000-00000F030000}"/>
    <cellStyle name="style1392065361571 3" xfId="774" xr:uid="{00000000-0005-0000-0000-000010030000}"/>
    <cellStyle name="style1392065361571 4" xfId="775" xr:uid="{00000000-0005-0000-0000-000011030000}"/>
    <cellStyle name="style1392065361571 5" xfId="776" xr:uid="{00000000-0005-0000-0000-000012030000}"/>
    <cellStyle name="style1392065681353" xfId="777" xr:uid="{00000000-0005-0000-0000-000013030000}"/>
    <cellStyle name="style1392065681353 2" xfId="778" xr:uid="{00000000-0005-0000-0000-000014030000}"/>
    <cellStyle name="style1392065681353 3" xfId="779" xr:uid="{00000000-0005-0000-0000-000015030000}"/>
    <cellStyle name="style1392065681353 4" xfId="780" xr:uid="{00000000-0005-0000-0000-000016030000}"/>
    <cellStyle name="style1392065681353 5" xfId="781" xr:uid="{00000000-0005-0000-0000-000017030000}"/>
    <cellStyle name="style1392065681431" xfId="782" xr:uid="{00000000-0005-0000-0000-000018030000}"/>
    <cellStyle name="style1392065681431 2" xfId="783" xr:uid="{00000000-0005-0000-0000-000019030000}"/>
    <cellStyle name="style1392065681431 3" xfId="784" xr:uid="{00000000-0005-0000-0000-00001A030000}"/>
    <cellStyle name="style1392065681431 4" xfId="785" xr:uid="{00000000-0005-0000-0000-00001B030000}"/>
    <cellStyle name="style1392065681431 5" xfId="786" xr:uid="{00000000-0005-0000-0000-00001C030000}"/>
    <cellStyle name="style1392065681462" xfId="787" xr:uid="{00000000-0005-0000-0000-00001D030000}"/>
    <cellStyle name="style1392065681462 2" xfId="788" xr:uid="{00000000-0005-0000-0000-00001E030000}"/>
    <cellStyle name="style1392065681462 3" xfId="789" xr:uid="{00000000-0005-0000-0000-00001F030000}"/>
    <cellStyle name="style1392065681462 4" xfId="790" xr:uid="{00000000-0005-0000-0000-000020030000}"/>
    <cellStyle name="style1392065681462 5" xfId="791" xr:uid="{00000000-0005-0000-0000-000021030000}"/>
    <cellStyle name="style1392065681493" xfId="792" xr:uid="{00000000-0005-0000-0000-000022030000}"/>
    <cellStyle name="style1392065681493 2" xfId="793" xr:uid="{00000000-0005-0000-0000-000023030000}"/>
    <cellStyle name="style1392065681493 3" xfId="794" xr:uid="{00000000-0005-0000-0000-000024030000}"/>
    <cellStyle name="style1392065681493 4" xfId="795" xr:uid="{00000000-0005-0000-0000-000025030000}"/>
    <cellStyle name="style1392065681493 5" xfId="796" xr:uid="{00000000-0005-0000-0000-000026030000}"/>
    <cellStyle name="style1392065681524" xfId="797" xr:uid="{00000000-0005-0000-0000-000027030000}"/>
    <cellStyle name="style1392065681524 2" xfId="798" xr:uid="{00000000-0005-0000-0000-000028030000}"/>
    <cellStyle name="style1392065681524 3" xfId="799" xr:uid="{00000000-0005-0000-0000-000029030000}"/>
    <cellStyle name="style1392065681524 4" xfId="800" xr:uid="{00000000-0005-0000-0000-00002A030000}"/>
    <cellStyle name="style1392065681524 5" xfId="801" xr:uid="{00000000-0005-0000-0000-00002B030000}"/>
    <cellStyle name="style1392065681555" xfId="802" xr:uid="{00000000-0005-0000-0000-00002C030000}"/>
    <cellStyle name="style1392065681555 2" xfId="803" xr:uid="{00000000-0005-0000-0000-00002D030000}"/>
    <cellStyle name="style1392065681555 3" xfId="804" xr:uid="{00000000-0005-0000-0000-00002E030000}"/>
    <cellStyle name="style1392065681555 4" xfId="805" xr:uid="{00000000-0005-0000-0000-00002F030000}"/>
    <cellStyle name="style1392065681555 5" xfId="806" xr:uid="{00000000-0005-0000-0000-000030030000}"/>
    <cellStyle name="style1392065681587" xfId="807" xr:uid="{00000000-0005-0000-0000-000031030000}"/>
    <cellStyle name="style1392065681587 2" xfId="808" xr:uid="{00000000-0005-0000-0000-000032030000}"/>
    <cellStyle name="style1392065681587 3" xfId="809" xr:uid="{00000000-0005-0000-0000-000033030000}"/>
    <cellStyle name="style1392065681587 4" xfId="810" xr:uid="{00000000-0005-0000-0000-000034030000}"/>
    <cellStyle name="style1392065681587 5" xfId="811" xr:uid="{00000000-0005-0000-0000-000035030000}"/>
    <cellStyle name="style1392065681602" xfId="812" xr:uid="{00000000-0005-0000-0000-000036030000}"/>
    <cellStyle name="style1392065681602 2" xfId="813" xr:uid="{00000000-0005-0000-0000-000037030000}"/>
    <cellStyle name="style1392065681602 3" xfId="814" xr:uid="{00000000-0005-0000-0000-000038030000}"/>
    <cellStyle name="style1392065681602 4" xfId="815" xr:uid="{00000000-0005-0000-0000-000039030000}"/>
    <cellStyle name="style1392065681602 5" xfId="816" xr:uid="{00000000-0005-0000-0000-00003A030000}"/>
    <cellStyle name="style1392065681633" xfId="817" xr:uid="{00000000-0005-0000-0000-00003B030000}"/>
    <cellStyle name="style1392065681633 2" xfId="818" xr:uid="{00000000-0005-0000-0000-00003C030000}"/>
    <cellStyle name="style1392065681633 3" xfId="819" xr:uid="{00000000-0005-0000-0000-00003D030000}"/>
    <cellStyle name="style1392065681633 4" xfId="820" xr:uid="{00000000-0005-0000-0000-00003E030000}"/>
    <cellStyle name="style1392065681633 5" xfId="821" xr:uid="{00000000-0005-0000-0000-00003F030000}"/>
    <cellStyle name="style1392065681665" xfId="822" xr:uid="{00000000-0005-0000-0000-000040030000}"/>
    <cellStyle name="style1392065681665 2" xfId="823" xr:uid="{00000000-0005-0000-0000-000041030000}"/>
    <cellStyle name="style1392065681665 3" xfId="824" xr:uid="{00000000-0005-0000-0000-000042030000}"/>
    <cellStyle name="style1392065681665 4" xfId="825" xr:uid="{00000000-0005-0000-0000-000043030000}"/>
    <cellStyle name="style1392065681665 5" xfId="826" xr:uid="{00000000-0005-0000-0000-000044030000}"/>
    <cellStyle name="style1392065681680" xfId="827" xr:uid="{00000000-0005-0000-0000-000045030000}"/>
    <cellStyle name="style1392065681680 2" xfId="828" xr:uid="{00000000-0005-0000-0000-000046030000}"/>
    <cellStyle name="style1392065681680 3" xfId="829" xr:uid="{00000000-0005-0000-0000-000047030000}"/>
    <cellStyle name="style1392065681680 4" xfId="830" xr:uid="{00000000-0005-0000-0000-000048030000}"/>
    <cellStyle name="style1392065681680 5" xfId="831" xr:uid="{00000000-0005-0000-0000-000049030000}"/>
    <cellStyle name="style1392148888732" xfId="832" xr:uid="{00000000-0005-0000-0000-00004A030000}"/>
    <cellStyle name="style1392148888732 2" xfId="833" xr:uid="{00000000-0005-0000-0000-00004B030000}"/>
    <cellStyle name="style1392148888732 3" xfId="834" xr:uid="{00000000-0005-0000-0000-00004C030000}"/>
    <cellStyle name="style1392148888732 4" xfId="835" xr:uid="{00000000-0005-0000-0000-00004D030000}"/>
    <cellStyle name="style1392148888732 5" xfId="836" xr:uid="{00000000-0005-0000-0000-00004E030000}"/>
    <cellStyle name="style1392148888763" xfId="837" xr:uid="{00000000-0005-0000-0000-00004F030000}"/>
    <cellStyle name="style1392148888763 2" xfId="838" xr:uid="{00000000-0005-0000-0000-000050030000}"/>
    <cellStyle name="style1392148888763 3" xfId="839" xr:uid="{00000000-0005-0000-0000-000051030000}"/>
    <cellStyle name="style1392148888763 4" xfId="840" xr:uid="{00000000-0005-0000-0000-000052030000}"/>
    <cellStyle name="style1392148888763 5" xfId="841" xr:uid="{00000000-0005-0000-0000-000053030000}"/>
    <cellStyle name="style1392148888794" xfId="842" xr:uid="{00000000-0005-0000-0000-000054030000}"/>
    <cellStyle name="style1392148888794 2" xfId="843" xr:uid="{00000000-0005-0000-0000-000055030000}"/>
    <cellStyle name="style1392148888794 3" xfId="844" xr:uid="{00000000-0005-0000-0000-000056030000}"/>
    <cellStyle name="style1392148888794 4" xfId="845" xr:uid="{00000000-0005-0000-0000-000057030000}"/>
    <cellStyle name="style1392148888794 5" xfId="846" xr:uid="{00000000-0005-0000-0000-000058030000}"/>
    <cellStyle name="style1392148888826" xfId="847" xr:uid="{00000000-0005-0000-0000-000059030000}"/>
    <cellStyle name="style1392148888826 2" xfId="848" xr:uid="{00000000-0005-0000-0000-00005A030000}"/>
    <cellStyle name="style1392148888826 3" xfId="849" xr:uid="{00000000-0005-0000-0000-00005B030000}"/>
    <cellStyle name="style1392148888826 4" xfId="850" xr:uid="{00000000-0005-0000-0000-00005C030000}"/>
    <cellStyle name="style1392148888826 5" xfId="851" xr:uid="{00000000-0005-0000-0000-00005D030000}"/>
    <cellStyle name="style1392148888872" xfId="852" xr:uid="{00000000-0005-0000-0000-00005E030000}"/>
    <cellStyle name="style1392148888872 2" xfId="853" xr:uid="{00000000-0005-0000-0000-00005F030000}"/>
    <cellStyle name="style1392148888872 3" xfId="854" xr:uid="{00000000-0005-0000-0000-000060030000}"/>
    <cellStyle name="style1392148888872 4" xfId="855" xr:uid="{00000000-0005-0000-0000-000061030000}"/>
    <cellStyle name="style1392148888872 5" xfId="856" xr:uid="{00000000-0005-0000-0000-000062030000}"/>
    <cellStyle name="style1392148888904" xfId="857" xr:uid="{00000000-0005-0000-0000-000063030000}"/>
    <cellStyle name="style1392148888904 2" xfId="858" xr:uid="{00000000-0005-0000-0000-000064030000}"/>
    <cellStyle name="style1392148888904 3" xfId="859" xr:uid="{00000000-0005-0000-0000-000065030000}"/>
    <cellStyle name="style1392148888904 4" xfId="860" xr:uid="{00000000-0005-0000-0000-000066030000}"/>
    <cellStyle name="style1392148888904 5" xfId="861" xr:uid="{00000000-0005-0000-0000-000067030000}"/>
    <cellStyle name="style1392148888935" xfId="862" xr:uid="{00000000-0005-0000-0000-000068030000}"/>
    <cellStyle name="style1392148888935 2" xfId="863" xr:uid="{00000000-0005-0000-0000-000069030000}"/>
    <cellStyle name="style1392148888935 3" xfId="864" xr:uid="{00000000-0005-0000-0000-00006A030000}"/>
    <cellStyle name="style1392148888935 4" xfId="865" xr:uid="{00000000-0005-0000-0000-00006B030000}"/>
    <cellStyle name="style1392148888935 5" xfId="866" xr:uid="{00000000-0005-0000-0000-00006C030000}"/>
    <cellStyle name="style1392148888966" xfId="867" xr:uid="{00000000-0005-0000-0000-00006D030000}"/>
    <cellStyle name="style1392148888966 2" xfId="868" xr:uid="{00000000-0005-0000-0000-00006E030000}"/>
    <cellStyle name="style1392148888966 3" xfId="869" xr:uid="{00000000-0005-0000-0000-00006F030000}"/>
    <cellStyle name="style1392148888966 4" xfId="870" xr:uid="{00000000-0005-0000-0000-000070030000}"/>
    <cellStyle name="style1392148888966 5" xfId="871" xr:uid="{00000000-0005-0000-0000-000071030000}"/>
    <cellStyle name="style1392148888997" xfId="872" xr:uid="{00000000-0005-0000-0000-000072030000}"/>
    <cellStyle name="style1392148888997 2" xfId="873" xr:uid="{00000000-0005-0000-0000-000073030000}"/>
    <cellStyle name="style1392148888997 3" xfId="874" xr:uid="{00000000-0005-0000-0000-000074030000}"/>
    <cellStyle name="style1392148888997 4" xfId="875" xr:uid="{00000000-0005-0000-0000-000075030000}"/>
    <cellStyle name="style1392148888997 5" xfId="876" xr:uid="{00000000-0005-0000-0000-000076030000}"/>
    <cellStyle name="style1392148889028" xfId="877" xr:uid="{00000000-0005-0000-0000-000077030000}"/>
    <cellStyle name="style1392148889028 2" xfId="878" xr:uid="{00000000-0005-0000-0000-000078030000}"/>
    <cellStyle name="style1392148889028 3" xfId="879" xr:uid="{00000000-0005-0000-0000-000079030000}"/>
    <cellStyle name="style1392148889028 4" xfId="880" xr:uid="{00000000-0005-0000-0000-00007A030000}"/>
    <cellStyle name="style1392148889028 5" xfId="881" xr:uid="{00000000-0005-0000-0000-00007B030000}"/>
    <cellStyle name="style1392148889075" xfId="882" xr:uid="{00000000-0005-0000-0000-00007C030000}"/>
    <cellStyle name="style1392148889075 2" xfId="883" xr:uid="{00000000-0005-0000-0000-00007D030000}"/>
    <cellStyle name="style1392148889075 3" xfId="884" xr:uid="{00000000-0005-0000-0000-00007E030000}"/>
    <cellStyle name="style1392148889075 4" xfId="885" xr:uid="{00000000-0005-0000-0000-00007F030000}"/>
    <cellStyle name="style1392148889075 5" xfId="886" xr:uid="{00000000-0005-0000-0000-000080030000}"/>
    <cellStyle name="style1392148889106" xfId="887" xr:uid="{00000000-0005-0000-0000-000081030000}"/>
    <cellStyle name="style1392148889106 2" xfId="888" xr:uid="{00000000-0005-0000-0000-000082030000}"/>
    <cellStyle name="style1392148889106 3" xfId="889" xr:uid="{00000000-0005-0000-0000-000083030000}"/>
    <cellStyle name="style1392148889106 4" xfId="890" xr:uid="{00000000-0005-0000-0000-000084030000}"/>
    <cellStyle name="style1392148889106 5" xfId="891" xr:uid="{00000000-0005-0000-0000-000085030000}"/>
    <cellStyle name="style1392148889184" xfId="892" xr:uid="{00000000-0005-0000-0000-000086030000}"/>
    <cellStyle name="style1392148889184 2" xfId="893" xr:uid="{00000000-0005-0000-0000-000087030000}"/>
    <cellStyle name="style1392148889184 3" xfId="894" xr:uid="{00000000-0005-0000-0000-000088030000}"/>
    <cellStyle name="style1392148889184 4" xfId="895" xr:uid="{00000000-0005-0000-0000-000089030000}"/>
    <cellStyle name="style1392148889184 5" xfId="896" xr:uid="{00000000-0005-0000-0000-00008A030000}"/>
    <cellStyle name="style1392148889200" xfId="897" xr:uid="{00000000-0005-0000-0000-00008B030000}"/>
    <cellStyle name="style1392148889200 2" xfId="898" xr:uid="{00000000-0005-0000-0000-00008C030000}"/>
    <cellStyle name="style1392148889200 3" xfId="899" xr:uid="{00000000-0005-0000-0000-00008D030000}"/>
    <cellStyle name="style1392148889200 4" xfId="900" xr:uid="{00000000-0005-0000-0000-00008E030000}"/>
    <cellStyle name="style1392148889200 5" xfId="901" xr:uid="{00000000-0005-0000-0000-00008F030000}"/>
    <cellStyle name="style1392149131226" xfId="902" xr:uid="{00000000-0005-0000-0000-000090030000}"/>
    <cellStyle name="style1392149131226 2" xfId="903" xr:uid="{00000000-0005-0000-0000-000091030000}"/>
    <cellStyle name="style1392149131226 3" xfId="904" xr:uid="{00000000-0005-0000-0000-000092030000}"/>
    <cellStyle name="style1392149131226 4" xfId="905" xr:uid="{00000000-0005-0000-0000-000093030000}"/>
    <cellStyle name="style1392149131226 5" xfId="906" xr:uid="{00000000-0005-0000-0000-000094030000}"/>
    <cellStyle name="style1392149131257" xfId="907" xr:uid="{00000000-0005-0000-0000-000095030000}"/>
    <cellStyle name="style1392149131257 2" xfId="908" xr:uid="{00000000-0005-0000-0000-000096030000}"/>
    <cellStyle name="style1392149131257 3" xfId="909" xr:uid="{00000000-0005-0000-0000-000097030000}"/>
    <cellStyle name="style1392149131257 4" xfId="910" xr:uid="{00000000-0005-0000-0000-000098030000}"/>
    <cellStyle name="style1392149131257 5" xfId="911" xr:uid="{00000000-0005-0000-0000-000099030000}"/>
    <cellStyle name="style1392149131289" xfId="912" xr:uid="{00000000-0005-0000-0000-00009A030000}"/>
    <cellStyle name="style1392149131289 2" xfId="913" xr:uid="{00000000-0005-0000-0000-00009B030000}"/>
    <cellStyle name="style1392149131289 3" xfId="914" xr:uid="{00000000-0005-0000-0000-00009C030000}"/>
    <cellStyle name="style1392149131289 4" xfId="915" xr:uid="{00000000-0005-0000-0000-00009D030000}"/>
    <cellStyle name="style1392149131289 5" xfId="916" xr:uid="{00000000-0005-0000-0000-00009E030000}"/>
    <cellStyle name="style1392149131335" xfId="917" xr:uid="{00000000-0005-0000-0000-00009F030000}"/>
    <cellStyle name="style1392149131335 2" xfId="918" xr:uid="{00000000-0005-0000-0000-0000A0030000}"/>
    <cellStyle name="style1392149131335 3" xfId="919" xr:uid="{00000000-0005-0000-0000-0000A1030000}"/>
    <cellStyle name="style1392149131335 4" xfId="920" xr:uid="{00000000-0005-0000-0000-0000A2030000}"/>
    <cellStyle name="style1392149131335 5" xfId="921" xr:uid="{00000000-0005-0000-0000-0000A3030000}"/>
    <cellStyle name="style1392149131367" xfId="922" xr:uid="{00000000-0005-0000-0000-0000A4030000}"/>
    <cellStyle name="style1392149131367 2" xfId="923" xr:uid="{00000000-0005-0000-0000-0000A5030000}"/>
    <cellStyle name="style1392149131367 3" xfId="924" xr:uid="{00000000-0005-0000-0000-0000A6030000}"/>
    <cellStyle name="style1392149131367 4" xfId="925" xr:uid="{00000000-0005-0000-0000-0000A7030000}"/>
    <cellStyle name="style1392149131367 5" xfId="926" xr:uid="{00000000-0005-0000-0000-0000A8030000}"/>
    <cellStyle name="style1392149131398" xfId="927" xr:uid="{00000000-0005-0000-0000-0000A9030000}"/>
    <cellStyle name="style1392149131398 2" xfId="928" xr:uid="{00000000-0005-0000-0000-0000AA030000}"/>
    <cellStyle name="style1392149131398 3" xfId="929" xr:uid="{00000000-0005-0000-0000-0000AB030000}"/>
    <cellStyle name="style1392149131398 4" xfId="930" xr:uid="{00000000-0005-0000-0000-0000AC030000}"/>
    <cellStyle name="style1392149131398 5" xfId="931" xr:uid="{00000000-0005-0000-0000-0000AD030000}"/>
    <cellStyle name="style1392149131429" xfId="932" xr:uid="{00000000-0005-0000-0000-0000AE030000}"/>
    <cellStyle name="style1392149131429 2" xfId="933" xr:uid="{00000000-0005-0000-0000-0000AF030000}"/>
    <cellStyle name="style1392149131429 3" xfId="934" xr:uid="{00000000-0005-0000-0000-0000B0030000}"/>
    <cellStyle name="style1392149131429 4" xfId="935" xr:uid="{00000000-0005-0000-0000-0000B1030000}"/>
    <cellStyle name="style1392149131429 5" xfId="936" xr:uid="{00000000-0005-0000-0000-0000B2030000}"/>
    <cellStyle name="style1392149131460" xfId="937" xr:uid="{00000000-0005-0000-0000-0000B3030000}"/>
    <cellStyle name="style1392149131460 2" xfId="938" xr:uid="{00000000-0005-0000-0000-0000B4030000}"/>
    <cellStyle name="style1392149131460 3" xfId="939" xr:uid="{00000000-0005-0000-0000-0000B5030000}"/>
    <cellStyle name="style1392149131460 4" xfId="940" xr:uid="{00000000-0005-0000-0000-0000B6030000}"/>
    <cellStyle name="style1392149131460 5" xfId="941" xr:uid="{00000000-0005-0000-0000-0000B7030000}"/>
    <cellStyle name="style1392149131491" xfId="942" xr:uid="{00000000-0005-0000-0000-0000B8030000}"/>
    <cellStyle name="style1392149131491 2" xfId="943" xr:uid="{00000000-0005-0000-0000-0000B9030000}"/>
    <cellStyle name="style1392149131491 3" xfId="944" xr:uid="{00000000-0005-0000-0000-0000BA030000}"/>
    <cellStyle name="style1392149131491 4" xfId="945" xr:uid="{00000000-0005-0000-0000-0000BB030000}"/>
    <cellStyle name="style1392149131491 5" xfId="946" xr:uid="{00000000-0005-0000-0000-0000BC030000}"/>
    <cellStyle name="style1392149131538" xfId="947" xr:uid="{00000000-0005-0000-0000-0000BD030000}"/>
    <cellStyle name="style1392149131538 2" xfId="948" xr:uid="{00000000-0005-0000-0000-0000BE030000}"/>
    <cellStyle name="style1392149131538 3" xfId="949" xr:uid="{00000000-0005-0000-0000-0000BF030000}"/>
    <cellStyle name="style1392149131538 4" xfId="950" xr:uid="{00000000-0005-0000-0000-0000C0030000}"/>
    <cellStyle name="style1392149131538 5" xfId="951" xr:uid="{00000000-0005-0000-0000-0000C1030000}"/>
    <cellStyle name="style1392149131616" xfId="952" xr:uid="{00000000-0005-0000-0000-0000C2030000}"/>
    <cellStyle name="style1392149131616 2" xfId="953" xr:uid="{00000000-0005-0000-0000-0000C3030000}"/>
    <cellStyle name="style1392149131616 3" xfId="954" xr:uid="{00000000-0005-0000-0000-0000C4030000}"/>
    <cellStyle name="style1392149131616 4" xfId="955" xr:uid="{00000000-0005-0000-0000-0000C5030000}"/>
    <cellStyle name="style1392149131616 5" xfId="956" xr:uid="{00000000-0005-0000-0000-0000C6030000}"/>
    <cellStyle name="style1392149131647" xfId="957" xr:uid="{00000000-0005-0000-0000-0000C7030000}"/>
    <cellStyle name="style1392149131647 2" xfId="958" xr:uid="{00000000-0005-0000-0000-0000C8030000}"/>
    <cellStyle name="style1392149131647 3" xfId="959" xr:uid="{00000000-0005-0000-0000-0000C9030000}"/>
    <cellStyle name="style1392149131647 4" xfId="960" xr:uid="{00000000-0005-0000-0000-0000CA030000}"/>
    <cellStyle name="style1392149131647 5" xfId="961" xr:uid="{00000000-0005-0000-0000-0000CB030000}"/>
    <cellStyle name="style1392149131679" xfId="962" xr:uid="{00000000-0005-0000-0000-0000CC030000}"/>
    <cellStyle name="style1392149131679 2" xfId="963" xr:uid="{00000000-0005-0000-0000-0000CD030000}"/>
    <cellStyle name="style1392149131679 3" xfId="964" xr:uid="{00000000-0005-0000-0000-0000CE030000}"/>
    <cellStyle name="style1392149131679 4" xfId="965" xr:uid="{00000000-0005-0000-0000-0000CF030000}"/>
    <cellStyle name="style1392149131679 5" xfId="966" xr:uid="{00000000-0005-0000-0000-0000D0030000}"/>
    <cellStyle name="style1392151242501" xfId="967" xr:uid="{00000000-0005-0000-0000-0000D1030000}"/>
    <cellStyle name="style1392151242501 2" xfId="968" xr:uid="{00000000-0005-0000-0000-0000D2030000}"/>
    <cellStyle name="style1392151242501 3" xfId="969" xr:uid="{00000000-0005-0000-0000-0000D3030000}"/>
    <cellStyle name="style1392151242501 4" xfId="970" xr:uid="{00000000-0005-0000-0000-0000D4030000}"/>
    <cellStyle name="style1392151242501 5" xfId="971" xr:uid="{00000000-0005-0000-0000-0000D5030000}"/>
    <cellStyle name="style1392151242532" xfId="972" xr:uid="{00000000-0005-0000-0000-0000D6030000}"/>
    <cellStyle name="style1392151242532 2" xfId="973" xr:uid="{00000000-0005-0000-0000-0000D7030000}"/>
    <cellStyle name="style1392151242532 3" xfId="974" xr:uid="{00000000-0005-0000-0000-0000D8030000}"/>
    <cellStyle name="style1392151242532 4" xfId="975" xr:uid="{00000000-0005-0000-0000-0000D9030000}"/>
    <cellStyle name="style1392151242532 5" xfId="976" xr:uid="{00000000-0005-0000-0000-0000DA030000}"/>
    <cellStyle name="style1392151242563" xfId="977" xr:uid="{00000000-0005-0000-0000-0000DB030000}"/>
    <cellStyle name="style1392151242563 2" xfId="978" xr:uid="{00000000-0005-0000-0000-0000DC030000}"/>
    <cellStyle name="style1392151242563 3" xfId="979" xr:uid="{00000000-0005-0000-0000-0000DD030000}"/>
    <cellStyle name="style1392151242563 4" xfId="980" xr:uid="{00000000-0005-0000-0000-0000DE030000}"/>
    <cellStyle name="style1392151242563 5" xfId="981" xr:uid="{00000000-0005-0000-0000-0000DF030000}"/>
    <cellStyle name="style1392151242610" xfId="982" xr:uid="{00000000-0005-0000-0000-0000E0030000}"/>
    <cellStyle name="style1392151242610 2" xfId="983" xr:uid="{00000000-0005-0000-0000-0000E1030000}"/>
    <cellStyle name="style1392151242610 3" xfId="984" xr:uid="{00000000-0005-0000-0000-0000E2030000}"/>
    <cellStyle name="style1392151242610 4" xfId="985" xr:uid="{00000000-0005-0000-0000-0000E3030000}"/>
    <cellStyle name="style1392151242610 5" xfId="986" xr:uid="{00000000-0005-0000-0000-0000E4030000}"/>
    <cellStyle name="style1392151242641" xfId="987" xr:uid="{00000000-0005-0000-0000-0000E5030000}"/>
    <cellStyle name="style1392151242641 2" xfId="988" xr:uid="{00000000-0005-0000-0000-0000E6030000}"/>
    <cellStyle name="style1392151242641 3" xfId="989" xr:uid="{00000000-0005-0000-0000-0000E7030000}"/>
    <cellStyle name="style1392151242641 4" xfId="990" xr:uid="{00000000-0005-0000-0000-0000E8030000}"/>
    <cellStyle name="style1392151242641 5" xfId="991" xr:uid="{00000000-0005-0000-0000-0000E9030000}"/>
    <cellStyle name="style1392151242673" xfId="992" xr:uid="{00000000-0005-0000-0000-0000EA030000}"/>
    <cellStyle name="style1392151242673 2" xfId="993" xr:uid="{00000000-0005-0000-0000-0000EB030000}"/>
    <cellStyle name="style1392151242673 3" xfId="994" xr:uid="{00000000-0005-0000-0000-0000EC030000}"/>
    <cellStyle name="style1392151242673 4" xfId="995" xr:uid="{00000000-0005-0000-0000-0000ED030000}"/>
    <cellStyle name="style1392151242673 5" xfId="996" xr:uid="{00000000-0005-0000-0000-0000EE030000}"/>
    <cellStyle name="style1392151242704" xfId="997" xr:uid="{00000000-0005-0000-0000-0000EF030000}"/>
    <cellStyle name="style1392151242704 2" xfId="998" xr:uid="{00000000-0005-0000-0000-0000F0030000}"/>
    <cellStyle name="style1392151242704 3" xfId="999" xr:uid="{00000000-0005-0000-0000-0000F1030000}"/>
    <cellStyle name="style1392151242704 4" xfId="1000" xr:uid="{00000000-0005-0000-0000-0000F2030000}"/>
    <cellStyle name="style1392151242704 5" xfId="1001" xr:uid="{00000000-0005-0000-0000-0000F3030000}"/>
    <cellStyle name="style1392151242735" xfId="1002" xr:uid="{00000000-0005-0000-0000-0000F4030000}"/>
    <cellStyle name="style1392151242735 2" xfId="1003" xr:uid="{00000000-0005-0000-0000-0000F5030000}"/>
    <cellStyle name="style1392151242735 3" xfId="1004" xr:uid="{00000000-0005-0000-0000-0000F6030000}"/>
    <cellStyle name="style1392151242735 4" xfId="1005" xr:uid="{00000000-0005-0000-0000-0000F7030000}"/>
    <cellStyle name="style1392151242735 5" xfId="1006" xr:uid="{00000000-0005-0000-0000-0000F8030000}"/>
    <cellStyle name="style1392151242766" xfId="1007" xr:uid="{00000000-0005-0000-0000-0000F9030000}"/>
    <cellStyle name="style1392151242766 2" xfId="1008" xr:uid="{00000000-0005-0000-0000-0000FA030000}"/>
    <cellStyle name="style1392151242766 3" xfId="1009" xr:uid="{00000000-0005-0000-0000-0000FB030000}"/>
    <cellStyle name="style1392151242766 4" xfId="1010" xr:uid="{00000000-0005-0000-0000-0000FC030000}"/>
    <cellStyle name="style1392151242766 5" xfId="1011" xr:uid="{00000000-0005-0000-0000-0000FD030000}"/>
    <cellStyle name="style1392151431611" xfId="1012" xr:uid="{00000000-0005-0000-0000-0000FE030000}"/>
    <cellStyle name="style1392151431611 2" xfId="1013" xr:uid="{00000000-0005-0000-0000-0000FF030000}"/>
    <cellStyle name="style1392151431611 3" xfId="1014" xr:uid="{00000000-0005-0000-0000-000000040000}"/>
    <cellStyle name="style1392151431611 4" xfId="1015" xr:uid="{00000000-0005-0000-0000-000001040000}"/>
    <cellStyle name="style1392151431611 5" xfId="1016" xr:uid="{00000000-0005-0000-0000-000002040000}"/>
    <cellStyle name="style1392151431658" xfId="1017" xr:uid="{00000000-0005-0000-0000-000003040000}"/>
    <cellStyle name="style1392151431658 2" xfId="1018" xr:uid="{00000000-0005-0000-0000-000004040000}"/>
    <cellStyle name="style1392151431658 3" xfId="1019" xr:uid="{00000000-0005-0000-0000-000005040000}"/>
    <cellStyle name="style1392151431658 4" xfId="1020" xr:uid="{00000000-0005-0000-0000-000006040000}"/>
    <cellStyle name="style1392151431658 5" xfId="1021" xr:uid="{00000000-0005-0000-0000-000007040000}"/>
    <cellStyle name="style1392151431689" xfId="1022" xr:uid="{00000000-0005-0000-0000-000008040000}"/>
    <cellStyle name="style1392151431689 2" xfId="1023" xr:uid="{00000000-0005-0000-0000-000009040000}"/>
    <cellStyle name="style1392151431689 3" xfId="1024" xr:uid="{00000000-0005-0000-0000-00000A040000}"/>
    <cellStyle name="style1392151431689 4" xfId="1025" xr:uid="{00000000-0005-0000-0000-00000B040000}"/>
    <cellStyle name="style1392151431689 5" xfId="1026" xr:uid="{00000000-0005-0000-0000-00000C040000}"/>
    <cellStyle name="style1392151431720" xfId="1027" xr:uid="{00000000-0005-0000-0000-00000D040000}"/>
    <cellStyle name="style1392151431720 2" xfId="1028" xr:uid="{00000000-0005-0000-0000-00000E040000}"/>
    <cellStyle name="style1392151431720 3" xfId="1029" xr:uid="{00000000-0005-0000-0000-00000F040000}"/>
    <cellStyle name="style1392151431720 4" xfId="1030" xr:uid="{00000000-0005-0000-0000-000010040000}"/>
    <cellStyle name="style1392151431720 5" xfId="1031" xr:uid="{00000000-0005-0000-0000-000011040000}"/>
    <cellStyle name="style1392151431751" xfId="1032" xr:uid="{00000000-0005-0000-0000-000012040000}"/>
    <cellStyle name="style1392151431751 2" xfId="1033" xr:uid="{00000000-0005-0000-0000-000013040000}"/>
    <cellStyle name="style1392151431751 3" xfId="1034" xr:uid="{00000000-0005-0000-0000-000014040000}"/>
    <cellStyle name="style1392151431751 4" xfId="1035" xr:uid="{00000000-0005-0000-0000-000015040000}"/>
    <cellStyle name="style1392151431751 5" xfId="1036" xr:uid="{00000000-0005-0000-0000-000016040000}"/>
    <cellStyle name="style1392151431783" xfId="1037" xr:uid="{00000000-0005-0000-0000-000017040000}"/>
    <cellStyle name="style1392151431783 2" xfId="1038" xr:uid="{00000000-0005-0000-0000-000018040000}"/>
    <cellStyle name="style1392151431783 3" xfId="1039" xr:uid="{00000000-0005-0000-0000-000019040000}"/>
    <cellStyle name="style1392151431783 4" xfId="1040" xr:uid="{00000000-0005-0000-0000-00001A040000}"/>
    <cellStyle name="style1392151431783 5" xfId="1041" xr:uid="{00000000-0005-0000-0000-00001B040000}"/>
    <cellStyle name="style1392151431814" xfId="1042" xr:uid="{00000000-0005-0000-0000-00001C040000}"/>
    <cellStyle name="style1392151431814 2" xfId="1043" xr:uid="{00000000-0005-0000-0000-00001D040000}"/>
    <cellStyle name="style1392151431814 3" xfId="1044" xr:uid="{00000000-0005-0000-0000-00001E040000}"/>
    <cellStyle name="style1392151431814 4" xfId="1045" xr:uid="{00000000-0005-0000-0000-00001F040000}"/>
    <cellStyle name="style1392151431814 5" xfId="1046" xr:uid="{00000000-0005-0000-0000-000020040000}"/>
    <cellStyle name="style1392151431845" xfId="1047" xr:uid="{00000000-0005-0000-0000-000021040000}"/>
    <cellStyle name="style1392151431845 2" xfId="1048" xr:uid="{00000000-0005-0000-0000-000022040000}"/>
    <cellStyle name="style1392151431845 3" xfId="1049" xr:uid="{00000000-0005-0000-0000-000023040000}"/>
    <cellStyle name="style1392151431845 4" xfId="1050" xr:uid="{00000000-0005-0000-0000-000024040000}"/>
    <cellStyle name="style1392151431845 5" xfId="1051" xr:uid="{00000000-0005-0000-0000-000025040000}"/>
    <cellStyle name="style1392151431876" xfId="1052" xr:uid="{00000000-0005-0000-0000-000026040000}"/>
    <cellStyle name="style1392151431876 2" xfId="1053" xr:uid="{00000000-0005-0000-0000-000027040000}"/>
    <cellStyle name="style1392151431876 3" xfId="1054" xr:uid="{00000000-0005-0000-0000-000028040000}"/>
    <cellStyle name="style1392151431876 4" xfId="1055" xr:uid="{00000000-0005-0000-0000-000029040000}"/>
    <cellStyle name="style1392151431876 5" xfId="1056" xr:uid="{00000000-0005-0000-0000-00002A040000}"/>
    <cellStyle name="style1392151575205" xfId="1057" xr:uid="{00000000-0005-0000-0000-00002B040000}"/>
    <cellStyle name="style1392151575205 2" xfId="1058" xr:uid="{00000000-0005-0000-0000-00002C040000}"/>
    <cellStyle name="style1392151575205 3" xfId="1059" xr:uid="{00000000-0005-0000-0000-00002D040000}"/>
    <cellStyle name="style1392151575205 4" xfId="1060" xr:uid="{00000000-0005-0000-0000-00002E040000}"/>
    <cellStyle name="style1392151575205 5" xfId="1061" xr:uid="{00000000-0005-0000-0000-00002F040000}"/>
    <cellStyle name="style1392151575346" xfId="1062" xr:uid="{00000000-0005-0000-0000-000030040000}"/>
    <cellStyle name="style1392151575346 2" xfId="1063" xr:uid="{00000000-0005-0000-0000-000031040000}"/>
    <cellStyle name="style1392151575346 3" xfId="1064" xr:uid="{00000000-0005-0000-0000-000032040000}"/>
    <cellStyle name="style1392151575346 4" xfId="1065" xr:uid="{00000000-0005-0000-0000-000033040000}"/>
    <cellStyle name="style1392151575346 5" xfId="1066" xr:uid="{00000000-0005-0000-0000-000034040000}"/>
    <cellStyle name="style1392151575424" xfId="1067" xr:uid="{00000000-0005-0000-0000-000035040000}"/>
    <cellStyle name="style1392151575424 2" xfId="1068" xr:uid="{00000000-0005-0000-0000-000036040000}"/>
    <cellStyle name="style1392151575424 3" xfId="1069" xr:uid="{00000000-0005-0000-0000-000037040000}"/>
    <cellStyle name="style1392151575424 4" xfId="1070" xr:uid="{00000000-0005-0000-0000-000038040000}"/>
    <cellStyle name="style1392151575424 5" xfId="1071" xr:uid="{00000000-0005-0000-0000-000039040000}"/>
    <cellStyle name="style1392151575455" xfId="1072" xr:uid="{00000000-0005-0000-0000-00003A040000}"/>
    <cellStyle name="style1392151575455 2" xfId="1073" xr:uid="{00000000-0005-0000-0000-00003B040000}"/>
    <cellStyle name="style1392151575455 3" xfId="1074" xr:uid="{00000000-0005-0000-0000-00003C040000}"/>
    <cellStyle name="style1392151575455 4" xfId="1075" xr:uid="{00000000-0005-0000-0000-00003D040000}"/>
    <cellStyle name="style1392151575455 5" xfId="1076" xr:uid="{00000000-0005-0000-0000-00003E040000}"/>
    <cellStyle name="style1392151575486" xfId="1077" xr:uid="{00000000-0005-0000-0000-00003F040000}"/>
    <cellStyle name="style1392151575486 2" xfId="1078" xr:uid="{00000000-0005-0000-0000-000040040000}"/>
    <cellStyle name="style1392151575486 3" xfId="1079" xr:uid="{00000000-0005-0000-0000-000041040000}"/>
    <cellStyle name="style1392151575486 4" xfId="1080" xr:uid="{00000000-0005-0000-0000-000042040000}"/>
    <cellStyle name="style1392151575486 5" xfId="1081" xr:uid="{00000000-0005-0000-0000-000043040000}"/>
    <cellStyle name="style1392151575533" xfId="1082" xr:uid="{00000000-0005-0000-0000-000044040000}"/>
    <cellStyle name="style1392151575533 2" xfId="1083" xr:uid="{00000000-0005-0000-0000-000045040000}"/>
    <cellStyle name="style1392151575533 3" xfId="1084" xr:uid="{00000000-0005-0000-0000-000046040000}"/>
    <cellStyle name="style1392151575533 4" xfId="1085" xr:uid="{00000000-0005-0000-0000-000047040000}"/>
    <cellStyle name="style1392151575533 5" xfId="1086" xr:uid="{00000000-0005-0000-0000-000048040000}"/>
    <cellStyle name="style1392151575564" xfId="1087" xr:uid="{00000000-0005-0000-0000-000049040000}"/>
    <cellStyle name="style1392151575564 2" xfId="1088" xr:uid="{00000000-0005-0000-0000-00004A040000}"/>
    <cellStyle name="style1392151575564 3" xfId="1089" xr:uid="{00000000-0005-0000-0000-00004B040000}"/>
    <cellStyle name="style1392151575564 4" xfId="1090" xr:uid="{00000000-0005-0000-0000-00004C040000}"/>
    <cellStyle name="style1392151575564 5" xfId="1091" xr:uid="{00000000-0005-0000-0000-00004D040000}"/>
    <cellStyle name="style1392151575595" xfId="1092" xr:uid="{00000000-0005-0000-0000-00004E040000}"/>
    <cellStyle name="style1392151575595 2" xfId="1093" xr:uid="{00000000-0005-0000-0000-00004F040000}"/>
    <cellStyle name="style1392151575595 3" xfId="1094" xr:uid="{00000000-0005-0000-0000-000050040000}"/>
    <cellStyle name="style1392151575595 4" xfId="1095" xr:uid="{00000000-0005-0000-0000-000051040000}"/>
    <cellStyle name="style1392151575595 5" xfId="1096" xr:uid="{00000000-0005-0000-0000-000052040000}"/>
    <cellStyle name="style1392151575611" xfId="1097" xr:uid="{00000000-0005-0000-0000-000053040000}"/>
    <cellStyle name="style1392151575611 2" xfId="1098" xr:uid="{00000000-0005-0000-0000-000054040000}"/>
    <cellStyle name="style1392151575611 3" xfId="1099" xr:uid="{00000000-0005-0000-0000-000055040000}"/>
    <cellStyle name="style1392151575611 4" xfId="1100" xr:uid="{00000000-0005-0000-0000-000056040000}"/>
    <cellStyle name="style1392151575611 5" xfId="1101" xr:uid="{00000000-0005-0000-0000-000057040000}"/>
    <cellStyle name="style1392151575642" xfId="1102" xr:uid="{00000000-0005-0000-0000-000058040000}"/>
    <cellStyle name="style1392151575642 2" xfId="1103" xr:uid="{00000000-0005-0000-0000-000059040000}"/>
    <cellStyle name="style1392151575642 3" xfId="1104" xr:uid="{00000000-0005-0000-0000-00005A040000}"/>
    <cellStyle name="style1392151575642 4" xfId="1105" xr:uid="{00000000-0005-0000-0000-00005B040000}"/>
    <cellStyle name="style1392151575642 5" xfId="1106" xr:uid="{00000000-0005-0000-0000-00005C040000}"/>
    <cellStyle name="style1392151575689" xfId="1107" xr:uid="{00000000-0005-0000-0000-00005D040000}"/>
    <cellStyle name="style1392151575689 2" xfId="1108" xr:uid="{00000000-0005-0000-0000-00005E040000}"/>
    <cellStyle name="style1392151575689 3" xfId="1109" xr:uid="{00000000-0005-0000-0000-00005F040000}"/>
    <cellStyle name="style1392151575689 4" xfId="1110" xr:uid="{00000000-0005-0000-0000-000060040000}"/>
    <cellStyle name="style1392151575689 5" xfId="1111" xr:uid="{00000000-0005-0000-0000-000061040000}"/>
    <cellStyle name="style1392151575767" xfId="1112" xr:uid="{00000000-0005-0000-0000-000062040000}"/>
    <cellStyle name="style1392151575767 2" xfId="1113" xr:uid="{00000000-0005-0000-0000-000063040000}"/>
    <cellStyle name="style1392151575767 3" xfId="1114" xr:uid="{00000000-0005-0000-0000-000064040000}"/>
    <cellStyle name="style1392151575767 4" xfId="1115" xr:uid="{00000000-0005-0000-0000-000065040000}"/>
    <cellStyle name="style1392151575767 5" xfId="1116" xr:uid="{00000000-0005-0000-0000-000066040000}"/>
    <cellStyle name="style1392151575798" xfId="1117" xr:uid="{00000000-0005-0000-0000-000067040000}"/>
    <cellStyle name="style1392151575798 2" xfId="1118" xr:uid="{00000000-0005-0000-0000-000068040000}"/>
    <cellStyle name="style1392151575798 3" xfId="1119" xr:uid="{00000000-0005-0000-0000-000069040000}"/>
    <cellStyle name="style1392151575798 4" xfId="1120" xr:uid="{00000000-0005-0000-0000-00006A040000}"/>
    <cellStyle name="style1392151575798 5" xfId="1121" xr:uid="{00000000-0005-0000-0000-00006B040000}"/>
    <cellStyle name="style1392151575829" xfId="1122" xr:uid="{00000000-0005-0000-0000-00006C040000}"/>
    <cellStyle name="style1392151575829 2" xfId="1123" xr:uid="{00000000-0005-0000-0000-00006D040000}"/>
    <cellStyle name="style1392151575829 3" xfId="1124" xr:uid="{00000000-0005-0000-0000-00006E040000}"/>
    <cellStyle name="style1392151575829 4" xfId="1125" xr:uid="{00000000-0005-0000-0000-00006F040000}"/>
    <cellStyle name="style1392151575829 5" xfId="1126" xr:uid="{00000000-0005-0000-0000-000070040000}"/>
    <cellStyle name="style1392151745116" xfId="1127" xr:uid="{00000000-0005-0000-0000-000071040000}"/>
    <cellStyle name="style1392151745116 2" xfId="1128" xr:uid="{00000000-0005-0000-0000-000072040000}"/>
    <cellStyle name="style1392151745116 3" xfId="1129" xr:uid="{00000000-0005-0000-0000-000073040000}"/>
    <cellStyle name="style1392151745116 4" xfId="1130" xr:uid="{00000000-0005-0000-0000-000074040000}"/>
    <cellStyle name="style1392151745116 5" xfId="1131" xr:uid="{00000000-0005-0000-0000-000075040000}"/>
    <cellStyle name="style1392151745194" xfId="1132" xr:uid="{00000000-0005-0000-0000-000076040000}"/>
    <cellStyle name="style1392151745194 2" xfId="1133" xr:uid="{00000000-0005-0000-0000-000077040000}"/>
    <cellStyle name="style1392151745194 3" xfId="1134" xr:uid="{00000000-0005-0000-0000-000078040000}"/>
    <cellStyle name="style1392151745194 4" xfId="1135" xr:uid="{00000000-0005-0000-0000-000079040000}"/>
    <cellStyle name="style1392151745194 5" xfId="1136" xr:uid="{00000000-0005-0000-0000-00007A040000}"/>
    <cellStyle name="style1392151745225" xfId="1137" xr:uid="{00000000-0005-0000-0000-00007B040000}"/>
    <cellStyle name="style1392151745225 2" xfId="1138" xr:uid="{00000000-0005-0000-0000-00007C040000}"/>
    <cellStyle name="style1392151745225 3" xfId="1139" xr:uid="{00000000-0005-0000-0000-00007D040000}"/>
    <cellStyle name="style1392151745225 4" xfId="1140" xr:uid="{00000000-0005-0000-0000-00007E040000}"/>
    <cellStyle name="style1392151745225 5" xfId="1141" xr:uid="{00000000-0005-0000-0000-00007F040000}"/>
    <cellStyle name="style1392151745256" xfId="1142" xr:uid="{00000000-0005-0000-0000-000080040000}"/>
    <cellStyle name="style1392151745256 2" xfId="1143" xr:uid="{00000000-0005-0000-0000-000081040000}"/>
    <cellStyle name="style1392151745256 3" xfId="1144" xr:uid="{00000000-0005-0000-0000-000082040000}"/>
    <cellStyle name="style1392151745256 4" xfId="1145" xr:uid="{00000000-0005-0000-0000-000083040000}"/>
    <cellStyle name="style1392151745256 5" xfId="1146" xr:uid="{00000000-0005-0000-0000-000084040000}"/>
    <cellStyle name="style1392151745288" xfId="1147" xr:uid="{00000000-0005-0000-0000-000085040000}"/>
    <cellStyle name="style1392151745288 2" xfId="1148" xr:uid="{00000000-0005-0000-0000-000086040000}"/>
    <cellStyle name="style1392151745288 3" xfId="1149" xr:uid="{00000000-0005-0000-0000-000087040000}"/>
    <cellStyle name="style1392151745288 4" xfId="1150" xr:uid="{00000000-0005-0000-0000-000088040000}"/>
    <cellStyle name="style1392151745288 5" xfId="1151" xr:uid="{00000000-0005-0000-0000-000089040000}"/>
    <cellStyle name="style1392151745319" xfId="1152" xr:uid="{00000000-0005-0000-0000-00008A040000}"/>
    <cellStyle name="style1392151745319 2" xfId="1153" xr:uid="{00000000-0005-0000-0000-00008B040000}"/>
    <cellStyle name="style1392151745319 3" xfId="1154" xr:uid="{00000000-0005-0000-0000-00008C040000}"/>
    <cellStyle name="style1392151745319 4" xfId="1155" xr:uid="{00000000-0005-0000-0000-00008D040000}"/>
    <cellStyle name="style1392151745319 5" xfId="1156" xr:uid="{00000000-0005-0000-0000-00008E040000}"/>
    <cellStyle name="style1392151745350" xfId="1157" xr:uid="{00000000-0005-0000-0000-00008F040000}"/>
    <cellStyle name="style1392151745350 2" xfId="1158" xr:uid="{00000000-0005-0000-0000-000090040000}"/>
    <cellStyle name="style1392151745350 3" xfId="1159" xr:uid="{00000000-0005-0000-0000-000091040000}"/>
    <cellStyle name="style1392151745350 4" xfId="1160" xr:uid="{00000000-0005-0000-0000-000092040000}"/>
    <cellStyle name="style1392151745350 5" xfId="1161" xr:uid="{00000000-0005-0000-0000-000093040000}"/>
    <cellStyle name="style1392151745381" xfId="1162" xr:uid="{00000000-0005-0000-0000-000094040000}"/>
    <cellStyle name="style1392151745381 2" xfId="1163" xr:uid="{00000000-0005-0000-0000-000095040000}"/>
    <cellStyle name="style1392151745381 3" xfId="1164" xr:uid="{00000000-0005-0000-0000-000096040000}"/>
    <cellStyle name="style1392151745381 4" xfId="1165" xr:uid="{00000000-0005-0000-0000-000097040000}"/>
    <cellStyle name="style1392151745381 5" xfId="1166" xr:uid="{00000000-0005-0000-0000-000098040000}"/>
    <cellStyle name="style1392151745412" xfId="1167" xr:uid="{00000000-0005-0000-0000-000099040000}"/>
    <cellStyle name="style1392151745412 2" xfId="1168" xr:uid="{00000000-0005-0000-0000-00009A040000}"/>
    <cellStyle name="style1392151745412 3" xfId="1169" xr:uid="{00000000-0005-0000-0000-00009B040000}"/>
    <cellStyle name="style1392151745412 4" xfId="1170" xr:uid="{00000000-0005-0000-0000-00009C040000}"/>
    <cellStyle name="style1392151745412 5" xfId="1171" xr:uid="{00000000-0005-0000-0000-00009D040000}"/>
    <cellStyle name="style1392151995044" xfId="1172" xr:uid="{00000000-0005-0000-0000-00009E040000}"/>
    <cellStyle name="style1392151995044 2" xfId="1173" xr:uid="{00000000-0005-0000-0000-00009F040000}"/>
    <cellStyle name="style1392151995044 3" xfId="1174" xr:uid="{00000000-0005-0000-0000-0000A0040000}"/>
    <cellStyle name="style1392151995044 4" xfId="1175" xr:uid="{00000000-0005-0000-0000-0000A1040000}"/>
    <cellStyle name="style1392151995044 5" xfId="1176" xr:uid="{00000000-0005-0000-0000-0000A2040000}"/>
    <cellStyle name="style1392151995076" xfId="1177" xr:uid="{00000000-0005-0000-0000-0000A3040000}"/>
    <cellStyle name="style1392151995076 2" xfId="1178" xr:uid="{00000000-0005-0000-0000-0000A4040000}"/>
    <cellStyle name="style1392151995076 3" xfId="1179" xr:uid="{00000000-0005-0000-0000-0000A5040000}"/>
    <cellStyle name="style1392151995076 4" xfId="1180" xr:uid="{00000000-0005-0000-0000-0000A6040000}"/>
    <cellStyle name="style1392151995076 5" xfId="1181" xr:uid="{00000000-0005-0000-0000-0000A7040000}"/>
    <cellStyle name="style1392151995154" xfId="1182" xr:uid="{00000000-0005-0000-0000-0000A8040000}"/>
    <cellStyle name="style1392151995154 2" xfId="1183" xr:uid="{00000000-0005-0000-0000-0000A9040000}"/>
    <cellStyle name="style1392151995154 3" xfId="1184" xr:uid="{00000000-0005-0000-0000-0000AA040000}"/>
    <cellStyle name="style1392151995154 4" xfId="1185" xr:uid="{00000000-0005-0000-0000-0000AB040000}"/>
    <cellStyle name="style1392151995154 5" xfId="1186" xr:uid="{00000000-0005-0000-0000-0000AC040000}"/>
    <cellStyle name="style1392151995185" xfId="1187" xr:uid="{00000000-0005-0000-0000-0000AD040000}"/>
    <cellStyle name="style1392151995185 2" xfId="1188" xr:uid="{00000000-0005-0000-0000-0000AE040000}"/>
    <cellStyle name="style1392151995185 3" xfId="1189" xr:uid="{00000000-0005-0000-0000-0000AF040000}"/>
    <cellStyle name="style1392151995185 4" xfId="1190" xr:uid="{00000000-0005-0000-0000-0000B0040000}"/>
    <cellStyle name="style1392151995185 5" xfId="1191" xr:uid="{00000000-0005-0000-0000-0000B1040000}"/>
    <cellStyle name="style1392151995216" xfId="1192" xr:uid="{00000000-0005-0000-0000-0000B2040000}"/>
    <cellStyle name="style1392151995216 2" xfId="1193" xr:uid="{00000000-0005-0000-0000-0000B3040000}"/>
    <cellStyle name="style1392151995216 3" xfId="1194" xr:uid="{00000000-0005-0000-0000-0000B4040000}"/>
    <cellStyle name="style1392151995216 4" xfId="1195" xr:uid="{00000000-0005-0000-0000-0000B5040000}"/>
    <cellStyle name="style1392151995216 5" xfId="1196" xr:uid="{00000000-0005-0000-0000-0000B6040000}"/>
    <cellStyle name="style1392151995247" xfId="1197" xr:uid="{00000000-0005-0000-0000-0000B7040000}"/>
    <cellStyle name="style1392151995247 2" xfId="1198" xr:uid="{00000000-0005-0000-0000-0000B8040000}"/>
    <cellStyle name="style1392151995247 3" xfId="1199" xr:uid="{00000000-0005-0000-0000-0000B9040000}"/>
    <cellStyle name="style1392151995247 4" xfId="1200" xr:uid="{00000000-0005-0000-0000-0000BA040000}"/>
    <cellStyle name="style1392151995247 5" xfId="1201" xr:uid="{00000000-0005-0000-0000-0000BB040000}"/>
    <cellStyle name="style1392151995278" xfId="1202" xr:uid="{00000000-0005-0000-0000-0000BC040000}"/>
    <cellStyle name="style1392151995278 2" xfId="1203" xr:uid="{00000000-0005-0000-0000-0000BD040000}"/>
    <cellStyle name="style1392151995278 3" xfId="1204" xr:uid="{00000000-0005-0000-0000-0000BE040000}"/>
    <cellStyle name="style1392151995278 4" xfId="1205" xr:uid="{00000000-0005-0000-0000-0000BF040000}"/>
    <cellStyle name="style1392151995278 5" xfId="1206" xr:uid="{00000000-0005-0000-0000-0000C0040000}"/>
    <cellStyle name="style1392151995310" xfId="1207" xr:uid="{00000000-0005-0000-0000-0000C1040000}"/>
    <cellStyle name="style1392151995310 2" xfId="1208" xr:uid="{00000000-0005-0000-0000-0000C2040000}"/>
    <cellStyle name="style1392151995310 3" xfId="1209" xr:uid="{00000000-0005-0000-0000-0000C3040000}"/>
    <cellStyle name="style1392151995310 4" xfId="1210" xr:uid="{00000000-0005-0000-0000-0000C4040000}"/>
    <cellStyle name="style1392151995310 5" xfId="1211" xr:uid="{00000000-0005-0000-0000-0000C5040000}"/>
    <cellStyle name="style1392151995325" xfId="1212" xr:uid="{00000000-0005-0000-0000-0000C6040000}"/>
    <cellStyle name="style1392151995325 2" xfId="1213" xr:uid="{00000000-0005-0000-0000-0000C7040000}"/>
    <cellStyle name="style1392151995325 3" xfId="1214" xr:uid="{00000000-0005-0000-0000-0000C8040000}"/>
    <cellStyle name="style1392151995325 4" xfId="1215" xr:uid="{00000000-0005-0000-0000-0000C9040000}"/>
    <cellStyle name="style1392151995325 5" xfId="1216" xr:uid="{00000000-0005-0000-0000-0000CA040000}"/>
    <cellStyle name="style1392151995356" xfId="1217" xr:uid="{00000000-0005-0000-0000-0000CB040000}"/>
    <cellStyle name="style1392151995356 2" xfId="1218" xr:uid="{00000000-0005-0000-0000-0000CC040000}"/>
    <cellStyle name="style1392151995356 3" xfId="1219" xr:uid="{00000000-0005-0000-0000-0000CD040000}"/>
    <cellStyle name="style1392151995356 4" xfId="1220" xr:uid="{00000000-0005-0000-0000-0000CE040000}"/>
    <cellStyle name="style1392151995356 5" xfId="1221" xr:uid="{00000000-0005-0000-0000-0000CF040000}"/>
    <cellStyle name="style1392151995388" xfId="1222" xr:uid="{00000000-0005-0000-0000-0000D0040000}"/>
    <cellStyle name="style1392151995388 2" xfId="1223" xr:uid="{00000000-0005-0000-0000-0000D1040000}"/>
    <cellStyle name="style1392151995388 3" xfId="1224" xr:uid="{00000000-0005-0000-0000-0000D2040000}"/>
    <cellStyle name="style1392151995388 4" xfId="1225" xr:uid="{00000000-0005-0000-0000-0000D3040000}"/>
    <cellStyle name="style1392151995388 5" xfId="1226" xr:uid="{00000000-0005-0000-0000-0000D4040000}"/>
    <cellStyle name="style1392151995419" xfId="1227" xr:uid="{00000000-0005-0000-0000-0000D5040000}"/>
    <cellStyle name="style1392151995419 2" xfId="1228" xr:uid="{00000000-0005-0000-0000-0000D6040000}"/>
    <cellStyle name="style1392151995419 3" xfId="1229" xr:uid="{00000000-0005-0000-0000-0000D7040000}"/>
    <cellStyle name="style1392151995419 4" xfId="1230" xr:uid="{00000000-0005-0000-0000-0000D8040000}"/>
    <cellStyle name="style1392151995419 5" xfId="1231" xr:uid="{00000000-0005-0000-0000-0000D9040000}"/>
    <cellStyle name="style1392151995450" xfId="1232" xr:uid="{00000000-0005-0000-0000-0000DA040000}"/>
    <cellStyle name="style1392151995450 2" xfId="1233" xr:uid="{00000000-0005-0000-0000-0000DB040000}"/>
    <cellStyle name="style1392151995450 3" xfId="1234" xr:uid="{00000000-0005-0000-0000-0000DC040000}"/>
    <cellStyle name="style1392151995450 4" xfId="1235" xr:uid="{00000000-0005-0000-0000-0000DD040000}"/>
    <cellStyle name="style1392151995450 5" xfId="1236" xr:uid="{00000000-0005-0000-0000-0000DE040000}"/>
    <cellStyle name="style1392151995481" xfId="1237" xr:uid="{00000000-0005-0000-0000-0000DF040000}"/>
    <cellStyle name="style1392151995481 2" xfId="1238" xr:uid="{00000000-0005-0000-0000-0000E0040000}"/>
    <cellStyle name="style1392151995481 3" xfId="1239" xr:uid="{00000000-0005-0000-0000-0000E1040000}"/>
    <cellStyle name="style1392151995481 4" xfId="1240" xr:uid="{00000000-0005-0000-0000-0000E2040000}"/>
    <cellStyle name="style1392151995481 5" xfId="1241" xr:uid="{00000000-0005-0000-0000-0000E3040000}"/>
    <cellStyle name="style1392151995512" xfId="1242" xr:uid="{00000000-0005-0000-0000-0000E4040000}"/>
    <cellStyle name="style1392151995512 2" xfId="1243" xr:uid="{00000000-0005-0000-0000-0000E5040000}"/>
    <cellStyle name="style1392151995512 3" xfId="1244" xr:uid="{00000000-0005-0000-0000-0000E6040000}"/>
    <cellStyle name="style1392151995512 4" xfId="1245" xr:uid="{00000000-0005-0000-0000-0000E7040000}"/>
    <cellStyle name="style1392151995512 5" xfId="1246" xr:uid="{00000000-0005-0000-0000-0000E8040000}"/>
    <cellStyle name="style1392153871881" xfId="1247" xr:uid="{00000000-0005-0000-0000-0000E9040000}"/>
    <cellStyle name="style1392153871881 2" xfId="1248" xr:uid="{00000000-0005-0000-0000-0000EA040000}"/>
    <cellStyle name="style1392153871881 3" xfId="1249" xr:uid="{00000000-0005-0000-0000-0000EB040000}"/>
    <cellStyle name="style1392153871881 4" xfId="1250" xr:uid="{00000000-0005-0000-0000-0000EC040000}"/>
    <cellStyle name="style1392153871881 5" xfId="1251" xr:uid="{00000000-0005-0000-0000-0000ED040000}"/>
    <cellStyle name="style1392153871912" xfId="1252" xr:uid="{00000000-0005-0000-0000-0000EE040000}"/>
    <cellStyle name="style1392153871912 2" xfId="1253" xr:uid="{00000000-0005-0000-0000-0000EF040000}"/>
    <cellStyle name="style1392153871912 3" xfId="1254" xr:uid="{00000000-0005-0000-0000-0000F0040000}"/>
    <cellStyle name="style1392153871912 4" xfId="1255" xr:uid="{00000000-0005-0000-0000-0000F1040000}"/>
    <cellStyle name="style1392153871912 5" xfId="1256" xr:uid="{00000000-0005-0000-0000-0000F2040000}"/>
    <cellStyle name="style1392153871944" xfId="1257" xr:uid="{00000000-0005-0000-0000-0000F3040000}"/>
    <cellStyle name="style1392153871944 2" xfId="1258" xr:uid="{00000000-0005-0000-0000-0000F4040000}"/>
    <cellStyle name="style1392153871944 3" xfId="1259" xr:uid="{00000000-0005-0000-0000-0000F5040000}"/>
    <cellStyle name="style1392153871944 4" xfId="1260" xr:uid="{00000000-0005-0000-0000-0000F6040000}"/>
    <cellStyle name="style1392153871944 5" xfId="1261" xr:uid="{00000000-0005-0000-0000-0000F7040000}"/>
    <cellStyle name="style1392153872022" xfId="1262" xr:uid="{00000000-0005-0000-0000-0000F8040000}"/>
    <cellStyle name="style1392153872022 2" xfId="1263" xr:uid="{00000000-0005-0000-0000-0000F9040000}"/>
    <cellStyle name="style1392153872022 3" xfId="1264" xr:uid="{00000000-0005-0000-0000-0000FA040000}"/>
    <cellStyle name="style1392153872022 4" xfId="1265" xr:uid="{00000000-0005-0000-0000-0000FB040000}"/>
    <cellStyle name="style1392153872022 5" xfId="1266" xr:uid="{00000000-0005-0000-0000-0000FC040000}"/>
    <cellStyle name="style1392153872053" xfId="1267" xr:uid="{00000000-0005-0000-0000-0000FD040000}"/>
    <cellStyle name="style1392153872053 2" xfId="1268" xr:uid="{00000000-0005-0000-0000-0000FE040000}"/>
    <cellStyle name="style1392153872053 3" xfId="1269" xr:uid="{00000000-0005-0000-0000-0000FF040000}"/>
    <cellStyle name="style1392153872053 4" xfId="1270" xr:uid="{00000000-0005-0000-0000-000000050000}"/>
    <cellStyle name="style1392153872053 5" xfId="1271" xr:uid="{00000000-0005-0000-0000-000001050000}"/>
    <cellStyle name="style1392153872084" xfId="1272" xr:uid="{00000000-0005-0000-0000-000002050000}"/>
    <cellStyle name="style1392153872084 2" xfId="1273" xr:uid="{00000000-0005-0000-0000-000003050000}"/>
    <cellStyle name="style1392153872084 3" xfId="1274" xr:uid="{00000000-0005-0000-0000-000004050000}"/>
    <cellStyle name="style1392153872084 4" xfId="1275" xr:uid="{00000000-0005-0000-0000-000005050000}"/>
    <cellStyle name="style1392153872084 5" xfId="1276" xr:uid="{00000000-0005-0000-0000-000006050000}"/>
    <cellStyle name="style1392153872115" xfId="1277" xr:uid="{00000000-0005-0000-0000-000007050000}"/>
    <cellStyle name="style1392153872115 2" xfId="1278" xr:uid="{00000000-0005-0000-0000-000008050000}"/>
    <cellStyle name="style1392153872115 3" xfId="1279" xr:uid="{00000000-0005-0000-0000-000009050000}"/>
    <cellStyle name="style1392153872115 4" xfId="1280" xr:uid="{00000000-0005-0000-0000-00000A050000}"/>
    <cellStyle name="style1392153872115 5" xfId="1281" xr:uid="{00000000-0005-0000-0000-00000B050000}"/>
    <cellStyle name="style1392153872146" xfId="1282" xr:uid="{00000000-0005-0000-0000-00000C050000}"/>
    <cellStyle name="style1392153872146 2" xfId="1283" xr:uid="{00000000-0005-0000-0000-00000D050000}"/>
    <cellStyle name="style1392153872146 3" xfId="1284" xr:uid="{00000000-0005-0000-0000-00000E050000}"/>
    <cellStyle name="style1392153872146 4" xfId="1285" xr:uid="{00000000-0005-0000-0000-00000F050000}"/>
    <cellStyle name="style1392153872146 5" xfId="1286" xr:uid="{00000000-0005-0000-0000-000010050000}"/>
    <cellStyle name="style1392153872178" xfId="1287" xr:uid="{00000000-0005-0000-0000-000011050000}"/>
    <cellStyle name="style1392153872178 2" xfId="1288" xr:uid="{00000000-0005-0000-0000-000012050000}"/>
    <cellStyle name="style1392153872178 3" xfId="1289" xr:uid="{00000000-0005-0000-0000-000013050000}"/>
    <cellStyle name="style1392153872178 4" xfId="1290" xr:uid="{00000000-0005-0000-0000-000014050000}"/>
    <cellStyle name="style1392153872178 5" xfId="1291" xr:uid="{00000000-0005-0000-0000-000015050000}"/>
    <cellStyle name="style1392153872193" xfId="1292" xr:uid="{00000000-0005-0000-0000-000016050000}"/>
    <cellStyle name="style1392153872193 2" xfId="1293" xr:uid="{00000000-0005-0000-0000-000017050000}"/>
    <cellStyle name="style1392153872193 3" xfId="1294" xr:uid="{00000000-0005-0000-0000-000018050000}"/>
    <cellStyle name="style1392153872193 4" xfId="1295" xr:uid="{00000000-0005-0000-0000-000019050000}"/>
    <cellStyle name="style1392153872193 5" xfId="1296" xr:uid="{00000000-0005-0000-0000-00001A050000}"/>
    <cellStyle name="style1392153872240" xfId="1297" xr:uid="{00000000-0005-0000-0000-00001B050000}"/>
    <cellStyle name="style1392153872240 2" xfId="1298" xr:uid="{00000000-0005-0000-0000-00001C050000}"/>
    <cellStyle name="style1392153872240 3" xfId="1299" xr:uid="{00000000-0005-0000-0000-00001D050000}"/>
    <cellStyle name="style1392153872240 4" xfId="1300" xr:uid="{00000000-0005-0000-0000-00001E050000}"/>
    <cellStyle name="style1392153872240 5" xfId="1301" xr:uid="{00000000-0005-0000-0000-00001F050000}"/>
    <cellStyle name="style1392153872271" xfId="1302" xr:uid="{00000000-0005-0000-0000-000020050000}"/>
    <cellStyle name="style1392153872271 2" xfId="1303" xr:uid="{00000000-0005-0000-0000-000021050000}"/>
    <cellStyle name="style1392153872271 3" xfId="1304" xr:uid="{00000000-0005-0000-0000-000022050000}"/>
    <cellStyle name="style1392153872271 4" xfId="1305" xr:uid="{00000000-0005-0000-0000-000023050000}"/>
    <cellStyle name="style1392153872271 5" xfId="1306" xr:uid="{00000000-0005-0000-0000-000024050000}"/>
    <cellStyle name="style1392153872302" xfId="1307" xr:uid="{00000000-0005-0000-0000-000025050000}"/>
    <cellStyle name="style1392153872302 2" xfId="1308" xr:uid="{00000000-0005-0000-0000-000026050000}"/>
    <cellStyle name="style1392153872302 3" xfId="1309" xr:uid="{00000000-0005-0000-0000-000027050000}"/>
    <cellStyle name="style1392153872302 4" xfId="1310" xr:uid="{00000000-0005-0000-0000-000028050000}"/>
    <cellStyle name="style1392153872302 5" xfId="1311" xr:uid="{00000000-0005-0000-0000-000029050000}"/>
    <cellStyle name="style1392154022830" xfId="1312" xr:uid="{00000000-0005-0000-0000-00002A050000}"/>
    <cellStyle name="style1392154022830 2" xfId="1313" xr:uid="{00000000-0005-0000-0000-00002B050000}"/>
    <cellStyle name="style1392154022830 3" xfId="1314" xr:uid="{00000000-0005-0000-0000-00002C050000}"/>
    <cellStyle name="style1392154022830 4" xfId="1315" xr:uid="{00000000-0005-0000-0000-00002D050000}"/>
    <cellStyle name="style1392154022830 5" xfId="1316" xr:uid="{00000000-0005-0000-0000-00002E050000}"/>
    <cellStyle name="style1392154022861" xfId="1317" xr:uid="{00000000-0005-0000-0000-00002F050000}"/>
    <cellStyle name="style1392154022861 2" xfId="1318" xr:uid="{00000000-0005-0000-0000-000030050000}"/>
    <cellStyle name="style1392154022861 3" xfId="1319" xr:uid="{00000000-0005-0000-0000-000031050000}"/>
    <cellStyle name="style1392154022861 4" xfId="1320" xr:uid="{00000000-0005-0000-0000-000032050000}"/>
    <cellStyle name="style1392154022861 5" xfId="1321" xr:uid="{00000000-0005-0000-0000-000033050000}"/>
    <cellStyle name="style1392154022892" xfId="1322" xr:uid="{00000000-0005-0000-0000-000034050000}"/>
    <cellStyle name="style1392154022892 2" xfId="1323" xr:uid="{00000000-0005-0000-0000-000035050000}"/>
    <cellStyle name="style1392154022892 3" xfId="1324" xr:uid="{00000000-0005-0000-0000-000036050000}"/>
    <cellStyle name="style1392154022892 4" xfId="1325" xr:uid="{00000000-0005-0000-0000-000037050000}"/>
    <cellStyle name="style1392154022892 5" xfId="1326" xr:uid="{00000000-0005-0000-0000-000038050000}"/>
    <cellStyle name="style1392154022923" xfId="1327" xr:uid="{00000000-0005-0000-0000-000039050000}"/>
    <cellStyle name="style1392154022923 2" xfId="1328" xr:uid="{00000000-0005-0000-0000-00003A050000}"/>
    <cellStyle name="style1392154022923 3" xfId="1329" xr:uid="{00000000-0005-0000-0000-00003B050000}"/>
    <cellStyle name="style1392154022923 4" xfId="1330" xr:uid="{00000000-0005-0000-0000-00003C050000}"/>
    <cellStyle name="style1392154022923 5" xfId="1331" xr:uid="{00000000-0005-0000-0000-00003D050000}"/>
    <cellStyle name="style1392154023001" xfId="1332" xr:uid="{00000000-0005-0000-0000-00003E050000}"/>
    <cellStyle name="style1392154023001 2" xfId="1333" xr:uid="{00000000-0005-0000-0000-00003F050000}"/>
    <cellStyle name="style1392154023001 3" xfId="1334" xr:uid="{00000000-0005-0000-0000-000040050000}"/>
    <cellStyle name="style1392154023001 4" xfId="1335" xr:uid="{00000000-0005-0000-0000-000041050000}"/>
    <cellStyle name="style1392154023001 5" xfId="1336" xr:uid="{00000000-0005-0000-0000-000042050000}"/>
    <cellStyle name="style1392154023032" xfId="1337" xr:uid="{00000000-0005-0000-0000-000043050000}"/>
    <cellStyle name="style1392154023032 2" xfId="1338" xr:uid="{00000000-0005-0000-0000-000044050000}"/>
    <cellStyle name="style1392154023032 3" xfId="1339" xr:uid="{00000000-0005-0000-0000-000045050000}"/>
    <cellStyle name="style1392154023032 4" xfId="1340" xr:uid="{00000000-0005-0000-0000-000046050000}"/>
    <cellStyle name="style1392154023032 5" xfId="1341" xr:uid="{00000000-0005-0000-0000-000047050000}"/>
    <cellStyle name="style1392154023064" xfId="1342" xr:uid="{00000000-0005-0000-0000-000048050000}"/>
    <cellStyle name="style1392154023064 2" xfId="1343" xr:uid="{00000000-0005-0000-0000-000049050000}"/>
    <cellStyle name="style1392154023064 3" xfId="1344" xr:uid="{00000000-0005-0000-0000-00004A050000}"/>
    <cellStyle name="style1392154023064 4" xfId="1345" xr:uid="{00000000-0005-0000-0000-00004B050000}"/>
    <cellStyle name="style1392154023064 5" xfId="1346" xr:uid="{00000000-0005-0000-0000-00004C050000}"/>
    <cellStyle name="style1392154023095" xfId="1347" xr:uid="{00000000-0005-0000-0000-00004D050000}"/>
    <cellStyle name="style1392154023095 2" xfId="1348" xr:uid="{00000000-0005-0000-0000-00004E050000}"/>
    <cellStyle name="style1392154023095 3" xfId="1349" xr:uid="{00000000-0005-0000-0000-00004F050000}"/>
    <cellStyle name="style1392154023095 4" xfId="1350" xr:uid="{00000000-0005-0000-0000-000050050000}"/>
    <cellStyle name="style1392154023095 5" xfId="1351" xr:uid="{00000000-0005-0000-0000-000051050000}"/>
    <cellStyle name="style1392154023126" xfId="1352" xr:uid="{00000000-0005-0000-0000-000052050000}"/>
    <cellStyle name="style1392154023126 2" xfId="1353" xr:uid="{00000000-0005-0000-0000-000053050000}"/>
    <cellStyle name="style1392154023126 3" xfId="1354" xr:uid="{00000000-0005-0000-0000-000054050000}"/>
    <cellStyle name="style1392154023126 4" xfId="1355" xr:uid="{00000000-0005-0000-0000-000055050000}"/>
    <cellStyle name="style1392154023126 5" xfId="1356" xr:uid="{00000000-0005-0000-0000-000056050000}"/>
    <cellStyle name="style1392154023157" xfId="1357" xr:uid="{00000000-0005-0000-0000-000057050000}"/>
    <cellStyle name="style1392154023157 2" xfId="1358" xr:uid="{00000000-0005-0000-0000-000058050000}"/>
    <cellStyle name="style1392154023157 3" xfId="1359" xr:uid="{00000000-0005-0000-0000-000059050000}"/>
    <cellStyle name="style1392154023157 4" xfId="1360" xr:uid="{00000000-0005-0000-0000-00005A050000}"/>
    <cellStyle name="style1392154023157 5" xfId="1361" xr:uid="{00000000-0005-0000-0000-00005B050000}"/>
    <cellStyle name="style1392154124154" xfId="1362" xr:uid="{00000000-0005-0000-0000-00005C050000}"/>
    <cellStyle name="style1392154124154 2" xfId="1363" xr:uid="{00000000-0005-0000-0000-00005D050000}"/>
    <cellStyle name="style1392154124154 3" xfId="1364" xr:uid="{00000000-0005-0000-0000-00005E050000}"/>
    <cellStyle name="style1392154124154 4" xfId="1365" xr:uid="{00000000-0005-0000-0000-00005F050000}"/>
    <cellStyle name="style1392154124154 5" xfId="1366" xr:uid="{00000000-0005-0000-0000-000060050000}"/>
    <cellStyle name="style1392154124185" xfId="1367" xr:uid="{00000000-0005-0000-0000-000061050000}"/>
    <cellStyle name="style1392154124185 2" xfId="1368" xr:uid="{00000000-0005-0000-0000-000062050000}"/>
    <cellStyle name="style1392154124185 3" xfId="1369" xr:uid="{00000000-0005-0000-0000-000063050000}"/>
    <cellStyle name="style1392154124185 4" xfId="1370" xr:uid="{00000000-0005-0000-0000-000064050000}"/>
    <cellStyle name="style1392154124185 5" xfId="1371" xr:uid="{00000000-0005-0000-0000-000065050000}"/>
    <cellStyle name="style1392154124216" xfId="1372" xr:uid="{00000000-0005-0000-0000-000066050000}"/>
    <cellStyle name="style1392154124216 2" xfId="1373" xr:uid="{00000000-0005-0000-0000-000067050000}"/>
    <cellStyle name="style1392154124216 3" xfId="1374" xr:uid="{00000000-0005-0000-0000-000068050000}"/>
    <cellStyle name="style1392154124216 4" xfId="1375" xr:uid="{00000000-0005-0000-0000-000069050000}"/>
    <cellStyle name="style1392154124216 5" xfId="1376" xr:uid="{00000000-0005-0000-0000-00006A050000}"/>
    <cellStyle name="style1392154124247" xfId="1377" xr:uid="{00000000-0005-0000-0000-00006B050000}"/>
    <cellStyle name="style1392154124247 2" xfId="1378" xr:uid="{00000000-0005-0000-0000-00006C050000}"/>
    <cellStyle name="style1392154124247 3" xfId="1379" xr:uid="{00000000-0005-0000-0000-00006D050000}"/>
    <cellStyle name="style1392154124247 4" xfId="1380" xr:uid="{00000000-0005-0000-0000-00006E050000}"/>
    <cellStyle name="style1392154124247 5" xfId="1381" xr:uid="{00000000-0005-0000-0000-00006F050000}"/>
    <cellStyle name="style1392154124294" xfId="1382" xr:uid="{00000000-0005-0000-0000-000070050000}"/>
    <cellStyle name="style1392154124294 2" xfId="1383" xr:uid="{00000000-0005-0000-0000-000071050000}"/>
    <cellStyle name="style1392154124294 3" xfId="1384" xr:uid="{00000000-0005-0000-0000-000072050000}"/>
    <cellStyle name="style1392154124294 4" xfId="1385" xr:uid="{00000000-0005-0000-0000-000073050000}"/>
    <cellStyle name="style1392154124294 5" xfId="1386" xr:uid="{00000000-0005-0000-0000-000074050000}"/>
    <cellStyle name="style1392154124372" xfId="1387" xr:uid="{00000000-0005-0000-0000-000075050000}"/>
    <cellStyle name="style1392154124372 2" xfId="1388" xr:uid="{00000000-0005-0000-0000-000076050000}"/>
    <cellStyle name="style1392154124372 3" xfId="1389" xr:uid="{00000000-0005-0000-0000-000077050000}"/>
    <cellStyle name="style1392154124372 4" xfId="1390" xr:uid="{00000000-0005-0000-0000-000078050000}"/>
    <cellStyle name="style1392154124372 5" xfId="1391" xr:uid="{00000000-0005-0000-0000-000079050000}"/>
    <cellStyle name="style1392154124403" xfId="1392" xr:uid="{00000000-0005-0000-0000-00007A050000}"/>
    <cellStyle name="style1392154124403 2" xfId="1393" xr:uid="{00000000-0005-0000-0000-00007B050000}"/>
    <cellStyle name="style1392154124403 3" xfId="1394" xr:uid="{00000000-0005-0000-0000-00007C050000}"/>
    <cellStyle name="style1392154124403 4" xfId="1395" xr:uid="{00000000-0005-0000-0000-00007D050000}"/>
    <cellStyle name="style1392154124403 5" xfId="1396" xr:uid="{00000000-0005-0000-0000-00007E050000}"/>
    <cellStyle name="style1392154124419" xfId="1397" xr:uid="{00000000-0005-0000-0000-00007F050000}"/>
    <cellStyle name="style1392154124419 2" xfId="1398" xr:uid="{00000000-0005-0000-0000-000080050000}"/>
    <cellStyle name="style1392154124419 3" xfId="1399" xr:uid="{00000000-0005-0000-0000-000081050000}"/>
    <cellStyle name="style1392154124419 4" xfId="1400" xr:uid="{00000000-0005-0000-0000-000082050000}"/>
    <cellStyle name="style1392154124419 5" xfId="1401" xr:uid="{00000000-0005-0000-0000-000083050000}"/>
    <cellStyle name="style1392154124450" xfId="1402" xr:uid="{00000000-0005-0000-0000-000084050000}"/>
    <cellStyle name="style1392154124450 2" xfId="1403" xr:uid="{00000000-0005-0000-0000-000085050000}"/>
    <cellStyle name="style1392154124450 3" xfId="1404" xr:uid="{00000000-0005-0000-0000-000086050000}"/>
    <cellStyle name="style1392154124450 4" xfId="1405" xr:uid="{00000000-0005-0000-0000-000087050000}"/>
    <cellStyle name="style1392154124450 5" xfId="1406" xr:uid="{00000000-0005-0000-0000-000088050000}"/>
    <cellStyle name="style1392154124481" xfId="1407" xr:uid="{00000000-0005-0000-0000-000089050000}"/>
    <cellStyle name="style1392154124481 2" xfId="1408" xr:uid="{00000000-0005-0000-0000-00008A050000}"/>
    <cellStyle name="style1392154124481 3" xfId="1409" xr:uid="{00000000-0005-0000-0000-00008B050000}"/>
    <cellStyle name="style1392154124481 4" xfId="1410" xr:uid="{00000000-0005-0000-0000-00008C050000}"/>
    <cellStyle name="style1392154124481 5" xfId="1411" xr:uid="{00000000-0005-0000-0000-00008D050000}"/>
    <cellStyle name="style1392154124497" xfId="1412" xr:uid="{00000000-0005-0000-0000-00008E050000}"/>
    <cellStyle name="style1392154124497 2" xfId="1413" xr:uid="{00000000-0005-0000-0000-00008F050000}"/>
    <cellStyle name="style1392154124497 3" xfId="1414" xr:uid="{00000000-0005-0000-0000-000090050000}"/>
    <cellStyle name="style1392154124497 4" xfId="1415" xr:uid="{00000000-0005-0000-0000-000091050000}"/>
    <cellStyle name="style1392154124497 5" xfId="1416" xr:uid="{00000000-0005-0000-0000-000092050000}"/>
    <cellStyle name="style1392154124528" xfId="1417" xr:uid="{00000000-0005-0000-0000-000093050000}"/>
    <cellStyle name="style1392154124528 2" xfId="1418" xr:uid="{00000000-0005-0000-0000-000094050000}"/>
    <cellStyle name="style1392154124528 3" xfId="1419" xr:uid="{00000000-0005-0000-0000-000095050000}"/>
    <cellStyle name="style1392154124528 4" xfId="1420" xr:uid="{00000000-0005-0000-0000-000096050000}"/>
    <cellStyle name="style1392154124528 5" xfId="1421" xr:uid="{00000000-0005-0000-0000-000097050000}"/>
    <cellStyle name="style1392154124559" xfId="1422" xr:uid="{00000000-0005-0000-0000-000098050000}"/>
    <cellStyle name="style1392154124559 2" xfId="1423" xr:uid="{00000000-0005-0000-0000-000099050000}"/>
    <cellStyle name="style1392154124559 3" xfId="1424" xr:uid="{00000000-0005-0000-0000-00009A050000}"/>
    <cellStyle name="style1392154124559 4" xfId="1425" xr:uid="{00000000-0005-0000-0000-00009B050000}"/>
    <cellStyle name="style1392154124559 5" xfId="1426" xr:uid="{00000000-0005-0000-0000-00009C050000}"/>
    <cellStyle name="style1392154124590" xfId="1427" xr:uid="{00000000-0005-0000-0000-00009D050000}"/>
    <cellStyle name="style1392154124590 2" xfId="1428" xr:uid="{00000000-0005-0000-0000-00009E050000}"/>
    <cellStyle name="style1392154124590 3" xfId="1429" xr:uid="{00000000-0005-0000-0000-00009F050000}"/>
    <cellStyle name="style1392154124590 4" xfId="1430" xr:uid="{00000000-0005-0000-0000-0000A0050000}"/>
    <cellStyle name="style1392154124590 5" xfId="1431" xr:uid="{00000000-0005-0000-0000-0000A1050000}"/>
    <cellStyle name="style1392154124622" xfId="1432" xr:uid="{00000000-0005-0000-0000-0000A2050000}"/>
    <cellStyle name="style1392154124622 2" xfId="1433" xr:uid="{00000000-0005-0000-0000-0000A3050000}"/>
    <cellStyle name="style1392154124622 3" xfId="1434" xr:uid="{00000000-0005-0000-0000-0000A4050000}"/>
    <cellStyle name="style1392154124622 4" xfId="1435" xr:uid="{00000000-0005-0000-0000-0000A5050000}"/>
    <cellStyle name="style1392154124622 5" xfId="1436" xr:uid="{00000000-0005-0000-0000-0000A6050000}"/>
    <cellStyle name="style1392298304918" xfId="1437" xr:uid="{00000000-0005-0000-0000-0000A7050000}"/>
    <cellStyle name="style1392298304918 2" xfId="1438" xr:uid="{00000000-0005-0000-0000-0000A8050000}"/>
    <cellStyle name="style1392298304918 3" xfId="1439" xr:uid="{00000000-0005-0000-0000-0000A9050000}"/>
    <cellStyle name="style1392298304918 4" xfId="1440" xr:uid="{00000000-0005-0000-0000-0000AA050000}"/>
    <cellStyle name="style1392298304918 5" xfId="1441" xr:uid="{00000000-0005-0000-0000-0000AB050000}"/>
    <cellStyle name="style1392298304965" xfId="1442" xr:uid="{00000000-0005-0000-0000-0000AC050000}"/>
    <cellStyle name="style1392298304965 2" xfId="1443" xr:uid="{00000000-0005-0000-0000-0000AD050000}"/>
    <cellStyle name="style1392298304965 3" xfId="1444" xr:uid="{00000000-0005-0000-0000-0000AE050000}"/>
    <cellStyle name="style1392298304965 4" xfId="1445" xr:uid="{00000000-0005-0000-0000-0000AF050000}"/>
    <cellStyle name="style1392298304965 5" xfId="1446" xr:uid="{00000000-0005-0000-0000-0000B0050000}"/>
    <cellStyle name="style1392298304996" xfId="1447" xr:uid="{00000000-0005-0000-0000-0000B1050000}"/>
    <cellStyle name="style1392298304996 2" xfId="1448" xr:uid="{00000000-0005-0000-0000-0000B2050000}"/>
    <cellStyle name="style1392298304996 3" xfId="1449" xr:uid="{00000000-0005-0000-0000-0000B3050000}"/>
    <cellStyle name="style1392298304996 4" xfId="1450" xr:uid="{00000000-0005-0000-0000-0000B4050000}"/>
    <cellStyle name="style1392298304996 5" xfId="1451" xr:uid="{00000000-0005-0000-0000-0000B5050000}"/>
    <cellStyle name="style1392298305027" xfId="1452" xr:uid="{00000000-0005-0000-0000-0000B6050000}"/>
    <cellStyle name="style1392298305027 2" xfId="1453" xr:uid="{00000000-0005-0000-0000-0000B7050000}"/>
    <cellStyle name="style1392298305027 3" xfId="1454" xr:uid="{00000000-0005-0000-0000-0000B8050000}"/>
    <cellStyle name="style1392298305027 4" xfId="1455" xr:uid="{00000000-0005-0000-0000-0000B9050000}"/>
    <cellStyle name="style1392298305027 5" xfId="1456" xr:uid="{00000000-0005-0000-0000-0000BA050000}"/>
    <cellStyle name="style1392298305058" xfId="1457" xr:uid="{00000000-0005-0000-0000-0000BB050000}"/>
    <cellStyle name="style1392298305058 2" xfId="1458" xr:uid="{00000000-0005-0000-0000-0000BC050000}"/>
    <cellStyle name="style1392298305058 3" xfId="1459" xr:uid="{00000000-0005-0000-0000-0000BD050000}"/>
    <cellStyle name="style1392298305058 4" xfId="1460" xr:uid="{00000000-0005-0000-0000-0000BE050000}"/>
    <cellStyle name="style1392298305058 5" xfId="1461" xr:uid="{00000000-0005-0000-0000-0000BF050000}"/>
    <cellStyle name="style1392298305105" xfId="1462" xr:uid="{00000000-0005-0000-0000-0000C0050000}"/>
    <cellStyle name="style1392298305105 2" xfId="1463" xr:uid="{00000000-0005-0000-0000-0000C1050000}"/>
    <cellStyle name="style1392298305105 3" xfId="1464" xr:uid="{00000000-0005-0000-0000-0000C2050000}"/>
    <cellStyle name="style1392298305105 4" xfId="1465" xr:uid="{00000000-0005-0000-0000-0000C3050000}"/>
    <cellStyle name="style1392298305105 5" xfId="1466" xr:uid="{00000000-0005-0000-0000-0000C4050000}"/>
    <cellStyle name="style1392298305136" xfId="1467" xr:uid="{00000000-0005-0000-0000-0000C5050000}"/>
    <cellStyle name="style1392298305136 2" xfId="1468" xr:uid="{00000000-0005-0000-0000-0000C6050000}"/>
    <cellStyle name="style1392298305136 3" xfId="1469" xr:uid="{00000000-0005-0000-0000-0000C7050000}"/>
    <cellStyle name="style1392298305136 4" xfId="1470" xr:uid="{00000000-0005-0000-0000-0000C8050000}"/>
    <cellStyle name="style1392298305136 5" xfId="1471" xr:uid="{00000000-0005-0000-0000-0000C9050000}"/>
    <cellStyle name="style1392298305167" xfId="1472" xr:uid="{00000000-0005-0000-0000-0000CA050000}"/>
    <cellStyle name="style1392298305167 2" xfId="1473" xr:uid="{00000000-0005-0000-0000-0000CB050000}"/>
    <cellStyle name="style1392298305167 3" xfId="1474" xr:uid="{00000000-0005-0000-0000-0000CC050000}"/>
    <cellStyle name="style1392298305167 4" xfId="1475" xr:uid="{00000000-0005-0000-0000-0000CD050000}"/>
    <cellStyle name="style1392298305167 5" xfId="1476" xr:uid="{00000000-0005-0000-0000-0000CE050000}"/>
    <cellStyle name="style1392298305199" xfId="1477" xr:uid="{00000000-0005-0000-0000-0000CF050000}"/>
    <cellStyle name="style1392298305199 2" xfId="1478" xr:uid="{00000000-0005-0000-0000-0000D0050000}"/>
    <cellStyle name="style1392298305199 3" xfId="1479" xr:uid="{00000000-0005-0000-0000-0000D1050000}"/>
    <cellStyle name="style1392298305199 4" xfId="1480" xr:uid="{00000000-0005-0000-0000-0000D2050000}"/>
    <cellStyle name="style1392298305199 5" xfId="1481" xr:uid="{00000000-0005-0000-0000-0000D3050000}"/>
    <cellStyle name="style1392298305292" xfId="1482" xr:uid="{00000000-0005-0000-0000-0000D4050000}"/>
    <cellStyle name="style1392298305292 2" xfId="1483" xr:uid="{00000000-0005-0000-0000-0000D5050000}"/>
    <cellStyle name="style1392298305292 3" xfId="1484" xr:uid="{00000000-0005-0000-0000-0000D6050000}"/>
    <cellStyle name="style1392298305292 4" xfId="1485" xr:uid="{00000000-0005-0000-0000-0000D7050000}"/>
    <cellStyle name="style1392298305292 5" xfId="1486" xr:uid="{00000000-0005-0000-0000-0000D8050000}"/>
    <cellStyle name="style1392298305339" xfId="1487" xr:uid="{00000000-0005-0000-0000-0000D9050000}"/>
    <cellStyle name="style1392298305339 2" xfId="1488" xr:uid="{00000000-0005-0000-0000-0000DA050000}"/>
    <cellStyle name="style1392298305339 3" xfId="1489" xr:uid="{00000000-0005-0000-0000-0000DB050000}"/>
    <cellStyle name="style1392298305339 4" xfId="1490" xr:uid="{00000000-0005-0000-0000-0000DC050000}"/>
    <cellStyle name="style1392298305339 5" xfId="1491" xr:uid="{00000000-0005-0000-0000-0000DD050000}"/>
    <cellStyle name="style1392298305370" xfId="1492" xr:uid="{00000000-0005-0000-0000-0000DE050000}"/>
    <cellStyle name="style1392298305370 2" xfId="1493" xr:uid="{00000000-0005-0000-0000-0000DF050000}"/>
    <cellStyle name="style1392298305370 3" xfId="1494" xr:uid="{00000000-0005-0000-0000-0000E0050000}"/>
    <cellStyle name="style1392298305370 4" xfId="1495" xr:uid="{00000000-0005-0000-0000-0000E1050000}"/>
    <cellStyle name="style1392298305370 5" xfId="1496" xr:uid="{00000000-0005-0000-0000-0000E2050000}"/>
    <cellStyle name="style1392298552790" xfId="1497" xr:uid="{00000000-0005-0000-0000-0000E3050000}"/>
    <cellStyle name="style1392298552790 2" xfId="1498" xr:uid="{00000000-0005-0000-0000-0000E4050000}"/>
    <cellStyle name="style1392298552790 3" xfId="1499" xr:uid="{00000000-0005-0000-0000-0000E5050000}"/>
    <cellStyle name="style1392298552790 4" xfId="1500" xr:uid="{00000000-0005-0000-0000-0000E6050000}"/>
    <cellStyle name="style1392298552790 5" xfId="1501" xr:uid="{00000000-0005-0000-0000-0000E7050000}"/>
    <cellStyle name="style1392298552821" xfId="1502" xr:uid="{00000000-0005-0000-0000-0000E8050000}"/>
    <cellStyle name="style1392298552821 2" xfId="1503" xr:uid="{00000000-0005-0000-0000-0000E9050000}"/>
    <cellStyle name="style1392298552821 3" xfId="1504" xr:uid="{00000000-0005-0000-0000-0000EA050000}"/>
    <cellStyle name="style1392298552821 4" xfId="1505" xr:uid="{00000000-0005-0000-0000-0000EB050000}"/>
    <cellStyle name="style1392298552821 5" xfId="1506" xr:uid="{00000000-0005-0000-0000-0000EC050000}"/>
    <cellStyle name="style1392298552852" xfId="1507" xr:uid="{00000000-0005-0000-0000-0000ED050000}"/>
    <cellStyle name="style1392298552852 2" xfId="1508" xr:uid="{00000000-0005-0000-0000-0000EE050000}"/>
    <cellStyle name="style1392298552852 3" xfId="1509" xr:uid="{00000000-0005-0000-0000-0000EF050000}"/>
    <cellStyle name="style1392298552852 4" xfId="1510" xr:uid="{00000000-0005-0000-0000-0000F0050000}"/>
    <cellStyle name="style1392298552852 5" xfId="1511" xr:uid="{00000000-0005-0000-0000-0000F1050000}"/>
    <cellStyle name="style1392298552899" xfId="1512" xr:uid="{00000000-0005-0000-0000-0000F2050000}"/>
    <cellStyle name="style1392298552899 2" xfId="1513" xr:uid="{00000000-0005-0000-0000-0000F3050000}"/>
    <cellStyle name="style1392298552899 3" xfId="1514" xr:uid="{00000000-0005-0000-0000-0000F4050000}"/>
    <cellStyle name="style1392298552899 4" xfId="1515" xr:uid="{00000000-0005-0000-0000-0000F5050000}"/>
    <cellStyle name="style1392298552899 5" xfId="1516" xr:uid="{00000000-0005-0000-0000-0000F6050000}"/>
    <cellStyle name="style1392298552930" xfId="1517" xr:uid="{00000000-0005-0000-0000-0000F7050000}"/>
    <cellStyle name="style1392298552930 2" xfId="1518" xr:uid="{00000000-0005-0000-0000-0000F8050000}"/>
    <cellStyle name="style1392298552930 3" xfId="1519" xr:uid="{00000000-0005-0000-0000-0000F9050000}"/>
    <cellStyle name="style1392298552930 4" xfId="1520" xr:uid="{00000000-0005-0000-0000-0000FA050000}"/>
    <cellStyle name="style1392298552930 5" xfId="1521" xr:uid="{00000000-0005-0000-0000-0000FB050000}"/>
    <cellStyle name="style1392298552961" xfId="1522" xr:uid="{00000000-0005-0000-0000-0000FC050000}"/>
    <cellStyle name="style1392298552961 2" xfId="1523" xr:uid="{00000000-0005-0000-0000-0000FD050000}"/>
    <cellStyle name="style1392298552961 3" xfId="1524" xr:uid="{00000000-0005-0000-0000-0000FE050000}"/>
    <cellStyle name="style1392298552961 4" xfId="1525" xr:uid="{00000000-0005-0000-0000-0000FF050000}"/>
    <cellStyle name="style1392298552961 5" xfId="1526" xr:uid="{00000000-0005-0000-0000-000000060000}"/>
    <cellStyle name="style1392298553008" xfId="1527" xr:uid="{00000000-0005-0000-0000-000001060000}"/>
    <cellStyle name="style1392298553008 2" xfId="1528" xr:uid="{00000000-0005-0000-0000-000002060000}"/>
    <cellStyle name="style1392298553008 3" xfId="1529" xr:uid="{00000000-0005-0000-0000-000003060000}"/>
    <cellStyle name="style1392298553008 4" xfId="1530" xr:uid="{00000000-0005-0000-0000-000004060000}"/>
    <cellStyle name="style1392298553008 5" xfId="1531" xr:uid="{00000000-0005-0000-0000-000005060000}"/>
    <cellStyle name="style1392298553040" xfId="1532" xr:uid="{00000000-0005-0000-0000-000006060000}"/>
    <cellStyle name="style1392298553040 2" xfId="1533" xr:uid="{00000000-0005-0000-0000-000007060000}"/>
    <cellStyle name="style1392298553040 3" xfId="1534" xr:uid="{00000000-0005-0000-0000-000008060000}"/>
    <cellStyle name="style1392298553040 4" xfId="1535" xr:uid="{00000000-0005-0000-0000-000009060000}"/>
    <cellStyle name="style1392298553040 5" xfId="1536" xr:uid="{00000000-0005-0000-0000-00000A060000}"/>
    <cellStyle name="style1392298553055" xfId="1537" xr:uid="{00000000-0005-0000-0000-00000B060000}"/>
    <cellStyle name="style1392298553055 2" xfId="1538" xr:uid="{00000000-0005-0000-0000-00000C060000}"/>
    <cellStyle name="style1392298553055 3" xfId="1539" xr:uid="{00000000-0005-0000-0000-00000D060000}"/>
    <cellStyle name="style1392298553055 4" xfId="1540" xr:uid="{00000000-0005-0000-0000-00000E060000}"/>
    <cellStyle name="style1392298553055 5" xfId="1541" xr:uid="{00000000-0005-0000-0000-00000F060000}"/>
    <cellStyle name="style1392298553102" xfId="1542" xr:uid="{00000000-0005-0000-0000-000010060000}"/>
    <cellStyle name="style1392298553102 2" xfId="1543" xr:uid="{00000000-0005-0000-0000-000011060000}"/>
    <cellStyle name="style1392298553102 3" xfId="1544" xr:uid="{00000000-0005-0000-0000-000012060000}"/>
    <cellStyle name="style1392298553102 4" xfId="1545" xr:uid="{00000000-0005-0000-0000-000013060000}"/>
    <cellStyle name="style1392298553102 5" xfId="1546" xr:uid="{00000000-0005-0000-0000-000014060000}"/>
    <cellStyle name="style1392298553180" xfId="1547" xr:uid="{00000000-0005-0000-0000-000015060000}"/>
    <cellStyle name="style1392298553180 2" xfId="1548" xr:uid="{00000000-0005-0000-0000-000016060000}"/>
    <cellStyle name="style1392298553180 3" xfId="1549" xr:uid="{00000000-0005-0000-0000-000017060000}"/>
    <cellStyle name="style1392298553180 4" xfId="1550" xr:uid="{00000000-0005-0000-0000-000018060000}"/>
    <cellStyle name="style1392298553180 5" xfId="1551" xr:uid="{00000000-0005-0000-0000-000019060000}"/>
    <cellStyle name="style1392298553227" xfId="1552" xr:uid="{00000000-0005-0000-0000-00001A060000}"/>
    <cellStyle name="style1392298553227 2" xfId="1553" xr:uid="{00000000-0005-0000-0000-00001B060000}"/>
    <cellStyle name="style1392298553227 3" xfId="1554" xr:uid="{00000000-0005-0000-0000-00001C060000}"/>
    <cellStyle name="style1392298553227 4" xfId="1555" xr:uid="{00000000-0005-0000-0000-00001D060000}"/>
    <cellStyle name="style1392298553227 5" xfId="1556" xr:uid="{00000000-0005-0000-0000-00001E060000}"/>
    <cellStyle name="style1392323627295" xfId="1557" xr:uid="{00000000-0005-0000-0000-00001F060000}"/>
    <cellStyle name="style1392323627295 2" xfId="1558" xr:uid="{00000000-0005-0000-0000-000020060000}"/>
    <cellStyle name="style1392323627295 3" xfId="1559" xr:uid="{00000000-0005-0000-0000-000021060000}"/>
    <cellStyle name="style1392323627295 4" xfId="1560" xr:uid="{00000000-0005-0000-0000-000022060000}"/>
    <cellStyle name="style1392323627295 5" xfId="1561" xr:uid="{00000000-0005-0000-0000-000023060000}"/>
    <cellStyle name="style1392323627342" xfId="1562" xr:uid="{00000000-0005-0000-0000-000024060000}"/>
    <cellStyle name="style1392323627342 2" xfId="1563" xr:uid="{00000000-0005-0000-0000-000025060000}"/>
    <cellStyle name="style1392323627342 3" xfId="1564" xr:uid="{00000000-0005-0000-0000-000026060000}"/>
    <cellStyle name="style1392323627342 4" xfId="1565" xr:uid="{00000000-0005-0000-0000-000027060000}"/>
    <cellStyle name="style1392323627342 5" xfId="1566" xr:uid="{00000000-0005-0000-0000-000028060000}"/>
    <cellStyle name="style1392323627373" xfId="1567" xr:uid="{00000000-0005-0000-0000-000029060000}"/>
    <cellStyle name="style1392323627373 2" xfId="1568" xr:uid="{00000000-0005-0000-0000-00002A060000}"/>
    <cellStyle name="style1392323627373 3" xfId="1569" xr:uid="{00000000-0005-0000-0000-00002B060000}"/>
    <cellStyle name="style1392323627373 4" xfId="1570" xr:uid="{00000000-0005-0000-0000-00002C060000}"/>
    <cellStyle name="style1392323627373 5" xfId="1571" xr:uid="{00000000-0005-0000-0000-00002D060000}"/>
    <cellStyle name="style1392323627420" xfId="1572" xr:uid="{00000000-0005-0000-0000-00002E060000}"/>
    <cellStyle name="style1392323627420 2" xfId="1573" xr:uid="{00000000-0005-0000-0000-00002F060000}"/>
    <cellStyle name="style1392323627420 3" xfId="1574" xr:uid="{00000000-0005-0000-0000-000030060000}"/>
    <cellStyle name="style1392323627420 4" xfId="1575" xr:uid="{00000000-0005-0000-0000-000031060000}"/>
    <cellStyle name="style1392323627420 5" xfId="1576" xr:uid="{00000000-0005-0000-0000-000032060000}"/>
    <cellStyle name="style1392323627467" xfId="1577" xr:uid="{00000000-0005-0000-0000-000033060000}"/>
    <cellStyle name="style1392323627467 2" xfId="1578" xr:uid="{00000000-0005-0000-0000-000034060000}"/>
    <cellStyle name="style1392323627467 3" xfId="1579" xr:uid="{00000000-0005-0000-0000-000035060000}"/>
    <cellStyle name="style1392323627467 4" xfId="1580" xr:uid="{00000000-0005-0000-0000-000036060000}"/>
    <cellStyle name="style1392323627467 5" xfId="1581" xr:uid="{00000000-0005-0000-0000-000037060000}"/>
    <cellStyle name="style1392323627498" xfId="1582" xr:uid="{00000000-0005-0000-0000-000038060000}"/>
    <cellStyle name="style1392323627498 2" xfId="1583" xr:uid="{00000000-0005-0000-0000-000039060000}"/>
    <cellStyle name="style1392323627498 3" xfId="1584" xr:uid="{00000000-0005-0000-0000-00003A060000}"/>
    <cellStyle name="style1392323627498 4" xfId="1585" xr:uid="{00000000-0005-0000-0000-00003B060000}"/>
    <cellStyle name="style1392323627498 5" xfId="1586" xr:uid="{00000000-0005-0000-0000-00003C060000}"/>
    <cellStyle name="style1392323627545" xfId="1587" xr:uid="{00000000-0005-0000-0000-00003D060000}"/>
    <cellStyle name="style1392323627545 2" xfId="1588" xr:uid="{00000000-0005-0000-0000-00003E060000}"/>
    <cellStyle name="style1392323627545 3" xfId="1589" xr:uid="{00000000-0005-0000-0000-00003F060000}"/>
    <cellStyle name="style1392323627545 4" xfId="1590" xr:uid="{00000000-0005-0000-0000-000040060000}"/>
    <cellStyle name="style1392323627545 5" xfId="1591" xr:uid="{00000000-0005-0000-0000-000041060000}"/>
    <cellStyle name="style1392323627576" xfId="1592" xr:uid="{00000000-0005-0000-0000-000042060000}"/>
    <cellStyle name="style1392323627576 2" xfId="1593" xr:uid="{00000000-0005-0000-0000-000043060000}"/>
    <cellStyle name="style1392323627576 3" xfId="1594" xr:uid="{00000000-0005-0000-0000-000044060000}"/>
    <cellStyle name="style1392323627576 4" xfId="1595" xr:uid="{00000000-0005-0000-0000-000045060000}"/>
    <cellStyle name="style1392323627576 5" xfId="1596" xr:uid="{00000000-0005-0000-0000-000046060000}"/>
    <cellStyle name="style1392323627607" xfId="1597" xr:uid="{00000000-0005-0000-0000-000047060000}"/>
    <cellStyle name="style1392323627607 2" xfId="1598" xr:uid="{00000000-0005-0000-0000-000048060000}"/>
    <cellStyle name="style1392323627607 3" xfId="1599" xr:uid="{00000000-0005-0000-0000-000049060000}"/>
    <cellStyle name="style1392323627607 4" xfId="1600" xr:uid="{00000000-0005-0000-0000-00004A060000}"/>
    <cellStyle name="style1392323627607 5" xfId="1601" xr:uid="{00000000-0005-0000-0000-00004B060000}"/>
    <cellStyle name="style1392323627685" xfId="1602" xr:uid="{00000000-0005-0000-0000-00004C060000}"/>
    <cellStyle name="style1392323627685 2" xfId="1603" xr:uid="{00000000-0005-0000-0000-00004D060000}"/>
    <cellStyle name="style1392323627685 3" xfId="1604" xr:uid="{00000000-0005-0000-0000-00004E060000}"/>
    <cellStyle name="style1392323627685 4" xfId="1605" xr:uid="{00000000-0005-0000-0000-00004F060000}"/>
    <cellStyle name="style1392323627685 5" xfId="1606" xr:uid="{00000000-0005-0000-0000-000050060000}"/>
    <cellStyle name="style1392323627717" xfId="1607" xr:uid="{00000000-0005-0000-0000-000051060000}"/>
    <cellStyle name="style1392323627717 2" xfId="1608" xr:uid="{00000000-0005-0000-0000-000052060000}"/>
    <cellStyle name="style1392323627717 3" xfId="1609" xr:uid="{00000000-0005-0000-0000-000053060000}"/>
    <cellStyle name="style1392323627717 4" xfId="1610" xr:uid="{00000000-0005-0000-0000-000054060000}"/>
    <cellStyle name="style1392323627717 5" xfId="1611" xr:uid="{00000000-0005-0000-0000-000055060000}"/>
    <cellStyle name="style1392323627779" xfId="1612" xr:uid="{00000000-0005-0000-0000-000056060000}"/>
    <cellStyle name="style1392323627779 2" xfId="1613" xr:uid="{00000000-0005-0000-0000-000057060000}"/>
    <cellStyle name="style1392323627779 3" xfId="1614" xr:uid="{00000000-0005-0000-0000-000058060000}"/>
    <cellStyle name="style1392323627779 4" xfId="1615" xr:uid="{00000000-0005-0000-0000-000059060000}"/>
    <cellStyle name="style1392323627779 5" xfId="1616" xr:uid="{00000000-0005-0000-0000-00005A060000}"/>
    <cellStyle name="style1392323627826" xfId="1617" xr:uid="{00000000-0005-0000-0000-00005B060000}"/>
    <cellStyle name="style1392323627826 2" xfId="1618" xr:uid="{00000000-0005-0000-0000-00005C060000}"/>
    <cellStyle name="style1392323627826 3" xfId="1619" xr:uid="{00000000-0005-0000-0000-00005D060000}"/>
    <cellStyle name="style1392323627826 4" xfId="1620" xr:uid="{00000000-0005-0000-0000-00005E060000}"/>
    <cellStyle name="style1392323627826 5" xfId="1621" xr:uid="{00000000-0005-0000-0000-00005F060000}"/>
    <cellStyle name="style1392323627873" xfId="1622" xr:uid="{00000000-0005-0000-0000-000060060000}"/>
    <cellStyle name="style1392323627873 2" xfId="1623" xr:uid="{00000000-0005-0000-0000-000061060000}"/>
    <cellStyle name="style1392323627873 3" xfId="1624" xr:uid="{00000000-0005-0000-0000-000062060000}"/>
    <cellStyle name="style1392323627873 4" xfId="1625" xr:uid="{00000000-0005-0000-0000-000063060000}"/>
    <cellStyle name="style1392323627873 5" xfId="1626" xr:uid="{00000000-0005-0000-0000-000064060000}"/>
    <cellStyle name="style1392323774205" xfId="1627" xr:uid="{00000000-0005-0000-0000-000065060000}"/>
    <cellStyle name="style1392323774205 2" xfId="1628" xr:uid="{00000000-0005-0000-0000-000066060000}"/>
    <cellStyle name="style1392323774205 3" xfId="1629" xr:uid="{00000000-0005-0000-0000-000067060000}"/>
    <cellStyle name="style1392323774205 4" xfId="1630" xr:uid="{00000000-0005-0000-0000-000068060000}"/>
    <cellStyle name="style1392323774205 5" xfId="1631" xr:uid="{00000000-0005-0000-0000-000069060000}"/>
    <cellStyle name="style1392323774236" xfId="1632" xr:uid="{00000000-0005-0000-0000-00006A060000}"/>
    <cellStyle name="style1392323774236 2" xfId="1633" xr:uid="{00000000-0005-0000-0000-00006B060000}"/>
    <cellStyle name="style1392323774236 3" xfId="1634" xr:uid="{00000000-0005-0000-0000-00006C060000}"/>
    <cellStyle name="style1392323774236 4" xfId="1635" xr:uid="{00000000-0005-0000-0000-00006D060000}"/>
    <cellStyle name="style1392323774236 5" xfId="1636" xr:uid="{00000000-0005-0000-0000-00006E060000}"/>
    <cellStyle name="style1392323774268" xfId="1637" xr:uid="{00000000-0005-0000-0000-00006F060000}"/>
    <cellStyle name="style1392323774268 2" xfId="1638" xr:uid="{00000000-0005-0000-0000-000070060000}"/>
    <cellStyle name="style1392323774268 3" xfId="1639" xr:uid="{00000000-0005-0000-0000-000071060000}"/>
    <cellStyle name="style1392323774268 4" xfId="1640" xr:uid="{00000000-0005-0000-0000-000072060000}"/>
    <cellStyle name="style1392323774268 5" xfId="1641" xr:uid="{00000000-0005-0000-0000-000073060000}"/>
    <cellStyle name="style1392323774314" xfId="1642" xr:uid="{00000000-0005-0000-0000-000074060000}"/>
    <cellStyle name="style1392323774314 2" xfId="1643" xr:uid="{00000000-0005-0000-0000-000075060000}"/>
    <cellStyle name="style1392323774314 3" xfId="1644" xr:uid="{00000000-0005-0000-0000-000076060000}"/>
    <cellStyle name="style1392323774314 4" xfId="1645" xr:uid="{00000000-0005-0000-0000-000077060000}"/>
    <cellStyle name="style1392323774314 5" xfId="1646" xr:uid="{00000000-0005-0000-0000-000078060000}"/>
    <cellStyle name="style1392323774346" xfId="1647" xr:uid="{00000000-0005-0000-0000-000079060000}"/>
    <cellStyle name="style1392323774346 2" xfId="1648" xr:uid="{00000000-0005-0000-0000-00007A060000}"/>
    <cellStyle name="style1392323774346 3" xfId="1649" xr:uid="{00000000-0005-0000-0000-00007B060000}"/>
    <cellStyle name="style1392323774346 4" xfId="1650" xr:uid="{00000000-0005-0000-0000-00007C060000}"/>
    <cellStyle name="style1392323774346 5" xfId="1651" xr:uid="{00000000-0005-0000-0000-00007D060000}"/>
    <cellStyle name="style1392323774377" xfId="1652" xr:uid="{00000000-0005-0000-0000-00007E060000}"/>
    <cellStyle name="style1392323774377 2" xfId="1653" xr:uid="{00000000-0005-0000-0000-00007F060000}"/>
    <cellStyle name="style1392323774377 3" xfId="1654" xr:uid="{00000000-0005-0000-0000-000080060000}"/>
    <cellStyle name="style1392323774377 4" xfId="1655" xr:uid="{00000000-0005-0000-0000-000081060000}"/>
    <cellStyle name="style1392323774377 5" xfId="1656" xr:uid="{00000000-0005-0000-0000-000082060000}"/>
    <cellStyle name="style1392323774424" xfId="1657" xr:uid="{00000000-0005-0000-0000-000083060000}"/>
    <cellStyle name="style1392323774424 2" xfId="1658" xr:uid="{00000000-0005-0000-0000-000084060000}"/>
    <cellStyle name="style1392323774424 3" xfId="1659" xr:uid="{00000000-0005-0000-0000-000085060000}"/>
    <cellStyle name="style1392323774424 4" xfId="1660" xr:uid="{00000000-0005-0000-0000-000086060000}"/>
    <cellStyle name="style1392323774424 5" xfId="1661" xr:uid="{00000000-0005-0000-0000-000087060000}"/>
    <cellStyle name="style1392323774486" xfId="1662" xr:uid="{00000000-0005-0000-0000-000088060000}"/>
    <cellStyle name="style1392323774486 2" xfId="1663" xr:uid="{00000000-0005-0000-0000-000089060000}"/>
    <cellStyle name="style1392323774486 3" xfId="1664" xr:uid="{00000000-0005-0000-0000-00008A060000}"/>
    <cellStyle name="style1392323774486 4" xfId="1665" xr:uid="{00000000-0005-0000-0000-00008B060000}"/>
    <cellStyle name="style1392323774486 5" xfId="1666" xr:uid="{00000000-0005-0000-0000-00008C060000}"/>
    <cellStyle name="style1392323774502" xfId="1667" xr:uid="{00000000-0005-0000-0000-00008D060000}"/>
    <cellStyle name="style1392323774502 2" xfId="1668" xr:uid="{00000000-0005-0000-0000-00008E060000}"/>
    <cellStyle name="style1392323774502 3" xfId="1669" xr:uid="{00000000-0005-0000-0000-00008F060000}"/>
    <cellStyle name="style1392323774502 4" xfId="1670" xr:uid="{00000000-0005-0000-0000-000090060000}"/>
    <cellStyle name="style1392323774502 5" xfId="1671" xr:uid="{00000000-0005-0000-0000-000091060000}"/>
    <cellStyle name="style1392323774548" xfId="1672" xr:uid="{00000000-0005-0000-0000-000092060000}"/>
    <cellStyle name="style1392323774548 2" xfId="1673" xr:uid="{00000000-0005-0000-0000-000093060000}"/>
    <cellStyle name="style1392323774548 3" xfId="1674" xr:uid="{00000000-0005-0000-0000-000094060000}"/>
    <cellStyle name="style1392323774548 4" xfId="1675" xr:uid="{00000000-0005-0000-0000-000095060000}"/>
    <cellStyle name="style1392323774548 5" xfId="1676" xr:uid="{00000000-0005-0000-0000-000096060000}"/>
    <cellStyle name="style1392323774580" xfId="1677" xr:uid="{00000000-0005-0000-0000-000097060000}"/>
    <cellStyle name="style1392323774580 2" xfId="1678" xr:uid="{00000000-0005-0000-0000-000098060000}"/>
    <cellStyle name="style1392323774580 3" xfId="1679" xr:uid="{00000000-0005-0000-0000-000099060000}"/>
    <cellStyle name="style1392323774580 4" xfId="1680" xr:uid="{00000000-0005-0000-0000-00009A060000}"/>
    <cellStyle name="style1392323774580 5" xfId="1681" xr:uid="{00000000-0005-0000-0000-00009B060000}"/>
    <cellStyle name="style1392323774611" xfId="1682" xr:uid="{00000000-0005-0000-0000-00009C060000}"/>
    <cellStyle name="style1392323774611 2" xfId="1683" xr:uid="{00000000-0005-0000-0000-00009D060000}"/>
    <cellStyle name="style1392323774611 3" xfId="1684" xr:uid="{00000000-0005-0000-0000-00009E060000}"/>
    <cellStyle name="style1392323774611 4" xfId="1685" xr:uid="{00000000-0005-0000-0000-00009F060000}"/>
    <cellStyle name="style1392323774611 5" xfId="1686" xr:uid="{00000000-0005-0000-0000-0000A0060000}"/>
    <cellStyle name="style1392323774658" xfId="1687" xr:uid="{00000000-0005-0000-0000-0000A1060000}"/>
    <cellStyle name="style1392323774658 2" xfId="1688" xr:uid="{00000000-0005-0000-0000-0000A2060000}"/>
    <cellStyle name="style1392323774658 3" xfId="1689" xr:uid="{00000000-0005-0000-0000-0000A3060000}"/>
    <cellStyle name="style1392323774658 4" xfId="1690" xr:uid="{00000000-0005-0000-0000-0000A4060000}"/>
    <cellStyle name="style1392323774658 5" xfId="1691" xr:uid="{00000000-0005-0000-0000-0000A5060000}"/>
    <cellStyle name="style1392323889336" xfId="1692" xr:uid="{00000000-0005-0000-0000-0000A6060000}"/>
    <cellStyle name="style1392323889336 2" xfId="1693" xr:uid="{00000000-0005-0000-0000-0000A7060000}"/>
    <cellStyle name="style1392323889336 3" xfId="1694" xr:uid="{00000000-0005-0000-0000-0000A8060000}"/>
    <cellStyle name="style1392323889336 4" xfId="1695" xr:uid="{00000000-0005-0000-0000-0000A9060000}"/>
    <cellStyle name="style1392323889336 5" xfId="1696" xr:uid="{00000000-0005-0000-0000-0000AA060000}"/>
    <cellStyle name="style1392323889367" xfId="1697" xr:uid="{00000000-0005-0000-0000-0000AB060000}"/>
    <cellStyle name="style1392323889367 2" xfId="1698" xr:uid="{00000000-0005-0000-0000-0000AC060000}"/>
    <cellStyle name="style1392323889367 3" xfId="1699" xr:uid="{00000000-0005-0000-0000-0000AD060000}"/>
    <cellStyle name="style1392323889367 4" xfId="1700" xr:uid="{00000000-0005-0000-0000-0000AE060000}"/>
    <cellStyle name="style1392323889367 5" xfId="1701" xr:uid="{00000000-0005-0000-0000-0000AF060000}"/>
    <cellStyle name="style1392323889414" xfId="1702" xr:uid="{00000000-0005-0000-0000-0000B0060000}"/>
    <cellStyle name="style1392323889414 2" xfId="1703" xr:uid="{00000000-0005-0000-0000-0000B1060000}"/>
    <cellStyle name="style1392323889414 3" xfId="1704" xr:uid="{00000000-0005-0000-0000-0000B2060000}"/>
    <cellStyle name="style1392323889414 4" xfId="1705" xr:uid="{00000000-0005-0000-0000-0000B3060000}"/>
    <cellStyle name="style1392323889414 5" xfId="1706" xr:uid="{00000000-0005-0000-0000-0000B4060000}"/>
    <cellStyle name="style1392323889445" xfId="1707" xr:uid="{00000000-0005-0000-0000-0000B5060000}"/>
    <cellStyle name="style1392323889445 2" xfId="1708" xr:uid="{00000000-0005-0000-0000-0000B6060000}"/>
    <cellStyle name="style1392323889445 3" xfId="1709" xr:uid="{00000000-0005-0000-0000-0000B7060000}"/>
    <cellStyle name="style1392323889445 4" xfId="1710" xr:uid="{00000000-0005-0000-0000-0000B8060000}"/>
    <cellStyle name="style1392323889445 5" xfId="1711" xr:uid="{00000000-0005-0000-0000-0000B9060000}"/>
    <cellStyle name="style1392323889477" xfId="1712" xr:uid="{00000000-0005-0000-0000-0000BA060000}"/>
    <cellStyle name="style1392323889477 2" xfId="1713" xr:uid="{00000000-0005-0000-0000-0000BB060000}"/>
    <cellStyle name="style1392323889477 3" xfId="1714" xr:uid="{00000000-0005-0000-0000-0000BC060000}"/>
    <cellStyle name="style1392323889477 4" xfId="1715" xr:uid="{00000000-0005-0000-0000-0000BD060000}"/>
    <cellStyle name="style1392323889477 5" xfId="1716" xr:uid="{00000000-0005-0000-0000-0000BE060000}"/>
    <cellStyle name="style1392323889508" xfId="1717" xr:uid="{00000000-0005-0000-0000-0000BF060000}"/>
    <cellStyle name="style1392323889508 2" xfId="1718" xr:uid="{00000000-0005-0000-0000-0000C0060000}"/>
    <cellStyle name="style1392323889508 3" xfId="1719" xr:uid="{00000000-0005-0000-0000-0000C1060000}"/>
    <cellStyle name="style1392323889508 4" xfId="1720" xr:uid="{00000000-0005-0000-0000-0000C2060000}"/>
    <cellStyle name="style1392323889508 5" xfId="1721" xr:uid="{00000000-0005-0000-0000-0000C3060000}"/>
    <cellStyle name="style1392323889555" xfId="1722" xr:uid="{00000000-0005-0000-0000-0000C4060000}"/>
    <cellStyle name="style1392323889555 2" xfId="1723" xr:uid="{00000000-0005-0000-0000-0000C5060000}"/>
    <cellStyle name="style1392323889555 3" xfId="1724" xr:uid="{00000000-0005-0000-0000-0000C6060000}"/>
    <cellStyle name="style1392323889555 4" xfId="1725" xr:uid="{00000000-0005-0000-0000-0000C7060000}"/>
    <cellStyle name="style1392323889555 5" xfId="1726" xr:uid="{00000000-0005-0000-0000-0000C8060000}"/>
    <cellStyle name="style1392323889586" xfId="1727" xr:uid="{00000000-0005-0000-0000-0000C9060000}"/>
    <cellStyle name="style1392323889586 2" xfId="1728" xr:uid="{00000000-0005-0000-0000-0000CA060000}"/>
    <cellStyle name="style1392323889586 3" xfId="1729" xr:uid="{00000000-0005-0000-0000-0000CB060000}"/>
    <cellStyle name="style1392323889586 4" xfId="1730" xr:uid="{00000000-0005-0000-0000-0000CC060000}"/>
    <cellStyle name="style1392323889586 5" xfId="1731" xr:uid="{00000000-0005-0000-0000-0000CD060000}"/>
    <cellStyle name="style1392323889648" xfId="1732" xr:uid="{00000000-0005-0000-0000-0000CE060000}"/>
    <cellStyle name="style1392323889648 2" xfId="1733" xr:uid="{00000000-0005-0000-0000-0000CF060000}"/>
    <cellStyle name="style1392323889648 3" xfId="1734" xr:uid="{00000000-0005-0000-0000-0000D0060000}"/>
    <cellStyle name="style1392323889648 4" xfId="1735" xr:uid="{00000000-0005-0000-0000-0000D1060000}"/>
    <cellStyle name="style1392323889648 5" xfId="1736" xr:uid="{00000000-0005-0000-0000-0000D2060000}"/>
    <cellStyle name="style1392323889679" xfId="1737" xr:uid="{00000000-0005-0000-0000-0000D3060000}"/>
    <cellStyle name="style1392323889679 2" xfId="1738" xr:uid="{00000000-0005-0000-0000-0000D4060000}"/>
    <cellStyle name="style1392323889679 3" xfId="1739" xr:uid="{00000000-0005-0000-0000-0000D5060000}"/>
    <cellStyle name="style1392323889679 4" xfId="1740" xr:uid="{00000000-0005-0000-0000-0000D6060000}"/>
    <cellStyle name="style1392323889679 5" xfId="1741" xr:uid="{00000000-0005-0000-0000-0000D7060000}"/>
    <cellStyle name="style1392323987728" xfId="1742" xr:uid="{00000000-0005-0000-0000-0000D8060000}"/>
    <cellStyle name="style1392323987728 2" xfId="1743" xr:uid="{00000000-0005-0000-0000-0000D9060000}"/>
    <cellStyle name="style1392323987728 3" xfId="1744" xr:uid="{00000000-0005-0000-0000-0000DA060000}"/>
    <cellStyle name="style1392323987728 4" xfId="1745" xr:uid="{00000000-0005-0000-0000-0000DB060000}"/>
    <cellStyle name="style1392323987728 5" xfId="1746" xr:uid="{00000000-0005-0000-0000-0000DC060000}"/>
    <cellStyle name="style1392323987759" xfId="1747" xr:uid="{00000000-0005-0000-0000-0000DD060000}"/>
    <cellStyle name="style1392323987759 2" xfId="1748" xr:uid="{00000000-0005-0000-0000-0000DE060000}"/>
    <cellStyle name="style1392323987759 3" xfId="1749" xr:uid="{00000000-0005-0000-0000-0000DF060000}"/>
    <cellStyle name="style1392323987759 4" xfId="1750" xr:uid="{00000000-0005-0000-0000-0000E0060000}"/>
    <cellStyle name="style1392323987759 5" xfId="1751" xr:uid="{00000000-0005-0000-0000-0000E1060000}"/>
    <cellStyle name="style1392323987915" xfId="1752" xr:uid="{00000000-0005-0000-0000-0000E2060000}"/>
    <cellStyle name="style1392323987915 2" xfId="1753" xr:uid="{00000000-0005-0000-0000-0000E3060000}"/>
    <cellStyle name="style1392323987915 3" xfId="1754" xr:uid="{00000000-0005-0000-0000-0000E4060000}"/>
    <cellStyle name="style1392323987915 4" xfId="1755" xr:uid="{00000000-0005-0000-0000-0000E5060000}"/>
    <cellStyle name="style1392323987915 5" xfId="1756" xr:uid="{00000000-0005-0000-0000-0000E6060000}"/>
    <cellStyle name="style1392323987946" xfId="1757" xr:uid="{00000000-0005-0000-0000-0000E7060000}"/>
    <cellStyle name="style1392323987946 2" xfId="1758" xr:uid="{00000000-0005-0000-0000-0000E8060000}"/>
    <cellStyle name="style1392323987946 3" xfId="1759" xr:uid="{00000000-0005-0000-0000-0000E9060000}"/>
    <cellStyle name="style1392323987946 4" xfId="1760" xr:uid="{00000000-0005-0000-0000-0000EA060000}"/>
    <cellStyle name="style1392323987946 5" xfId="1761" xr:uid="{00000000-0005-0000-0000-0000EB060000}"/>
    <cellStyle name="style1392323987977" xfId="1762" xr:uid="{00000000-0005-0000-0000-0000EC060000}"/>
    <cellStyle name="style1392323987977 2" xfId="1763" xr:uid="{00000000-0005-0000-0000-0000ED060000}"/>
    <cellStyle name="style1392323987977 3" xfId="1764" xr:uid="{00000000-0005-0000-0000-0000EE060000}"/>
    <cellStyle name="style1392323987977 4" xfId="1765" xr:uid="{00000000-0005-0000-0000-0000EF060000}"/>
    <cellStyle name="style1392323987977 5" xfId="1766" xr:uid="{00000000-0005-0000-0000-0000F0060000}"/>
    <cellStyle name="style1392323988008" xfId="1767" xr:uid="{00000000-0005-0000-0000-0000F1060000}"/>
    <cellStyle name="style1392323988008 2" xfId="1768" xr:uid="{00000000-0005-0000-0000-0000F2060000}"/>
    <cellStyle name="style1392323988008 3" xfId="1769" xr:uid="{00000000-0005-0000-0000-0000F3060000}"/>
    <cellStyle name="style1392323988008 4" xfId="1770" xr:uid="{00000000-0005-0000-0000-0000F4060000}"/>
    <cellStyle name="style1392323988008 5" xfId="1771" xr:uid="{00000000-0005-0000-0000-0000F5060000}"/>
    <cellStyle name="style1392323988040" xfId="1772" xr:uid="{00000000-0005-0000-0000-0000F6060000}"/>
    <cellStyle name="style1392323988040 2" xfId="1773" xr:uid="{00000000-0005-0000-0000-0000F7060000}"/>
    <cellStyle name="style1392323988040 3" xfId="1774" xr:uid="{00000000-0005-0000-0000-0000F8060000}"/>
    <cellStyle name="style1392323988040 4" xfId="1775" xr:uid="{00000000-0005-0000-0000-0000F9060000}"/>
    <cellStyle name="style1392323988040 5" xfId="1776" xr:uid="{00000000-0005-0000-0000-0000FA060000}"/>
    <cellStyle name="style1392323988071" xfId="1777" xr:uid="{00000000-0005-0000-0000-0000FB060000}"/>
    <cellStyle name="style1392323988071 2" xfId="1778" xr:uid="{00000000-0005-0000-0000-0000FC060000}"/>
    <cellStyle name="style1392323988071 3" xfId="1779" xr:uid="{00000000-0005-0000-0000-0000FD060000}"/>
    <cellStyle name="style1392323988071 4" xfId="1780" xr:uid="{00000000-0005-0000-0000-0000FE060000}"/>
    <cellStyle name="style1392323988071 5" xfId="1781" xr:uid="{00000000-0005-0000-0000-0000FF060000}"/>
    <cellStyle name="style1392323988118" xfId="1782" xr:uid="{00000000-0005-0000-0000-000000070000}"/>
    <cellStyle name="style1392323988118 2" xfId="1783" xr:uid="{00000000-0005-0000-0000-000001070000}"/>
    <cellStyle name="style1392323988118 3" xfId="1784" xr:uid="{00000000-0005-0000-0000-000002070000}"/>
    <cellStyle name="style1392323988118 4" xfId="1785" xr:uid="{00000000-0005-0000-0000-000003070000}"/>
    <cellStyle name="style1392323988118 5" xfId="1786" xr:uid="{00000000-0005-0000-0000-000004070000}"/>
    <cellStyle name="style1392323988133" xfId="1787" xr:uid="{00000000-0005-0000-0000-000005070000}"/>
    <cellStyle name="style1392323988133 2" xfId="1788" xr:uid="{00000000-0005-0000-0000-000006070000}"/>
    <cellStyle name="style1392323988133 3" xfId="1789" xr:uid="{00000000-0005-0000-0000-000007070000}"/>
    <cellStyle name="style1392323988133 4" xfId="1790" xr:uid="{00000000-0005-0000-0000-000008070000}"/>
    <cellStyle name="style1392323988133 5" xfId="1791" xr:uid="{00000000-0005-0000-0000-000009070000}"/>
    <cellStyle name="style1392323988164" xfId="1792" xr:uid="{00000000-0005-0000-0000-00000A070000}"/>
    <cellStyle name="style1392323988164 2" xfId="1793" xr:uid="{00000000-0005-0000-0000-00000B070000}"/>
    <cellStyle name="style1392323988164 3" xfId="1794" xr:uid="{00000000-0005-0000-0000-00000C070000}"/>
    <cellStyle name="style1392323988164 4" xfId="1795" xr:uid="{00000000-0005-0000-0000-00000D070000}"/>
    <cellStyle name="style1392323988164 5" xfId="1796" xr:uid="{00000000-0005-0000-0000-00000E070000}"/>
    <cellStyle name="style1392323988196" xfId="1797" xr:uid="{00000000-0005-0000-0000-00000F070000}"/>
    <cellStyle name="style1392323988196 2" xfId="1798" xr:uid="{00000000-0005-0000-0000-000010070000}"/>
    <cellStyle name="style1392323988196 3" xfId="1799" xr:uid="{00000000-0005-0000-0000-000011070000}"/>
    <cellStyle name="style1392323988196 4" xfId="1800" xr:uid="{00000000-0005-0000-0000-000012070000}"/>
    <cellStyle name="style1392323988196 5" xfId="1801" xr:uid="{00000000-0005-0000-0000-000013070000}"/>
    <cellStyle name="style1392323988227" xfId="1802" xr:uid="{00000000-0005-0000-0000-000014070000}"/>
    <cellStyle name="style1392323988227 2" xfId="1803" xr:uid="{00000000-0005-0000-0000-000015070000}"/>
    <cellStyle name="style1392323988227 3" xfId="1804" xr:uid="{00000000-0005-0000-0000-000016070000}"/>
    <cellStyle name="style1392323988227 4" xfId="1805" xr:uid="{00000000-0005-0000-0000-000017070000}"/>
    <cellStyle name="style1392323988227 5" xfId="1806" xr:uid="{00000000-0005-0000-0000-000018070000}"/>
    <cellStyle name="style1392323988289" xfId="1807" xr:uid="{00000000-0005-0000-0000-000019070000}"/>
    <cellStyle name="style1392323988289 2" xfId="1808" xr:uid="{00000000-0005-0000-0000-00001A070000}"/>
    <cellStyle name="style1392323988289 3" xfId="1809" xr:uid="{00000000-0005-0000-0000-00001B070000}"/>
    <cellStyle name="style1392323988289 4" xfId="1810" xr:uid="{00000000-0005-0000-0000-00001C070000}"/>
    <cellStyle name="style1392323988289 5" xfId="1811" xr:uid="{00000000-0005-0000-0000-00001D070000}"/>
    <cellStyle name="style1392324130533" xfId="1812" xr:uid="{00000000-0005-0000-0000-00001E070000}"/>
    <cellStyle name="style1392324130533 2" xfId="1813" xr:uid="{00000000-0005-0000-0000-00001F070000}"/>
    <cellStyle name="style1392324130533 2 2" xfId="1814" xr:uid="{00000000-0005-0000-0000-000020070000}"/>
    <cellStyle name="style1392324130533 2 2 2" xfId="1815" xr:uid="{00000000-0005-0000-0000-000021070000}"/>
    <cellStyle name="style1392324130533 2 2 3" xfId="1816" xr:uid="{00000000-0005-0000-0000-000022070000}"/>
    <cellStyle name="style1392324130533 2 2 4" xfId="1817" xr:uid="{00000000-0005-0000-0000-000023070000}"/>
    <cellStyle name="style1392324130533 2 3" xfId="1818" xr:uid="{00000000-0005-0000-0000-000024070000}"/>
    <cellStyle name="style1392324130533 2 4" xfId="1819" xr:uid="{00000000-0005-0000-0000-000025070000}"/>
    <cellStyle name="style1392324130533 2 5" xfId="1820" xr:uid="{00000000-0005-0000-0000-000026070000}"/>
    <cellStyle name="style1392324130533 2 6" xfId="1821" xr:uid="{00000000-0005-0000-0000-000027070000}"/>
    <cellStyle name="style1392324130533 3" xfId="1822" xr:uid="{00000000-0005-0000-0000-000028070000}"/>
    <cellStyle name="style1392324130533 4" xfId="1823" xr:uid="{00000000-0005-0000-0000-000029070000}"/>
    <cellStyle name="style1392324130533 5" xfId="1824" xr:uid="{00000000-0005-0000-0000-00002A070000}"/>
    <cellStyle name="style1392324130533 6" xfId="1825" xr:uid="{00000000-0005-0000-0000-00002B070000}"/>
    <cellStyle name="style1392324130564" xfId="1826" xr:uid="{00000000-0005-0000-0000-00002C070000}"/>
    <cellStyle name="style1392324130564 2" xfId="1827" xr:uid="{00000000-0005-0000-0000-00002D070000}"/>
    <cellStyle name="style1392324130564 2 2" xfId="1828" xr:uid="{00000000-0005-0000-0000-00002E070000}"/>
    <cellStyle name="style1392324130564 2 2 2" xfId="1829" xr:uid="{00000000-0005-0000-0000-00002F070000}"/>
    <cellStyle name="style1392324130564 2 2 3" xfId="1830" xr:uid="{00000000-0005-0000-0000-000030070000}"/>
    <cellStyle name="style1392324130564 2 2 4" xfId="1831" xr:uid="{00000000-0005-0000-0000-000031070000}"/>
    <cellStyle name="style1392324130564 2 3" xfId="1832" xr:uid="{00000000-0005-0000-0000-000032070000}"/>
    <cellStyle name="style1392324130564 2 4" xfId="1833" xr:uid="{00000000-0005-0000-0000-000033070000}"/>
    <cellStyle name="style1392324130564 2 5" xfId="1834" xr:uid="{00000000-0005-0000-0000-000034070000}"/>
    <cellStyle name="style1392324130564 2 6" xfId="1835" xr:uid="{00000000-0005-0000-0000-000035070000}"/>
    <cellStyle name="style1392324130564 3" xfId="1836" xr:uid="{00000000-0005-0000-0000-000036070000}"/>
    <cellStyle name="style1392324130564 4" xfId="1837" xr:uid="{00000000-0005-0000-0000-000037070000}"/>
    <cellStyle name="style1392324130564 5" xfId="1838" xr:uid="{00000000-0005-0000-0000-000038070000}"/>
    <cellStyle name="style1392324130564 6" xfId="1839" xr:uid="{00000000-0005-0000-0000-000039070000}"/>
    <cellStyle name="style1392324130673" xfId="1840" xr:uid="{00000000-0005-0000-0000-00003A070000}"/>
    <cellStyle name="style1392324130673 2" xfId="1841" xr:uid="{00000000-0005-0000-0000-00003B070000}"/>
    <cellStyle name="style1392324130673 3" xfId="1842" xr:uid="{00000000-0005-0000-0000-00003C070000}"/>
    <cellStyle name="style1392324130673 4" xfId="1843" xr:uid="{00000000-0005-0000-0000-00003D070000}"/>
    <cellStyle name="style1392324130673 5" xfId="1844" xr:uid="{00000000-0005-0000-0000-00003E070000}"/>
    <cellStyle name="style1392324130704" xfId="1845" xr:uid="{00000000-0005-0000-0000-00003F070000}"/>
    <cellStyle name="style1392324130704 2" xfId="1846" xr:uid="{00000000-0005-0000-0000-000040070000}"/>
    <cellStyle name="style1392324130704 3" xfId="1847" xr:uid="{00000000-0005-0000-0000-000041070000}"/>
    <cellStyle name="style1392324130704 4" xfId="1848" xr:uid="{00000000-0005-0000-0000-000042070000}"/>
    <cellStyle name="style1392324130704 5" xfId="1849" xr:uid="{00000000-0005-0000-0000-000043070000}"/>
    <cellStyle name="style1392324130751" xfId="1850" xr:uid="{00000000-0005-0000-0000-000044070000}"/>
    <cellStyle name="style1392324130751 2" xfId="1851" xr:uid="{00000000-0005-0000-0000-000045070000}"/>
    <cellStyle name="style1392324130751 3" xfId="1852" xr:uid="{00000000-0005-0000-0000-000046070000}"/>
    <cellStyle name="style1392324130751 4" xfId="1853" xr:uid="{00000000-0005-0000-0000-000047070000}"/>
    <cellStyle name="style1392324130751 5" xfId="1854" xr:uid="{00000000-0005-0000-0000-000048070000}"/>
    <cellStyle name="style1392324130814" xfId="1855" xr:uid="{00000000-0005-0000-0000-000049070000}"/>
    <cellStyle name="style1392324130814 2" xfId="1856" xr:uid="{00000000-0005-0000-0000-00004A070000}"/>
    <cellStyle name="style1392324130814 2 2" xfId="1857" xr:uid="{00000000-0005-0000-0000-00004B070000}"/>
    <cellStyle name="style1392324130814 2 2 2" xfId="1858" xr:uid="{00000000-0005-0000-0000-00004C070000}"/>
    <cellStyle name="style1392324130814 2 2 3" xfId="1859" xr:uid="{00000000-0005-0000-0000-00004D070000}"/>
    <cellStyle name="style1392324130814 2 2 4" xfId="1860" xr:uid="{00000000-0005-0000-0000-00004E070000}"/>
    <cellStyle name="style1392324130814 2 3" xfId="1861" xr:uid="{00000000-0005-0000-0000-00004F070000}"/>
    <cellStyle name="style1392324130814 2 4" xfId="1862" xr:uid="{00000000-0005-0000-0000-000050070000}"/>
    <cellStyle name="style1392324130814 2 5" xfId="1863" xr:uid="{00000000-0005-0000-0000-000051070000}"/>
    <cellStyle name="style1392324130814 2 6" xfId="1864" xr:uid="{00000000-0005-0000-0000-000052070000}"/>
    <cellStyle name="style1392324130814 3" xfId="1865" xr:uid="{00000000-0005-0000-0000-000053070000}"/>
    <cellStyle name="style1392324130814 4" xfId="1866" xr:uid="{00000000-0005-0000-0000-000054070000}"/>
    <cellStyle name="style1392324130814 5" xfId="1867" xr:uid="{00000000-0005-0000-0000-000055070000}"/>
    <cellStyle name="style1392324130814 6" xfId="1868" xr:uid="{00000000-0005-0000-0000-000056070000}"/>
    <cellStyle name="style1392324130860" xfId="1869" xr:uid="{00000000-0005-0000-0000-000057070000}"/>
    <cellStyle name="style1392324130860 2" xfId="1870" xr:uid="{00000000-0005-0000-0000-000058070000}"/>
    <cellStyle name="style1392324130860 3" xfId="1871" xr:uid="{00000000-0005-0000-0000-000059070000}"/>
    <cellStyle name="style1392324130860 4" xfId="1872" xr:uid="{00000000-0005-0000-0000-00005A070000}"/>
    <cellStyle name="style1392324130860 5" xfId="1873" xr:uid="{00000000-0005-0000-0000-00005B070000}"/>
    <cellStyle name="style1392324130892" xfId="1874" xr:uid="{00000000-0005-0000-0000-00005C070000}"/>
    <cellStyle name="style1392324130892 2" xfId="1875" xr:uid="{00000000-0005-0000-0000-00005D070000}"/>
    <cellStyle name="style1392324130892 3" xfId="1876" xr:uid="{00000000-0005-0000-0000-00005E070000}"/>
    <cellStyle name="style1392324130892 4" xfId="1877" xr:uid="{00000000-0005-0000-0000-00005F070000}"/>
    <cellStyle name="style1392324130892 5" xfId="1878" xr:uid="{00000000-0005-0000-0000-000060070000}"/>
    <cellStyle name="style1392324130923" xfId="1879" xr:uid="{00000000-0005-0000-0000-000061070000}"/>
    <cellStyle name="style1392324130923 2" xfId="1880" xr:uid="{00000000-0005-0000-0000-000062070000}"/>
    <cellStyle name="style1392324130923 3" xfId="1881" xr:uid="{00000000-0005-0000-0000-000063070000}"/>
    <cellStyle name="style1392324130923 4" xfId="1882" xr:uid="{00000000-0005-0000-0000-000064070000}"/>
    <cellStyle name="style1392324130923 5" xfId="1883" xr:uid="{00000000-0005-0000-0000-000065070000}"/>
    <cellStyle name="style1392324130954" xfId="1884" xr:uid="{00000000-0005-0000-0000-000066070000}"/>
    <cellStyle name="style1392324130954 2" xfId="1885" xr:uid="{00000000-0005-0000-0000-000067070000}"/>
    <cellStyle name="style1392324130954 3" xfId="1886" xr:uid="{00000000-0005-0000-0000-000068070000}"/>
    <cellStyle name="style1392324130954 4" xfId="1887" xr:uid="{00000000-0005-0000-0000-000069070000}"/>
    <cellStyle name="style1392324130954 5" xfId="1888" xr:uid="{00000000-0005-0000-0000-00006A070000}"/>
    <cellStyle name="style1392324130985" xfId="1889" xr:uid="{00000000-0005-0000-0000-00006B070000}"/>
    <cellStyle name="style1392324130985 2" xfId="1890" xr:uid="{00000000-0005-0000-0000-00006C070000}"/>
    <cellStyle name="style1392324130985 3" xfId="1891" xr:uid="{00000000-0005-0000-0000-00006D070000}"/>
    <cellStyle name="style1392324130985 4" xfId="1892" xr:uid="{00000000-0005-0000-0000-00006E070000}"/>
    <cellStyle name="style1392324130985 5" xfId="1893" xr:uid="{00000000-0005-0000-0000-00006F070000}"/>
    <cellStyle name="style1392324229891" xfId="1894" xr:uid="{00000000-0005-0000-0000-000070070000}"/>
    <cellStyle name="style1392324229891 2" xfId="1895" xr:uid="{00000000-0005-0000-0000-000071070000}"/>
    <cellStyle name="style1392324229891 3" xfId="1896" xr:uid="{00000000-0005-0000-0000-000072070000}"/>
    <cellStyle name="style1392324229891 4" xfId="1897" xr:uid="{00000000-0005-0000-0000-000073070000}"/>
    <cellStyle name="style1392324229891 5" xfId="1898" xr:uid="{00000000-0005-0000-0000-000074070000}"/>
    <cellStyle name="style1392324229938" xfId="1899" xr:uid="{00000000-0005-0000-0000-000075070000}"/>
    <cellStyle name="style1392324229938 2" xfId="1900" xr:uid="{00000000-0005-0000-0000-000076070000}"/>
    <cellStyle name="style1392324229938 3" xfId="1901" xr:uid="{00000000-0005-0000-0000-000077070000}"/>
    <cellStyle name="style1392324229938 4" xfId="1902" xr:uid="{00000000-0005-0000-0000-000078070000}"/>
    <cellStyle name="style1392324229938 5" xfId="1903" xr:uid="{00000000-0005-0000-0000-000079070000}"/>
    <cellStyle name="style1392324230047" xfId="1904" xr:uid="{00000000-0005-0000-0000-00007A070000}"/>
    <cellStyle name="style1392324230047 2" xfId="1905" xr:uid="{00000000-0005-0000-0000-00007B070000}"/>
    <cellStyle name="style1392324230047 3" xfId="1906" xr:uid="{00000000-0005-0000-0000-00007C070000}"/>
    <cellStyle name="style1392324230047 4" xfId="1907" xr:uid="{00000000-0005-0000-0000-00007D070000}"/>
    <cellStyle name="style1392324230047 5" xfId="1908" xr:uid="{00000000-0005-0000-0000-00007E070000}"/>
    <cellStyle name="style1392324230110" xfId="1909" xr:uid="{00000000-0005-0000-0000-00007F070000}"/>
    <cellStyle name="style1392324230110 2" xfId="1910" xr:uid="{00000000-0005-0000-0000-000080070000}"/>
    <cellStyle name="style1392324230110 3" xfId="1911" xr:uid="{00000000-0005-0000-0000-000081070000}"/>
    <cellStyle name="style1392324230110 4" xfId="1912" xr:uid="{00000000-0005-0000-0000-000082070000}"/>
    <cellStyle name="style1392324230110 5" xfId="1913" xr:uid="{00000000-0005-0000-0000-000083070000}"/>
    <cellStyle name="style1392324230156" xfId="1914" xr:uid="{00000000-0005-0000-0000-000084070000}"/>
    <cellStyle name="style1392324230156 2" xfId="1915" xr:uid="{00000000-0005-0000-0000-000085070000}"/>
    <cellStyle name="style1392324230156 3" xfId="1916" xr:uid="{00000000-0005-0000-0000-000086070000}"/>
    <cellStyle name="style1392324230156 4" xfId="1917" xr:uid="{00000000-0005-0000-0000-000087070000}"/>
    <cellStyle name="style1392324230156 5" xfId="1918" xr:uid="{00000000-0005-0000-0000-000088070000}"/>
    <cellStyle name="style1392324230188" xfId="1919" xr:uid="{00000000-0005-0000-0000-000089070000}"/>
    <cellStyle name="style1392324230188 2" xfId="1920" xr:uid="{00000000-0005-0000-0000-00008A070000}"/>
    <cellStyle name="style1392324230188 3" xfId="1921" xr:uid="{00000000-0005-0000-0000-00008B070000}"/>
    <cellStyle name="style1392324230188 4" xfId="1922" xr:uid="{00000000-0005-0000-0000-00008C070000}"/>
    <cellStyle name="style1392324230188 5" xfId="1923" xr:uid="{00000000-0005-0000-0000-00008D070000}"/>
    <cellStyle name="style1392324230219" xfId="1924" xr:uid="{00000000-0005-0000-0000-00008E070000}"/>
    <cellStyle name="style1392324230219 2" xfId="1925" xr:uid="{00000000-0005-0000-0000-00008F070000}"/>
    <cellStyle name="style1392324230219 3" xfId="1926" xr:uid="{00000000-0005-0000-0000-000090070000}"/>
    <cellStyle name="style1392324230219 4" xfId="1927" xr:uid="{00000000-0005-0000-0000-000091070000}"/>
    <cellStyle name="style1392324230219 5" xfId="1928" xr:uid="{00000000-0005-0000-0000-000092070000}"/>
    <cellStyle name="style1392324230250" xfId="1929" xr:uid="{00000000-0005-0000-0000-000093070000}"/>
    <cellStyle name="style1392324230250 2" xfId="1930" xr:uid="{00000000-0005-0000-0000-000094070000}"/>
    <cellStyle name="style1392324230250 3" xfId="1931" xr:uid="{00000000-0005-0000-0000-000095070000}"/>
    <cellStyle name="style1392324230250 4" xfId="1932" xr:uid="{00000000-0005-0000-0000-000096070000}"/>
    <cellStyle name="style1392324230250 5" xfId="1933" xr:uid="{00000000-0005-0000-0000-000097070000}"/>
    <cellStyle name="style1392324230281" xfId="1934" xr:uid="{00000000-0005-0000-0000-000098070000}"/>
    <cellStyle name="style1392324230281 2" xfId="1935" xr:uid="{00000000-0005-0000-0000-000099070000}"/>
    <cellStyle name="style1392324230281 3" xfId="1936" xr:uid="{00000000-0005-0000-0000-00009A070000}"/>
    <cellStyle name="style1392324230281 4" xfId="1937" xr:uid="{00000000-0005-0000-0000-00009B070000}"/>
    <cellStyle name="style1392324230281 5" xfId="1938" xr:uid="{00000000-0005-0000-0000-00009C070000}"/>
    <cellStyle name="style1392324230312" xfId="1939" xr:uid="{00000000-0005-0000-0000-00009D070000}"/>
    <cellStyle name="style1392324230312 2" xfId="1940" xr:uid="{00000000-0005-0000-0000-00009E070000}"/>
    <cellStyle name="style1392324230312 3" xfId="1941" xr:uid="{00000000-0005-0000-0000-00009F070000}"/>
    <cellStyle name="style1392324230312 4" xfId="1942" xr:uid="{00000000-0005-0000-0000-0000A0070000}"/>
    <cellStyle name="style1392324230312 5" xfId="1943" xr:uid="{00000000-0005-0000-0000-0000A1070000}"/>
    <cellStyle name="style1392324230328" xfId="1944" xr:uid="{00000000-0005-0000-0000-0000A2070000}"/>
    <cellStyle name="style1392324230328 2" xfId="1945" xr:uid="{00000000-0005-0000-0000-0000A3070000}"/>
    <cellStyle name="style1392324230328 3" xfId="1946" xr:uid="{00000000-0005-0000-0000-0000A4070000}"/>
    <cellStyle name="style1392324230328 4" xfId="1947" xr:uid="{00000000-0005-0000-0000-0000A5070000}"/>
    <cellStyle name="style1392324230328 5" xfId="1948" xr:uid="{00000000-0005-0000-0000-0000A6070000}"/>
    <cellStyle name="style1392324230359" xfId="1949" xr:uid="{00000000-0005-0000-0000-0000A7070000}"/>
    <cellStyle name="style1392324230359 2" xfId="1950" xr:uid="{00000000-0005-0000-0000-0000A8070000}"/>
    <cellStyle name="style1392324230359 3" xfId="1951" xr:uid="{00000000-0005-0000-0000-0000A9070000}"/>
    <cellStyle name="style1392324230359 4" xfId="1952" xr:uid="{00000000-0005-0000-0000-0000AA070000}"/>
    <cellStyle name="style1392324230359 5" xfId="1953" xr:uid="{00000000-0005-0000-0000-0000AB070000}"/>
    <cellStyle name="style1392324230390" xfId="1954" xr:uid="{00000000-0005-0000-0000-0000AC070000}"/>
    <cellStyle name="style1392324230390 2" xfId="1955" xr:uid="{00000000-0005-0000-0000-0000AD070000}"/>
    <cellStyle name="style1392324230390 3" xfId="1956" xr:uid="{00000000-0005-0000-0000-0000AE070000}"/>
    <cellStyle name="style1392324230390 4" xfId="1957" xr:uid="{00000000-0005-0000-0000-0000AF070000}"/>
    <cellStyle name="style1392324230390 5" xfId="1958" xr:uid="{00000000-0005-0000-0000-0000B0070000}"/>
    <cellStyle name="style1392324230422" xfId="1959" xr:uid="{00000000-0005-0000-0000-0000B1070000}"/>
    <cellStyle name="style1392324230422 2" xfId="1960" xr:uid="{00000000-0005-0000-0000-0000B2070000}"/>
    <cellStyle name="style1392324230422 3" xfId="1961" xr:uid="{00000000-0005-0000-0000-0000B3070000}"/>
    <cellStyle name="style1392324230422 4" xfId="1962" xr:uid="{00000000-0005-0000-0000-0000B4070000}"/>
    <cellStyle name="style1392324230422 5" xfId="1963" xr:uid="{00000000-0005-0000-0000-0000B5070000}"/>
    <cellStyle name="style1392324230453" xfId="1964" xr:uid="{00000000-0005-0000-0000-0000B6070000}"/>
    <cellStyle name="style1392324230453 2" xfId="1965" xr:uid="{00000000-0005-0000-0000-0000B7070000}"/>
    <cellStyle name="style1392324230453 3" xfId="1966" xr:uid="{00000000-0005-0000-0000-0000B8070000}"/>
    <cellStyle name="style1392324230453 4" xfId="1967" xr:uid="{00000000-0005-0000-0000-0000B9070000}"/>
    <cellStyle name="style1392324230453 5" xfId="1968" xr:uid="{00000000-0005-0000-0000-0000BA070000}"/>
    <cellStyle name="style1392324230484" xfId="1969" xr:uid="{00000000-0005-0000-0000-0000BB070000}"/>
    <cellStyle name="style1392324230484 2" xfId="1970" xr:uid="{00000000-0005-0000-0000-0000BC070000}"/>
    <cellStyle name="style1392324230484 3" xfId="1971" xr:uid="{00000000-0005-0000-0000-0000BD070000}"/>
    <cellStyle name="style1392324230484 4" xfId="1972" xr:uid="{00000000-0005-0000-0000-0000BE070000}"/>
    <cellStyle name="style1392324230484 5" xfId="1973" xr:uid="{00000000-0005-0000-0000-0000BF070000}"/>
    <cellStyle name="style1392324230515" xfId="1974" xr:uid="{00000000-0005-0000-0000-0000C0070000}"/>
    <cellStyle name="style1392324230515 2" xfId="1975" xr:uid="{00000000-0005-0000-0000-0000C1070000}"/>
    <cellStyle name="style1392324230515 3" xfId="1976" xr:uid="{00000000-0005-0000-0000-0000C2070000}"/>
    <cellStyle name="style1392324230515 4" xfId="1977" xr:uid="{00000000-0005-0000-0000-0000C3070000}"/>
    <cellStyle name="style1392324230515 5" xfId="1978" xr:uid="{00000000-0005-0000-0000-0000C4070000}"/>
    <cellStyle name="style1392324400121" xfId="1979" xr:uid="{00000000-0005-0000-0000-0000C5070000}"/>
    <cellStyle name="style1392324400121 2" xfId="1980" xr:uid="{00000000-0005-0000-0000-0000C6070000}"/>
    <cellStyle name="style1392324400121 2 2" xfId="1981" xr:uid="{00000000-0005-0000-0000-0000C7070000}"/>
    <cellStyle name="style1392324400121 2 2 2" xfId="1982" xr:uid="{00000000-0005-0000-0000-0000C8070000}"/>
    <cellStyle name="style1392324400121 2 2 3" xfId="1983" xr:uid="{00000000-0005-0000-0000-0000C9070000}"/>
    <cellStyle name="style1392324400121 2 2 4" xfId="1984" xr:uid="{00000000-0005-0000-0000-0000CA070000}"/>
    <cellStyle name="style1392324400121 2 3" xfId="1985" xr:uid="{00000000-0005-0000-0000-0000CB070000}"/>
    <cellStyle name="style1392324400121 2 4" xfId="1986" xr:uid="{00000000-0005-0000-0000-0000CC070000}"/>
    <cellStyle name="style1392324400121 2 5" xfId="1987" xr:uid="{00000000-0005-0000-0000-0000CD070000}"/>
    <cellStyle name="style1392324400121 2 6" xfId="1988" xr:uid="{00000000-0005-0000-0000-0000CE070000}"/>
    <cellStyle name="style1392324400121 3" xfId="1989" xr:uid="{00000000-0005-0000-0000-0000CF070000}"/>
    <cellStyle name="style1392324400121 4" xfId="1990" xr:uid="{00000000-0005-0000-0000-0000D0070000}"/>
    <cellStyle name="style1392324400121 5" xfId="1991" xr:uid="{00000000-0005-0000-0000-0000D1070000}"/>
    <cellStyle name="style1392324400121 6" xfId="1992" xr:uid="{00000000-0005-0000-0000-0000D2070000}"/>
    <cellStyle name="style1392324400152" xfId="1993" xr:uid="{00000000-0005-0000-0000-0000D3070000}"/>
    <cellStyle name="style1392324400152 2" xfId="1994" xr:uid="{00000000-0005-0000-0000-0000D4070000}"/>
    <cellStyle name="style1392324400152 2 2" xfId="1995" xr:uid="{00000000-0005-0000-0000-0000D5070000}"/>
    <cellStyle name="style1392324400152 2 2 2" xfId="1996" xr:uid="{00000000-0005-0000-0000-0000D6070000}"/>
    <cellStyle name="style1392324400152 2 2 3" xfId="1997" xr:uid="{00000000-0005-0000-0000-0000D7070000}"/>
    <cellStyle name="style1392324400152 2 2 4" xfId="1998" xr:uid="{00000000-0005-0000-0000-0000D8070000}"/>
    <cellStyle name="style1392324400152 2 3" xfId="1999" xr:uid="{00000000-0005-0000-0000-0000D9070000}"/>
    <cellStyle name="style1392324400152 2 4" xfId="2000" xr:uid="{00000000-0005-0000-0000-0000DA070000}"/>
    <cellStyle name="style1392324400152 2 5" xfId="2001" xr:uid="{00000000-0005-0000-0000-0000DB070000}"/>
    <cellStyle name="style1392324400152 2 6" xfId="2002" xr:uid="{00000000-0005-0000-0000-0000DC070000}"/>
    <cellStyle name="style1392324400152 3" xfId="2003" xr:uid="{00000000-0005-0000-0000-0000DD070000}"/>
    <cellStyle name="style1392324400152 4" xfId="2004" xr:uid="{00000000-0005-0000-0000-0000DE070000}"/>
    <cellStyle name="style1392324400152 5" xfId="2005" xr:uid="{00000000-0005-0000-0000-0000DF070000}"/>
    <cellStyle name="style1392324400152 6" xfId="2006" xr:uid="{00000000-0005-0000-0000-0000E0070000}"/>
    <cellStyle name="style1392324400261" xfId="2007" xr:uid="{00000000-0005-0000-0000-0000E1070000}"/>
    <cellStyle name="style1392324400261 2" xfId="2008" xr:uid="{00000000-0005-0000-0000-0000E2070000}"/>
    <cellStyle name="style1392324400261 3" xfId="2009" xr:uid="{00000000-0005-0000-0000-0000E3070000}"/>
    <cellStyle name="style1392324400261 4" xfId="2010" xr:uid="{00000000-0005-0000-0000-0000E4070000}"/>
    <cellStyle name="style1392324400261 5" xfId="2011" xr:uid="{00000000-0005-0000-0000-0000E5070000}"/>
    <cellStyle name="style1392324400339" xfId="2012" xr:uid="{00000000-0005-0000-0000-0000E6070000}"/>
    <cellStyle name="style1392324400339 2" xfId="2013" xr:uid="{00000000-0005-0000-0000-0000E7070000}"/>
    <cellStyle name="style1392324400339 3" xfId="2014" xr:uid="{00000000-0005-0000-0000-0000E8070000}"/>
    <cellStyle name="style1392324400339 4" xfId="2015" xr:uid="{00000000-0005-0000-0000-0000E9070000}"/>
    <cellStyle name="style1392324400339 5" xfId="2016" xr:uid="{00000000-0005-0000-0000-0000EA070000}"/>
    <cellStyle name="style1392324400370" xfId="2017" xr:uid="{00000000-0005-0000-0000-0000EB070000}"/>
    <cellStyle name="style1392324400370 2" xfId="2018" xr:uid="{00000000-0005-0000-0000-0000EC070000}"/>
    <cellStyle name="style1392324400370 3" xfId="2019" xr:uid="{00000000-0005-0000-0000-0000ED070000}"/>
    <cellStyle name="style1392324400370 4" xfId="2020" xr:uid="{00000000-0005-0000-0000-0000EE070000}"/>
    <cellStyle name="style1392324400370 5" xfId="2021" xr:uid="{00000000-0005-0000-0000-0000EF070000}"/>
    <cellStyle name="style1392324400401" xfId="2022" xr:uid="{00000000-0005-0000-0000-0000F0070000}"/>
    <cellStyle name="style1392324400401 2" xfId="2023" xr:uid="{00000000-0005-0000-0000-0000F1070000}"/>
    <cellStyle name="style1392324400401 2 2" xfId="2024" xr:uid="{00000000-0005-0000-0000-0000F2070000}"/>
    <cellStyle name="style1392324400401 2 2 2" xfId="2025" xr:uid="{00000000-0005-0000-0000-0000F3070000}"/>
    <cellStyle name="style1392324400401 2 2 3" xfId="2026" xr:uid="{00000000-0005-0000-0000-0000F4070000}"/>
    <cellStyle name="style1392324400401 2 2 4" xfId="2027" xr:uid="{00000000-0005-0000-0000-0000F5070000}"/>
    <cellStyle name="style1392324400401 2 3" xfId="2028" xr:uid="{00000000-0005-0000-0000-0000F6070000}"/>
    <cellStyle name="style1392324400401 2 4" xfId="2029" xr:uid="{00000000-0005-0000-0000-0000F7070000}"/>
    <cellStyle name="style1392324400401 2 5" xfId="2030" xr:uid="{00000000-0005-0000-0000-0000F8070000}"/>
    <cellStyle name="style1392324400401 2 6" xfId="2031" xr:uid="{00000000-0005-0000-0000-0000F9070000}"/>
    <cellStyle name="style1392324400401 3" xfId="2032" xr:uid="{00000000-0005-0000-0000-0000FA070000}"/>
    <cellStyle name="style1392324400401 4" xfId="2033" xr:uid="{00000000-0005-0000-0000-0000FB070000}"/>
    <cellStyle name="style1392324400401 5" xfId="2034" xr:uid="{00000000-0005-0000-0000-0000FC070000}"/>
    <cellStyle name="style1392324400401 6" xfId="2035" xr:uid="{00000000-0005-0000-0000-0000FD070000}"/>
    <cellStyle name="style1392324400433" xfId="2036" xr:uid="{00000000-0005-0000-0000-0000FE070000}"/>
    <cellStyle name="style1392324400433 2" xfId="2037" xr:uid="{00000000-0005-0000-0000-0000FF070000}"/>
    <cellStyle name="style1392324400433 3" xfId="2038" xr:uid="{00000000-0005-0000-0000-000000080000}"/>
    <cellStyle name="style1392324400433 4" xfId="2039" xr:uid="{00000000-0005-0000-0000-000001080000}"/>
    <cellStyle name="style1392324400433 5" xfId="2040" xr:uid="{00000000-0005-0000-0000-000002080000}"/>
    <cellStyle name="style1392324400464" xfId="2041" xr:uid="{00000000-0005-0000-0000-000003080000}"/>
    <cellStyle name="style1392324400464 2" xfId="2042" xr:uid="{00000000-0005-0000-0000-000004080000}"/>
    <cellStyle name="style1392324400464 3" xfId="2043" xr:uid="{00000000-0005-0000-0000-000005080000}"/>
    <cellStyle name="style1392324400464 4" xfId="2044" xr:uid="{00000000-0005-0000-0000-000006080000}"/>
    <cellStyle name="style1392324400464 5" xfId="2045" xr:uid="{00000000-0005-0000-0000-000007080000}"/>
    <cellStyle name="style1392324400495" xfId="2046" xr:uid="{00000000-0005-0000-0000-000008080000}"/>
    <cellStyle name="style1392324400495 2" xfId="2047" xr:uid="{00000000-0005-0000-0000-000009080000}"/>
    <cellStyle name="style1392324400495 2 2" xfId="2048" xr:uid="{00000000-0005-0000-0000-00000A080000}"/>
    <cellStyle name="style1392324400495 2 2 2" xfId="2049" xr:uid="{00000000-0005-0000-0000-00000B080000}"/>
    <cellStyle name="style1392324400495 2 2 3" xfId="2050" xr:uid="{00000000-0005-0000-0000-00000C080000}"/>
    <cellStyle name="style1392324400495 2 2 4" xfId="2051" xr:uid="{00000000-0005-0000-0000-00000D080000}"/>
    <cellStyle name="style1392324400495 2 3" xfId="2052" xr:uid="{00000000-0005-0000-0000-00000E080000}"/>
    <cellStyle name="style1392324400495 2 4" xfId="2053" xr:uid="{00000000-0005-0000-0000-00000F080000}"/>
    <cellStyle name="style1392324400495 2 5" xfId="2054" xr:uid="{00000000-0005-0000-0000-000010080000}"/>
    <cellStyle name="style1392324400495 2 6" xfId="2055" xr:uid="{00000000-0005-0000-0000-000011080000}"/>
    <cellStyle name="style1392324400495 3" xfId="2056" xr:uid="{00000000-0005-0000-0000-000012080000}"/>
    <cellStyle name="style1392324400495 4" xfId="2057" xr:uid="{00000000-0005-0000-0000-000013080000}"/>
    <cellStyle name="style1392324400495 5" xfId="2058" xr:uid="{00000000-0005-0000-0000-000014080000}"/>
    <cellStyle name="style1392324400495 6" xfId="2059" xr:uid="{00000000-0005-0000-0000-000015080000}"/>
    <cellStyle name="style1392324400526" xfId="2060" xr:uid="{00000000-0005-0000-0000-000016080000}"/>
    <cellStyle name="style1392324400526 2" xfId="2061" xr:uid="{00000000-0005-0000-0000-000017080000}"/>
    <cellStyle name="style1392324400526 3" xfId="2062" xr:uid="{00000000-0005-0000-0000-000018080000}"/>
    <cellStyle name="style1392324400526 4" xfId="2063" xr:uid="{00000000-0005-0000-0000-000019080000}"/>
    <cellStyle name="style1392324400526 5" xfId="2064" xr:uid="{00000000-0005-0000-0000-00001A080000}"/>
    <cellStyle name="style1392324400542" xfId="2065" xr:uid="{00000000-0005-0000-0000-00001B080000}"/>
    <cellStyle name="style1392324400542 2" xfId="2066" xr:uid="{00000000-0005-0000-0000-00001C080000}"/>
    <cellStyle name="style1392324400542 3" xfId="2067" xr:uid="{00000000-0005-0000-0000-00001D080000}"/>
    <cellStyle name="style1392324400542 4" xfId="2068" xr:uid="{00000000-0005-0000-0000-00001E080000}"/>
    <cellStyle name="style1392324400542 5" xfId="2069" xr:uid="{00000000-0005-0000-0000-00001F080000}"/>
    <cellStyle name="style1392324520601" xfId="2070" xr:uid="{00000000-0005-0000-0000-000020080000}"/>
    <cellStyle name="style1392324520601 2" xfId="2071" xr:uid="{00000000-0005-0000-0000-000021080000}"/>
    <cellStyle name="style1392324520601 3" xfId="2072" xr:uid="{00000000-0005-0000-0000-000022080000}"/>
    <cellStyle name="style1392324520601 4" xfId="2073" xr:uid="{00000000-0005-0000-0000-000023080000}"/>
    <cellStyle name="style1392324520601 5" xfId="2074" xr:uid="{00000000-0005-0000-0000-000024080000}"/>
    <cellStyle name="style1392324520632" xfId="2075" xr:uid="{00000000-0005-0000-0000-000025080000}"/>
    <cellStyle name="style1392324520632 2" xfId="2076" xr:uid="{00000000-0005-0000-0000-000026080000}"/>
    <cellStyle name="style1392324520632 3" xfId="2077" xr:uid="{00000000-0005-0000-0000-000027080000}"/>
    <cellStyle name="style1392324520632 4" xfId="2078" xr:uid="{00000000-0005-0000-0000-000028080000}"/>
    <cellStyle name="style1392324520632 5" xfId="2079" xr:uid="{00000000-0005-0000-0000-000029080000}"/>
    <cellStyle name="style1392324520741" xfId="2080" xr:uid="{00000000-0005-0000-0000-00002A080000}"/>
    <cellStyle name="style1392324520741 2" xfId="2081" xr:uid="{00000000-0005-0000-0000-00002B080000}"/>
    <cellStyle name="style1392324520741 3" xfId="2082" xr:uid="{00000000-0005-0000-0000-00002C080000}"/>
    <cellStyle name="style1392324520741 4" xfId="2083" xr:uid="{00000000-0005-0000-0000-00002D080000}"/>
    <cellStyle name="style1392324520741 5" xfId="2084" xr:uid="{00000000-0005-0000-0000-00002E080000}"/>
    <cellStyle name="style1392324520773" xfId="2085" xr:uid="{00000000-0005-0000-0000-00002F080000}"/>
    <cellStyle name="style1392324520773 2" xfId="2086" xr:uid="{00000000-0005-0000-0000-000030080000}"/>
    <cellStyle name="style1392324520773 3" xfId="2087" xr:uid="{00000000-0005-0000-0000-000031080000}"/>
    <cellStyle name="style1392324520773 4" xfId="2088" xr:uid="{00000000-0005-0000-0000-000032080000}"/>
    <cellStyle name="style1392324520773 5" xfId="2089" xr:uid="{00000000-0005-0000-0000-000033080000}"/>
    <cellStyle name="style1392324520851" xfId="2090" xr:uid="{00000000-0005-0000-0000-000034080000}"/>
    <cellStyle name="style1392324520851 2" xfId="2091" xr:uid="{00000000-0005-0000-0000-000035080000}"/>
    <cellStyle name="style1392324520851 3" xfId="2092" xr:uid="{00000000-0005-0000-0000-000036080000}"/>
    <cellStyle name="style1392324520851 4" xfId="2093" xr:uid="{00000000-0005-0000-0000-000037080000}"/>
    <cellStyle name="style1392324520851 5" xfId="2094" xr:uid="{00000000-0005-0000-0000-000038080000}"/>
    <cellStyle name="style1392324520882" xfId="2095" xr:uid="{00000000-0005-0000-0000-000039080000}"/>
    <cellStyle name="style1392324520882 2" xfId="2096" xr:uid="{00000000-0005-0000-0000-00003A080000}"/>
    <cellStyle name="style1392324520882 3" xfId="2097" xr:uid="{00000000-0005-0000-0000-00003B080000}"/>
    <cellStyle name="style1392324520882 4" xfId="2098" xr:uid="{00000000-0005-0000-0000-00003C080000}"/>
    <cellStyle name="style1392324520882 5" xfId="2099" xr:uid="{00000000-0005-0000-0000-00003D080000}"/>
    <cellStyle name="style1392324520913" xfId="2100" xr:uid="{00000000-0005-0000-0000-00003E080000}"/>
    <cellStyle name="style1392324520913 2" xfId="2101" xr:uid="{00000000-0005-0000-0000-00003F080000}"/>
    <cellStyle name="style1392324520913 3" xfId="2102" xr:uid="{00000000-0005-0000-0000-000040080000}"/>
    <cellStyle name="style1392324520913 4" xfId="2103" xr:uid="{00000000-0005-0000-0000-000041080000}"/>
    <cellStyle name="style1392324520913 5" xfId="2104" xr:uid="{00000000-0005-0000-0000-000042080000}"/>
    <cellStyle name="style1392324520944" xfId="2105" xr:uid="{00000000-0005-0000-0000-000043080000}"/>
    <cellStyle name="style1392324520944 2" xfId="2106" xr:uid="{00000000-0005-0000-0000-000044080000}"/>
    <cellStyle name="style1392324520944 3" xfId="2107" xr:uid="{00000000-0005-0000-0000-000045080000}"/>
    <cellStyle name="style1392324520944 4" xfId="2108" xr:uid="{00000000-0005-0000-0000-000046080000}"/>
    <cellStyle name="style1392324520944 5" xfId="2109" xr:uid="{00000000-0005-0000-0000-000047080000}"/>
    <cellStyle name="style1392324520975" xfId="2110" xr:uid="{00000000-0005-0000-0000-000048080000}"/>
    <cellStyle name="style1392324520975 2" xfId="2111" xr:uid="{00000000-0005-0000-0000-000049080000}"/>
    <cellStyle name="style1392324520975 3" xfId="2112" xr:uid="{00000000-0005-0000-0000-00004A080000}"/>
    <cellStyle name="style1392324520975 4" xfId="2113" xr:uid="{00000000-0005-0000-0000-00004B080000}"/>
    <cellStyle name="style1392324520975 5" xfId="2114" xr:uid="{00000000-0005-0000-0000-00004C080000}"/>
    <cellStyle name="style1392324521007" xfId="2115" xr:uid="{00000000-0005-0000-0000-00004D080000}"/>
    <cellStyle name="style1392324521007 2" xfId="2116" xr:uid="{00000000-0005-0000-0000-00004E080000}"/>
    <cellStyle name="style1392324521007 3" xfId="2117" xr:uid="{00000000-0005-0000-0000-00004F080000}"/>
    <cellStyle name="style1392324521007 4" xfId="2118" xr:uid="{00000000-0005-0000-0000-000050080000}"/>
    <cellStyle name="style1392324521007 5" xfId="2119" xr:uid="{00000000-0005-0000-0000-000051080000}"/>
    <cellStyle name="style1392324521038" xfId="2120" xr:uid="{00000000-0005-0000-0000-000052080000}"/>
    <cellStyle name="style1392324521038 2" xfId="2121" xr:uid="{00000000-0005-0000-0000-000053080000}"/>
    <cellStyle name="style1392324521038 3" xfId="2122" xr:uid="{00000000-0005-0000-0000-000054080000}"/>
    <cellStyle name="style1392324521038 4" xfId="2123" xr:uid="{00000000-0005-0000-0000-000055080000}"/>
    <cellStyle name="style1392324521038 5" xfId="2124" xr:uid="{00000000-0005-0000-0000-000056080000}"/>
    <cellStyle name="style1392324521069" xfId="2125" xr:uid="{00000000-0005-0000-0000-000057080000}"/>
    <cellStyle name="style1392324521069 2" xfId="2126" xr:uid="{00000000-0005-0000-0000-000058080000}"/>
    <cellStyle name="style1392324521069 3" xfId="2127" xr:uid="{00000000-0005-0000-0000-000059080000}"/>
    <cellStyle name="style1392324521069 4" xfId="2128" xr:uid="{00000000-0005-0000-0000-00005A080000}"/>
    <cellStyle name="style1392324521069 5" xfId="2129" xr:uid="{00000000-0005-0000-0000-00005B080000}"/>
    <cellStyle name="style1392324521100" xfId="2130" xr:uid="{00000000-0005-0000-0000-00005C080000}"/>
    <cellStyle name="style1392324521100 2" xfId="2131" xr:uid="{00000000-0005-0000-0000-00005D080000}"/>
    <cellStyle name="style1392324521100 3" xfId="2132" xr:uid="{00000000-0005-0000-0000-00005E080000}"/>
    <cellStyle name="style1392324521100 4" xfId="2133" xr:uid="{00000000-0005-0000-0000-00005F080000}"/>
    <cellStyle name="style1392324521100 5" xfId="2134" xr:uid="{00000000-0005-0000-0000-000060080000}"/>
    <cellStyle name="style1392324521131" xfId="2135" xr:uid="{00000000-0005-0000-0000-000061080000}"/>
    <cellStyle name="style1392324521131 2" xfId="2136" xr:uid="{00000000-0005-0000-0000-000062080000}"/>
    <cellStyle name="style1392324521131 3" xfId="2137" xr:uid="{00000000-0005-0000-0000-000063080000}"/>
    <cellStyle name="style1392324521131 4" xfId="2138" xr:uid="{00000000-0005-0000-0000-000064080000}"/>
    <cellStyle name="style1392324521131 5" xfId="2139" xr:uid="{00000000-0005-0000-0000-000065080000}"/>
    <cellStyle name="style1392324521163" xfId="2140" xr:uid="{00000000-0005-0000-0000-000066080000}"/>
    <cellStyle name="style1392324521163 2" xfId="2141" xr:uid="{00000000-0005-0000-0000-000067080000}"/>
    <cellStyle name="style1392324521163 3" xfId="2142" xr:uid="{00000000-0005-0000-0000-000068080000}"/>
    <cellStyle name="style1392324521163 4" xfId="2143" xr:uid="{00000000-0005-0000-0000-000069080000}"/>
    <cellStyle name="style1392324521163 5" xfId="2144" xr:uid="{00000000-0005-0000-0000-00006A080000}"/>
    <cellStyle name="style1392325049059" xfId="2145" xr:uid="{00000000-0005-0000-0000-00006B080000}"/>
    <cellStyle name="style1392325049059 2" xfId="2146" xr:uid="{00000000-0005-0000-0000-00006C080000}"/>
    <cellStyle name="style1392325049059 3" xfId="2147" xr:uid="{00000000-0005-0000-0000-00006D080000}"/>
    <cellStyle name="style1392325049059 4" xfId="2148" xr:uid="{00000000-0005-0000-0000-00006E080000}"/>
    <cellStyle name="style1392325049059 5" xfId="2149" xr:uid="{00000000-0005-0000-0000-00006F080000}"/>
    <cellStyle name="style1392325049090" xfId="2150" xr:uid="{00000000-0005-0000-0000-000070080000}"/>
    <cellStyle name="style1392325049090 2" xfId="2151" xr:uid="{00000000-0005-0000-0000-000071080000}"/>
    <cellStyle name="style1392325049090 3" xfId="2152" xr:uid="{00000000-0005-0000-0000-000072080000}"/>
    <cellStyle name="style1392325049090 4" xfId="2153" xr:uid="{00000000-0005-0000-0000-000073080000}"/>
    <cellStyle name="style1392325049090 5" xfId="2154" xr:uid="{00000000-0005-0000-0000-000074080000}"/>
    <cellStyle name="style1392325049215" xfId="2155" xr:uid="{00000000-0005-0000-0000-000075080000}"/>
    <cellStyle name="style1392325049215 2" xfId="2156" xr:uid="{00000000-0005-0000-0000-000076080000}"/>
    <cellStyle name="style1392325049215 3" xfId="2157" xr:uid="{00000000-0005-0000-0000-000077080000}"/>
    <cellStyle name="style1392325049215 4" xfId="2158" xr:uid="{00000000-0005-0000-0000-000078080000}"/>
    <cellStyle name="style1392325049215 5" xfId="2159" xr:uid="{00000000-0005-0000-0000-000079080000}"/>
    <cellStyle name="style1392325049246" xfId="2160" xr:uid="{00000000-0005-0000-0000-00007A080000}"/>
    <cellStyle name="style1392325049246 2" xfId="2161" xr:uid="{00000000-0005-0000-0000-00007B080000}"/>
    <cellStyle name="style1392325049246 3" xfId="2162" xr:uid="{00000000-0005-0000-0000-00007C080000}"/>
    <cellStyle name="style1392325049246 4" xfId="2163" xr:uid="{00000000-0005-0000-0000-00007D080000}"/>
    <cellStyle name="style1392325049246 5" xfId="2164" xr:uid="{00000000-0005-0000-0000-00007E080000}"/>
    <cellStyle name="style1392325049277" xfId="2165" xr:uid="{00000000-0005-0000-0000-00007F080000}"/>
    <cellStyle name="style1392325049277 2" xfId="2166" xr:uid="{00000000-0005-0000-0000-000080080000}"/>
    <cellStyle name="style1392325049277 3" xfId="2167" xr:uid="{00000000-0005-0000-0000-000081080000}"/>
    <cellStyle name="style1392325049277 4" xfId="2168" xr:uid="{00000000-0005-0000-0000-000082080000}"/>
    <cellStyle name="style1392325049277 5" xfId="2169" xr:uid="{00000000-0005-0000-0000-000083080000}"/>
    <cellStyle name="style1392325049309" xfId="2170" xr:uid="{00000000-0005-0000-0000-000084080000}"/>
    <cellStyle name="style1392325049309 2" xfId="2171" xr:uid="{00000000-0005-0000-0000-000085080000}"/>
    <cellStyle name="style1392325049309 3" xfId="2172" xr:uid="{00000000-0005-0000-0000-000086080000}"/>
    <cellStyle name="style1392325049309 4" xfId="2173" xr:uid="{00000000-0005-0000-0000-000087080000}"/>
    <cellStyle name="style1392325049309 5" xfId="2174" xr:uid="{00000000-0005-0000-0000-000088080000}"/>
    <cellStyle name="style1392325049340" xfId="2175" xr:uid="{00000000-0005-0000-0000-000089080000}"/>
    <cellStyle name="style1392325049340 2" xfId="2176" xr:uid="{00000000-0005-0000-0000-00008A080000}"/>
    <cellStyle name="style1392325049340 3" xfId="2177" xr:uid="{00000000-0005-0000-0000-00008B080000}"/>
    <cellStyle name="style1392325049340 4" xfId="2178" xr:uid="{00000000-0005-0000-0000-00008C080000}"/>
    <cellStyle name="style1392325049340 5" xfId="2179" xr:uid="{00000000-0005-0000-0000-00008D080000}"/>
    <cellStyle name="style1392325049355" xfId="2180" xr:uid="{00000000-0005-0000-0000-00008E080000}"/>
    <cellStyle name="style1392325049355 2" xfId="2181" xr:uid="{00000000-0005-0000-0000-00008F080000}"/>
    <cellStyle name="style1392325049355 3" xfId="2182" xr:uid="{00000000-0005-0000-0000-000090080000}"/>
    <cellStyle name="style1392325049355 4" xfId="2183" xr:uid="{00000000-0005-0000-0000-000091080000}"/>
    <cellStyle name="style1392325049355 5" xfId="2184" xr:uid="{00000000-0005-0000-0000-000092080000}"/>
    <cellStyle name="style1392325049402" xfId="2185" xr:uid="{00000000-0005-0000-0000-000093080000}"/>
    <cellStyle name="style1392325049402 2" xfId="2186" xr:uid="{00000000-0005-0000-0000-000094080000}"/>
    <cellStyle name="style1392325049402 3" xfId="2187" xr:uid="{00000000-0005-0000-0000-000095080000}"/>
    <cellStyle name="style1392325049402 4" xfId="2188" xr:uid="{00000000-0005-0000-0000-000096080000}"/>
    <cellStyle name="style1392325049402 5" xfId="2189" xr:uid="{00000000-0005-0000-0000-000097080000}"/>
    <cellStyle name="style1392325049433" xfId="2190" xr:uid="{00000000-0005-0000-0000-000098080000}"/>
    <cellStyle name="style1392325049433 2" xfId="2191" xr:uid="{00000000-0005-0000-0000-000099080000}"/>
    <cellStyle name="style1392325049433 3" xfId="2192" xr:uid="{00000000-0005-0000-0000-00009A080000}"/>
    <cellStyle name="style1392325049433 4" xfId="2193" xr:uid="{00000000-0005-0000-0000-00009B080000}"/>
    <cellStyle name="style1392325049433 5" xfId="2194" xr:uid="{00000000-0005-0000-0000-00009C080000}"/>
    <cellStyle name="style1392325049465" xfId="2195" xr:uid="{00000000-0005-0000-0000-00009D080000}"/>
    <cellStyle name="style1392325049465 2" xfId="2196" xr:uid="{00000000-0005-0000-0000-00009E080000}"/>
    <cellStyle name="style1392325049465 3" xfId="2197" xr:uid="{00000000-0005-0000-0000-00009F080000}"/>
    <cellStyle name="style1392325049465 4" xfId="2198" xr:uid="{00000000-0005-0000-0000-0000A0080000}"/>
    <cellStyle name="style1392325049465 5" xfId="2199" xr:uid="{00000000-0005-0000-0000-0000A1080000}"/>
    <cellStyle name="style1392409637462" xfId="2200" xr:uid="{00000000-0005-0000-0000-0000A2080000}"/>
    <cellStyle name="style1392409637462 2" xfId="2201" xr:uid="{00000000-0005-0000-0000-0000A3080000}"/>
    <cellStyle name="style1392409637462 3" xfId="2202" xr:uid="{00000000-0005-0000-0000-0000A4080000}"/>
    <cellStyle name="style1392409637462 4" xfId="2203" xr:uid="{00000000-0005-0000-0000-0000A5080000}"/>
    <cellStyle name="style1392409637462 5" xfId="2204" xr:uid="{00000000-0005-0000-0000-0000A6080000}"/>
    <cellStyle name="style1392409637509" xfId="2205" xr:uid="{00000000-0005-0000-0000-0000A7080000}"/>
    <cellStyle name="style1392409637509 2" xfId="2206" xr:uid="{00000000-0005-0000-0000-0000A8080000}"/>
    <cellStyle name="style1392409637509 3" xfId="2207" xr:uid="{00000000-0005-0000-0000-0000A9080000}"/>
    <cellStyle name="style1392409637509 4" xfId="2208" xr:uid="{00000000-0005-0000-0000-0000AA080000}"/>
    <cellStyle name="style1392409637509 5" xfId="2209" xr:uid="{00000000-0005-0000-0000-0000AB080000}"/>
    <cellStyle name="style1392409637556" xfId="2210" xr:uid="{00000000-0005-0000-0000-0000AC080000}"/>
    <cellStyle name="style1392409637556 2" xfId="2211" xr:uid="{00000000-0005-0000-0000-0000AD080000}"/>
    <cellStyle name="style1392409637556 3" xfId="2212" xr:uid="{00000000-0005-0000-0000-0000AE080000}"/>
    <cellStyle name="style1392409637556 4" xfId="2213" xr:uid="{00000000-0005-0000-0000-0000AF080000}"/>
    <cellStyle name="style1392409637556 5" xfId="2214" xr:uid="{00000000-0005-0000-0000-0000B0080000}"/>
    <cellStyle name="style1392409637603" xfId="2215" xr:uid="{00000000-0005-0000-0000-0000B1080000}"/>
    <cellStyle name="style1392409637603 2" xfId="2216" xr:uid="{00000000-0005-0000-0000-0000B2080000}"/>
    <cellStyle name="style1392409637603 3" xfId="2217" xr:uid="{00000000-0005-0000-0000-0000B3080000}"/>
    <cellStyle name="style1392409637603 4" xfId="2218" xr:uid="{00000000-0005-0000-0000-0000B4080000}"/>
    <cellStyle name="style1392409637603 5" xfId="2219" xr:uid="{00000000-0005-0000-0000-0000B5080000}"/>
    <cellStyle name="style1392409637650" xfId="2220" xr:uid="{00000000-0005-0000-0000-0000B6080000}"/>
    <cellStyle name="style1392409637650 2" xfId="2221" xr:uid="{00000000-0005-0000-0000-0000B7080000}"/>
    <cellStyle name="style1392409637650 3" xfId="2222" xr:uid="{00000000-0005-0000-0000-0000B8080000}"/>
    <cellStyle name="style1392409637650 4" xfId="2223" xr:uid="{00000000-0005-0000-0000-0000B9080000}"/>
    <cellStyle name="style1392409637650 5" xfId="2224" xr:uid="{00000000-0005-0000-0000-0000BA080000}"/>
    <cellStyle name="style1392409637696" xfId="2225" xr:uid="{00000000-0005-0000-0000-0000BB080000}"/>
    <cellStyle name="style1392409637696 2" xfId="2226" xr:uid="{00000000-0005-0000-0000-0000BC080000}"/>
    <cellStyle name="style1392409637696 3" xfId="2227" xr:uid="{00000000-0005-0000-0000-0000BD080000}"/>
    <cellStyle name="style1392409637696 4" xfId="2228" xr:uid="{00000000-0005-0000-0000-0000BE080000}"/>
    <cellStyle name="style1392409637696 5" xfId="2229" xr:uid="{00000000-0005-0000-0000-0000BF080000}"/>
    <cellStyle name="style1392409637728" xfId="2230" xr:uid="{00000000-0005-0000-0000-0000C0080000}"/>
    <cellStyle name="style1392409637728 2" xfId="2231" xr:uid="{00000000-0005-0000-0000-0000C1080000}"/>
    <cellStyle name="style1392409637728 3" xfId="2232" xr:uid="{00000000-0005-0000-0000-0000C2080000}"/>
    <cellStyle name="style1392409637728 4" xfId="2233" xr:uid="{00000000-0005-0000-0000-0000C3080000}"/>
    <cellStyle name="style1392409637728 5" xfId="2234" xr:uid="{00000000-0005-0000-0000-0000C4080000}"/>
    <cellStyle name="style1392409637774" xfId="2235" xr:uid="{00000000-0005-0000-0000-0000C5080000}"/>
    <cellStyle name="style1392409637774 2" xfId="2236" xr:uid="{00000000-0005-0000-0000-0000C6080000}"/>
    <cellStyle name="style1392409637774 3" xfId="2237" xr:uid="{00000000-0005-0000-0000-0000C7080000}"/>
    <cellStyle name="style1392409637774 4" xfId="2238" xr:uid="{00000000-0005-0000-0000-0000C8080000}"/>
    <cellStyle name="style1392409637774 5" xfId="2239" xr:uid="{00000000-0005-0000-0000-0000C9080000}"/>
    <cellStyle name="style1392409637868" xfId="2240" xr:uid="{00000000-0005-0000-0000-0000CA080000}"/>
    <cellStyle name="style1392409637868 2" xfId="2241" xr:uid="{00000000-0005-0000-0000-0000CB080000}"/>
    <cellStyle name="style1392409637868 3" xfId="2242" xr:uid="{00000000-0005-0000-0000-0000CC080000}"/>
    <cellStyle name="style1392409637868 4" xfId="2243" xr:uid="{00000000-0005-0000-0000-0000CD080000}"/>
    <cellStyle name="style1392409637868 5" xfId="2244" xr:uid="{00000000-0005-0000-0000-0000CE080000}"/>
    <cellStyle name="style1392409637899" xfId="2245" xr:uid="{00000000-0005-0000-0000-0000CF080000}"/>
    <cellStyle name="style1392409637899 2" xfId="2246" xr:uid="{00000000-0005-0000-0000-0000D0080000}"/>
    <cellStyle name="style1392409637899 3" xfId="2247" xr:uid="{00000000-0005-0000-0000-0000D1080000}"/>
    <cellStyle name="style1392409637899 4" xfId="2248" xr:uid="{00000000-0005-0000-0000-0000D2080000}"/>
    <cellStyle name="style1392409637899 5" xfId="2249" xr:uid="{00000000-0005-0000-0000-0000D3080000}"/>
    <cellStyle name="style1392409637962" xfId="2250" xr:uid="{00000000-0005-0000-0000-0000D4080000}"/>
    <cellStyle name="style1392409637962 2" xfId="2251" xr:uid="{00000000-0005-0000-0000-0000D5080000}"/>
    <cellStyle name="style1392409637962 3" xfId="2252" xr:uid="{00000000-0005-0000-0000-0000D6080000}"/>
    <cellStyle name="style1392409637962 4" xfId="2253" xr:uid="{00000000-0005-0000-0000-0000D7080000}"/>
    <cellStyle name="style1392409637962 5" xfId="2254" xr:uid="{00000000-0005-0000-0000-0000D8080000}"/>
    <cellStyle name="style1392409637993" xfId="2255" xr:uid="{00000000-0005-0000-0000-0000D9080000}"/>
    <cellStyle name="style1392409637993 2" xfId="2256" xr:uid="{00000000-0005-0000-0000-0000DA080000}"/>
    <cellStyle name="style1392409637993 3" xfId="2257" xr:uid="{00000000-0005-0000-0000-0000DB080000}"/>
    <cellStyle name="style1392409637993 4" xfId="2258" xr:uid="{00000000-0005-0000-0000-0000DC080000}"/>
    <cellStyle name="style1392409637993 5" xfId="2259" xr:uid="{00000000-0005-0000-0000-0000DD080000}"/>
    <cellStyle name="style1392409638040" xfId="2260" xr:uid="{00000000-0005-0000-0000-0000DE080000}"/>
    <cellStyle name="style1392409638040 2" xfId="2261" xr:uid="{00000000-0005-0000-0000-0000DF080000}"/>
    <cellStyle name="style1392409638040 3" xfId="2262" xr:uid="{00000000-0005-0000-0000-0000E0080000}"/>
    <cellStyle name="style1392409638040 4" xfId="2263" xr:uid="{00000000-0005-0000-0000-0000E1080000}"/>
    <cellStyle name="style1392409638040 5" xfId="2264" xr:uid="{00000000-0005-0000-0000-0000E2080000}"/>
    <cellStyle name="style1392662049359" xfId="2265" xr:uid="{00000000-0005-0000-0000-0000E3080000}"/>
    <cellStyle name="style1392662049359 2" xfId="2266" xr:uid="{00000000-0005-0000-0000-0000E4080000}"/>
    <cellStyle name="style1392662049359 3" xfId="2267" xr:uid="{00000000-0005-0000-0000-0000E5080000}"/>
    <cellStyle name="style1392662049359 4" xfId="2268" xr:uid="{00000000-0005-0000-0000-0000E6080000}"/>
    <cellStyle name="style1392662049359 5" xfId="2269" xr:uid="{00000000-0005-0000-0000-0000E7080000}"/>
    <cellStyle name="style1392662049406" xfId="2270" xr:uid="{00000000-0005-0000-0000-0000E8080000}"/>
    <cellStyle name="style1392662049406 2" xfId="2271" xr:uid="{00000000-0005-0000-0000-0000E9080000}"/>
    <cellStyle name="style1392662049406 3" xfId="2272" xr:uid="{00000000-0005-0000-0000-0000EA080000}"/>
    <cellStyle name="style1392662049406 4" xfId="2273" xr:uid="{00000000-0005-0000-0000-0000EB080000}"/>
    <cellStyle name="style1392662049406 5" xfId="2274" xr:uid="{00000000-0005-0000-0000-0000EC080000}"/>
    <cellStyle name="style1392662049452" xfId="2275" xr:uid="{00000000-0005-0000-0000-0000ED080000}"/>
    <cellStyle name="style1392662049452 2" xfId="2276" xr:uid="{00000000-0005-0000-0000-0000EE080000}"/>
    <cellStyle name="style1392662049452 3" xfId="2277" xr:uid="{00000000-0005-0000-0000-0000EF080000}"/>
    <cellStyle name="style1392662049452 4" xfId="2278" xr:uid="{00000000-0005-0000-0000-0000F0080000}"/>
    <cellStyle name="style1392662049452 5" xfId="2279" xr:uid="{00000000-0005-0000-0000-0000F1080000}"/>
    <cellStyle name="style1392662049499" xfId="2280" xr:uid="{00000000-0005-0000-0000-0000F2080000}"/>
    <cellStyle name="style1392662049499 2" xfId="2281" xr:uid="{00000000-0005-0000-0000-0000F3080000}"/>
    <cellStyle name="style1392662049499 3" xfId="2282" xr:uid="{00000000-0005-0000-0000-0000F4080000}"/>
    <cellStyle name="style1392662049499 4" xfId="2283" xr:uid="{00000000-0005-0000-0000-0000F5080000}"/>
    <cellStyle name="style1392662049499 5" xfId="2284" xr:uid="{00000000-0005-0000-0000-0000F6080000}"/>
    <cellStyle name="style1392662049530" xfId="2285" xr:uid="{00000000-0005-0000-0000-0000F7080000}"/>
    <cellStyle name="style1392662049530 2" xfId="2286" xr:uid="{00000000-0005-0000-0000-0000F8080000}"/>
    <cellStyle name="style1392662049530 3" xfId="2287" xr:uid="{00000000-0005-0000-0000-0000F9080000}"/>
    <cellStyle name="style1392662049530 4" xfId="2288" xr:uid="{00000000-0005-0000-0000-0000FA080000}"/>
    <cellStyle name="style1392662049530 5" xfId="2289" xr:uid="{00000000-0005-0000-0000-0000FB080000}"/>
    <cellStyle name="style1392662049577" xfId="2290" xr:uid="{00000000-0005-0000-0000-0000FC080000}"/>
    <cellStyle name="style1392662049577 2" xfId="2291" xr:uid="{00000000-0005-0000-0000-0000FD080000}"/>
    <cellStyle name="style1392662049577 3" xfId="2292" xr:uid="{00000000-0005-0000-0000-0000FE080000}"/>
    <cellStyle name="style1392662049577 4" xfId="2293" xr:uid="{00000000-0005-0000-0000-0000FF080000}"/>
    <cellStyle name="style1392662049577 5" xfId="2294" xr:uid="{00000000-0005-0000-0000-000000090000}"/>
    <cellStyle name="style1392662049624" xfId="2295" xr:uid="{00000000-0005-0000-0000-000001090000}"/>
    <cellStyle name="style1392662049624 2" xfId="2296" xr:uid="{00000000-0005-0000-0000-000002090000}"/>
    <cellStyle name="style1392662049624 3" xfId="2297" xr:uid="{00000000-0005-0000-0000-000003090000}"/>
    <cellStyle name="style1392662049624 4" xfId="2298" xr:uid="{00000000-0005-0000-0000-000004090000}"/>
    <cellStyle name="style1392662049624 5" xfId="2299" xr:uid="{00000000-0005-0000-0000-000005090000}"/>
    <cellStyle name="style1392662049655" xfId="2300" xr:uid="{00000000-0005-0000-0000-000006090000}"/>
    <cellStyle name="style1392662049655 2" xfId="2301" xr:uid="{00000000-0005-0000-0000-000007090000}"/>
    <cellStyle name="style1392662049655 3" xfId="2302" xr:uid="{00000000-0005-0000-0000-000008090000}"/>
    <cellStyle name="style1392662049655 4" xfId="2303" xr:uid="{00000000-0005-0000-0000-000009090000}"/>
    <cellStyle name="style1392662049655 5" xfId="2304" xr:uid="{00000000-0005-0000-0000-00000A090000}"/>
    <cellStyle name="style1392662049718" xfId="2305" xr:uid="{00000000-0005-0000-0000-00000B090000}"/>
    <cellStyle name="style1392662049718 2" xfId="2306" xr:uid="{00000000-0005-0000-0000-00000C090000}"/>
    <cellStyle name="style1392662049718 3" xfId="2307" xr:uid="{00000000-0005-0000-0000-00000D090000}"/>
    <cellStyle name="style1392662049718 4" xfId="2308" xr:uid="{00000000-0005-0000-0000-00000E090000}"/>
    <cellStyle name="style1392662049718 5" xfId="2309" xr:uid="{00000000-0005-0000-0000-00000F090000}"/>
    <cellStyle name="style1392662049811" xfId="2310" xr:uid="{00000000-0005-0000-0000-000010090000}"/>
    <cellStyle name="style1392662049811 2" xfId="2311" xr:uid="{00000000-0005-0000-0000-000011090000}"/>
    <cellStyle name="style1392662049811 3" xfId="2312" xr:uid="{00000000-0005-0000-0000-000012090000}"/>
    <cellStyle name="style1392662049811 4" xfId="2313" xr:uid="{00000000-0005-0000-0000-000013090000}"/>
    <cellStyle name="style1392662049811 5" xfId="2314" xr:uid="{00000000-0005-0000-0000-000014090000}"/>
    <cellStyle name="style1392662049858" xfId="2315" xr:uid="{00000000-0005-0000-0000-000015090000}"/>
    <cellStyle name="style1392662049858 2" xfId="2316" xr:uid="{00000000-0005-0000-0000-000016090000}"/>
    <cellStyle name="style1392662049858 3" xfId="2317" xr:uid="{00000000-0005-0000-0000-000017090000}"/>
    <cellStyle name="style1392662049858 4" xfId="2318" xr:uid="{00000000-0005-0000-0000-000018090000}"/>
    <cellStyle name="style1392662049858 5" xfId="2319" xr:uid="{00000000-0005-0000-0000-000019090000}"/>
    <cellStyle name="style1392662049889" xfId="2320" xr:uid="{00000000-0005-0000-0000-00001A090000}"/>
    <cellStyle name="style1392662049889 2" xfId="2321" xr:uid="{00000000-0005-0000-0000-00001B090000}"/>
    <cellStyle name="style1392662049889 3" xfId="2322" xr:uid="{00000000-0005-0000-0000-00001C090000}"/>
    <cellStyle name="style1392662049889 4" xfId="2323" xr:uid="{00000000-0005-0000-0000-00001D090000}"/>
    <cellStyle name="style1392662049889 5" xfId="2324" xr:uid="{00000000-0005-0000-0000-00001E090000}"/>
    <cellStyle name="style1392663941803" xfId="2325" xr:uid="{00000000-0005-0000-0000-00001F090000}"/>
    <cellStyle name="style1392663941803 2" xfId="2326" xr:uid="{00000000-0005-0000-0000-000020090000}"/>
    <cellStyle name="style1392663941803 3" xfId="2327" xr:uid="{00000000-0005-0000-0000-000021090000}"/>
    <cellStyle name="style1392663941803 4" xfId="2328" xr:uid="{00000000-0005-0000-0000-000022090000}"/>
    <cellStyle name="style1392663941803 5" xfId="2329" xr:uid="{00000000-0005-0000-0000-000023090000}"/>
    <cellStyle name="style1392663941834" xfId="2330" xr:uid="{00000000-0005-0000-0000-000024090000}"/>
    <cellStyle name="style1392663941834 2" xfId="2331" xr:uid="{00000000-0005-0000-0000-000025090000}"/>
    <cellStyle name="style1392663941834 3" xfId="2332" xr:uid="{00000000-0005-0000-0000-000026090000}"/>
    <cellStyle name="style1392663941834 4" xfId="2333" xr:uid="{00000000-0005-0000-0000-000027090000}"/>
    <cellStyle name="style1392663941834 5" xfId="2334" xr:uid="{00000000-0005-0000-0000-000028090000}"/>
    <cellStyle name="style1392663941865" xfId="2335" xr:uid="{00000000-0005-0000-0000-000029090000}"/>
    <cellStyle name="style1392663941865 2" xfId="2336" xr:uid="{00000000-0005-0000-0000-00002A090000}"/>
    <cellStyle name="style1392663941865 3" xfId="2337" xr:uid="{00000000-0005-0000-0000-00002B090000}"/>
    <cellStyle name="style1392663941865 4" xfId="2338" xr:uid="{00000000-0005-0000-0000-00002C090000}"/>
    <cellStyle name="style1392663941865 5" xfId="2339" xr:uid="{00000000-0005-0000-0000-00002D090000}"/>
    <cellStyle name="style1392664130972" xfId="2340" xr:uid="{00000000-0005-0000-0000-00002E090000}"/>
    <cellStyle name="style1392664130972 2" xfId="2341" xr:uid="{00000000-0005-0000-0000-00002F090000}"/>
    <cellStyle name="style1392664130972 3" xfId="2342" xr:uid="{00000000-0005-0000-0000-000030090000}"/>
    <cellStyle name="style1392664130972 4" xfId="2343" xr:uid="{00000000-0005-0000-0000-000031090000}"/>
    <cellStyle name="style1392664130972 5" xfId="2344" xr:uid="{00000000-0005-0000-0000-000032090000}"/>
    <cellStyle name="style1392664131003" xfId="2345" xr:uid="{00000000-0005-0000-0000-000033090000}"/>
    <cellStyle name="style1392664131003 2" xfId="2346" xr:uid="{00000000-0005-0000-0000-000034090000}"/>
    <cellStyle name="style1392664131003 3" xfId="2347" xr:uid="{00000000-0005-0000-0000-000035090000}"/>
    <cellStyle name="style1392664131003 4" xfId="2348" xr:uid="{00000000-0005-0000-0000-000036090000}"/>
    <cellStyle name="style1392664131003 5" xfId="2349" xr:uid="{00000000-0005-0000-0000-000037090000}"/>
    <cellStyle name="style1392664131034" xfId="2350" xr:uid="{00000000-0005-0000-0000-000038090000}"/>
    <cellStyle name="style1392664131034 2" xfId="2351" xr:uid="{00000000-0005-0000-0000-000039090000}"/>
    <cellStyle name="style1392664131034 3" xfId="2352" xr:uid="{00000000-0005-0000-0000-00003A090000}"/>
    <cellStyle name="style1392664131034 4" xfId="2353" xr:uid="{00000000-0005-0000-0000-00003B090000}"/>
    <cellStyle name="style1392664131034 5" xfId="2354" xr:uid="{00000000-0005-0000-0000-00003C090000}"/>
    <cellStyle name="style1392664131065" xfId="2355" xr:uid="{00000000-0005-0000-0000-00003D090000}"/>
    <cellStyle name="style1392664131065 2" xfId="2356" xr:uid="{00000000-0005-0000-0000-00003E090000}"/>
    <cellStyle name="style1392664131065 3" xfId="2357" xr:uid="{00000000-0005-0000-0000-00003F090000}"/>
    <cellStyle name="style1392664131065 4" xfId="2358" xr:uid="{00000000-0005-0000-0000-000040090000}"/>
    <cellStyle name="style1392664131065 5" xfId="2359" xr:uid="{00000000-0005-0000-0000-000041090000}"/>
    <cellStyle name="style1392664131097" xfId="2360" xr:uid="{00000000-0005-0000-0000-000042090000}"/>
    <cellStyle name="style1392664131097 2" xfId="2361" xr:uid="{00000000-0005-0000-0000-000043090000}"/>
    <cellStyle name="style1392664131097 3" xfId="2362" xr:uid="{00000000-0005-0000-0000-000044090000}"/>
    <cellStyle name="style1392664131097 4" xfId="2363" xr:uid="{00000000-0005-0000-0000-000045090000}"/>
    <cellStyle name="style1392664131097 5" xfId="2364" xr:uid="{00000000-0005-0000-0000-000046090000}"/>
    <cellStyle name="style1392664131128" xfId="2365" xr:uid="{00000000-0005-0000-0000-000047090000}"/>
    <cellStyle name="style1392664131128 2" xfId="2366" xr:uid="{00000000-0005-0000-0000-000048090000}"/>
    <cellStyle name="style1392664131128 3" xfId="2367" xr:uid="{00000000-0005-0000-0000-000049090000}"/>
    <cellStyle name="style1392664131128 4" xfId="2368" xr:uid="{00000000-0005-0000-0000-00004A090000}"/>
    <cellStyle name="style1392664131128 5" xfId="2369" xr:uid="{00000000-0005-0000-0000-00004B090000}"/>
    <cellStyle name="style1392664131190" xfId="2370" xr:uid="{00000000-0005-0000-0000-00004C090000}"/>
    <cellStyle name="style1392664131190 2" xfId="2371" xr:uid="{00000000-0005-0000-0000-00004D090000}"/>
    <cellStyle name="style1392664131190 3" xfId="2372" xr:uid="{00000000-0005-0000-0000-00004E090000}"/>
    <cellStyle name="style1392664131190 4" xfId="2373" xr:uid="{00000000-0005-0000-0000-00004F090000}"/>
    <cellStyle name="style1392664131190 5" xfId="2374" xr:uid="{00000000-0005-0000-0000-000050090000}"/>
    <cellStyle name="style1392664131221" xfId="2375" xr:uid="{00000000-0005-0000-0000-000051090000}"/>
    <cellStyle name="style1392664131221 2" xfId="2376" xr:uid="{00000000-0005-0000-0000-000052090000}"/>
    <cellStyle name="style1392664131221 3" xfId="2377" xr:uid="{00000000-0005-0000-0000-000053090000}"/>
    <cellStyle name="style1392664131221 4" xfId="2378" xr:uid="{00000000-0005-0000-0000-000054090000}"/>
    <cellStyle name="style1392664131221 5" xfId="2379" xr:uid="{00000000-0005-0000-0000-000055090000}"/>
    <cellStyle name="style1392664131253" xfId="2380" xr:uid="{00000000-0005-0000-0000-000056090000}"/>
    <cellStyle name="style1392664131253 2" xfId="2381" xr:uid="{00000000-0005-0000-0000-000057090000}"/>
    <cellStyle name="style1392664131253 3" xfId="2382" xr:uid="{00000000-0005-0000-0000-000058090000}"/>
    <cellStyle name="style1392664131253 4" xfId="2383" xr:uid="{00000000-0005-0000-0000-000059090000}"/>
    <cellStyle name="style1392664131253 5" xfId="2384" xr:uid="{00000000-0005-0000-0000-00005A090000}"/>
    <cellStyle name="style1392664131284" xfId="2385" xr:uid="{00000000-0005-0000-0000-00005B090000}"/>
    <cellStyle name="style1392664131284 2" xfId="2386" xr:uid="{00000000-0005-0000-0000-00005C090000}"/>
    <cellStyle name="style1392664131284 3" xfId="2387" xr:uid="{00000000-0005-0000-0000-00005D090000}"/>
    <cellStyle name="style1392664131284 4" xfId="2388" xr:uid="{00000000-0005-0000-0000-00005E090000}"/>
    <cellStyle name="style1392664131284 5" xfId="2389" xr:uid="{00000000-0005-0000-0000-00005F090000}"/>
    <cellStyle name="style1392664265805" xfId="2390" xr:uid="{00000000-0005-0000-0000-000060090000}"/>
    <cellStyle name="style1392664265805 2" xfId="2391" xr:uid="{00000000-0005-0000-0000-000061090000}"/>
    <cellStyle name="style1392664265805 3" xfId="2392" xr:uid="{00000000-0005-0000-0000-000062090000}"/>
    <cellStyle name="style1392664265805 4" xfId="2393" xr:uid="{00000000-0005-0000-0000-000063090000}"/>
    <cellStyle name="style1392664265805 5" xfId="2394" xr:uid="{00000000-0005-0000-0000-000064090000}"/>
    <cellStyle name="style1392664265836" xfId="2395" xr:uid="{00000000-0005-0000-0000-000065090000}"/>
    <cellStyle name="style1392664265836 2" xfId="2396" xr:uid="{00000000-0005-0000-0000-000066090000}"/>
    <cellStyle name="style1392664265836 3" xfId="2397" xr:uid="{00000000-0005-0000-0000-000067090000}"/>
    <cellStyle name="style1392664265836 4" xfId="2398" xr:uid="{00000000-0005-0000-0000-000068090000}"/>
    <cellStyle name="style1392664265836 5" xfId="2399" xr:uid="{00000000-0005-0000-0000-000069090000}"/>
    <cellStyle name="style1392664265868" xfId="2400" xr:uid="{00000000-0005-0000-0000-00006A090000}"/>
    <cellStyle name="style1392664265868 2" xfId="2401" xr:uid="{00000000-0005-0000-0000-00006B090000}"/>
    <cellStyle name="style1392664265868 3" xfId="2402" xr:uid="{00000000-0005-0000-0000-00006C090000}"/>
    <cellStyle name="style1392664265868 4" xfId="2403" xr:uid="{00000000-0005-0000-0000-00006D090000}"/>
    <cellStyle name="style1392664265868 5" xfId="2404" xr:uid="{00000000-0005-0000-0000-00006E090000}"/>
    <cellStyle name="style1392664265899" xfId="2405" xr:uid="{00000000-0005-0000-0000-00006F090000}"/>
    <cellStyle name="style1392664265899 2" xfId="2406" xr:uid="{00000000-0005-0000-0000-000070090000}"/>
    <cellStyle name="style1392664265899 3" xfId="2407" xr:uid="{00000000-0005-0000-0000-000071090000}"/>
    <cellStyle name="style1392664265899 4" xfId="2408" xr:uid="{00000000-0005-0000-0000-000072090000}"/>
    <cellStyle name="style1392664265899 5" xfId="2409" xr:uid="{00000000-0005-0000-0000-000073090000}"/>
    <cellStyle name="style1392664265930" xfId="2410" xr:uid="{00000000-0005-0000-0000-000074090000}"/>
    <cellStyle name="style1392664265930 2" xfId="2411" xr:uid="{00000000-0005-0000-0000-000075090000}"/>
    <cellStyle name="style1392664265930 3" xfId="2412" xr:uid="{00000000-0005-0000-0000-000076090000}"/>
    <cellStyle name="style1392664265930 4" xfId="2413" xr:uid="{00000000-0005-0000-0000-000077090000}"/>
    <cellStyle name="style1392664265930 5" xfId="2414" xr:uid="{00000000-0005-0000-0000-000078090000}"/>
    <cellStyle name="style1392664265961" xfId="2415" xr:uid="{00000000-0005-0000-0000-000079090000}"/>
    <cellStyle name="style1392664265961 2" xfId="2416" xr:uid="{00000000-0005-0000-0000-00007A090000}"/>
    <cellStyle name="style1392664265961 3" xfId="2417" xr:uid="{00000000-0005-0000-0000-00007B090000}"/>
    <cellStyle name="style1392664265961 4" xfId="2418" xr:uid="{00000000-0005-0000-0000-00007C090000}"/>
    <cellStyle name="style1392664265961 5" xfId="2419" xr:uid="{00000000-0005-0000-0000-00007D090000}"/>
    <cellStyle name="style1392664266024" xfId="2420" xr:uid="{00000000-0005-0000-0000-00007E090000}"/>
    <cellStyle name="style1392664266024 2" xfId="2421" xr:uid="{00000000-0005-0000-0000-00007F090000}"/>
    <cellStyle name="style1392664266024 3" xfId="2422" xr:uid="{00000000-0005-0000-0000-000080090000}"/>
    <cellStyle name="style1392664266024 4" xfId="2423" xr:uid="{00000000-0005-0000-0000-000081090000}"/>
    <cellStyle name="style1392664266024 5" xfId="2424" xr:uid="{00000000-0005-0000-0000-000082090000}"/>
    <cellStyle name="style1392664266055" xfId="2425" xr:uid="{00000000-0005-0000-0000-000083090000}"/>
    <cellStyle name="style1392664266055 2" xfId="2426" xr:uid="{00000000-0005-0000-0000-000084090000}"/>
    <cellStyle name="style1392664266055 3" xfId="2427" xr:uid="{00000000-0005-0000-0000-000085090000}"/>
    <cellStyle name="style1392664266055 4" xfId="2428" xr:uid="{00000000-0005-0000-0000-000086090000}"/>
    <cellStyle name="style1392664266055 5" xfId="2429" xr:uid="{00000000-0005-0000-0000-000087090000}"/>
    <cellStyle name="style1392664266086" xfId="2430" xr:uid="{00000000-0005-0000-0000-000088090000}"/>
    <cellStyle name="style1392664266086 2" xfId="2431" xr:uid="{00000000-0005-0000-0000-000089090000}"/>
    <cellStyle name="style1392664266086 3" xfId="2432" xr:uid="{00000000-0005-0000-0000-00008A090000}"/>
    <cellStyle name="style1392664266086 4" xfId="2433" xr:uid="{00000000-0005-0000-0000-00008B090000}"/>
    <cellStyle name="style1392664266086 5" xfId="2434" xr:uid="{00000000-0005-0000-0000-00008C090000}"/>
    <cellStyle name="style1392664266117" xfId="2435" xr:uid="{00000000-0005-0000-0000-00008D090000}"/>
    <cellStyle name="style1392664266117 2" xfId="2436" xr:uid="{00000000-0005-0000-0000-00008E090000}"/>
    <cellStyle name="style1392664266117 3" xfId="2437" xr:uid="{00000000-0005-0000-0000-00008F090000}"/>
    <cellStyle name="style1392664266117 4" xfId="2438" xr:uid="{00000000-0005-0000-0000-000090090000}"/>
    <cellStyle name="style1392664266117 5" xfId="2439" xr:uid="{00000000-0005-0000-0000-000091090000}"/>
    <cellStyle name="style1392664433243" xfId="2440" xr:uid="{00000000-0005-0000-0000-000092090000}"/>
    <cellStyle name="style1392664433243 2" xfId="2441" xr:uid="{00000000-0005-0000-0000-000093090000}"/>
    <cellStyle name="style1392664433243 3" xfId="2442" xr:uid="{00000000-0005-0000-0000-000094090000}"/>
    <cellStyle name="style1392664433243 4" xfId="2443" xr:uid="{00000000-0005-0000-0000-000095090000}"/>
    <cellStyle name="style1392664433243 5" xfId="2444" xr:uid="{00000000-0005-0000-0000-000096090000}"/>
    <cellStyle name="style1392664433290" xfId="2445" xr:uid="{00000000-0005-0000-0000-000097090000}"/>
    <cellStyle name="style1392664433290 2" xfId="2446" xr:uid="{00000000-0005-0000-0000-000098090000}"/>
    <cellStyle name="style1392664433290 3" xfId="2447" xr:uid="{00000000-0005-0000-0000-000099090000}"/>
    <cellStyle name="style1392664433290 4" xfId="2448" xr:uid="{00000000-0005-0000-0000-00009A090000}"/>
    <cellStyle name="style1392664433290 5" xfId="2449" xr:uid="{00000000-0005-0000-0000-00009B090000}"/>
    <cellStyle name="style1392664433321" xfId="2450" xr:uid="{00000000-0005-0000-0000-00009C090000}"/>
    <cellStyle name="style1392664433321 2" xfId="2451" xr:uid="{00000000-0005-0000-0000-00009D090000}"/>
    <cellStyle name="style1392664433321 3" xfId="2452" xr:uid="{00000000-0005-0000-0000-00009E090000}"/>
    <cellStyle name="style1392664433321 4" xfId="2453" xr:uid="{00000000-0005-0000-0000-00009F090000}"/>
    <cellStyle name="style1392664433321 5" xfId="2454" xr:uid="{00000000-0005-0000-0000-0000A0090000}"/>
    <cellStyle name="style1392664433352" xfId="2455" xr:uid="{00000000-0005-0000-0000-0000A1090000}"/>
    <cellStyle name="style1392664433352 2" xfId="2456" xr:uid="{00000000-0005-0000-0000-0000A2090000}"/>
    <cellStyle name="style1392664433352 3" xfId="2457" xr:uid="{00000000-0005-0000-0000-0000A3090000}"/>
    <cellStyle name="style1392664433352 4" xfId="2458" xr:uid="{00000000-0005-0000-0000-0000A4090000}"/>
    <cellStyle name="style1392664433352 5" xfId="2459" xr:uid="{00000000-0005-0000-0000-0000A5090000}"/>
    <cellStyle name="style1392664433384" xfId="2460" xr:uid="{00000000-0005-0000-0000-0000A6090000}"/>
    <cellStyle name="style1392664433384 2" xfId="2461" xr:uid="{00000000-0005-0000-0000-0000A7090000}"/>
    <cellStyle name="style1392664433384 3" xfId="2462" xr:uid="{00000000-0005-0000-0000-0000A8090000}"/>
    <cellStyle name="style1392664433384 4" xfId="2463" xr:uid="{00000000-0005-0000-0000-0000A9090000}"/>
    <cellStyle name="style1392664433384 5" xfId="2464" xr:uid="{00000000-0005-0000-0000-0000AA090000}"/>
    <cellStyle name="style1392664433415" xfId="2465" xr:uid="{00000000-0005-0000-0000-0000AB090000}"/>
    <cellStyle name="style1392664433415 2" xfId="2466" xr:uid="{00000000-0005-0000-0000-0000AC090000}"/>
    <cellStyle name="style1392664433415 3" xfId="2467" xr:uid="{00000000-0005-0000-0000-0000AD090000}"/>
    <cellStyle name="style1392664433415 4" xfId="2468" xr:uid="{00000000-0005-0000-0000-0000AE090000}"/>
    <cellStyle name="style1392664433415 5" xfId="2469" xr:uid="{00000000-0005-0000-0000-0000AF090000}"/>
    <cellStyle name="style1392664433446" xfId="2470" xr:uid="{00000000-0005-0000-0000-0000B0090000}"/>
    <cellStyle name="style1392664433446 2" xfId="2471" xr:uid="{00000000-0005-0000-0000-0000B1090000}"/>
    <cellStyle name="style1392664433446 3" xfId="2472" xr:uid="{00000000-0005-0000-0000-0000B2090000}"/>
    <cellStyle name="style1392664433446 4" xfId="2473" xr:uid="{00000000-0005-0000-0000-0000B3090000}"/>
    <cellStyle name="style1392664433446 5" xfId="2474" xr:uid="{00000000-0005-0000-0000-0000B4090000}"/>
    <cellStyle name="style1392664433493" xfId="2475" xr:uid="{00000000-0005-0000-0000-0000B5090000}"/>
    <cellStyle name="style1392664433493 2" xfId="2476" xr:uid="{00000000-0005-0000-0000-0000B6090000}"/>
    <cellStyle name="style1392664433493 3" xfId="2477" xr:uid="{00000000-0005-0000-0000-0000B7090000}"/>
    <cellStyle name="style1392664433493 4" xfId="2478" xr:uid="{00000000-0005-0000-0000-0000B8090000}"/>
    <cellStyle name="style1392664433493 5" xfId="2479" xr:uid="{00000000-0005-0000-0000-0000B9090000}"/>
    <cellStyle name="style1392664433524" xfId="2480" xr:uid="{00000000-0005-0000-0000-0000BA090000}"/>
    <cellStyle name="style1392664433524 2" xfId="2481" xr:uid="{00000000-0005-0000-0000-0000BB090000}"/>
    <cellStyle name="style1392664433524 3" xfId="2482" xr:uid="{00000000-0005-0000-0000-0000BC090000}"/>
    <cellStyle name="style1392664433524 4" xfId="2483" xr:uid="{00000000-0005-0000-0000-0000BD090000}"/>
    <cellStyle name="style1392664433524 5" xfId="2484" xr:uid="{00000000-0005-0000-0000-0000BE090000}"/>
    <cellStyle name="style1392664433555" xfId="2485" xr:uid="{00000000-0005-0000-0000-0000BF090000}"/>
    <cellStyle name="style1392664433555 2" xfId="2486" xr:uid="{00000000-0005-0000-0000-0000C0090000}"/>
    <cellStyle name="style1392664433555 3" xfId="2487" xr:uid="{00000000-0005-0000-0000-0000C1090000}"/>
    <cellStyle name="style1392664433555 4" xfId="2488" xr:uid="{00000000-0005-0000-0000-0000C2090000}"/>
    <cellStyle name="style1392664433555 5" xfId="2489" xr:uid="{00000000-0005-0000-0000-0000C3090000}"/>
    <cellStyle name="style1392664433586" xfId="2490" xr:uid="{00000000-0005-0000-0000-0000C4090000}"/>
    <cellStyle name="style1392664433586 2" xfId="2491" xr:uid="{00000000-0005-0000-0000-0000C5090000}"/>
    <cellStyle name="style1392664433586 3" xfId="2492" xr:uid="{00000000-0005-0000-0000-0000C6090000}"/>
    <cellStyle name="style1392664433586 4" xfId="2493" xr:uid="{00000000-0005-0000-0000-0000C7090000}"/>
    <cellStyle name="style1392664433586 5" xfId="2494" xr:uid="{00000000-0005-0000-0000-0000C8090000}"/>
    <cellStyle name="style1392664549748" xfId="2495" xr:uid="{00000000-0005-0000-0000-0000C9090000}"/>
    <cellStyle name="style1392664549748 2" xfId="2496" xr:uid="{00000000-0005-0000-0000-0000CA090000}"/>
    <cellStyle name="style1392664549748 3" xfId="2497" xr:uid="{00000000-0005-0000-0000-0000CB090000}"/>
    <cellStyle name="style1392664549748 4" xfId="2498" xr:uid="{00000000-0005-0000-0000-0000CC090000}"/>
    <cellStyle name="style1392664549748 5" xfId="2499" xr:uid="{00000000-0005-0000-0000-0000CD090000}"/>
    <cellStyle name="style1392664549779" xfId="2500" xr:uid="{00000000-0005-0000-0000-0000CE090000}"/>
    <cellStyle name="style1392664549779 2" xfId="2501" xr:uid="{00000000-0005-0000-0000-0000CF090000}"/>
    <cellStyle name="style1392664549779 3" xfId="2502" xr:uid="{00000000-0005-0000-0000-0000D0090000}"/>
    <cellStyle name="style1392664549779 4" xfId="2503" xr:uid="{00000000-0005-0000-0000-0000D1090000}"/>
    <cellStyle name="style1392664549779 5" xfId="2504" xr:uid="{00000000-0005-0000-0000-0000D2090000}"/>
    <cellStyle name="style1392664549811" xfId="2505" xr:uid="{00000000-0005-0000-0000-0000D3090000}"/>
    <cellStyle name="style1392664549811 2" xfId="2506" xr:uid="{00000000-0005-0000-0000-0000D4090000}"/>
    <cellStyle name="style1392664549811 3" xfId="2507" xr:uid="{00000000-0005-0000-0000-0000D5090000}"/>
    <cellStyle name="style1392664549811 4" xfId="2508" xr:uid="{00000000-0005-0000-0000-0000D6090000}"/>
    <cellStyle name="style1392664549811 5" xfId="2509" xr:uid="{00000000-0005-0000-0000-0000D7090000}"/>
    <cellStyle name="style1392664549842" xfId="2510" xr:uid="{00000000-0005-0000-0000-0000D8090000}"/>
    <cellStyle name="style1392664549842 2" xfId="2511" xr:uid="{00000000-0005-0000-0000-0000D9090000}"/>
    <cellStyle name="style1392664549842 3" xfId="2512" xr:uid="{00000000-0005-0000-0000-0000DA090000}"/>
    <cellStyle name="style1392664549842 4" xfId="2513" xr:uid="{00000000-0005-0000-0000-0000DB090000}"/>
    <cellStyle name="style1392664549842 5" xfId="2514" xr:uid="{00000000-0005-0000-0000-0000DC090000}"/>
    <cellStyle name="style1392664549873" xfId="2515" xr:uid="{00000000-0005-0000-0000-0000DD090000}"/>
    <cellStyle name="style1392664549873 2" xfId="2516" xr:uid="{00000000-0005-0000-0000-0000DE090000}"/>
    <cellStyle name="style1392664549873 3" xfId="2517" xr:uid="{00000000-0005-0000-0000-0000DF090000}"/>
    <cellStyle name="style1392664549873 4" xfId="2518" xr:uid="{00000000-0005-0000-0000-0000E0090000}"/>
    <cellStyle name="style1392664549873 5" xfId="2519" xr:uid="{00000000-0005-0000-0000-0000E1090000}"/>
    <cellStyle name="style1392664549904" xfId="2520" xr:uid="{00000000-0005-0000-0000-0000E2090000}"/>
    <cellStyle name="style1392664549904 2" xfId="2521" xr:uid="{00000000-0005-0000-0000-0000E3090000}"/>
    <cellStyle name="style1392664549904 3" xfId="2522" xr:uid="{00000000-0005-0000-0000-0000E4090000}"/>
    <cellStyle name="style1392664549904 4" xfId="2523" xr:uid="{00000000-0005-0000-0000-0000E5090000}"/>
    <cellStyle name="style1392664549904 5" xfId="2524" xr:uid="{00000000-0005-0000-0000-0000E6090000}"/>
    <cellStyle name="style1392664549935" xfId="2525" xr:uid="{00000000-0005-0000-0000-0000E7090000}"/>
    <cellStyle name="style1392664549935 2" xfId="2526" xr:uid="{00000000-0005-0000-0000-0000E8090000}"/>
    <cellStyle name="style1392664549935 3" xfId="2527" xr:uid="{00000000-0005-0000-0000-0000E9090000}"/>
    <cellStyle name="style1392664549935 4" xfId="2528" xr:uid="{00000000-0005-0000-0000-0000EA090000}"/>
    <cellStyle name="style1392664549935 5" xfId="2529" xr:uid="{00000000-0005-0000-0000-0000EB090000}"/>
    <cellStyle name="style1392664549982" xfId="2530" xr:uid="{00000000-0005-0000-0000-0000EC090000}"/>
    <cellStyle name="style1392664549982 2" xfId="2531" xr:uid="{00000000-0005-0000-0000-0000ED090000}"/>
    <cellStyle name="style1392664549982 3" xfId="2532" xr:uid="{00000000-0005-0000-0000-0000EE090000}"/>
    <cellStyle name="style1392664549982 4" xfId="2533" xr:uid="{00000000-0005-0000-0000-0000EF090000}"/>
    <cellStyle name="style1392664549982 5" xfId="2534" xr:uid="{00000000-0005-0000-0000-0000F0090000}"/>
    <cellStyle name="style1392664550013" xfId="2535" xr:uid="{00000000-0005-0000-0000-0000F1090000}"/>
    <cellStyle name="style1392664550013 2" xfId="2536" xr:uid="{00000000-0005-0000-0000-0000F2090000}"/>
    <cellStyle name="style1392664550013 3" xfId="2537" xr:uid="{00000000-0005-0000-0000-0000F3090000}"/>
    <cellStyle name="style1392664550013 4" xfId="2538" xr:uid="{00000000-0005-0000-0000-0000F4090000}"/>
    <cellStyle name="style1392664550013 5" xfId="2539" xr:uid="{00000000-0005-0000-0000-0000F5090000}"/>
    <cellStyle name="style1392664550045" xfId="2540" xr:uid="{00000000-0005-0000-0000-0000F6090000}"/>
    <cellStyle name="style1392664550045 2" xfId="2541" xr:uid="{00000000-0005-0000-0000-0000F7090000}"/>
    <cellStyle name="style1392664550045 3" xfId="2542" xr:uid="{00000000-0005-0000-0000-0000F8090000}"/>
    <cellStyle name="style1392664550045 4" xfId="2543" xr:uid="{00000000-0005-0000-0000-0000F9090000}"/>
    <cellStyle name="style1392664550045 5" xfId="2544" xr:uid="{00000000-0005-0000-0000-0000FA090000}"/>
    <cellStyle name="style1392664550076" xfId="2545" xr:uid="{00000000-0005-0000-0000-0000FB090000}"/>
    <cellStyle name="style1392664550076 2" xfId="2546" xr:uid="{00000000-0005-0000-0000-0000FC090000}"/>
    <cellStyle name="style1392664550076 3" xfId="2547" xr:uid="{00000000-0005-0000-0000-0000FD090000}"/>
    <cellStyle name="style1392664550076 4" xfId="2548" xr:uid="{00000000-0005-0000-0000-0000FE090000}"/>
    <cellStyle name="style1392664550076 5" xfId="2549" xr:uid="{00000000-0005-0000-0000-0000FF090000}"/>
    <cellStyle name="style1392664643197" xfId="2550" xr:uid="{00000000-0005-0000-0000-0000000A0000}"/>
    <cellStyle name="style1392664643197 2" xfId="2551" xr:uid="{00000000-0005-0000-0000-0000010A0000}"/>
    <cellStyle name="style1392664643197 3" xfId="2552" xr:uid="{00000000-0005-0000-0000-0000020A0000}"/>
    <cellStyle name="style1392664643197 4" xfId="2553" xr:uid="{00000000-0005-0000-0000-0000030A0000}"/>
    <cellStyle name="style1392664643197 5" xfId="2554" xr:uid="{00000000-0005-0000-0000-0000040A0000}"/>
    <cellStyle name="style1392664643228" xfId="2555" xr:uid="{00000000-0005-0000-0000-0000050A0000}"/>
    <cellStyle name="style1392664643228 2" xfId="2556" xr:uid="{00000000-0005-0000-0000-0000060A0000}"/>
    <cellStyle name="style1392664643228 3" xfId="2557" xr:uid="{00000000-0005-0000-0000-0000070A0000}"/>
    <cellStyle name="style1392664643228 4" xfId="2558" xr:uid="{00000000-0005-0000-0000-0000080A0000}"/>
    <cellStyle name="style1392664643228 5" xfId="2559" xr:uid="{00000000-0005-0000-0000-0000090A0000}"/>
    <cellStyle name="style1392664643259" xfId="2560" xr:uid="{00000000-0005-0000-0000-00000A0A0000}"/>
    <cellStyle name="style1392664643259 2" xfId="2561" xr:uid="{00000000-0005-0000-0000-00000B0A0000}"/>
    <cellStyle name="style1392664643259 3" xfId="2562" xr:uid="{00000000-0005-0000-0000-00000C0A0000}"/>
    <cellStyle name="style1392664643259 4" xfId="2563" xr:uid="{00000000-0005-0000-0000-00000D0A0000}"/>
    <cellStyle name="style1392664643259 5" xfId="2564" xr:uid="{00000000-0005-0000-0000-00000E0A0000}"/>
    <cellStyle name="style1392664643291" xfId="2565" xr:uid="{00000000-0005-0000-0000-00000F0A0000}"/>
    <cellStyle name="style1392664643291 2" xfId="2566" xr:uid="{00000000-0005-0000-0000-0000100A0000}"/>
    <cellStyle name="style1392664643291 3" xfId="2567" xr:uid="{00000000-0005-0000-0000-0000110A0000}"/>
    <cellStyle name="style1392664643291 4" xfId="2568" xr:uid="{00000000-0005-0000-0000-0000120A0000}"/>
    <cellStyle name="style1392664643291 5" xfId="2569" xr:uid="{00000000-0005-0000-0000-0000130A0000}"/>
    <cellStyle name="style1392664643322" xfId="2570" xr:uid="{00000000-0005-0000-0000-0000140A0000}"/>
    <cellStyle name="style1392664643322 2" xfId="2571" xr:uid="{00000000-0005-0000-0000-0000150A0000}"/>
    <cellStyle name="style1392664643322 3" xfId="2572" xr:uid="{00000000-0005-0000-0000-0000160A0000}"/>
    <cellStyle name="style1392664643322 4" xfId="2573" xr:uid="{00000000-0005-0000-0000-0000170A0000}"/>
    <cellStyle name="style1392664643322 5" xfId="2574" xr:uid="{00000000-0005-0000-0000-0000180A0000}"/>
    <cellStyle name="style1392664643353" xfId="2575" xr:uid="{00000000-0005-0000-0000-0000190A0000}"/>
    <cellStyle name="style1392664643353 2" xfId="2576" xr:uid="{00000000-0005-0000-0000-00001A0A0000}"/>
    <cellStyle name="style1392664643353 3" xfId="2577" xr:uid="{00000000-0005-0000-0000-00001B0A0000}"/>
    <cellStyle name="style1392664643353 4" xfId="2578" xr:uid="{00000000-0005-0000-0000-00001C0A0000}"/>
    <cellStyle name="style1392664643353 5" xfId="2579" xr:uid="{00000000-0005-0000-0000-00001D0A0000}"/>
    <cellStyle name="style1392664643415" xfId="2580" xr:uid="{00000000-0005-0000-0000-00001E0A0000}"/>
    <cellStyle name="style1392664643415 2" xfId="2581" xr:uid="{00000000-0005-0000-0000-00001F0A0000}"/>
    <cellStyle name="style1392664643415 3" xfId="2582" xr:uid="{00000000-0005-0000-0000-0000200A0000}"/>
    <cellStyle name="style1392664643415 4" xfId="2583" xr:uid="{00000000-0005-0000-0000-0000210A0000}"/>
    <cellStyle name="style1392664643415 5" xfId="2584" xr:uid="{00000000-0005-0000-0000-0000220A0000}"/>
    <cellStyle name="style1392664643447" xfId="2585" xr:uid="{00000000-0005-0000-0000-0000230A0000}"/>
    <cellStyle name="style1392664643447 2" xfId="2586" xr:uid="{00000000-0005-0000-0000-0000240A0000}"/>
    <cellStyle name="style1392664643447 3" xfId="2587" xr:uid="{00000000-0005-0000-0000-0000250A0000}"/>
    <cellStyle name="style1392664643447 4" xfId="2588" xr:uid="{00000000-0005-0000-0000-0000260A0000}"/>
    <cellStyle name="style1392664643447 5" xfId="2589" xr:uid="{00000000-0005-0000-0000-0000270A0000}"/>
    <cellStyle name="style1392664643478" xfId="2590" xr:uid="{00000000-0005-0000-0000-0000280A0000}"/>
    <cellStyle name="style1392664643478 2" xfId="2591" xr:uid="{00000000-0005-0000-0000-0000290A0000}"/>
    <cellStyle name="style1392664643478 3" xfId="2592" xr:uid="{00000000-0005-0000-0000-00002A0A0000}"/>
    <cellStyle name="style1392664643478 4" xfId="2593" xr:uid="{00000000-0005-0000-0000-00002B0A0000}"/>
    <cellStyle name="style1392664643478 5" xfId="2594" xr:uid="{00000000-0005-0000-0000-00002C0A0000}"/>
    <cellStyle name="style1392664769735" xfId="2595" xr:uid="{00000000-0005-0000-0000-00002D0A0000}"/>
    <cellStyle name="style1392664769735 2" xfId="2596" xr:uid="{00000000-0005-0000-0000-00002E0A0000}"/>
    <cellStyle name="style1392664769735 3" xfId="2597" xr:uid="{00000000-0005-0000-0000-00002F0A0000}"/>
    <cellStyle name="style1392664769735 4" xfId="2598" xr:uid="{00000000-0005-0000-0000-0000300A0000}"/>
    <cellStyle name="style1392664769735 5" xfId="2599" xr:uid="{00000000-0005-0000-0000-0000310A0000}"/>
    <cellStyle name="style1392664769797" xfId="2600" xr:uid="{00000000-0005-0000-0000-0000320A0000}"/>
    <cellStyle name="style1392664769797 2" xfId="2601" xr:uid="{00000000-0005-0000-0000-0000330A0000}"/>
    <cellStyle name="style1392664769797 3" xfId="2602" xr:uid="{00000000-0005-0000-0000-0000340A0000}"/>
    <cellStyle name="style1392664769797 4" xfId="2603" xr:uid="{00000000-0005-0000-0000-0000350A0000}"/>
    <cellStyle name="style1392664769797 5" xfId="2604" xr:uid="{00000000-0005-0000-0000-0000360A0000}"/>
    <cellStyle name="style1392664769829" xfId="2605" xr:uid="{00000000-0005-0000-0000-0000370A0000}"/>
    <cellStyle name="style1392664769829 2" xfId="2606" xr:uid="{00000000-0005-0000-0000-0000380A0000}"/>
    <cellStyle name="style1392664769829 3" xfId="2607" xr:uid="{00000000-0005-0000-0000-0000390A0000}"/>
    <cellStyle name="style1392664769829 4" xfId="2608" xr:uid="{00000000-0005-0000-0000-00003A0A0000}"/>
    <cellStyle name="style1392664769829 5" xfId="2609" xr:uid="{00000000-0005-0000-0000-00003B0A0000}"/>
    <cellStyle name="style1392664769860" xfId="2610" xr:uid="{00000000-0005-0000-0000-00003C0A0000}"/>
    <cellStyle name="style1392664769860 2" xfId="2611" xr:uid="{00000000-0005-0000-0000-00003D0A0000}"/>
    <cellStyle name="style1392664769860 3" xfId="2612" xr:uid="{00000000-0005-0000-0000-00003E0A0000}"/>
    <cellStyle name="style1392664769860 4" xfId="2613" xr:uid="{00000000-0005-0000-0000-00003F0A0000}"/>
    <cellStyle name="style1392664769860 5" xfId="2614" xr:uid="{00000000-0005-0000-0000-0000400A0000}"/>
    <cellStyle name="style1392664769891" xfId="2615" xr:uid="{00000000-0005-0000-0000-0000410A0000}"/>
    <cellStyle name="style1392664769891 2" xfId="2616" xr:uid="{00000000-0005-0000-0000-0000420A0000}"/>
    <cellStyle name="style1392664769891 3" xfId="2617" xr:uid="{00000000-0005-0000-0000-0000430A0000}"/>
    <cellStyle name="style1392664769891 4" xfId="2618" xr:uid="{00000000-0005-0000-0000-0000440A0000}"/>
    <cellStyle name="style1392664769891 5" xfId="2619" xr:uid="{00000000-0005-0000-0000-0000450A0000}"/>
    <cellStyle name="style1392664769922" xfId="2620" xr:uid="{00000000-0005-0000-0000-0000460A0000}"/>
    <cellStyle name="style1392664769922 2" xfId="2621" xr:uid="{00000000-0005-0000-0000-0000470A0000}"/>
    <cellStyle name="style1392664769922 3" xfId="2622" xr:uid="{00000000-0005-0000-0000-0000480A0000}"/>
    <cellStyle name="style1392664769922 4" xfId="2623" xr:uid="{00000000-0005-0000-0000-0000490A0000}"/>
    <cellStyle name="style1392664769922 5" xfId="2624" xr:uid="{00000000-0005-0000-0000-00004A0A0000}"/>
    <cellStyle name="style1392664769953" xfId="2625" xr:uid="{00000000-0005-0000-0000-00004B0A0000}"/>
    <cellStyle name="style1392664769953 2" xfId="2626" xr:uid="{00000000-0005-0000-0000-00004C0A0000}"/>
    <cellStyle name="style1392664769953 3" xfId="2627" xr:uid="{00000000-0005-0000-0000-00004D0A0000}"/>
    <cellStyle name="style1392664769953 4" xfId="2628" xr:uid="{00000000-0005-0000-0000-00004E0A0000}"/>
    <cellStyle name="style1392664769953 5" xfId="2629" xr:uid="{00000000-0005-0000-0000-00004F0A0000}"/>
    <cellStyle name="style1392664770000" xfId="2630" xr:uid="{00000000-0005-0000-0000-0000500A0000}"/>
    <cellStyle name="style1392664770000 2" xfId="2631" xr:uid="{00000000-0005-0000-0000-0000510A0000}"/>
    <cellStyle name="style1392664770000 3" xfId="2632" xr:uid="{00000000-0005-0000-0000-0000520A0000}"/>
    <cellStyle name="style1392664770000 4" xfId="2633" xr:uid="{00000000-0005-0000-0000-0000530A0000}"/>
    <cellStyle name="style1392664770000 5" xfId="2634" xr:uid="{00000000-0005-0000-0000-0000540A0000}"/>
    <cellStyle name="style1392664770031" xfId="2635" xr:uid="{00000000-0005-0000-0000-0000550A0000}"/>
    <cellStyle name="style1392664770031 2" xfId="2636" xr:uid="{00000000-0005-0000-0000-0000560A0000}"/>
    <cellStyle name="style1392664770031 3" xfId="2637" xr:uid="{00000000-0005-0000-0000-0000570A0000}"/>
    <cellStyle name="style1392664770031 4" xfId="2638" xr:uid="{00000000-0005-0000-0000-0000580A0000}"/>
    <cellStyle name="style1392664770031 5" xfId="2639" xr:uid="{00000000-0005-0000-0000-0000590A0000}"/>
    <cellStyle name="style1392664770063" xfId="2640" xr:uid="{00000000-0005-0000-0000-00005A0A0000}"/>
    <cellStyle name="style1392664770063 2" xfId="2641" xr:uid="{00000000-0005-0000-0000-00005B0A0000}"/>
    <cellStyle name="style1392664770063 3" xfId="2642" xr:uid="{00000000-0005-0000-0000-00005C0A0000}"/>
    <cellStyle name="style1392664770063 4" xfId="2643" xr:uid="{00000000-0005-0000-0000-00005D0A0000}"/>
    <cellStyle name="style1392664770063 5" xfId="2644" xr:uid="{00000000-0005-0000-0000-00005E0A0000}"/>
    <cellStyle name="style1392664875990" xfId="2645" xr:uid="{00000000-0005-0000-0000-00005F0A0000}"/>
    <cellStyle name="style1392664875990 2" xfId="2646" xr:uid="{00000000-0005-0000-0000-0000600A0000}"/>
    <cellStyle name="style1392664875990 3" xfId="2647" xr:uid="{00000000-0005-0000-0000-0000610A0000}"/>
    <cellStyle name="style1392664875990 4" xfId="2648" xr:uid="{00000000-0005-0000-0000-0000620A0000}"/>
    <cellStyle name="style1392664875990 5" xfId="2649" xr:uid="{00000000-0005-0000-0000-0000630A0000}"/>
    <cellStyle name="style1392664876068" xfId="2650" xr:uid="{00000000-0005-0000-0000-0000640A0000}"/>
    <cellStyle name="style1392664876068 2" xfId="2651" xr:uid="{00000000-0005-0000-0000-0000650A0000}"/>
    <cellStyle name="style1392664876068 3" xfId="2652" xr:uid="{00000000-0005-0000-0000-0000660A0000}"/>
    <cellStyle name="style1392664876068 4" xfId="2653" xr:uid="{00000000-0005-0000-0000-0000670A0000}"/>
    <cellStyle name="style1392664876068 5" xfId="2654" xr:uid="{00000000-0005-0000-0000-0000680A0000}"/>
    <cellStyle name="style1392664876100" xfId="2655" xr:uid="{00000000-0005-0000-0000-0000690A0000}"/>
    <cellStyle name="style1392664876100 2" xfId="2656" xr:uid="{00000000-0005-0000-0000-00006A0A0000}"/>
    <cellStyle name="style1392664876100 3" xfId="2657" xr:uid="{00000000-0005-0000-0000-00006B0A0000}"/>
    <cellStyle name="style1392664876100 4" xfId="2658" xr:uid="{00000000-0005-0000-0000-00006C0A0000}"/>
    <cellStyle name="style1392664876100 5" xfId="2659" xr:uid="{00000000-0005-0000-0000-00006D0A0000}"/>
    <cellStyle name="style1392664876131" xfId="2660" xr:uid="{00000000-0005-0000-0000-00006E0A0000}"/>
    <cellStyle name="style1392664876131 2" xfId="2661" xr:uid="{00000000-0005-0000-0000-00006F0A0000}"/>
    <cellStyle name="style1392664876131 3" xfId="2662" xr:uid="{00000000-0005-0000-0000-0000700A0000}"/>
    <cellStyle name="style1392664876131 4" xfId="2663" xr:uid="{00000000-0005-0000-0000-0000710A0000}"/>
    <cellStyle name="style1392664876131 5" xfId="2664" xr:uid="{00000000-0005-0000-0000-0000720A0000}"/>
    <cellStyle name="style1392664876162" xfId="2665" xr:uid="{00000000-0005-0000-0000-0000730A0000}"/>
    <cellStyle name="style1392664876162 2" xfId="2666" xr:uid="{00000000-0005-0000-0000-0000740A0000}"/>
    <cellStyle name="style1392664876162 3" xfId="2667" xr:uid="{00000000-0005-0000-0000-0000750A0000}"/>
    <cellStyle name="style1392664876162 4" xfId="2668" xr:uid="{00000000-0005-0000-0000-0000760A0000}"/>
    <cellStyle name="style1392664876162 5" xfId="2669" xr:uid="{00000000-0005-0000-0000-0000770A0000}"/>
    <cellStyle name="style1392664876193" xfId="2670" xr:uid="{00000000-0005-0000-0000-0000780A0000}"/>
    <cellStyle name="style1392664876193 2" xfId="2671" xr:uid="{00000000-0005-0000-0000-0000790A0000}"/>
    <cellStyle name="style1392664876193 3" xfId="2672" xr:uid="{00000000-0005-0000-0000-00007A0A0000}"/>
    <cellStyle name="style1392664876193 4" xfId="2673" xr:uid="{00000000-0005-0000-0000-00007B0A0000}"/>
    <cellStyle name="style1392664876193 5" xfId="2674" xr:uid="{00000000-0005-0000-0000-00007C0A0000}"/>
    <cellStyle name="style1392664876224" xfId="2675" xr:uid="{00000000-0005-0000-0000-00007D0A0000}"/>
    <cellStyle name="style1392664876224 2" xfId="2676" xr:uid="{00000000-0005-0000-0000-00007E0A0000}"/>
    <cellStyle name="style1392664876224 3" xfId="2677" xr:uid="{00000000-0005-0000-0000-00007F0A0000}"/>
    <cellStyle name="style1392664876224 4" xfId="2678" xr:uid="{00000000-0005-0000-0000-0000800A0000}"/>
    <cellStyle name="style1392664876224 5" xfId="2679" xr:uid="{00000000-0005-0000-0000-0000810A0000}"/>
    <cellStyle name="style1392664876256" xfId="2680" xr:uid="{00000000-0005-0000-0000-0000820A0000}"/>
    <cellStyle name="style1392664876256 2" xfId="2681" xr:uid="{00000000-0005-0000-0000-0000830A0000}"/>
    <cellStyle name="style1392664876256 3" xfId="2682" xr:uid="{00000000-0005-0000-0000-0000840A0000}"/>
    <cellStyle name="style1392664876256 4" xfId="2683" xr:uid="{00000000-0005-0000-0000-0000850A0000}"/>
    <cellStyle name="style1392664876256 5" xfId="2684" xr:uid="{00000000-0005-0000-0000-0000860A0000}"/>
    <cellStyle name="style1392664876287" xfId="2685" xr:uid="{00000000-0005-0000-0000-0000870A0000}"/>
    <cellStyle name="style1392664876287 2" xfId="2686" xr:uid="{00000000-0005-0000-0000-0000880A0000}"/>
    <cellStyle name="style1392664876287 3" xfId="2687" xr:uid="{00000000-0005-0000-0000-0000890A0000}"/>
    <cellStyle name="style1392664876287 4" xfId="2688" xr:uid="{00000000-0005-0000-0000-00008A0A0000}"/>
    <cellStyle name="style1392664876287 5" xfId="2689" xr:uid="{00000000-0005-0000-0000-00008B0A0000}"/>
    <cellStyle name="style1392664876318" xfId="2690" xr:uid="{00000000-0005-0000-0000-00008C0A0000}"/>
    <cellStyle name="style1392664876318 2" xfId="2691" xr:uid="{00000000-0005-0000-0000-00008D0A0000}"/>
    <cellStyle name="style1392664876318 3" xfId="2692" xr:uid="{00000000-0005-0000-0000-00008E0A0000}"/>
    <cellStyle name="style1392664876318 4" xfId="2693" xr:uid="{00000000-0005-0000-0000-00008F0A0000}"/>
    <cellStyle name="style1392664876318 5" xfId="2694" xr:uid="{00000000-0005-0000-0000-0000900A0000}"/>
    <cellStyle name="style1392664876349" xfId="2695" xr:uid="{00000000-0005-0000-0000-0000910A0000}"/>
    <cellStyle name="style1392664876349 2" xfId="2696" xr:uid="{00000000-0005-0000-0000-0000920A0000}"/>
    <cellStyle name="style1392664876349 3" xfId="2697" xr:uid="{00000000-0005-0000-0000-0000930A0000}"/>
    <cellStyle name="style1392664876349 4" xfId="2698" xr:uid="{00000000-0005-0000-0000-0000940A0000}"/>
    <cellStyle name="style1392664876349 5" xfId="2699" xr:uid="{00000000-0005-0000-0000-0000950A0000}"/>
    <cellStyle name="style1392664876380" xfId="2700" xr:uid="{00000000-0005-0000-0000-0000960A0000}"/>
    <cellStyle name="style1392664876380 2" xfId="2701" xr:uid="{00000000-0005-0000-0000-0000970A0000}"/>
    <cellStyle name="style1392664876380 3" xfId="2702" xr:uid="{00000000-0005-0000-0000-0000980A0000}"/>
    <cellStyle name="style1392664876380 4" xfId="2703" xr:uid="{00000000-0005-0000-0000-0000990A0000}"/>
    <cellStyle name="style1392664876380 5" xfId="2704" xr:uid="{00000000-0005-0000-0000-00009A0A0000}"/>
    <cellStyle name="style1392665086800" xfId="2705" xr:uid="{00000000-0005-0000-0000-00009B0A0000}"/>
    <cellStyle name="style1392665086800 2" xfId="2706" xr:uid="{00000000-0005-0000-0000-00009C0A0000}"/>
    <cellStyle name="style1392665086800 3" xfId="2707" xr:uid="{00000000-0005-0000-0000-00009D0A0000}"/>
    <cellStyle name="style1392665086800 4" xfId="2708" xr:uid="{00000000-0005-0000-0000-00009E0A0000}"/>
    <cellStyle name="style1392665086800 5" xfId="2709" xr:uid="{00000000-0005-0000-0000-00009F0A0000}"/>
    <cellStyle name="style1392665086862" xfId="2710" xr:uid="{00000000-0005-0000-0000-0000A00A0000}"/>
    <cellStyle name="style1392665086862 2" xfId="2711" xr:uid="{00000000-0005-0000-0000-0000A10A0000}"/>
    <cellStyle name="style1392665086862 3" xfId="2712" xr:uid="{00000000-0005-0000-0000-0000A20A0000}"/>
    <cellStyle name="style1392665086862 4" xfId="2713" xr:uid="{00000000-0005-0000-0000-0000A30A0000}"/>
    <cellStyle name="style1392665086862 5" xfId="2714" xr:uid="{00000000-0005-0000-0000-0000A40A0000}"/>
    <cellStyle name="style1392665086894" xfId="2715" xr:uid="{00000000-0005-0000-0000-0000A50A0000}"/>
    <cellStyle name="style1392665086894 2" xfId="2716" xr:uid="{00000000-0005-0000-0000-0000A60A0000}"/>
    <cellStyle name="style1392665086894 3" xfId="2717" xr:uid="{00000000-0005-0000-0000-0000A70A0000}"/>
    <cellStyle name="style1392665086894 4" xfId="2718" xr:uid="{00000000-0005-0000-0000-0000A80A0000}"/>
    <cellStyle name="style1392665086894 5" xfId="2719" xr:uid="{00000000-0005-0000-0000-0000A90A0000}"/>
    <cellStyle name="style1392665086925" xfId="2720" xr:uid="{00000000-0005-0000-0000-0000AA0A0000}"/>
    <cellStyle name="style1392665086925 2" xfId="2721" xr:uid="{00000000-0005-0000-0000-0000AB0A0000}"/>
    <cellStyle name="style1392665086925 3" xfId="2722" xr:uid="{00000000-0005-0000-0000-0000AC0A0000}"/>
    <cellStyle name="style1392665086925 4" xfId="2723" xr:uid="{00000000-0005-0000-0000-0000AD0A0000}"/>
    <cellStyle name="style1392665086925 5" xfId="2724" xr:uid="{00000000-0005-0000-0000-0000AE0A0000}"/>
    <cellStyle name="style1392665086956" xfId="2725" xr:uid="{00000000-0005-0000-0000-0000AF0A0000}"/>
    <cellStyle name="style1392665086956 2" xfId="2726" xr:uid="{00000000-0005-0000-0000-0000B00A0000}"/>
    <cellStyle name="style1392665086956 3" xfId="2727" xr:uid="{00000000-0005-0000-0000-0000B10A0000}"/>
    <cellStyle name="style1392665086956 4" xfId="2728" xr:uid="{00000000-0005-0000-0000-0000B20A0000}"/>
    <cellStyle name="style1392665086956 5" xfId="2729" xr:uid="{00000000-0005-0000-0000-0000B30A0000}"/>
    <cellStyle name="style1392665086987" xfId="2730" xr:uid="{00000000-0005-0000-0000-0000B40A0000}"/>
    <cellStyle name="style1392665086987 2" xfId="2731" xr:uid="{00000000-0005-0000-0000-0000B50A0000}"/>
    <cellStyle name="style1392665086987 3" xfId="2732" xr:uid="{00000000-0005-0000-0000-0000B60A0000}"/>
    <cellStyle name="style1392665086987 4" xfId="2733" xr:uid="{00000000-0005-0000-0000-0000B70A0000}"/>
    <cellStyle name="style1392665086987 5" xfId="2734" xr:uid="{00000000-0005-0000-0000-0000B80A0000}"/>
    <cellStyle name="style1392665087018" xfId="2735" xr:uid="{00000000-0005-0000-0000-0000B90A0000}"/>
    <cellStyle name="style1392665087018 2" xfId="2736" xr:uid="{00000000-0005-0000-0000-0000BA0A0000}"/>
    <cellStyle name="style1392665087018 3" xfId="2737" xr:uid="{00000000-0005-0000-0000-0000BB0A0000}"/>
    <cellStyle name="style1392665087018 4" xfId="2738" xr:uid="{00000000-0005-0000-0000-0000BC0A0000}"/>
    <cellStyle name="style1392665087018 5" xfId="2739" xr:uid="{00000000-0005-0000-0000-0000BD0A0000}"/>
    <cellStyle name="style1392665087050" xfId="2740" xr:uid="{00000000-0005-0000-0000-0000BE0A0000}"/>
    <cellStyle name="style1392665087050 2" xfId="2741" xr:uid="{00000000-0005-0000-0000-0000BF0A0000}"/>
    <cellStyle name="style1392665087050 3" xfId="2742" xr:uid="{00000000-0005-0000-0000-0000C00A0000}"/>
    <cellStyle name="style1392665087050 4" xfId="2743" xr:uid="{00000000-0005-0000-0000-0000C10A0000}"/>
    <cellStyle name="style1392665087050 5" xfId="2744" xr:uid="{00000000-0005-0000-0000-0000C20A0000}"/>
    <cellStyle name="style1392665087081" xfId="2745" xr:uid="{00000000-0005-0000-0000-0000C30A0000}"/>
    <cellStyle name="style1392665087081 2" xfId="2746" xr:uid="{00000000-0005-0000-0000-0000C40A0000}"/>
    <cellStyle name="style1392665087081 3" xfId="2747" xr:uid="{00000000-0005-0000-0000-0000C50A0000}"/>
    <cellStyle name="style1392665087081 4" xfId="2748" xr:uid="{00000000-0005-0000-0000-0000C60A0000}"/>
    <cellStyle name="style1392665087081 5" xfId="2749" xr:uid="{00000000-0005-0000-0000-0000C70A0000}"/>
    <cellStyle name="style1392665087128" xfId="2750" xr:uid="{00000000-0005-0000-0000-0000C80A0000}"/>
    <cellStyle name="style1392665087128 2" xfId="2751" xr:uid="{00000000-0005-0000-0000-0000C90A0000}"/>
    <cellStyle name="style1392665087128 3" xfId="2752" xr:uid="{00000000-0005-0000-0000-0000CA0A0000}"/>
    <cellStyle name="style1392665087128 4" xfId="2753" xr:uid="{00000000-0005-0000-0000-0000CB0A0000}"/>
    <cellStyle name="style1392665087128 5" xfId="2754" xr:uid="{00000000-0005-0000-0000-0000CC0A0000}"/>
    <cellStyle name="style1392665087159" xfId="2755" xr:uid="{00000000-0005-0000-0000-0000CD0A0000}"/>
    <cellStyle name="style1392665087159 2" xfId="2756" xr:uid="{00000000-0005-0000-0000-0000CE0A0000}"/>
    <cellStyle name="style1392665087159 3" xfId="2757" xr:uid="{00000000-0005-0000-0000-0000CF0A0000}"/>
    <cellStyle name="style1392665087159 4" xfId="2758" xr:uid="{00000000-0005-0000-0000-0000D00A0000}"/>
    <cellStyle name="style1392665087159 5" xfId="2759" xr:uid="{00000000-0005-0000-0000-0000D10A0000}"/>
    <cellStyle name="style1392665786531" xfId="2760" xr:uid="{00000000-0005-0000-0000-0000D20A0000}"/>
    <cellStyle name="style1392665786531 2" xfId="2761" xr:uid="{00000000-0005-0000-0000-0000D30A0000}"/>
    <cellStyle name="style1392665786531 3" xfId="2762" xr:uid="{00000000-0005-0000-0000-0000D40A0000}"/>
    <cellStyle name="style1392665786531 4" xfId="2763" xr:uid="{00000000-0005-0000-0000-0000D50A0000}"/>
    <cellStyle name="style1392665786531 5" xfId="2764" xr:uid="{00000000-0005-0000-0000-0000D60A0000}"/>
    <cellStyle name="style1392665786609" xfId="2765" xr:uid="{00000000-0005-0000-0000-0000D70A0000}"/>
    <cellStyle name="style1392665786609 2" xfId="2766" xr:uid="{00000000-0005-0000-0000-0000D80A0000}"/>
    <cellStyle name="style1392665786609 3" xfId="2767" xr:uid="{00000000-0005-0000-0000-0000D90A0000}"/>
    <cellStyle name="style1392665786609 4" xfId="2768" xr:uid="{00000000-0005-0000-0000-0000DA0A0000}"/>
    <cellStyle name="style1392665786609 5" xfId="2769" xr:uid="{00000000-0005-0000-0000-0000DB0A0000}"/>
    <cellStyle name="style1392665786641" xfId="2770" xr:uid="{00000000-0005-0000-0000-0000DC0A0000}"/>
    <cellStyle name="style1392665786641 2" xfId="2771" xr:uid="{00000000-0005-0000-0000-0000DD0A0000}"/>
    <cellStyle name="style1392665786641 3" xfId="2772" xr:uid="{00000000-0005-0000-0000-0000DE0A0000}"/>
    <cellStyle name="style1392665786641 4" xfId="2773" xr:uid="{00000000-0005-0000-0000-0000DF0A0000}"/>
    <cellStyle name="style1392665786641 5" xfId="2774" xr:uid="{00000000-0005-0000-0000-0000E00A0000}"/>
    <cellStyle name="style1392665786672" xfId="2775" xr:uid="{00000000-0005-0000-0000-0000E10A0000}"/>
    <cellStyle name="style1392665786672 2" xfId="2776" xr:uid="{00000000-0005-0000-0000-0000E20A0000}"/>
    <cellStyle name="style1392665786672 3" xfId="2777" xr:uid="{00000000-0005-0000-0000-0000E30A0000}"/>
    <cellStyle name="style1392665786672 4" xfId="2778" xr:uid="{00000000-0005-0000-0000-0000E40A0000}"/>
    <cellStyle name="style1392665786672 5" xfId="2779" xr:uid="{00000000-0005-0000-0000-0000E50A0000}"/>
    <cellStyle name="style1392665786703" xfId="2780" xr:uid="{00000000-0005-0000-0000-0000E60A0000}"/>
    <cellStyle name="style1392665786703 2" xfId="2781" xr:uid="{00000000-0005-0000-0000-0000E70A0000}"/>
    <cellStyle name="style1392665786703 3" xfId="2782" xr:uid="{00000000-0005-0000-0000-0000E80A0000}"/>
    <cellStyle name="style1392665786703 4" xfId="2783" xr:uid="{00000000-0005-0000-0000-0000E90A0000}"/>
    <cellStyle name="style1392665786703 5" xfId="2784" xr:uid="{00000000-0005-0000-0000-0000EA0A0000}"/>
    <cellStyle name="style1392665786734" xfId="2785" xr:uid="{00000000-0005-0000-0000-0000EB0A0000}"/>
    <cellStyle name="style1392665786734 2" xfId="2786" xr:uid="{00000000-0005-0000-0000-0000EC0A0000}"/>
    <cellStyle name="style1392665786734 3" xfId="2787" xr:uid="{00000000-0005-0000-0000-0000ED0A0000}"/>
    <cellStyle name="style1392665786734 4" xfId="2788" xr:uid="{00000000-0005-0000-0000-0000EE0A0000}"/>
    <cellStyle name="style1392665786734 5" xfId="2789" xr:uid="{00000000-0005-0000-0000-0000EF0A0000}"/>
    <cellStyle name="style1392665786765" xfId="2790" xr:uid="{00000000-0005-0000-0000-0000F00A0000}"/>
    <cellStyle name="style1392665786765 2" xfId="2791" xr:uid="{00000000-0005-0000-0000-0000F10A0000}"/>
    <cellStyle name="style1392665786765 3" xfId="2792" xr:uid="{00000000-0005-0000-0000-0000F20A0000}"/>
    <cellStyle name="style1392665786765 4" xfId="2793" xr:uid="{00000000-0005-0000-0000-0000F30A0000}"/>
    <cellStyle name="style1392665786765 5" xfId="2794" xr:uid="{00000000-0005-0000-0000-0000F40A0000}"/>
    <cellStyle name="style1392665786812" xfId="2795" xr:uid="{00000000-0005-0000-0000-0000F50A0000}"/>
    <cellStyle name="style1392665786812 2" xfId="2796" xr:uid="{00000000-0005-0000-0000-0000F60A0000}"/>
    <cellStyle name="style1392665786812 3" xfId="2797" xr:uid="{00000000-0005-0000-0000-0000F70A0000}"/>
    <cellStyle name="style1392665786812 4" xfId="2798" xr:uid="{00000000-0005-0000-0000-0000F80A0000}"/>
    <cellStyle name="style1392665786812 5" xfId="2799" xr:uid="{00000000-0005-0000-0000-0000F90A0000}"/>
    <cellStyle name="style1392665786843" xfId="2800" xr:uid="{00000000-0005-0000-0000-0000FA0A0000}"/>
    <cellStyle name="style1392665786843 2" xfId="2801" xr:uid="{00000000-0005-0000-0000-0000FB0A0000}"/>
    <cellStyle name="style1392665786843 3" xfId="2802" xr:uid="{00000000-0005-0000-0000-0000FC0A0000}"/>
    <cellStyle name="style1392665786843 4" xfId="2803" xr:uid="{00000000-0005-0000-0000-0000FD0A0000}"/>
    <cellStyle name="style1392665786843 5" xfId="2804" xr:uid="{00000000-0005-0000-0000-0000FE0A0000}"/>
    <cellStyle name="style1392665786875" xfId="2805" xr:uid="{00000000-0005-0000-0000-0000FF0A0000}"/>
    <cellStyle name="style1392665786875 2" xfId="2806" xr:uid="{00000000-0005-0000-0000-0000000B0000}"/>
    <cellStyle name="style1392665786875 3" xfId="2807" xr:uid="{00000000-0005-0000-0000-0000010B0000}"/>
    <cellStyle name="style1392665786875 4" xfId="2808" xr:uid="{00000000-0005-0000-0000-0000020B0000}"/>
    <cellStyle name="style1392665786875 5" xfId="2809" xr:uid="{00000000-0005-0000-0000-0000030B0000}"/>
    <cellStyle name="style1392665786953" xfId="2810" xr:uid="{00000000-0005-0000-0000-0000040B0000}"/>
    <cellStyle name="style1392665786953 2" xfId="2811" xr:uid="{00000000-0005-0000-0000-0000050B0000}"/>
    <cellStyle name="style1392665786953 3" xfId="2812" xr:uid="{00000000-0005-0000-0000-0000060B0000}"/>
    <cellStyle name="style1392665786953 4" xfId="2813" xr:uid="{00000000-0005-0000-0000-0000070B0000}"/>
    <cellStyle name="style1392665786953 5" xfId="2814" xr:uid="{00000000-0005-0000-0000-0000080B0000}"/>
    <cellStyle name="style1392665786984" xfId="2815" xr:uid="{00000000-0005-0000-0000-0000090B0000}"/>
    <cellStyle name="style1392665786984 2" xfId="2816" xr:uid="{00000000-0005-0000-0000-00000A0B0000}"/>
    <cellStyle name="style1392665786984 3" xfId="2817" xr:uid="{00000000-0005-0000-0000-00000B0B0000}"/>
    <cellStyle name="style1392665786984 4" xfId="2818" xr:uid="{00000000-0005-0000-0000-00000C0B0000}"/>
    <cellStyle name="style1392665786984 5" xfId="2819" xr:uid="{00000000-0005-0000-0000-00000D0B0000}"/>
    <cellStyle name="style1392753221081" xfId="2820" xr:uid="{00000000-0005-0000-0000-00000E0B0000}"/>
    <cellStyle name="style1392753221081 2" xfId="2821" xr:uid="{00000000-0005-0000-0000-00000F0B0000}"/>
    <cellStyle name="style1392753221081 3" xfId="2822" xr:uid="{00000000-0005-0000-0000-0000100B0000}"/>
    <cellStyle name="style1392753221081 4" xfId="2823" xr:uid="{00000000-0005-0000-0000-0000110B0000}"/>
    <cellStyle name="style1392753221081 5" xfId="2824" xr:uid="{00000000-0005-0000-0000-0000120B0000}"/>
    <cellStyle name="style1392753221112" xfId="2825" xr:uid="{00000000-0005-0000-0000-0000130B0000}"/>
    <cellStyle name="style1392753221112 2" xfId="2826" xr:uid="{00000000-0005-0000-0000-0000140B0000}"/>
    <cellStyle name="style1392753221112 3" xfId="2827" xr:uid="{00000000-0005-0000-0000-0000150B0000}"/>
    <cellStyle name="style1392753221112 4" xfId="2828" xr:uid="{00000000-0005-0000-0000-0000160B0000}"/>
    <cellStyle name="style1392753221112 5" xfId="2829" xr:uid="{00000000-0005-0000-0000-0000170B0000}"/>
    <cellStyle name="style1392753221143" xfId="2830" xr:uid="{00000000-0005-0000-0000-0000180B0000}"/>
    <cellStyle name="style1392753221143 2" xfId="2831" xr:uid="{00000000-0005-0000-0000-0000190B0000}"/>
    <cellStyle name="style1392753221143 3" xfId="2832" xr:uid="{00000000-0005-0000-0000-00001A0B0000}"/>
    <cellStyle name="style1392753221143 4" xfId="2833" xr:uid="{00000000-0005-0000-0000-00001B0B0000}"/>
    <cellStyle name="style1392753221143 5" xfId="2834" xr:uid="{00000000-0005-0000-0000-00001C0B0000}"/>
    <cellStyle name="style1392753343094" xfId="2835" xr:uid="{00000000-0005-0000-0000-00001D0B0000}"/>
    <cellStyle name="style1392753343094 2" xfId="2836" xr:uid="{00000000-0005-0000-0000-00001E0B0000}"/>
    <cellStyle name="style1392753343094 3" xfId="2837" xr:uid="{00000000-0005-0000-0000-00001F0B0000}"/>
    <cellStyle name="style1392753343094 4" xfId="2838" xr:uid="{00000000-0005-0000-0000-0000200B0000}"/>
    <cellStyle name="style1392753343094 5" xfId="2839" xr:uid="{00000000-0005-0000-0000-0000210B0000}"/>
    <cellStyle name="style1392753343109" xfId="2840" xr:uid="{00000000-0005-0000-0000-0000220B0000}"/>
    <cellStyle name="style1392753343109 2" xfId="2841" xr:uid="{00000000-0005-0000-0000-0000230B0000}"/>
    <cellStyle name="style1392753343109 3" xfId="2842" xr:uid="{00000000-0005-0000-0000-0000240B0000}"/>
    <cellStyle name="style1392753343109 4" xfId="2843" xr:uid="{00000000-0005-0000-0000-0000250B0000}"/>
    <cellStyle name="style1392753343109 5" xfId="2844" xr:uid="{00000000-0005-0000-0000-0000260B0000}"/>
    <cellStyle name="style1392753343140" xfId="2845" xr:uid="{00000000-0005-0000-0000-0000270B0000}"/>
    <cellStyle name="style1392753343140 2" xfId="2846" xr:uid="{00000000-0005-0000-0000-0000280B0000}"/>
    <cellStyle name="style1392753343140 3" xfId="2847" xr:uid="{00000000-0005-0000-0000-0000290B0000}"/>
    <cellStyle name="style1392753343140 4" xfId="2848" xr:uid="{00000000-0005-0000-0000-00002A0B0000}"/>
    <cellStyle name="style1392753343140 5" xfId="2849" xr:uid="{00000000-0005-0000-0000-00002B0B0000}"/>
    <cellStyle name="style1392753369350" xfId="2850" xr:uid="{00000000-0005-0000-0000-00002C0B0000}"/>
    <cellStyle name="style1392753369350 2" xfId="2851" xr:uid="{00000000-0005-0000-0000-00002D0B0000}"/>
    <cellStyle name="style1392753369350 3" xfId="2852" xr:uid="{00000000-0005-0000-0000-00002E0B0000}"/>
    <cellStyle name="style1392753369350 4" xfId="2853" xr:uid="{00000000-0005-0000-0000-00002F0B0000}"/>
    <cellStyle name="style1392753369350 5" xfId="2854" xr:uid="{00000000-0005-0000-0000-0000300B0000}"/>
    <cellStyle name="style1392753369365" xfId="2855" xr:uid="{00000000-0005-0000-0000-0000310B0000}"/>
    <cellStyle name="style1392753369365 2" xfId="2856" xr:uid="{00000000-0005-0000-0000-0000320B0000}"/>
    <cellStyle name="style1392753369365 3" xfId="2857" xr:uid="{00000000-0005-0000-0000-0000330B0000}"/>
    <cellStyle name="style1392753369365 4" xfId="2858" xr:uid="{00000000-0005-0000-0000-0000340B0000}"/>
    <cellStyle name="style1392753369365 5" xfId="2859" xr:uid="{00000000-0005-0000-0000-0000350B0000}"/>
    <cellStyle name="style1392753369396" xfId="2860" xr:uid="{00000000-0005-0000-0000-0000360B0000}"/>
    <cellStyle name="style1392753369396 2" xfId="2861" xr:uid="{00000000-0005-0000-0000-0000370B0000}"/>
    <cellStyle name="style1392753369396 3" xfId="2862" xr:uid="{00000000-0005-0000-0000-0000380B0000}"/>
    <cellStyle name="style1392753369396 4" xfId="2863" xr:uid="{00000000-0005-0000-0000-0000390B0000}"/>
    <cellStyle name="style1392753369396 5" xfId="2864" xr:uid="{00000000-0005-0000-0000-00003A0B0000}"/>
    <cellStyle name="style1392754574019" xfId="2865" xr:uid="{00000000-0005-0000-0000-00003B0B0000}"/>
    <cellStyle name="style1392754574019 2" xfId="2866" xr:uid="{00000000-0005-0000-0000-00003C0B0000}"/>
    <cellStyle name="style1392754574019 2 2" xfId="2867" xr:uid="{00000000-0005-0000-0000-00003D0B0000}"/>
    <cellStyle name="style1392754574019 2 2 2" xfId="2868" xr:uid="{00000000-0005-0000-0000-00003E0B0000}"/>
    <cellStyle name="style1392754574019 2 2 3" xfId="2869" xr:uid="{00000000-0005-0000-0000-00003F0B0000}"/>
    <cellStyle name="style1392754574019 2 2 4" xfId="2870" xr:uid="{00000000-0005-0000-0000-0000400B0000}"/>
    <cellStyle name="style1392754574019 2 2 5" xfId="2871" xr:uid="{00000000-0005-0000-0000-0000410B0000}"/>
    <cellStyle name="style1392754574019 2 2 5 2" xfId="2872" xr:uid="{00000000-0005-0000-0000-0000420B0000}"/>
    <cellStyle name="style1392754574019 2 3" xfId="2873" xr:uid="{00000000-0005-0000-0000-0000430B0000}"/>
    <cellStyle name="style1392754574019 2 4" xfId="2874" xr:uid="{00000000-0005-0000-0000-0000440B0000}"/>
    <cellStyle name="style1392754574019 2 5" xfId="2875" xr:uid="{00000000-0005-0000-0000-0000450B0000}"/>
    <cellStyle name="style1392754574019 2 6" xfId="2876" xr:uid="{00000000-0005-0000-0000-0000460B0000}"/>
    <cellStyle name="style1392754574019 3" xfId="2877" xr:uid="{00000000-0005-0000-0000-0000470B0000}"/>
    <cellStyle name="style1392754574019 4" xfId="2878" xr:uid="{00000000-0005-0000-0000-0000480B0000}"/>
    <cellStyle name="style1392754574019 5" xfId="2879" xr:uid="{00000000-0005-0000-0000-0000490B0000}"/>
    <cellStyle name="style1392754574019 6" xfId="2880" xr:uid="{00000000-0005-0000-0000-00004A0B0000}"/>
    <cellStyle name="style1392754574097" xfId="2881" xr:uid="{00000000-0005-0000-0000-00004B0B0000}"/>
    <cellStyle name="style1392754574097 2" xfId="2882" xr:uid="{00000000-0005-0000-0000-00004C0B0000}"/>
    <cellStyle name="style1392754574097 3" xfId="2883" xr:uid="{00000000-0005-0000-0000-00004D0B0000}"/>
    <cellStyle name="style1392754574097 4" xfId="2884" xr:uid="{00000000-0005-0000-0000-00004E0B0000}"/>
    <cellStyle name="style1392754574097 5" xfId="2885" xr:uid="{00000000-0005-0000-0000-00004F0B0000}"/>
    <cellStyle name="style1392754574128" xfId="2886" xr:uid="{00000000-0005-0000-0000-0000500B0000}"/>
    <cellStyle name="style1392754574128 2" xfId="2887" xr:uid="{00000000-0005-0000-0000-0000510B0000}"/>
    <cellStyle name="style1392754574128 3" xfId="2888" xr:uid="{00000000-0005-0000-0000-0000520B0000}"/>
    <cellStyle name="style1392754574128 4" xfId="2889" xr:uid="{00000000-0005-0000-0000-0000530B0000}"/>
    <cellStyle name="style1392754574128 5" xfId="2890" xr:uid="{00000000-0005-0000-0000-0000540B0000}"/>
    <cellStyle name="style1392754574159" xfId="2891" xr:uid="{00000000-0005-0000-0000-0000550B0000}"/>
    <cellStyle name="style1392754574159 2" xfId="2892" xr:uid="{00000000-0005-0000-0000-0000560B0000}"/>
    <cellStyle name="style1392754574159 3" xfId="2893" xr:uid="{00000000-0005-0000-0000-0000570B0000}"/>
    <cellStyle name="style1392754574159 4" xfId="2894" xr:uid="{00000000-0005-0000-0000-0000580B0000}"/>
    <cellStyle name="style1392754574159 5" xfId="2895" xr:uid="{00000000-0005-0000-0000-0000590B0000}"/>
    <cellStyle name="style1392754574206" xfId="2896" xr:uid="{00000000-0005-0000-0000-00005A0B0000}"/>
    <cellStyle name="style1392754574206 2" xfId="2897" xr:uid="{00000000-0005-0000-0000-00005B0B0000}"/>
    <cellStyle name="style1392754574206 2 2" xfId="2898" xr:uid="{00000000-0005-0000-0000-00005C0B0000}"/>
    <cellStyle name="style1392754574206 2 2 2" xfId="2899" xr:uid="{00000000-0005-0000-0000-00005D0B0000}"/>
    <cellStyle name="style1392754574206 2 2 3" xfId="2900" xr:uid="{00000000-0005-0000-0000-00005E0B0000}"/>
    <cellStyle name="style1392754574206 2 2 4" xfId="2901" xr:uid="{00000000-0005-0000-0000-00005F0B0000}"/>
    <cellStyle name="style1392754574206 2 2 5" xfId="2902" xr:uid="{00000000-0005-0000-0000-0000600B0000}"/>
    <cellStyle name="style1392754574206 2 2 5 2" xfId="2903" xr:uid="{00000000-0005-0000-0000-0000610B0000}"/>
    <cellStyle name="style1392754574206 2 3" xfId="2904" xr:uid="{00000000-0005-0000-0000-0000620B0000}"/>
    <cellStyle name="style1392754574206 2 4" xfId="2905" xr:uid="{00000000-0005-0000-0000-0000630B0000}"/>
    <cellStyle name="style1392754574206 2 5" xfId="2906" xr:uid="{00000000-0005-0000-0000-0000640B0000}"/>
    <cellStyle name="style1392754574206 2 6" xfId="2907" xr:uid="{00000000-0005-0000-0000-0000650B0000}"/>
    <cellStyle name="style1392754574206 3" xfId="2908" xr:uid="{00000000-0005-0000-0000-0000660B0000}"/>
    <cellStyle name="style1392754574206 4" xfId="2909" xr:uid="{00000000-0005-0000-0000-0000670B0000}"/>
    <cellStyle name="style1392754574206 5" xfId="2910" xr:uid="{00000000-0005-0000-0000-0000680B0000}"/>
    <cellStyle name="style1392754574206 6" xfId="2911" xr:uid="{00000000-0005-0000-0000-0000690B0000}"/>
    <cellStyle name="style1392754574237" xfId="2912" xr:uid="{00000000-0005-0000-0000-00006A0B0000}"/>
    <cellStyle name="style1392754574237 2" xfId="2913" xr:uid="{00000000-0005-0000-0000-00006B0B0000}"/>
    <cellStyle name="style1392754574237 2 2" xfId="2914" xr:uid="{00000000-0005-0000-0000-00006C0B0000}"/>
    <cellStyle name="style1392754574237 2 2 2" xfId="2915" xr:uid="{00000000-0005-0000-0000-00006D0B0000}"/>
    <cellStyle name="style1392754574237 2 2 3" xfId="2916" xr:uid="{00000000-0005-0000-0000-00006E0B0000}"/>
    <cellStyle name="style1392754574237 2 2 4" xfId="2917" xr:uid="{00000000-0005-0000-0000-00006F0B0000}"/>
    <cellStyle name="style1392754574237 2 2 5" xfId="2918" xr:uid="{00000000-0005-0000-0000-0000700B0000}"/>
    <cellStyle name="style1392754574237 2 2 5 2" xfId="2919" xr:uid="{00000000-0005-0000-0000-0000710B0000}"/>
    <cellStyle name="style1392754574237 2 3" xfId="2920" xr:uid="{00000000-0005-0000-0000-0000720B0000}"/>
    <cellStyle name="style1392754574237 2 4" xfId="2921" xr:uid="{00000000-0005-0000-0000-0000730B0000}"/>
    <cellStyle name="style1392754574237 2 5" xfId="2922" xr:uid="{00000000-0005-0000-0000-0000740B0000}"/>
    <cellStyle name="style1392754574237 2 6" xfId="2923" xr:uid="{00000000-0005-0000-0000-0000750B0000}"/>
    <cellStyle name="style1392754574237 3" xfId="2924" xr:uid="{00000000-0005-0000-0000-0000760B0000}"/>
    <cellStyle name="style1392754574237 4" xfId="2925" xr:uid="{00000000-0005-0000-0000-0000770B0000}"/>
    <cellStyle name="style1392754574237 5" xfId="2926" xr:uid="{00000000-0005-0000-0000-0000780B0000}"/>
    <cellStyle name="style1392754574237 6" xfId="2927" xr:uid="{00000000-0005-0000-0000-0000790B0000}"/>
    <cellStyle name="style1392754574315" xfId="2928" xr:uid="{00000000-0005-0000-0000-00007A0B0000}"/>
    <cellStyle name="style1392754574315 2" xfId="2929" xr:uid="{00000000-0005-0000-0000-00007B0B0000}"/>
    <cellStyle name="style1392754574315 2 2" xfId="2930" xr:uid="{00000000-0005-0000-0000-00007C0B0000}"/>
    <cellStyle name="style1392754574315 2 2 2" xfId="2931" xr:uid="{00000000-0005-0000-0000-00007D0B0000}"/>
    <cellStyle name="style1392754574315 2 2 3" xfId="2932" xr:uid="{00000000-0005-0000-0000-00007E0B0000}"/>
    <cellStyle name="style1392754574315 2 2 4" xfId="2933" xr:uid="{00000000-0005-0000-0000-00007F0B0000}"/>
    <cellStyle name="style1392754574315 2 2 5" xfId="2934" xr:uid="{00000000-0005-0000-0000-0000800B0000}"/>
    <cellStyle name="style1392754574315 2 2 5 2" xfId="2935" xr:uid="{00000000-0005-0000-0000-0000810B0000}"/>
    <cellStyle name="style1392754574315 2 3" xfId="2936" xr:uid="{00000000-0005-0000-0000-0000820B0000}"/>
    <cellStyle name="style1392754574315 2 4" xfId="2937" xr:uid="{00000000-0005-0000-0000-0000830B0000}"/>
    <cellStyle name="style1392754574315 2 5" xfId="2938" xr:uid="{00000000-0005-0000-0000-0000840B0000}"/>
    <cellStyle name="style1392754574315 2 6" xfId="2939" xr:uid="{00000000-0005-0000-0000-0000850B0000}"/>
    <cellStyle name="style1392754574315 3" xfId="2940" xr:uid="{00000000-0005-0000-0000-0000860B0000}"/>
    <cellStyle name="style1392754574315 4" xfId="2941" xr:uid="{00000000-0005-0000-0000-0000870B0000}"/>
    <cellStyle name="style1392754574315 5" xfId="2942" xr:uid="{00000000-0005-0000-0000-0000880B0000}"/>
    <cellStyle name="style1392754574315 6" xfId="2943" xr:uid="{00000000-0005-0000-0000-0000890B0000}"/>
    <cellStyle name="style1392754574362" xfId="2944" xr:uid="{00000000-0005-0000-0000-00008A0B0000}"/>
    <cellStyle name="style1392754574362 2" xfId="2945" xr:uid="{00000000-0005-0000-0000-00008B0B0000}"/>
    <cellStyle name="style1392754574362 3" xfId="2946" xr:uid="{00000000-0005-0000-0000-00008C0B0000}"/>
    <cellStyle name="style1392754574362 4" xfId="2947" xr:uid="{00000000-0005-0000-0000-00008D0B0000}"/>
    <cellStyle name="style1392754574362 5" xfId="2948" xr:uid="{00000000-0005-0000-0000-00008E0B0000}"/>
    <cellStyle name="style1392754574393" xfId="2949" xr:uid="{00000000-0005-0000-0000-00008F0B0000}"/>
    <cellStyle name="style1392754574393 2" xfId="2950" xr:uid="{00000000-0005-0000-0000-0000900B0000}"/>
    <cellStyle name="style1392754574393 3" xfId="2951" xr:uid="{00000000-0005-0000-0000-0000910B0000}"/>
    <cellStyle name="style1392754574393 4" xfId="2952" xr:uid="{00000000-0005-0000-0000-0000920B0000}"/>
    <cellStyle name="style1392754574393 5" xfId="2953" xr:uid="{00000000-0005-0000-0000-0000930B0000}"/>
    <cellStyle name="style1392754574425" xfId="2954" xr:uid="{00000000-0005-0000-0000-0000940B0000}"/>
    <cellStyle name="style1392754574425 2" xfId="2955" xr:uid="{00000000-0005-0000-0000-0000950B0000}"/>
    <cellStyle name="style1392754574425 3" xfId="2956" xr:uid="{00000000-0005-0000-0000-0000960B0000}"/>
    <cellStyle name="style1392754574425 4" xfId="2957" xr:uid="{00000000-0005-0000-0000-0000970B0000}"/>
    <cellStyle name="style1392754574425 5" xfId="2958" xr:uid="{00000000-0005-0000-0000-0000980B0000}"/>
    <cellStyle name="style1392754829037" xfId="2959" xr:uid="{00000000-0005-0000-0000-0000990B0000}"/>
    <cellStyle name="style1392754829037 2" xfId="2960" xr:uid="{00000000-0005-0000-0000-00009A0B0000}"/>
    <cellStyle name="style1392754829037 2 2" xfId="2961" xr:uid="{00000000-0005-0000-0000-00009B0B0000}"/>
    <cellStyle name="style1392754829037 2 3" xfId="2962" xr:uid="{00000000-0005-0000-0000-00009C0B0000}"/>
    <cellStyle name="style1392754829037 2 4" xfId="2963" xr:uid="{00000000-0005-0000-0000-00009D0B0000}"/>
    <cellStyle name="style1392754829037 2 5" xfId="2964" xr:uid="{00000000-0005-0000-0000-00009E0B0000}"/>
    <cellStyle name="style1392754829037 2 5 2" xfId="2965" xr:uid="{00000000-0005-0000-0000-00009F0B0000}"/>
    <cellStyle name="style1392754829037 3" xfId="2966" xr:uid="{00000000-0005-0000-0000-0000A00B0000}"/>
    <cellStyle name="style1392754829037 4" xfId="2967" xr:uid="{00000000-0005-0000-0000-0000A10B0000}"/>
    <cellStyle name="style1392754829037 5" xfId="2968" xr:uid="{00000000-0005-0000-0000-0000A20B0000}"/>
    <cellStyle name="style1392754829037 6" xfId="2969" xr:uid="{00000000-0005-0000-0000-0000A30B0000}"/>
    <cellStyle name="style1392754829115" xfId="2970" xr:uid="{00000000-0005-0000-0000-0000A40B0000}"/>
    <cellStyle name="style1392754829115 2" xfId="2971" xr:uid="{00000000-0005-0000-0000-0000A50B0000}"/>
    <cellStyle name="style1392754829115 3" xfId="2972" xr:uid="{00000000-0005-0000-0000-0000A60B0000}"/>
    <cellStyle name="style1392754829115 4" xfId="2973" xr:uid="{00000000-0005-0000-0000-0000A70B0000}"/>
    <cellStyle name="style1392754829115 5" xfId="2974" xr:uid="{00000000-0005-0000-0000-0000A80B0000}"/>
    <cellStyle name="style1392754829146" xfId="2975" xr:uid="{00000000-0005-0000-0000-0000A90B0000}"/>
    <cellStyle name="style1392754829146 2" xfId="2976" xr:uid="{00000000-0005-0000-0000-0000AA0B0000}"/>
    <cellStyle name="style1392754829146 3" xfId="2977" xr:uid="{00000000-0005-0000-0000-0000AB0B0000}"/>
    <cellStyle name="style1392754829146 4" xfId="2978" xr:uid="{00000000-0005-0000-0000-0000AC0B0000}"/>
    <cellStyle name="style1392754829146 5" xfId="2979" xr:uid="{00000000-0005-0000-0000-0000AD0B0000}"/>
    <cellStyle name="style1392754829177" xfId="2980" xr:uid="{00000000-0005-0000-0000-0000AE0B0000}"/>
    <cellStyle name="style1392754829177 2" xfId="2981" xr:uid="{00000000-0005-0000-0000-0000AF0B0000}"/>
    <cellStyle name="style1392754829177 3" xfId="2982" xr:uid="{00000000-0005-0000-0000-0000B00B0000}"/>
    <cellStyle name="style1392754829177 4" xfId="2983" xr:uid="{00000000-0005-0000-0000-0000B10B0000}"/>
    <cellStyle name="style1392754829177 5" xfId="2984" xr:uid="{00000000-0005-0000-0000-0000B20B0000}"/>
    <cellStyle name="style1392754829209" xfId="2985" xr:uid="{00000000-0005-0000-0000-0000B30B0000}"/>
    <cellStyle name="style1392754829209 2" xfId="2986" xr:uid="{00000000-0005-0000-0000-0000B40B0000}"/>
    <cellStyle name="style1392754829209 3" xfId="2987" xr:uid="{00000000-0005-0000-0000-0000B50B0000}"/>
    <cellStyle name="style1392754829209 4" xfId="2988" xr:uid="{00000000-0005-0000-0000-0000B60B0000}"/>
    <cellStyle name="style1392754829209 5" xfId="2989" xr:uid="{00000000-0005-0000-0000-0000B70B0000}"/>
    <cellStyle name="style1392754829255" xfId="2990" xr:uid="{00000000-0005-0000-0000-0000B80B0000}"/>
    <cellStyle name="style1392754829255 2" xfId="2991" xr:uid="{00000000-0005-0000-0000-0000B90B0000}"/>
    <cellStyle name="style1392754829255 2 2" xfId="2992" xr:uid="{00000000-0005-0000-0000-0000BA0B0000}"/>
    <cellStyle name="style1392754829255 2 3" xfId="2993" xr:uid="{00000000-0005-0000-0000-0000BB0B0000}"/>
    <cellStyle name="style1392754829255 2 4" xfId="2994" xr:uid="{00000000-0005-0000-0000-0000BC0B0000}"/>
    <cellStyle name="style1392754829255 2 5" xfId="2995" xr:uid="{00000000-0005-0000-0000-0000BD0B0000}"/>
    <cellStyle name="style1392754829255 2 5 2" xfId="2996" xr:uid="{00000000-0005-0000-0000-0000BE0B0000}"/>
    <cellStyle name="style1392754829255 3" xfId="2997" xr:uid="{00000000-0005-0000-0000-0000BF0B0000}"/>
    <cellStyle name="style1392754829255 4" xfId="2998" xr:uid="{00000000-0005-0000-0000-0000C00B0000}"/>
    <cellStyle name="style1392754829255 5" xfId="2999" xr:uid="{00000000-0005-0000-0000-0000C10B0000}"/>
    <cellStyle name="style1392754829255 6" xfId="3000" xr:uid="{00000000-0005-0000-0000-0000C20B0000}"/>
    <cellStyle name="style1392754829287" xfId="3001" xr:uid="{00000000-0005-0000-0000-0000C30B0000}"/>
    <cellStyle name="style1392754829287 2" xfId="3002" xr:uid="{00000000-0005-0000-0000-0000C40B0000}"/>
    <cellStyle name="style1392754829287 2 2" xfId="3003" xr:uid="{00000000-0005-0000-0000-0000C50B0000}"/>
    <cellStyle name="style1392754829287 2 3" xfId="3004" xr:uid="{00000000-0005-0000-0000-0000C60B0000}"/>
    <cellStyle name="style1392754829287 2 4" xfId="3005" xr:uid="{00000000-0005-0000-0000-0000C70B0000}"/>
    <cellStyle name="style1392754829287 2 5" xfId="3006" xr:uid="{00000000-0005-0000-0000-0000C80B0000}"/>
    <cellStyle name="style1392754829287 2 5 2" xfId="3007" xr:uid="{00000000-0005-0000-0000-0000C90B0000}"/>
    <cellStyle name="style1392754829287 3" xfId="3008" xr:uid="{00000000-0005-0000-0000-0000CA0B0000}"/>
    <cellStyle name="style1392754829287 4" xfId="3009" xr:uid="{00000000-0005-0000-0000-0000CB0B0000}"/>
    <cellStyle name="style1392754829287 5" xfId="3010" xr:uid="{00000000-0005-0000-0000-0000CC0B0000}"/>
    <cellStyle name="style1392754829287 6" xfId="3011" xr:uid="{00000000-0005-0000-0000-0000CD0B0000}"/>
    <cellStyle name="style1392754829365" xfId="3012" xr:uid="{00000000-0005-0000-0000-0000CE0B0000}"/>
    <cellStyle name="style1392754829365 2" xfId="3013" xr:uid="{00000000-0005-0000-0000-0000CF0B0000}"/>
    <cellStyle name="style1392754829365 2 2" xfId="3014" xr:uid="{00000000-0005-0000-0000-0000D00B0000}"/>
    <cellStyle name="style1392754829365 2 3" xfId="3015" xr:uid="{00000000-0005-0000-0000-0000D10B0000}"/>
    <cellStyle name="style1392754829365 2 4" xfId="3016" xr:uid="{00000000-0005-0000-0000-0000D20B0000}"/>
    <cellStyle name="style1392754829365 3" xfId="3017" xr:uid="{00000000-0005-0000-0000-0000D30B0000}"/>
    <cellStyle name="style1392754829365 4" xfId="3018" xr:uid="{00000000-0005-0000-0000-0000D40B0000}"/>
    <cellStyle name="style1392754829365 5" xfId="3019" xr:uid="{00000000-0005-0000-0000-0000D50B0000}"/>
    <cellStyle name="style1392754829365 6" xfId="3020" xr:uid="{00000000-0005-0000-0000-0000D60B0000}"/>
    <cellStyle name="style1392754829396" xfId="3021" xr:uid="{00000000-0005-0000-0000-0000D70B0000}"/>
    <cellStyle name="style1392754829396 2" xfId="3022" xr:uid="{00000000-0005-0000-0000-0000D80B0000}"/>
    <cellStyle name="style1392754829396 2 2" xfId="3023" xr:uid="{00000000-0005-0000-0000-0000D90B0000}"/>
    <cellStyle name="style1392754829396 2 3" xfId="3024" xr:uid="{00000000-0005-0000-0000-0000DA0B0000}"/>
    <cellStyle name="style1392754829396 2 4" xfId="3025" xr:uid="{00000000-0005-0000-0000-0000DB0B0000}"/>
    <cellStyle name="style1392754829396 3" xfId="3026" xr:uid="{00000000-0005-0000-0000-0000DC0B0000}"/>
    <cellStyle name="style1392754829396 4" xfId="3027" xr:uid="{00000000-0005-0000-0000-0000DD0B0000}"/>
    <cellStyle name="style1392754829396 5" xfId="3028" xr:uid="{00000000-0005-0000-0000-0000DE0B0000}"/>
    <cellStyle name="style1392754829396 6" xfId="3029" xr:uid="{00000000-0005-0000-0000-0000DF0B0000}"/>
    <cellStyle name="style1392754829458" xfId="3030" xr:uid="{00000000-0005-0000-0000-0000E00B0000}"/>
    <cellStyle name="style1392754829458 2" xfId="3031" xr:uid="{00000000-0005-0000-0000-0000E10B0000}"/>
    <cellStyle name="style1392754829458 3" xfId="3032" xr:uid="{00000000-0005-0000-0000-0000E20B0000}"/>
    <cellStyle name="style1392754829458 4" xfId="3033" xr:uid="{00000000-0005-0000-0000-0000E30B0000}"/>
    <cellStyle name="style1392754829458 5" xfId="3034" xr:uid="{00000000-0005-0000-0000-0000E40B0000}"/>
    <cellStyle name="style1392754829489" xfId="3035" xr:uid="{00000000-0005-0000-0000-0000E50B0000}"/>
    <cellStyle name="style1392754829489 2" xfId="3036" xr:uid="{00000000-0005-0000-0000-0000E60B0000}"/>
    <cellStyle name="style1392754829489 3" xfId="3037" xr:uid="{00000000-0005-0000-0000-0000E70B0000}"/>
    <cellStyle name="style1392754829489 4" xfId="3038" xr:uid="{00000000-0005-0000-0000-0000E80B0000}"/>
    <cellStyle name="style1392754829489 5" xfId="3039" xr:uid="{00000000-0005-0000-0000-0000E90B0000}"/>
    <cellStyle name="style1392754829521" xfId="3040" xr:uid="{00000000-0005-0000-0000-0000EA0B0000}"/>
    <cellStyle name="style1392754829521 2" xfId="3041" xr:uid="{00000000-0005-0000-0000-0000EB0B0000}"/>
    <cellStyle name="style1392754829521 3" xfId="3042" xr:uid="{00000000-0005-0000-0000-0000EC0B0000}"/>
    <cellStyle name="style1392754829521 4" xfId="3043" xr:uid="{00000000-0005-0000-0000-0000ED0B0000}"/>
    <cellStyle name="style1392754829521 5" xfId="3044" xr:uid="{00000000-0005-0000-0000-0000EE0B0000}"/>
    <cellStyle name="style1392754829552" xfId="3045" xr:uid="{00000000-0005-0000-0000-0000EF0B0000}"/>
    <cellStyle name="style1392754829552 2" xfId="3046" xr:uid="{00000000-0005-0000-0000-0000F00B0000}"/>
    <cellStyle name="style1392754829552 3" xfId="3047" xr:uid="{00000000-0005-0000-0000-0000F10B0000}"/>
    <cellStyle name="style1392754829552 4" xfId="3048" xr:uid="{00000000-0005-0000-0000-0000F20B0000}"/>
    <cellStyle name="style1392754829552 5" xfId="3049" xr:uid="{00000000-0005-0000-0000-0000F30B0000}"/>
    <cellStyle name="style1392756274759" xfId="3050" xr:uid="{00000000-0005-0000-0000-0000F40B0000}"/>
    <cellStyle name="style1392756274759 2" xfId="3051" xr:uid="{00000000-0005-0000-0000-0000F50B0000}"/>
    <cellStyle name="style1392756274759 3" xfId="3052" xr:uid="{00000000-0005-0000-0000-0000F60B0000}"/>
    <cellStyle name="style1392756274759 4" xfId="3053" xr:uid="{00000000-0005-0000-0000-0000F70B0000}"/>
    <cellStyle name="style1392756274759 5" xfId="3054" xr:uid="{00000000-0005-0000-0000-0000F80B0000}"/>
    <cellStyle name="style1392756274993" xfId="3055" xr:uid="{00000000-0005-0000-0000-0000F90B0000}"/>
    <cellStyle name="style1392756274993 2" xfId="3056" xr:uid="{00000000-0005-0000-0000-0000FA0B0000}"/>
    <cellStyle name="style1392756274993 3" xfId="3057" xr:uid="{00000000-0005-0000-0000-0000FB0B0000}"/>
    <cellStyle name="style1392756274993 4" xfId="3058" xr:uid="{00000000-0005-0000-0000-0000FC0B0000}"/>
    <cellStyle name="style1392756274993 5" xfId="3059" xr:uid="{00000000-0005-0000-0000-0000FD0B0000}"/>
    <cellStyle name="style1392756275025" xfId="3060" xr:uid="{00000000-0005-0000-0000-0000FE0B0000}"/>
    <cellStyle name="style1392756275025 2" xfId="3061" xr:uid="{00000000-0005-0000-0000-0000FF0B0000}"/>
    <cellStyle name="style1392756275025 3" xfId="3062" xr:uid="{00000000-0005-0000-0000-0000000C0000}"/>
    <cellStyle name="style1392756275025 4" xfId="3063" xr:uid="{00000000-0005-0000-0000-0000010C0000}"/>
    <cellStyle name="style1392756275025 5" xfId="3064" xr:uid="{00000000-0005-0000-0000-0000020C0000}"/>
    <cellStyle name="style1392756275056" xfId="3065" xr:uid="{00000000-0005-0000-0000-0000030C0000}"/>
    <cellStyle name="style1392756275056 2" xfId="3066" xr:uid="{00000000-0005-0000-0000-0000040C0000}"/>
    <cellStyle name="style1392756275056 3" xfId="3067" xr:uid="{00000000-0005-0000-0000-0000050C0000}"/>
    <cellStyle name="style1392756275056 4" xfId="3068" xr:uid="{00000000-0005-0000-0000-0000060C0000}"/>
    <cellStyle name="style1392756275056 5" xfId="3069" xr:uid="{00000000-0005-0000-0000-0000070C0000}"/>
    <cellStyle name="style1392756275087" xfId="3070" xr:uid="{00000000-0005-0000-0000-0000080C0000}"/>
    <cellStyle name="style1392756275087 2" xfId="3071" xr:uid="{00000000-0005-0000-0000-0000090C0000}"/>
    <cellStyle name="style1392756275087 3" xfId="3072" xr:uid="{00000000-0005-0000-0000-00000A0C0000}"/>
    <cellStyle name="style1392756275087 4" xfId="3073" xr:uid="{00000000-0005-0000-0000-00000B0C0000}"/>
    <cellStyle name="style1392756275087 5" xfId="3074" xr:uid="{00000000-0005-0000-0000-00000C0C0000}"/>
    <cellStyle name="style1392756275118" xfId="3075" xr:uid="{00000000-0005-0000-0000-00000D0C0000}"/>
    <cellStyle name="style1392756275118 2" xfId="3076" xr:uid="{00000000-0005-0000-0000-00000E0C0000}"/>
    <cellStyle name="style1392756275118 3" xfId="3077" xr:uid="{00000000-0005-0000-0000-00000F0C0000}"/>
    <cellStyle name="style1392756275118 4" xfId="3078" xr:uid="{00000000-0005-0000-0000-0000100C0000}"/>
    <cellStyle name="style1392756275118 5" xfId="3079" xr:uid="{00000000-0005-0000-0000-0000110C0000}"/>
    <cellStyle name="style1392756275149" xfId="3080" xr:uid="{00000000-0005-0000-0000-0000120C0000}"/>
    <cellStyle name="style1392756275149 2" xfId="3081" xr:uid="{00000000-0005-0000-0000-0000130C0000}"/>
    <cellStyle name="style1392756275149 3" xfId="3082" xr:uid="{00000000-0005-0000-0000-0000140C0000}"/>
    <cellStyle name="style1392756275149 4" xfId="3083" xr:uid="{00000000-0005-0000-0000-0000150C0000}"/>
    <cellStyle name="style1392756275149 5" xfId="3084" xr:uid="{00000000-0005-0000-0000-0000160C0000}"/>
    <cellStyle name="style1392756275196" xfId="3085" xr:uid="{00000000-0005-0000-0000-0000170C0000}"/>
    <cellStyle name="style1392756275196 2" xfId="3086" xr:uid="{00000000-0005-0000-0000-0000180C0000}"/>
    <cellStyle name="style1392756275196 3" xfId="3087" xr:uid="{00000000-0005-0000-0000-0000190C0000}"/>
    <cellStyle name="style1392756275196 4" xfId="3088" xr:uid="{00000000-0005-0000-0000-00001A0C0000}"/>
    <cellStyle name="style1392756275196 5" xfId="3089" xr:uid="{00000000-0005-0000-0000-00001B0C0000}"/>
    <cellStyle name="style1392756275227" xfId="3090" xr:uid="{00000000-0005-0000-0000-00001C0C0000}"/>
    <cellStyle name="style1392756275227 2" xfId="3091" xr:uid="{00000000-0005-0000-0000-00001D0C0000}"/>
    <cellStyle name="style1392756275227 3" xfId="3092" xr:uid="{00000000-0005-0000-0000-00001E0C0000}"/>
    <cellStyle name="style1392756275227 4" xfId="3093" xr:uid="{00000000-0005-0000-0000-00001F0C0000}"/>
    <cellStyle name="style1392756275227 5" xfId="3094" xr:uid="{00000000-0005-0000-0000-0000200C0000}"/>
    <cellStyle name="style1392756275259" xfId="3095" xr:uid="{00000000-0005-0000-0000-0000210C0000}"/>
    <cellStyle name="style1392756275259 2" xfId="3096" xr:uid="{00000000-0005-0000-0000-0000220C0000}"/>
    <cellStyle name="style1392756275259 3" xfId="3097" xr:uid="{00000000-0005-0000-0000-0000230C0000}"/>
    <cellStyle name="style1392756275259 4" xfId="3098" xr:uid="{00000000-0005-0000-0000-0000240C0000}"/>
    <cellStyle name="style1392756275259 5" xfId="3099" xr:uid="{00000000-0005-0000-0000-0000250C0000}"/>
    <cellStyle name="style1392756275290" xfId="3100" xr:uid="{00000000-0005-0000-0000-0000260C0000}"/>
    <cellStyle name="style1392756275290 2" xfId="3101" xr:uid="{00000000-0005-0000-0000-0000270C0000}"/>
    <cellStyle name="style1392756275290 3" xfId="3102" xr:uid="{00000000-0005-0000-0000-0000280C0000}"/>
    <cellStyle name="style1392756275290 4" xfId="3103" xr:uid="{00000000-0005-0000-0000-0000290C0000}"/>
    <cellStyle name="style1392756275290 5" xfId="3104" xr:uid="{00000000-0005-0000-0000-00002A0C0000}"/>
    <cellStyle name="style1392756275321" xfId="3105" xr:uid="{00000000-0005-0000-0000-00002B0C0000}"/>
    <cellStyle name="style1392756275321 2" xfId="3106" xr:uid="{00000000-0005-0000-0000-00002C0C0000}"/>
    <cellStyle name="style1392756275321 3" xfId="3107" xr:uid="{00000000-0005-0000-0000-00002D0C0000}"/>
    <cellStyle name="style1392756275321 4" xfId="3108" xr:uid="{00000000-0005-0000-0000-00002E0C0000}"/>
    <cellStyle name="style1392756275321 5" xfId="3109" xr:uid="{00000000-0005-0000-0000-00002F0C0000}"/>
    <cellStyle name="style1392756275337" xfId="3110" xr:uid="{00000000-0005-0000-0000-0000300C0000}"/>
    <cellStyle name="style1392756275337 2" xfId="3111" xr:uid="{00000000-0005-0000-0000-0000310C0000}"/>
    <cellStyle name="style1392756275337 3" xfId="3112" xr:uid="{00000000-0005-0000-0000-0000320C0000}"/>
    <cellStyle name="style1392756275337 4" xfId="3113" xr:uid="{00000000-0005-0000-0000-0000330C0000}"/>
    <cellStyle name="style1392756275337 5" xfId="3114" xr:uid="{00000000-0005-0000-0000-0000340C0000}"/>
    <cellStyle name="style1392756526669" xfId="3115" xr:uid="{00000000-0005-0000-0000-0000350C0000}"/>
    <cellStyle name="style1392756526669 2" xfId="3116" xr:uid="{00000000-0005-0000-0000-0000360C0000}"/>
    <cellStyle name="style1392756526669 3" xfId="3117" xr:uid="{00000000-0005-0000-0000-0000370C0000}"/>
    <cellStyle name="style1392756526669 4" xfId="3118" xr:uid="{00000000-0005-0000-0000-0000380C0000}"/>
    <cellStyle name="style1392756526669 5" xfId="3119" xr:uid="{00000000-0005-0000-0000-0000390C0000}"/>
    <cellStyle name="style1392756526700" xfId="3120" xr:uid="{00000000-0005-0000-0000-00003A0C0000}"/>
    <cellStyle name="style1392756526700 2" xfId="3121" xr:uid="{00000000-0005-0000-0000-00003B0C0000}"/>
    <cellStyle name="style1392756526700 3" xfId="3122" xr:uid="{00000000-0005-0000-0000-00003C0C0000}"/>
    <cellStyle name="style1392756526700 4" xfId="3123" xr:uid="{00000000-0005-0000-0000-00003D0C0000}"/>
    <cellStyle name="style1392756526700 5" xfId="3124" xr:uid="{00000000-0005-0000-0000-00003E0C0000}"/>
    <cellStyle name="style1392756526731" xfId="3125" xr:uid="{00000000-0005-0000-0000-00003F0C0000}"/>
    <cellStyle name="style1392756526731 2" xfId="3126" xr:uid="{00000000-0005-0000-0000-0000400C0000}"/>
    <cellStyle name="style1392756526731 3" xfId="3127" xr:uid="{00000000-0005-0000-0000-0000410C0000}"/>
    <cellStyle name="style1392756526731 4" xfId="3128" xr:uid="{00000000-0005-0000-0000-0000420C0000}"/>
    <cellStyle name="style1392756526731 5" xfId="3129" xr:uid="{00000000-0005-0000-0000-0000430C0000}"/>
    <cellStyle name="style1392756526762" xfId="3130" xr:uid="{00000000-0005-0000-0000-0000440C0000}"/>
    <cellStyle name="style1392756526762 2" xfId="3131" xr:uid="{00000000-0005-0000-0000-0000450C0000}"/>
    <cellStyle name="style1392756526762 3" xfId="3132" xr:uid="{00000000-0005-0000-0000-0000460C0000}"/>
    <cellStyle name="style1392756526762 4" xfId="3133" xr:uid="{00000000-0005-0000-0000-0000470C0000}"/>
    <cellStyle name="style1392756526762 5" xfId="3134" xr:uid="{00000000-0005-0000-0000-0000480C0000}"/>
    <cellStyle name="style1392756526793" xfId="3135" xr:uid="{00000000-0005-0000-0000-0000490C0000}"/>
    <cellStyle name="style1392756526793 2" xfId="3136" xr:uid="{00000000-0005-0000-0000-00004A0C0000}"/>
    <cellStyle name="style1392756526793 3" xfId="3137" xr:uid="{00000000-0005-0000-0000-00004B0C0000}"/>
    <cellStyle name="style1392756526793 4" xfId="3138" xr:uid="{00000000-0005-0000-0000-00004C0C0000}"/>
    <cellStyle name="style1392756526793 5" xfId="3139" xr:uid="{00000000-0005-0000-0000-00004D0C0000}"/>
    <cellStyle name="style1392756526825" xfId="3140" xr:uid="{00000000-0005-0000-0000-00004E0C0000}"/>
    <cellStyle name="style1392756526825 2" xfId="3141" xr:uid="{00000000-0005-0000-0000-00004F0C0000}"/>
    <cellStyle name="style1392756526825 3" xfId="3142" xr:uid="{00000000-0005-0000-0000-0000500C0000}"/>
    <cellStyle name="style1392756526825 4" xfId="3143" xr:uid="{00000000-0005-0000-0000-0000510C0000}"/>
    <cellStyle name="style1392756526825 5" xfId="3144" xr:uid="{00000000-0005-0000-0000-0000520C0000}"/>
    <cellStyle name="style1392756526856" xfId="3145" xr:uid="{00000000-0005-0000-0000-0000530C0000}"/>
    <cellStyle name="style1392756526856 2" xfId="3146" xr:uid="{00000000-0005-0000-0000-0000540C0000}"/>
    <cellStyle name="style1392756526856 3" xfId="3147" xr:uid="{00000000-0005-0000-0000-0000550C0000}"/>
    <cellStyle name="style1392756526856 4" xfId="3148" xr:uid="{00000000-0005-0000-0000-0000560C0000}"/>
    <cellStyle name="style1392756526856 5" xfId="3149" xr:uid="{00000000-0005-0000-0000-0000570C0000}"/>
    <cellStyle name="style1392756526871" xfId="3150" xr:uid="{00000000-0005-0000-0000-0000580C0000}"/>
    <cellStyle name="style1392756526871 2" xfId="3151" xr:uid="{00000000-0005-0000-0000-0000590C0000}"/>
    <cellStyle name="style1392756526871 3" xfId="3152" xr:uid="{00000000-0005-0000-0000-00005A0C0000}"/>
    <cellStyle name="style1392756526871 4" xfId="3153" xr:uid="{00000000-0005-0000-0000-00005B0C0000}"/>
    <cellStyle name="style1392756526871 5" xfId="3154" xr:uid="{00000000-0005-0000-0000-00005C0C0000}"/>
    <cellStyle name="style1392756526903" xfId="3155" xr:uid="{00000000-0005-0000-0000-00005D0C0000}"/>
    <cellStyle name="style1392756526903 2" xfId="3156" xr:uid="{00000000-0005-0000-0000-00005E0C0000}"/>
    <cellStyle name="style1392756526903 3" xfId="3157" xr:uid="{00000000-0005-0000-0000-00005F0C0000}"/>
    <cellStyle name="style1392756526903 4" xfId="3158" xr:uid="{00000000-0005-0000-0000-0000600C0000}"/>
    <cellStyle name="style1392756526903 5" xfId="3159" xr:uid="{00000000-0005-0000-0000-0000610C0000}"/>
    <cellStyle name="style1392756526949" xfId="3160" xr:uid="{00000000-0005-0000-0000-0000620C0000}"/>
    <cellStyle name="style1392756526949 2" xfId="3161" xr:uid="{00000000-0005-0000-0000-0000630C0000}"/>
    <cellStyle name="style1392756526949 3" xfId="3162" xr:uid="{00000000-0005-0000-0000-0000640C0000}"/>
    <cellStyle name="style1392756526949 4" xfId="3163" xr:uid="{00000000-0005-0000-0000-0000650C0000}"/>
    <cellStyle name="style1392756526949 5" xfId="3164" xr:uid="{00000000-0005-0000-0000-0000660C0000}"/>
    <cellStyle name="style1392756526981" xfId="3165" xr:uid="{00000000-0005-0000-0000-0000670C0000}"/>
    <cellStyle name="style1392756526981 2" xfId="3166" xr:uid="{00000000-0005-0000-0000-0000680C0000}"/>
    <cellStyle name="style1392756526981 3" xfId="3167" xr:uid="{00000000-0005-0000-0000-0000690C0000}"/>
    <cellStyle name="style1392756526981 4" xfId="3168" xr:uid="{00000000-0005-0000-0000-00006A0C0000}"/>
    <cellStyle name="style1392756526981 5" xfId="3169" xr:uid="{00000000-0005-0000-0000-00006B0C0000}"/>
    <cellStyle name="style1392756527012" xfId="3170" xr:uid="{00000000-0005-0000-0000-00006C0C0000}"/>
    <cellStyle name="style1392756527012 2" xfId="3171" xr:uid="{00000000-0005-0000-0000-00006D0C0000}"/>
    <cellStyle name="style1392756527012 3" xfId="3172" xr:uid="{00000000-0005-0000-0000-00006E0C0000}"/>
    <cellStyle name="style1392756527012 4" xfId="3173" xr:uid="{00000000-0005-0000-0000-00006F0C0000}"/>
    <cellStyle name="style1392756527012 5" xfId="3174" xr:uid="{00000000-0005-0000-0000-0000700C0000}"/>
    <cellStyle name="style1392756527074" xfId="3175" xr:uid="{00000000-0005-0000-0000-0000710C0000}"/>
    <cellStyle name="style1392756527074 2" xfId="3176" xr:uid="{00000000-0005-0000-0000-0000720C0000}"/>
    <cellStyle name="style1392756527074 3" xfId="3177" xr:uid="{00000000-0005-0000-0000-0000730C0000}"/>
    <cellStyle name="style1392756527074 4" xfId="3178" xr:uid="{00000000-0005-0000-0000-0000740C0000}"/>
    <cellStyle name="style1392756527074 5" xfId="3179" xr:uid="{00000000-0005-0000-0000-0000750C0000}"/>
    <cellStyle name="style1392837284856" xfId="3180" xr:uid="{00000000-0005-0000-0000-0000760C0000}"/>
    <cellStyle name="style1392837284856 2" xfId="3181" xr:uid="{00000000-0005-0000-0000-0000770C0000}"/>
    <cellStyle name="style1392837284856 3" xfId="3182" xr:uid="{00000000-0005-0000-0000-0000780C0000}"/>
    <cellStyle name="style1392837284856 4" xfId="3183" xr:uid="{00000000-0005-0000-0000-0000790C0000}"/>
    <cellStyle name="style1392837284856 5" xfId="3184" xr:uid="{00000000-0005-0000-0000-00007A0C0000}"/>
    <cellStyle name="style1392837284888" xfId="3185" xr:uid="{00000000-0005-0000-0000-00007B0C0000}"/>
    <cellStyle name="style1392837284888 2" xfId="3186" xr:uid="{00000000-0005-0000-0000-00007C0C0000}"/>
    <cellStyle name="style1392837284888 3" xfId="3187" xr:uid="{00000000-0005-0000-0000-00007D0C0000}"/>
    <cellStyle name="style1392837284888 4" xfId="3188" xr:uid="{00000000-0005-0000-0000-00007E0C0000}"/>
    <cellStyle name="style1392837284888 5" xfId="3189" xr:uid="{00000000-0005-0000-0000-00007F0C0000}"/>
    <cellStyle name="style1392837284919" xfId="3190" xr:uid="{00000000-0005-0000-0000-0000800C0000}"/>
    <cellStyle name="style1392837284919 2" xfId="3191" xr:uid="{00000000-0005-0000-0000-0000810C0000}"/>
    <cellStyle name="style1392837284919 3" xfId="3192" xr:uid="{00000000-0005-0000-0000-0000820C0000}"/>
    <cellStyle name="style1392837284919 4" xfId="3193" xr:uid="{00000000-0005-0000-0000-0000830C0000}"/>
    <cellStyle name="style1392837284919 5" xfId="3194" xr:uid="{00000000-0005-0000-0000-0000840C0000}"/>
    <cellStyle name="style1392837284966" xfId="3195" xr:uid="{00000000-0005-0000-0000-0000850C0000}"/>
    <cellStyle name="style1392837284966 2" xfId="3196" xr:uid="{00000000-0005-0000-0000-0000860C0000}"/>
    <cellStyle name="style1392837284966 3" xfId="3197" xr:uid="{00000000-0005-0000-0000-0000870C0000}"/>
    <cellStyle name="style1392837284966 4" xfId="3198" xr:uid="{00000000-0005-0000-0000-0000880C0000}"/>
    <cellStyle name="style1392837284966 5" xfId="3199" xr:uid="{00000000-0005-0000-0000-0000890C0000}"/>
    <cellStyle name="style1392837284997" xfId="3200" xr:uid="{00000000-0005-0000-0000-00008A0C0000}"/>
    <cellStyle name="style1392837284997 2" xfId="3201" xr:uid="{00000000-0005-0000-0000-00008B0C0000}"/>
    <cellStyle name="style1392837284997 3" xfId="3202" xr:uid="{00000000-0005-0000-0000-00008C0C0000}"/>
    <cellStyle name="style1392837284997 4" xfId="3203" xr:uid="{00000000-0005-0000-0000-00008D0C0000}"/>
    <cellStyle name="style1392837284997 5" xfId="3204" xr:uid="{00000000-0005-0000-0000-00008E0C0000}"/>
    <cellStyle name="style1392837285028" xfId="3205" xr:uid="{00000000-0005-0000-0000-00008F0C0000}"/>
    <cellStyle name="style1392837285028 2" xfId="3206" xr:uid="{00000000-0005-0000-0000-0000900C0000}"/>
    <cellStyle name="style1392837285028 3" xfId="3207" xr:uid="{00000000-0005-0000-0000-0000910C0000}"/>
    <cellStyle name="style1392837285028 4" xfId="3208" xr:uid="{00000000-0005-0000-0000-0000920C0000}"/>
    <cellStyle name="style1392837285028 5" xfId="3209" xr:uid="{00000000-0005-0000-0000-0000930C0000}"/>
    <cellStyle name="style1392837285059" xfId="3210" xr:uid="{00000000-0005-0000-0000-0000940C0000}"/>
    <cellStyle name="style1392837285059 2" xfId="3211" xr:uid="{00000000-0005-0000-0000-0000950C0000}"/>
    <cellStyle name="style1392837285059 3" xfId="3212" xr:uid="{00000000-0005-0000-0000-0000960C0000}"/>
    <cellStyle name="style1392837285059 4" xfId="3213" xr:uid="{00000000-0005-0000-0000-0000970C0000}"/>
    <cellStyle name="style1392837285059 5" xfId="3214" xr:uid="{00000000-0005-0000-0000-0000980C0000}"/>
    <cellStyle name="style1392837285090" xfId="3215" xr:uid="{00000000-0005-0000-0000-0000990C0000}"/>
    <cellStyle name="style1392837285090 2" xfId="3216" xr:uid="{00000000-0005-0000-0000-00009A0C0000}"/>
    <cellStyle name="style1392837285090 3" xfId="3217" xr:uid="{00000000-0005-0000-0000-00009B0C0000}"/>
    <cellStyle name="style1392837285090 4" xfId="3218" xr:uid="{00000000-0005-0000-0000-00009C0C0000}"/>
    <cellStyle name="style1392837285090 5" xfId="3219" xr:uid="{00000000-0005-0000-0000-00009D0C0000}"/>
    <cellStyle name="style1392837285153" xfId="3220" xr:uid="{00000000-0005-0000-0000-00009E0C0000}"/>
    <cellStyle name="style1392837285153 2" xfId="3221" xr:uid="{00000000-0005-0000-0000-00009F0C0000}"/>
    <cellStyle name="style1392837285153 3" xfId="3222" xr:uid="{00000000-0005-0000-0000-0000A00C0000}"/>
    <cellStyle name="style1392837285153 4" xfId="3223" xr:uid="{00000000-0005-0000-0000-0000A10C0000}"/>
    <cellStyle name="style1392837285153 5" xfId="3224" xr:uid="{00000000-0005-0000-0000-0000A20C0000}"/>
    <cellStyle name="style1392837285184" xfId="3225" xr:uid="{00000000-0005-0000-0000-0000A30C0000}"/>
    <cellStyle name="style1392837285184 2" xfId="3226" xr:uid="{00000000-0005-0000-0000-0000A40C0000}"/>
    <cellStyle name="style1392837285184 3" xfId="3227" xr:uid="{00000000-0005-0000-0000-0000A50C0000}"/>
    <cellStyle name="style1392837285184 4" xfId="3228" xr:uid="{00000000-0005-0000-0000-0000A60C0000}"/>
    <cellStyle name="style1392837285184 5" xfId="3229" xr:uid="{00000000-0005-0000-0000-0000A70C0000}"/>
    <cellStyle name="style1392837285231" xfId="3230" xr:uid="{00000000-0005-0000-0000-0000A80C0000}"/>
    <cellStyle name="style1392837285231 2" xfId="3231" xr:uid="{00000000-0005-0000-0000-0000A90C0000}"/>
    <cellStyle name="style1392837285231 3" xfId="3232" xr:uid="{00000000-0005-0000-0000-0000AA0C0000}"/>
    <cellStyle name="style1392837285231 4" xfId="3233" xr:uid="{00000000-0005-0000-0000-0000AB0C0000}"/>
    <cellStyle name="style1392837285231 5" xfId="3234" xr:uid="{00000000-0005-0000-0000-0000AC0C0000}"/>
    <cellStyle name="style1392837285262" xfId="3235" xr:uid="{00000000-0005-0000-0000-0000AD0C0000}"/>
    <cellStyle name="style1392837285262 2" xfId="3236" xr:uid="{00000000-0005-0000-0000-0000AE0C0000}"/>
    <cellStyle name="style1392837285262 3" xfId="3237" xr:uid="{00000000-0005-0000-0000-0000AF0C0000}"/>
    <cellStyle name="style1392837285262 4" xfId="3238" xr:uid="{00000000-0005-0000-0000-0000B00C0000}"/>
    <cellStyle name="style1392837285262 5" xfId="3239" xr:uid="{00000000-0005-0000-0000-0000B10C0000}"/>
    <cellStyle name="style1392843157089" xfId="3240" xr:uid="{00000000-0005-0000-0000-0000B20C0000}"/>
    <cellStyle name="style1392843157089 2" xfId="3241" xr:uid="{00000000-0005-0000-0000-0000B30C0000}"/>
    <cellStyle name="style1392843157089 3" xfId="3242" xr:uid="{00000000-0005-0000-0000-0000B40C0000}"/>
    <cellStyle name="style1392843157089 4" xfId="3243" xr:uid="{00000000-0005-0000-0000-0000B50C0000}"/>
    <cellStyle name="style1392843157089 5" xfId="3244" xr:uid="{00000000-0005-0000-0000-0000B60C0000}"/>
    <cellStyle name="style1392843157121" xfId="3245" xr:uid="{00000000-0005-0000-0000-0000B70C0000}"/>
    <cellStyle name="style1392843157121 2" xfId="3246" xr:uid="{00000000-0005-0000-0000-0000B80C0000}"/>
    <cellStyle name="style1392843157121 3" xfId="3247" xr:uid="{00000000-0005-0000-0000-0000B90C0000}"/>
    <cellStyle name="style1392843157121 4" xfId="3248" xr:uid="{00000000-0005-0000-0000-0000BA0C0000}"/>
    <cellStyle name="style1392843157121 5" xfId="3249" xr:uid="{00000000-0005-0000-0000-0000BB0C0000}"/>
    <cellStyle name="style1392843157167" xfId="3250" xr:uid="{00000000-0005-0000-0000-0000BC0C0000}"/>
    <cellStyle name="style1392843157167 2" xfId="3251" xr:uid="{00000000-0005-0000-0000-0000BD0C0000}"/>
    <cellStyle name="style1392843157167 3" xfId="3252" xr:uid="{00000000-0005-0000-0000-0000BE0C0000}"/>
    <cellStyle name="style1392843157167 4" xfId="3253" xr:uid="{00000000-0005-0000-0000-0000BF0C0000}"/>
    <cellStyle name="style1392843157167 5" xfId="3254" xr:uid="{00000000-0005-0000-0000-0000C00C0000}"/>
    <cellStyle name="style1392843157214" xfId="3255" xr:uid="{00000000-0005-0000-0000-0000C10C0000}"/>
    <cellStyle name="style1392843157214 2" xfId="3256" xr:uid="{00000000-0005-0000-0000-0000C20C0000}"/>
    <cellStyle name="style1392843157214 3" xfId="3257" xr:uid="{00000000-0005-0000-0000-0000C30C0000}"/>
    <cellStyle name="style1392843157214 4" xfId="3258" xr:uid="{00000000-0005-0000-0000-0000C40C0000}"/>
    <cellStyle name="style1392843157214 5" xfId="3259" xr:uid="{00000000-0005-0000-0000-0000C50C0000}"/>
    <cellStyle name="style1392843157245" xfId="3260" xr:uid="{00000000-0005-0000-0000-0000C60C0000}"/>
    <cellStyle name="style1392843157245 2" xfId="3261" xr:uid="{00000000-0005-0000-0000-0000C70C0000}"/>
    <cellStyle name="style1392843157245 3" xfId="3262" xr:uid="{00000000-0005-0000-0000-0000C80C0000}"/>
    <cellStyle name="style1392843157245 4" xfId="3263" xr:uid="{00000000-0005-0000-0000-0000C90C0000}"/>
    <cellStyle name="style1392843157245 5" xfId="3264" xr:uid="{00000000-0005-0000-0000-0000CA0C0000}"/>
    <cellStyle name="style1392843157308" xfId="3265" xr:uid="{00000000-0005-0000-0000-0000CB0C0000}"/>
    <cellStyle name="style1392843157308 2" xfId="3266" xr:uid="{00000000-0005-0000-0000-0000CC0C0000}"/>
    <cellStyle name="style1392843157308 3" xfId="3267" xr:uid="{00000000-0005-0000-0000-0000CD0C0000}"/>
    <cellStyle name="style1392843157308 4" xfId="3268" xr:uid="{00000000-0005-0000-0000-0000CE0C0000}"/>
    <cellStyle name="style1392843157308 5" xfId="3269" xr:uid="{00000000-0005-0000-0000-0000CF0C0000}"/>
    <cellStyle name="style1392843157339" xfId="3270" xr:uid="{00000000-0005-0000-0000-0000D00C0000}"/>
    <cellStyle name="style1392843157339 2" xfId="3271" xr:uid="{00000000-0005-0000-0000-0000D10C0000}"/>
    <cellStyle name="style1392843157339 3" xfId="3272" xr:uid="{00000000-0005-0000-0000-0000D20C0000}"/>
    <cellStyle name="style1392843157339 4" xfId="3273" xr:uid="{00000000-0005-0000-0000-0000D30C0000}"/>
    <cellStyle name="style1392843157339 5" xfId="3274" xr:uid="{00000000-0005-0000-0000-0000D40C0000}"/>
    <cellStyle name="style1392843157386" xfId="3275" xr:uid="{00000000-0005-0000-0000-0000D50C0000}"/>
    <cellStyle name="style1392843157386 2" xfId="3276" xr:uid="{00000000-0005-0000-0000-0000D60C0000}"/>
    <cellStyle name="style1392843157386 3" xfId="3277" xr:uid="{00000000-0005-0000-0000-0000D70C0000}"/>
    <cellStyle name="style1392843157386 4" xfId="3278" xr:uid="{00000000-0005-0000-0000-0000D80C0000}"/>
    <cellStyle name="style1392843157386 5" xfId="3279" xr:uid="{00000000-0005-0000-0000-0000D90C0000}"/>
    <cellStyle name="style1392844872165" xfId="3280" xr:uid="{00000000-0005-0000-0000-0000DA0C0000}"/>
    <cellStyle name="style1392844872165 2" xfId="3281" xr:uid="{00000000-0005-0000-0000-0000DB0C0000}"/>
    <cellStyle name="style1392844872165 3" xfId="3282" xr:uid="{00000000-0005-0000-0000-0000DC0C0000}"/>
    <cellStyle name="style1392844872165 4" xfId="3283" xr:uid="{00000000-0005-0000-0000-0000DD0C0000}"/>
    <cellStyle name="style1392844872165 5" xfId="3284" xr:uid="{00000000-0005-0000-0000-0000DE0C0000}"/>
    <cellStyle name="style1392844872243" xfId="3285" xr:uid="{00000000-0005-0000-0000-0000DF0C0000}"/>
    <cellStyle name="style1392844872243 2" xfId="3286" xr:uid="{00000000-0005-0000-0000-0000E00C0000}"/>
    <cellStyle name="style1392844872243 3" xfId="3287" xr:uid="{00000000-0005-0000-0000-0000E10C0000}"/>
    <cellStyle name="style1392844872243 4" xfId="3288" xr:uid="{00000000-0005-0000-0000-0000E20C0000}"/>
    <cellStyle name="style1392844872243 5" xfId="3289" xr:uid="{00000000-0005-0000-0000-0000E30C0000}"/>
    <cellStyle name="style1392844872290" xfId="3290" xr:uid="{00000000-0005-0000-0000-0000E40C0000}"/>
    <cellStyle name="style1392844872290 2" xfId="3291" xr:uid="{00000000-0005-0000-0000-0000E50C0000}"/>
    <cellStyle name="style1392844872290 3" xfId="3292" xr:uid="{00000000-0005-0000-0000-0000E60C0000}"/>
    <cellStyle name="style1392844872290 4" xfId="3293" xr:uid="{00000000-0005-0000-0000-0000E70C0000}"/>
    <cellStyle name="style1392844872290 5" xfId="3294" xr:uid="{00000000-0005-0000-0000-0000E80C0000}"/>
    <cellStyle name="style1392844872337" xfId="3295" xr:uid="{00000000-0005-0000-0000-0000E90C0000}"/>
    <cellStyle name="style1392844872337 2" xfId="3296" xr:uid="{00000000-0005-0000-0000-0000EA0C0000}"/>
    <cellStyle name="style1392844872337 3" xfId="3297" xr:uid="{00000000-0005-0000-0000-0000EB0C0000}"/>
    <cellStyle name="style1392844872337 4" xfId="3298" xr:uid="{00000000-0005-0000-0000-0000EC0C0000}"/>
    <cellStyle name="style1392844872337 5" xfId="3299" xr:uid="{00000000-0005-0000-0000-0000ED0C0000}"/>
    <cellStyle name="style1392844872384" xfId="3300" xr:uid="{00000000-0005-0000-0000-0000EE0C0000}"/>
    <cellStyle name="style1392844872384 2" xfId="3301" xr:uid="{00000000-0005-0000-0000-0000EF0C0000}"/>
    <cellStyle name="style1392844872384 3" xfId="3302" xr:uid="{00000000-0005-0000-0000-0000F00C0000}"/>
    <cellStyle name="style1392844872384 4" xfId="3303" xr:uid="{00000000-0005-0000-0000-0000F10C0000}"/>
    <cellStyle name="style1392844872384 5" xfId="3304" xr:uid="{00000000-0005-0000-0000-0000F20C0000}"/>
    <cellStyle name="style1392844872415" xfId="3305" xr:uid="{00000000-0005-0000-0000-0000F30C0000}"/>
    <cellStyle name="style1392844872415 2" xfId="3306" xr:uid="{00000000-0005-0000-0000-0000F40C0000}"/>
    <cellStyle name="style1392844872415 3" xfId="3307" xr:uid="{00000000-0005-0000-0000-0000F50C0000}"/>
    <cellStyle name="style1392844872415 4" xfId="3308" xr:uid="{00000000-0005-0000-0000-0000F60C0000}"/>
    <cellStyle name="style1392844872415 5" xfId="3309" xr:uid="{00000000-0005-0000-0000-0000F70C0000}"/>
    <cellStyle name="style1392844872462" xfId="3310" xr:uid="{00000000-0005-0000-0000-0000F80C0000}"/>
    <cellStyle name="style1392844872462 2" xfId="3311" xr:uid="{00000000-0005-0000-0000-0000F90C0000}"/>
    <cellStyle name="style1392844872462 3" xfId="3312" xr:uid="{00000000-0005-0000-0000-0000FA0C0000}"/>
    <cellStyle name="style1392844872462 4" xfId="3313" xr:uid="{00000000-0005-0000-0000-0000FB0C0000}"/>
    <cellStyle name="style1392844872462 5" xfId="3314" xr:uid="{00000000-0005-0000-0000-0000FC0C0000}"/>
    <cellStyle name="style1392844872571" xfId="3315" xr:uid="{00000000-0005-0000-0000-0000FD0C0000}"/>
    <cellStyle name="style1392844872571 2" xfId="3316" xr:uid="{00000000-0005-0000-0000-0000FE0C0000}"/>
    <cellStyle name="style1392844872571 3" xfId="3317" xr:uid="{00000000-0005-0000-0000-0000FF0C0000}"/>
    <cellStyle name="style1392844872571 4" xfId="3318" xr:uid="{00000000-0005-0000-0000-0000000D0000}"/>
    <cellStyle name="style1392844872571 5" xfId="3319" xr:uid="{00000000-0005-0000-0000-0000010D0000}"/>
    <cellStyle name="style1392844872602" xfId="3320" xr:uid="{00000000-0005-0000-0000-0000020D0000}"/>
    <cellStyle name="style1392844872602 2" xfId="3321" xr:uid="{00000000-0005-0000-0000-0000030D0000}"/>
    <cellStyle name="style1392844872602 3" xfId="3322" xr:uid="{00000000-0005-0000-0000-0000040D0000}"/>
    <cellStyle name="style1392844872602 4" xfId="3323" xr:uid="{00000000-0005-0000-0000-0000050D0000}"/>
    <cellStyle name="style1392844872602 5" xfId="3324" xr:uid="{00000000-0005-0000-0000-0000060D0000}"/>
    <cellStyle name="style1392844872680" xfId="3325" xr:uid="{00000000-0005-0000-0000-0000070D0000}"/>
    <cellStyle name="style1392844872680 2" xfId="3326" xr:uid="{00000000-0005-0000-0000-0000080D0000}"/>
    <cellStyle name="style1392844872680 3" xfId="3327" xr:uid="{00000000-0005-0000-0000-0000090D0000}"/>
    <cellStyle name="style1392844872680 4" xfId="3328" xr:uid="{00000000-0005-0000-0000-00000A0D0000}"/>
    <cellStyle name="style1392844872680 5" xfId="3329" xr:uid="{00000000-0005-0000-0000-00000B0D0000}"/>
    <cellStyle name="style1392930815380" xfId="3330" xr:uid="{00000000-0005-0000-0000-00000C0D0000}"/>
    <cellStyle name="style1392930815380 2" xfId="3331" xr:uid="{00000000-0005-0000-0000-00000D0D0000}"/>
    <cellStyle name="style1392930815380 2 2" xfId="3332" xr:uid="{00000000-0005-0000-0000-00000E0D0000}"/>
    <cellStyle name="style1392930815380 2 3" xfId="3333" xr:uid="{00000000-0005-0000-0000-00000F0D0000}"/>
    <cellStyle name="style1392930815380 2 4" xfId="3334" xr:uid="{00000000-0005-0000-0000-0000100D0000}"/>
    <cellStyle name="style1392930815380 2 5" xfId="3335" xr:uid="{00000000-0005-0000-0000-0000110D0000}"/>
    <cellStyle name="style1392930815380 3" xfId="3336" xr:uid="{00000000-0005-0000-0000-0000120D0000}"/>
    <cellStyle name="style1392930815380 4" xfId="3337" xr:uid="{00000000-0005-0000-0000-0000130D0000}"/>
    <cellStyle name="style1392930815380 5" xfId="3338" xr:uid="{00000000-0005-0000-0000-0000140D0000}"/>
    <cellStyle name="style1392930815380 6" xfId="3339" xr:uid="{00000000-0005-0000-0000-0000150D0000}"/>
    <cellStyle name="style1392930815412" xfId="3340" xr:uid="{00000000-0005-0000-0000-0000160D0000}"/>
    <cellStyle name="style1392930815412 2" xfId="3341" xr:uid="{00000000-0005-0000-0000-0000170D0000}"/>
    <cellStyle name="style1392930815412 2 2" xfId="3342" xr:uid="{00000000-0005-0000-0000-0000180D0000}"/>
    <cellStyle name="style1392930815412 2 3" xfId="3343" xr:uid="{00000000-0005-0000-0000-0000190D0000}"/>
    <cellStyle name="style1392930815412 2 4" xfId="3344" xr:uid="{00000000-0005-0000-0000-00001A0D0000}"/>
    <cellStyle name="style1392930815412 2 5" xfId="3345" xr:uid="{00000000-0005-0000-0000-00001B0D0000}"/>
    <cellStyle name="style1392930815412 3" xfId="3346" xr:uid="{00000000-0005-0000-0000-00001C0D0000}"/>
    <cellStyle name="style1392930815412 4" xfId="3347" xr:uid="{00000000-0005-0000-0000-00001D0D0000}"/>
    <cellStyle name="style1392930815412 5" xfId="3348" xr:uid="{00000000-0005-0000-0000-00001E0D0000}"/>
    <cellStyle name="style1392930815412 6" xfId="3349" xr:uid="{00000000-0005-0000-0000-00001F0D0000}"/>
    <cellStyle name="style1392930815458" xfId="3350" xr:uid="{00000000-0005-0000-0000-0000200D0000}"/>
    <cellStyle name="style1392930815458 2" xfId="3351" xr:uid="{00000000-0005-0000-0000-0000210D0000}"/>
    <cellStyle name="style1392930815458 2 2" xfId="3352" xr:uid="{00000000-0005-0000-0000-0000220D0000}"/>
    <cellStyle name="style1392930815458 2 3" xfId="3353" xr:uid="{00000000-0005-0000-0000-0000230D0000}"/>
    <cellStyle name="style1392930815458 2 4" xfId="3354" xr:uid="{00000000-0005-0000-0000-0000240D0000}"/>
    <cellStyle name="style1392930815458 2 5" xfId="3355" xr:uid="{00000000-0005-0000-0000-0000250D0000}"/>
    <cellStyle name="style1392930815458 3" xfId="3356" xr:uid="{00000000-0005-0000-0000-0000260D0000}"/>
    <cellStyle name="style1392930815458 4" xfId="3357" xr:uid="{00000000-0005-0000-0000-0000270D0000}"/>
    <cellStyle name="style1392930815458 5" xfId="3358" xr:uid="{00000000-0005-0000-0000-0000280D0000}"/>
    <cellStyle name="style1392930815458 6" xfId="3359" xr:uid="{00000000-0005-0000-0000-0000290D0000}"/>
    <cellStyle name="style1392930815505" xfId="3360" xr:uid="{00000000-0005-0000-0000-00002A0D0000}"/>
    <cellStyle name="style1392930815505 2" xfId="3361" xr:uid="{00000000-0005-0000-0000-00002B0D0000}"/>
    <cellStyle name="style1392930815505 2 2" xfId="3362" xr:uid="{00000000-0005-0000-0000-00002C0D0000}"/>
    <cellStyle name="style1392930815505 2 3" xfId="3363" xr:uid="{00000000-0005-0000-0000-00002D0D0000}"/>
    <cellStyle name="style1392930815505 2 4" xfId="3364" xr:uid="{00000000-0005-0000-0000-00002E0D0000}"/>
    <cellStyle name="style1392930815505 2 5" xfId="3365" xr:uid="{00000000-0005-0000-0000-00002F0D0000}"/>
    <cellStyle name="style1392930815505 3" xfId="3366" xr:uid="{00000000-0005-0000-0000-0000300D0000}"/>
    <cellStyle name="style1392930815505 4" xfId="3367" xr:uid="{00000000-0005-0000-0000-0000310D0000}"/>
    <cellStyle name="style1392930815505 5" xfId="3368" xr:uid="{00000000-0005-0000-0000-0000320D0000}"/>
    <cellStyle name="style1392930815505 6" xfId="3369" xr:uid="{00000000-0005-0000-0000-0000330D0000}"/>
    <cellStyle name="style1392930815552" xfId="3370" xr:uid="{00000000-0005-0000-0000-0000340D0000}"/>
    <cellStyle name="style1392930815552 2" xfId="3371" xr:uid="{00000000-0005-0000-0000-0000350D0000}"/>
    <cellStyle name="style1392930815552 2 2" xfId="3372" xr:uid="{00000000-0005-0000-0000-0000360D0000}"/>
    <cellStyle name="style1392930815552 2 3" xfId="3373" xr:uid="{00000000-0005-0000-0000-0000370D0000}"/>
    <cellStyle name="style1392930815552 2 4" xfId="3374" xr:uid="{00000000-0005-0000-0000-0000380D0000}"/>
    <cellStyle name="style1392930815552 2 5" xfId="3375" xr:uid="{00000000-0005-0000-0000-0000390D0000}"/>
    <cellStyle name="style1392930815552 3" xfId="3376" xr:uid="{00000000-0005-0000-0000-00003A0D0000}"/>
    <cellStyle name="style1392930815552 4" xfId="3377" xr:uid="{00000000-0005-0000-0000-00003B0D0000}"/>
    <cellStyle name="style1392930815552 5" xfId="3378" xr:uid="{00000000-0005-0000-0000-00003C0D0000}"/>
    <cellStyle name="style1392930815552 6" xfId="3379" xr:uid="{00000000-0005-0000-0000-00003D0D0000}"/>
    <cellStyle name="style1392930815599" xfId="3380" xr:uid="{00000000-0005-0000-0000-00003E0D0000}"/>
    <cellStyle name="style1392930815599 2" xfId="3381" xr:uid="{00000000-0005-0000-0000-00003F0D0000}"/>
    <cellStyle name="style1392930815599 2 2" xfId="3382" xr:uid="{00000000-0005-0000-0000-0000400D0000}"/>
    <cellStyle name="style1392930815599 2 3" xfId="3383" xr:uid="{00000000-0005-0000-0000-0000410D0000}"/>
    <cellStyle name="style1392930815599 2 4" xfId="3384" xr:uid="{00000000-0005-0000-0000-0000420D0000}"/>
    <cellStyle name="style1392930815599 2 5" xfId="3385" xr:uid="{00000000-0005-0000-0000-0000430D0000}"/>
    <cellStyle name="style1392930815599 3" xfId="3386" xr:uid="{00000000-0005-0000-0000-0000440D0000}"/>
    <cellStyle name="style1392930815599 4" xfId="3387" xr:uid="{00000000-0005-0000-0000-0000450D0000}"/>
    <cellStyle name="style1392930815599 5" xfId="3388" xr:uid="{00000000-0005-0000-0000-0000460D0000}"/>
    <cellStyle name="style1392930815599 6" xfId="3389" xr:uid="{00000000-0005-0000-0000-0000470D0000}"/>
    <cellStyle name="style1392930815646" xfId="3390" xr:uid="{00000000-0005-0000-0000-0000480D0000}"/>
    <cellStyle name="style1392930815646 2" xfId="3391" xr:uid="{00000000-0005-0000-0000-0000490D0000}"/>
    <cellStyle name="style1392930815646 2 2" xfId="3392" xr:uid="{00000000-0005-0000-0000-00004A0D0000}"/>
    <cellStyle name="style1392930815646 2 3" xfId="3393" xr:uid="{00000000-0005-0000-0000-00004B0D0000}"/>
    <cellStyle name="style1392930815646 2 4" xfId="3394" xr:uid="{00000000-0005-0000-0000-00004C0D0000}"/>
    <cellStyle name="style1392930815646 2 5" xfId="3395" xr:uid="{00000000-0005-0000-0000-00004D0D0000}"/>
    <cellStyle name="style1392930815646 3" xfId="3396" xr:uid="{00000000-0005-0000-0000-00004E0D0000}"/>
    <cellStyle name="style1392930815646 4" xfId="3397" xr:uid="{00000000-0005-0000-0000-00004F0D0000}"/>
    <cellStyle name="style1392930815646 5" xfId="3398" xr:uid="{00000000-0005-0000-0000-0000500D0000}"/>
    <cellStyle name="style1392930815646 6" xfId="3399" xr:uid="{00000000-0005-0000-0000-0000510D0000}"/>
    <cellStyle name="style1392930815724" xfId="3400" xr:uid="{00000000-0005-0000-0000-0000520D0000}"/>
    <cellStyle name="style1392930815724 2" xfId="3401" xr:uid="{00000000-0005-0000-0000-0000530D0000}"/>
    <cellStyle name="style1392930815724 2 2" xfId="3402" xr:uid="{00000000-0005-0000-0000-0000540D0000}"/>
    <cellStyle name="style1392930815724 2 3" xfId="3403" xr:uid="{00000000-0005-0000-0000-0000550D0000}"/>
    <cellStyle name="style1392930815724 2 4" xfId="3404" xr:uid="{00000000-0005-0000-0000-0000560D0000}"/>
    <cellStyle name="style1392930815724 2 5" xfId="3405" xr:uid="{00000000-0005-0000-0000-0000570D0000}"/>
    <cellStyle name="style1392930815724 3" xfId="3406" xr:uid="{00000000-0005-0000-0000-0000580D0000}"/>
    <cellStyle name="style1392930815724 4" xfId="3407" xr:uid="{00000000-0005-0000-0000-0000590D0000}"/>
    <cellStyle name="style1392930815724 5" xfId="3408" xr:uid="{00000000-0005-0000-0000-00005A0D0000}"/>
    <cellStyle name="style1392930815724 6" xfId="3409" xr:uid="{00000000-0005-0000-0000-00005B0D0000}"/>
    <cellStyle name="style1392930815770" xfId="3410" xr:uid="{00000000-0005-0000-0000-00005C0D0000}"/>
    <cellStyle name="style1392930815770 2" xfId="3411" xr:uid="{00000000-0005-0000-0000-00005D0D0000}"/>
    <cellStyle name="style1392930815770 2 2" xfId="3412" xr:uid="{00000000-0005-0000-0000-00005E0D0000}"/>
    <cellStyle name="style1392930815770 2 3" xfId="3413" xr:uid="{00000000-0005-0000-0000-00005F0D0000}"/>
    <cellStyle name="style1392930815770 2 4" xfId="3414" xr:uid="{00000000-0005-0000-0000-0000600D0000}"/>
    <cellStyle name="style1392930815770 2 5" xfId="3415" xr:uid="{00000000-0005-0000-0000-0000610D0000}"/>
    <cellStyle name="style1392930815770 3" xfId="3416" xr:uid="{00000000-0005-0000-0000-0000620D0000}"/>
    <cellStyle name="style1392930815770 4" xfId="3417" xr:uid="{00000000-0005-0000-0000-0000630D0000}"/>
    <cellStyle name="style1392930815770 5" xfId="3418" xr:uid="{00000000-0005-0000-0000-0000640D0000}"/>
    <cellStyle name="style1392930815770 6" xfId="3419" xr:uid="{00000000-0005-0000-0000-0000650D0000}"/>
    <cellStyle name="style1392930815848" xfId="3420" xr:uid="{00000000-0005-0000-0000-0000660D0000}"/>
    <cellStyle name="style1392930815848 2" xfId="3421" xr:uid="{00000000-0005-0000-0000-0000670D0000}"/>
    <cellStyle name="style1392930815848 3" xfId="3422" xr:uid="{00000000-0005-0000-0000-0000680D0000}"/>
    <cellStyle name="style1392930815848 4" xfId="3423" xr:uid="{00000000-0005-0000-0000-0000690D0000}"/>
    <cellStyle name="style1392930815848 5" xfId="3424" xr:uid="{00000000-0005-0000-0000-00006A0D0000}"/>
    <cellStyle name="style1392930815926" xfId="3425" xr:uid="{00000000-0005-0000-0000-00006B0D0000}"/>
    <cellStyle name="style1392930815926 2" xfId="3426" xr:uid="{00000000-0005-0000-0000-00006C0D0000}"/>
    <cellStyle name="style1392930815926 3" xfId="3427" xr:uid="{00000000-0005-0000-0000-00006D0D0000}"/>
    <cellStyle name="style1392930815926 4" xfId="3428" xr:uid="{00000000-0005-0000-0000-00006E0D0000}"/>
    <cellStyle name="style1392930815926 5" xfId="3429" xr:uid="{00000000-0005-0000-0000-00006F0D0000}"/>
    <cellStyle name="style1392930815958" xfId="3430" xr:uid="{00000000-0005-0000-0000-0000700D0000}"/>
    <cellStyle name="style1392930815958 2" xfId="3431" xr:uid="{00000000-0005-0000-0000-0000710D0000}"/>
    <cellStyle name="style1392930815958 3" xfId="3432" xr:uid="{00000000-0005-0000-0000-0000720D0000}"/>
    <cellStyle name="style1392930815958 4" xfId="3433" xr:uid="{00000000-0005-0000-0000-0000730D0000}"/>
    <cellStyle name="style1392930815958 5" xfId="3434" xr:uid="{00000000-0005-0000-0000-0000740D0000}"/>
    <cellStyle name="style1392930816004" xfId="3435" xr:uid="{00000000-0005-0000-0000-0000750D0000}"/>
    <cellStyle name="style1392930816004 2" xfId="3436" xr:uid="{00000000-0005-0000-0000-0000760D0000}"/>
    <cellStyle name="style1392930816004 3" xfId="3437" xr:uid="{00000000-0005-0000-0000-0000770D0000}"/>
    <cellStyle name="style1392930816004 4" xfId="3438" xr:uid="{00000000-0005-0000-0000-0000780D0000}"/>
    <cellStyle name="style1392930816004 5" xfId="3439" xr:uid="{00000000-0005-0000-0000-0000790D0000}"/>
    <cellStyle name="style1392930816051" xfId="3440" xr:uid="{00000000-0005-0000-0000-00007A0D0000}"/>
    <cellStyle name="style1392930816051 2" xfId="3441" xr:uid="{00000000-0005-0000-0000-00007B0D0000}"/>
    <cellStyle name="style1392930816051 3" xfId="3442" xr:uid="{00000000-0005-0000-0000-00007C0D0000}"/>
    <cellStyle name="style1392930816051 4" xfId="3443" xr:uid="{00000000-0005-0000-0000-00007D0D0000}"/>
    <cellStyle name="style1392930816051 5" xfId="3444" xr:uid="{00000000-0005-0000-0000-00007E0D0000}"/>
    <cellStyle name="style1392930816098" xfId="3445" xr:uid="{00000000-0005-0000-0000-00007F0D0000}"/>
    <cellStyle name="style1392930816098 2" xfId="3446" xr:uid="{00000000-0005-0000-0000-0000800D0000}"/>
    <cellStyle name="style1392930816098 3" xfId="3447" xr:uid="{00000000-0005-0000-0000-0000810D0000}"/>
    <cellStyle name="style1392930816098 4" xfId="3448" xr:uid="{00000000-0005-0000-0000-0000820D0000}"/>
    <cellStyle name="style1392930816098 5" xfId="3449" xr:uid="{00000000-0005-0000-0000-0000830D0000}"/>
    <cellStyle name="style1392930816145" xfId="3450" xr:uid="{00000000-0005-0000-0000-0000840D0000}"/>
    <cellStyle name="style1392930816145 2" xfId="3451" xr:uid="{00000000-0005-0000-0000-0000850D0000}"/>
    <cellStyle name="style1392930816145 3" xfId="3452" xr:uid="{00000000-0005-0000-0000-0000860D0000}"/>
    <cellStyle name="style1392930816145 4" xfId="3453" xr:uid="{00000000-0005-0000-0000-0000870D0000}"/>
    <cellStyle name="style1392930816145 5" xfId="3454" xr:uid="{00000000-0005-0000-0000-0000880D0000}"/>
    <cellStyle name="style1392930816192" xfId="3455" xr:uid="{00000000-0005-0000-0000-0000890D0000}"/>
    <cellStyle name="style1392930816192 2" xfId="3456" xr:uid="{00000000-0005-0000-0000-00008A0D0000}"/>
    <cellStyle name="style1392930816192 3" xfId="3457" xr:uid="{00000000-0005-0000-0000-00008B0D0000}"/>
    <cellStyle name="style1392930816192 4" xfId="3458" xr:uid="{00000000-0005-0000-0000-00008C0D0000}"/>
    <cellStyle name="style1392930816192 5" xfId="3459" xr:uid="{00000000-0005-0000-0000-00008D0D0000}"/>
    <cellStyle name="style1392930816223" xfId="3460" xr:uid="{00000000-0005-0000-0000-00008E0D0000}"/>
    <cellStyle name="style1392930816223 2" xfId="3461" xr:uid="{00000000-0005-0000-0000-00008F0D0000}"/>
    <cellStyle name="style1392930816223 3" xfId="3462" xr:uid="{00000000-0005-0000-0000-0000900D0000}"/>
    <cellStyle name="style1392930816223 4" xfId="3463" xr:uid="{00000000-0005-0000-0000-0000910D0000}"/>
    <cellStyle name="style1392930816223 5" xfId="3464" xr:uid="{00000000-0005-0000-0000-0000920D0000}"/>
    <cellStyle name="style1392930816317" xfId="3465" xr:uid="{00000000-0005-0000-0000-0000930D0000}"/>
    <cellStyle name="style1392930816317 2" xfId="3466" xr:uid="{00000000-0005-0000-0000-0000940D0000}"/>
    <cellStyle name="style1392930816317 3" xfId="3467" xr:uid="{00000000-0005-0000-0000-0000950D0000}"/>
    <cellStyle name="style1392930816317 4" xfId="3468" xr:uid="{00000000-0005-0000-0000-0000960D0000}"/>
    <cellStyle name="style1392930816317 5" xfId="3469" xr:uid="{00000000-0005-0000-0000-0000970D0000}"/>
    <cellStyle name="style1392930816348" xfId="3470" xr:uid="{00000000-0005-0000-0000-0000980D0000}"/>
    <cellStyle name="style1392930816348 2" xfId="3471" xr:uid="{00000000-0005-0000-0000-0000990D0000}"/>
    <cellStyle name="style1392930816348 3" xfId="3472" xr:uid="{00000000-0005-0000-0000-00009A0D0000}"/>
    <cellStyle name="style1392930816348 4" xfId="3473" xr:uid="{00000000-0005-0000-0000-00009B0D0000}"/>
    <cellStyle name="style1392930816348 5" xfId="3474" xr:uid="{00000000-0005-0000-0000-00009C0D0000}"/>
    <cellStyle name="style1392930816426" xfId="3475" xr:uid="{00000000-0005-0000-0000-00009D0D0000}"/>
    <cellStyle name="style1392930816426 2" xfId="3476" xr:uid="{00000000-0005-0000-0000-00009E0D0000}"/>
    <cellStyle name="style1392930816426 3" xfId="3477" xr:uid="{00000000-0005-0000-0000-00009F0D0000}"/>
    <cellStyle name="style1392930816426 4" xfId="3478" xr:uid="{00000000-0005-0000-0000-0000A00D0000}"/>
    <cellStyle name="style1392930816426 5" xfId="3479" xr:uid="{00000000-0005-0000-0000-0000A10D0000}"/>
    <cellStyle name="style1392930816457" xfId="3480" xr:uid="{00000000-0005-0000-0000-0000A20D0000}"/>
    <cellStyle name="style1392930816457 2" xfId="3481" xr:uid="{00000000-0005-0000-0000-0000A30D0000}"/>
    <cellStyle name="style1392930816457 3" xfId="3482" xr:uid="{00000000-0005-0000-0000-0000A40D0000}"/>
    <cellStyle name="style1392930816457 4" xfId="3483" xr:uid="{00000000-0005-0000-0000-0000A50D0000}"/>
    <cellStyle name="style1392930816457 5" xfId="3484" xr:uid="{00000000-0005-0000-0000-0000A60D0000}"/>
    <cellStyle name="style1392931501279" xfId="3485" xr:uid="{00000000-0005-0000-0000-0000A70D0000}"/>
    <cellStyle name="style1392931501279 2" xfId="3486" xr:uid="{00000000-0005-0000-0000-0000A80D0000}"/>
    <cellStyle name="style1392931501279 3" xfId="3487" xr:uid="{00000000-0005-0000-0000-0000A90D0000}"/>
    <cellStyle name="style1392931501279 4" xfId="3488" xr:uid="{00000000-0005-0000-0000-0000AA0D0000}"/>
    <cellStyle name="style1392931501279 5" xfId="3489" xr:uid="{00000000-0005-0000-0000-0000AB0D0000}"/>
    <cellStyle name="style1392931501373" xfId="3490" xr:uid="{00000000-0005-0000-0000-0000AC0D0000}"/>
    <cellStyle name="style1392931501373 2" xfId="3491" xr:uid="{00000000-0005-0000-0000-0000AD0D0000}"/>
    <cellStyle name="style1392931501373 3" xfId="3492" xr:uid="{00000000-0005-0000-0000-0000AE0D0000}"/>
    <cellStyle name="style1392931501373 4" xfId="3493" xr:uid="{00000000-0005-0000-0000-0000AF0D0000}"/>
    <cellStyle name="style1392931501373 5" xfId="3494" xr:uid="{00000000-0005-0000-0000-0000B00D0000}"/>
    <cellStyle name="style1392931501419" xfId="3495" xr:uid="{00000000-0005-0000-0000-0000B10D0000}"/>
    <cellStyle name="style1392931501419 2" xfId="3496" xr:uid="{00000000-0005-0000-0000-0000B20D0000}"/>
    <cellStyle name="style1392931501419 3" xfId="3497" xr:uid="{00000000-0005-0000-0000-0000B30D0000}"/>
    <cellStyle name="style1392931501419 4" xfId="3498" xr:uid="{00000000-0005-0000-0000-0000B40D0000}"/>
    <cellStyle name="style1392931501419 5" xfId="3499" xr:uid="{00000000-0005-0000-0000-0000B50D0000}"/>
    <cellStyle name="style1392931501544" xfId="3500" xr:uid="{00000000-0005-0000-0000-0000B60D0000}"/>
    <cellStyle name="style1392931501544 2" xfId="3501" xr:uid="{00000000-0005-0000-0000-0000B70D0000}"/>
    <cellStyle name="style1392931501544 3" xfId="3502" xr:uid="{00000000-0005-0000-0000-0000B80D0000}"/>
    <cellStyle name="style1392931501544 4" xfId="3503" xr:uid="{00000000-0005-0000-0000-0000B90D0000}"/>
    <cellStyle name="style1392931501544 5" xfId="3504" xr:uid="{00000000-0005-0000-0000-0000BA0D0000}"/>
    <cellStyle name="style1392931501575" xfId="3505" xr:uid="{00000000-0005-0000-0000-0000BB0D0000}"/>
    <cellStyle name="style1392931501575 2" xfId="3506" xr:uid="{00000000-0005-0000-0000-0000BC0D0000}"/>
    <cellStyle name="style1392931501575 3" xfId="3507" xr:uid="{00000000-0005-0000-0000-0000BD0D0000}"/>
    <cellStyle name="style1392931501575 4" xfId="3508" xr:uid="{00000000-0005-0000-0000-0000BE0D0000}"/>
    <cellStyle name="style1392931501575 5" xfId="3509" xr:uid="{00000000-0005-0000-0000-0000BF0D0000}"/>
    <cellStyle name="style1392931501716" xfId="3510" xr:uid="{00000000-0005-0000-0000-0000C00D0000}"/>
    <cellStyle name="style1392931501716 2" xfId="3511" xr:uid="{00000000-0005-0000-0000-0000C10D0000}"/>
    <cellStyle name="style1392931501716 3" xfId="3512" xr:uid="{00000000-0005-0000-0000-0000C20D0000}"/>
    <cellStyle name="style1392931501716 4" xfId="3513" xr:uid="{00000000-0005-0000-0000-0000C30D0000}"/>
    <cellStyle name="style1392931501716 5" xfId="3514" xr:uid="{00000000-0005-0000-0000-0000C40D0000}"/>
    <cellStyle name="style1392931501763" xfId="3515" xr:uid="{00000000-0005-0000-0000-0000C50D0000}"/>
    <cellStyle name="style1392931501763 2" xfId="3516" xr:uid="{00000000-0005-0000-0000-0000C60D0000}"/>
    <cellStyle name="style1392931501763 3" xfId="3517" xr:uid="{00000000-0005-0000-0000-0000C70D0000}"/>
    <cellStyle name="style1392931501763 4" xfId="3518" xr:uid="{00000000-0005-0000-0000-0000C80D0000}"/>
    <cellStyle name="style1392931501763 5" xfId="3519" xr:uid="{00000000-0005-0000-0000-0000C90D0000}"/>
    <cellStyle name="style1393249751738" xfId="3520" xr:uid="{00000000-0005-0000-0000-0000CA0D0000}"/>
    <cellStyle name="style1393249751738 2" xfId="3521" xr:uid="{00000000-0005-0000-0000-0000CB0D0000}"/>
    <cellStyle name="style1393249751738 3" xfId="3522" xr:uid="{00000000-0005-0000-0000-0000CC0D0000}"/>
    <cellStyle name="style1393249751738 4" xfId="3523" xr:uid="{00000000-0005-0000-0000-0000CD0D0000}"/>
    <cellStyle name="style1393249751738 5" xfId="3524" xr:uid="{00000000-0005-0000-0000-0000CE0D0000}"/>
    <cellStyle name="style1393249751863" xfId="3525" xr:uid="{00000000-0005-0000-0000-0000CF0D0000}"/>
    <cellStyle name="style1393249751863 2" xfId="3526" xr:uid="{00000000-0005-0000-0000-0000D00D0000}"/>
    <cellStyle name="style1393249751863 3" xfId="3527" xr:uid="{00000000-0005-0000-0000-0000D10D0000}"/>
    <cellStyle name="style1393249751863 4" xfId="3528" xr:uid="{00000000-0005-0000-0000-0000D20D0000}"/>
    <cellStyle name="style1393249751863 5" xfId="3529" xr:uid="{00000000-0005-0000-0000-0000D30D0000}"/>
    <cellStyle name="style1393249751988" xfId="3530" xr:uid="{00000000-0005-0000-0000-0000D40D0000}"/>
    <cellStyle name="style1393249751988 2" xfId="3531" xr:uid="{00000000-0005-0000-0000-0000D50D0000}"/>
    <cellStyle name="style1393249751988 3" xfId="3532" xr:uid="{00000000-0005-0000-0000-0000D60D0000}"/>
    <cellStyle name="style1393249751988 4" xfId="3533" xr:uid="{00000000-0005-0000-0000-0000D70D0000}"/>
    <cellStyle name="style1393249751988 5" xfId="3534" xr:uid="{00000000-0005-0000-0000-0000D80D0000}"/>
    <cellStyle name="style1393272433216" xfId="3535" xr:uid="{00000000-0005-0000-0000-0000D90D0000}"/>
    <cellStyle name="style1393272433216 2" xfId="3536" xr:uid="{00000000-0005-0000-0000-0000DA0D0000}"/>
    <cellStyle name="style1393272433216 3" xfId="3537" xr:uid="{00000000-0005-0000-0000-0000DB0D0000}"/>
    <cellStyle name="style1393272433216 4" xfId="3538" xr:uid="{00000000-0005-0000-0000-0000DC0D0000}"/>
    <cellStyle name="style1393272433216 5" xfId="3539" xr:uid="{00000000-0005-0000-0000-0000DD0D0000}"/>
    <cellStyle name="style1393272433262" xfId="3540" xr:uid="{00000000-0005-0000-0000-0000DE0D0000}"/>
    <cellStyle name="style1393272433262 2" xfId="3541" xr:uid="{00000000-0005-0000-0000-0000DF0D0000}"/>
    <cellStyle name="style1393272433262 3" xfId="3542" xr:uid="{00000000-0005-0000-0000-0000E00D0000}"/>
    <cellStyle name="style1393272433262 4" xfId="3543" xr:uid="{00000000-0005-0000-0000-0000E10D0000}"/>
    <cellStyle name="style1393272433262 5" xfId="3544" xr:uid="{00000000-0005-0000-0000-0000E20D0000}"/>
    <cellStyle name="style1393272433340" xfId="3545" xr:uid="{00000000-0005-0000-0000-0000E30D0000}"/>
    <cellStyle name="style1393272433340 2" xfId="3546" xr:uid="{00000000-0005-0000-0000-0000E40D0000}"/>
    <cellStyle name="style1393272433340 3" xfId="3547" xr:uid="{00000000-0005-0000-0000-0000E50D0000}"/>
    <cellStyle name="style1393272433340 4" xfId="3548" xr:uid="{00000000-0005-0000-0000-0000E60D0000}"/>
    <cellStyle name="style1393272433340 5" xfId="3549" xr:uid="{00000000-0005-0000-0000-0000E70D0000}"/>
    <cellStyle name="style1393272433387" xfId="3550" xr:uid="{00000000-0005-0000-0000-0000E80D0000}"/>
    <cellStyle name="style1393272433387 2" xfId="3551" xr:uid="{00000000-0005-0000-0000-0000E90D0000}"/>
    <cellStyle name="style1393272433387 3" xfId="3552" xr:uid="{00000000-0005-0000-0000-0000EA0D0000}"/>
    <cellStyle name="style1393272433387 4" xfId="3553" xr:uid="{00000000-0005-0000-0000-0000EB0D0000}"/>
    <cellStyle name="style1393272433387 5" xfId="3554" xr:uid="{00000000-0005-0000-0000-0000EC0D0000}"/>
    <cellStyle name="style1393272433418" xfId="3555" xr:uid="{00000000-0005-0000-0000-0000ED0D0000}"/>
    <cellStyle name="style1393272433418 2" xfId="3556" xr:uid="{00000000-0005-0000-0000-0000EE0D0000}"/>
    <cellStyle name="style1393272433418 3" xfId="3557" xr:uid="{00000000-0005-0000-0000-0000EF0D0000}"/>
    <cellStyle name="style1393272433418 4" xfId="3558" xr:uid="{00000000-0005-0000-0000-0000F00D0000}"/>
    <cellStyle name="style1393272433418 5" xfId="3559" xr:uid="{00000000-0005-0000-0000-0000F10D0000}"/>
    <cellStyle name="style1393272433481" xfId="3560" xr:uid="{00000000-0005-0000-0000-0000F20D0000}"/>
    <cellStyle name="style1393272433481 2" xfId="3561" xr:uid="{00000000-0005-0000-0000-0000F30D0000}"/>
    <cellStyle name="style1393272433481 3" xfId="3562" xr:uid="{00000000-0005-0000-0000-0000F40D0000}"/>
    <cellStyle name="style1393272433481 4" xfId="3563" xr:uid="{00000000-0005-0000-0000-0000F50D0000}"/>
    <cellStyle name="style1393272433481 5" xfId="3564" xr:uid="{00000000-0005-0000-0000-0000F60D0000}"/>
    <cellStyle name="style1393272433512" xfId="3565" xr:uid="{00000000-0005-0000-0000-0000F70D0000}"/>
    <cellStyle name="style1393272433512 2" xfId="3566" xr:uid="{00000000-0005-0000-0000-0000F80D0000}"/>
    <cellStyle name="style1393272433512 3" xfId="3567" xr:uid="{00000000-0005-0000-0000-0000F90D0000}"/>
    <cellStyle name="style1393272433512 4" xfId="3568" xr:uid="{00000000-0005-0000-0000-0000FA0D0000}"/>
    <cellStyle name="style1393272433512 5" xfId="3569" xr:uid="{00000000-0005-0000-0000-0000FB0D0000}"/>
    <cellStyle name="style1393272433543" xfId="3570" xr:uid="{00000000-0005-0000-0000-0000FC0D0000}"/>
    <cellStyle name="style1393272433543 2" xfId="3571" xr:uid="{00000000-0005-0000-0000-0000FD0D0000}"/>
    <cellStyle name="style1393272433543 3" xfId="3572" xr:uid="{00000000-0005-0000-0000-0000FE0D0000}"/>
    <cellStyle name="style1393272433543 4" xfId="3573" xr:uid="{00000000-0005-0000-0000-0000FF0D0000}"/>
    <cellStyle name="style1393272433543 5" xfId="3574" xr:uid="{00000000-0005-0000-0000-0000000E0000}"/>
    <cellStyle name="style1393272433590" xfId="3575" xr:uid="{00000000-0005-0000-0000-0000010E0000}"/>
    <cellStyle name="style1393272433590 2" xfId="3576" xr:uid="{00000000-0005-0000-0000-0000020E0000}"/>
    <cellStyle name="style1393272433590 3" xfId="3577" xr:uid="{00000000-0005-0000-0000-0000030E0000}"/>
    <cellStyle name="style1393272433590 4" xfId="3578" xr:uid="{00000000-0005-0000-0000-0000040E0000}"/>
    <cellStyle name="style1393272433590 5" xfId="3579" xr:uid="{00000000-0005-0000-0000-0000050E0000}"/>
    <cellStyle name="style1393272433668" xfId="3580" xr:uid="{00000000-0005-0000-0000-0000060E0000}"/>
    <cellStyle name="style1393272433668 2" xfId="3581" xr:uid="{00000000-0005-0000-0000-0000070E0000}"/>
    <cellStyle name="style1393272433668 3" xfId="3582" xr:uid="{00000000-0005-0000-0000-0000080E0000}"/>
    <cellStyle name="style1393272433668 4" xfId="3583" xr:uid="{00000000-0005-0000-0000-0000090E0000}"/>
    <cellStyle name="style1393272433668 5" xfId="3584" xr:uid="{00000000-0005-0000-0000-00000A0E0000}"/>
    <cellStyle name="style1393272433699" xfId="3585" xr:uid="{00000000-0005-0000-0000-00000B0E0000}"/>
    <cellStyle name="style1393272433699 2" xfId="3586" xr:uid="{00000000-0005-0000-0000-00000C0E0000}"/>
    <cellStyle name="style1393272433699 3" xfId="3587" xr:uid="{00000000-0005-0000-0000-00000D0E0000}"/>
    <cellStyle name="style1393272433699 4" xfId="3588" xr:uid="{00000000-0005-0000-0000-00000E0E0000}"/>
    <cellStyle name="style1393272433699 5" xfId="3589" xr:uid="{00000000-0005-0000-0000-00000F0E0000}"/>
    <cellStyle name="style1393273089302" xfId="3590" xr:uid="{00000000-0005-0000-0000-0000100E0000}"/>
    <cellStyle name="style1393273089302 2" xfId="3591" xr:uid="{00000000-0005-0000-0000-0000110E0000}"/>
    <cellStyle name="style1393273089302 3" xfId="3592" xr:uid="{00000000-0005-0000-0000-0000120E0000}"/>
    <cellStyle name="style1393273089302 4" xfId="3593" xr:uid="{00000000-0005-0000-0000-0000130E0000}"/>
    <cellStyle name="style1393273089302 5" xfId="3594" xr:uid="{00000000-0005-0000-0000-0000140E0000}"/>
    <cellStyle name="style1393273089333" xfId="3595" xr:uid="{00000000-0005-0000-0000-0000150E0000}"/>
    <cellStyle name="style1393273089333 2" xfId="3596" xr:uid="{00000000-0005-0000-0000-0000160E0000}"/>
    <cellStyle name="style1393273089333 3" xfId="3597" xr:uid="{00000000-0005-0000-0000-0000170E0000}"/>
    <cellStyle name="style1393273089333 4" xfId="3598" xr:uid="{00000000-0005-0000-0000-0000180E0000}"/>
    <cellStyle name="style1393273089333 5" xfId="3599" xr:uid="{00000000-0005-0000-0000-0000190E0000}"/>
    <cellStyle name="style1393273089380" xfId="3600" xr:uid="{00000000-0005-0000-0000-00001A0E0000}"/>
    <cellStyle name="style1393273089380 2" xfId="3601" xr:uid="{00000000-0005-0000-0000-00001B0E0000}"/>
    <cellStyle name="style1393273089380 3" xfId="3602" xr:uid="{00000000-0005-0000-0000-00001C0E0000}"/>
    <cellStyle name="style1393273089380 4" xfId="3603" xr:uid="{00000000-0005-0000-0000-00001D0E0000}"/>
    <cellStyle name="style1393273089380 5" xfId="3604" xr:uid="{00000000-0005-0000-0000-00001E0E0000}"/>
    <cellStyle name="style1393273089411" xfId="3605" xr:uid="{00000000-0005-0000-0000-00001F0E0000}"/>
    <cellStyle name="style1393273089411 2" xfId="3606" xr:uid="{00000000-0005-0000-0000-0000200E0000}"/>
    <cellStyle name="style1393273089411 3" xfId="3607" xr:uid="{00000000-0005-0000-0000-0000210E0000}"/>
    <cellStyle name="style1393273089411 4" xfId="3608" xr:uid="{00000000-0005-0000-0000-0000220E0000}"/>
    <cellStyle name="style1393273089411 5" xfId="3609" xr:uid="{00000000-0005-0000-0000-0000230E0000}"/>
    <cellStyle name="style1393273089442" xfId="3610" xr:uid="{00000000-0005-0000-0000-0000240E0000}"/>
    <cellStyle name="style1393273089442 2" xfId="3611" xr:uid="{00000000-0005-0000-0000-0000250E0000}"/>
    <cellStyle name="style1393273089442 3" xfId="3612" xr:uid="{00000000-0005-0000-0000-0000260E0000}"/>
    <cellStyle name="style1393273089442 4" xfId="3613" xr:uid="{00000000-0005-0000-0000-0000270E0000}"/>
    <cellStyle name="style1393273089442 5" xfId="3614" xr:uid="{00000000-0005-0000-0000-0000280E0000}"/>
    <cellStyle name="style1393273089473" xfId="3615" xr:uid="{00000000-0005-0000-0000-0000290E0000}"/>
    <cellStyle name="style1393273089473 2" xfId="3616" xr:uid="{00000000-0005-0000-0000-00002A0E0000}"/>
    <cellStyle name="style1393273089473 3" xfId="3617" xr:uid="{00000000-0005-0000-0000-00002B0E0000}"/>
    <cellStyle name="style1393273089473 4" xfId="3618" xr:uid="{00000000-0005-0000-0000-00002C0E0000}"/>
    <cellStyle name="style1393273089473 5" xfId="3619" xr:uid="{00000000-0005-0000-0000-00002D0E0000}"/>
    <cellStyle name="style1393273089520" xfId="3620" xr:uid="{00000000-0005-0000-0000-00002E0E0000}"/>
    <cellStyle name="style1393273089520 2" xfId="3621" xr:uid="{00000000-0005-0000-0000-00002F0E0000}"/>
    <cellStyle name="style1393273089520 3" xfId="3622" xr:uid="{00000000-0005-0000-0000-0000300E0000}"/>
    <cellStyle name="style1393273089520 4" xfId="3623" xr:uid="{00000000-0005-0000-0000-0000310E0000}"/>
    <cellStyle name="style1393273089520 5" xfId="3624" xr:uid="{00000000-0005-0000-0000-0000320E0000}"/>
    <cellStyle name="style1393273089536" xfId="3625" xr:uid="{00000000-0005-0000-0000-0000330E0000}"/>
    <cellStyle name="style1393273089536 2" xfId="3626" xr:uid="{00000000-0005-0000-0000-0000340E0000}"/>
    <cellStyle name="style1393273089536 3" xfId="3627" xr:uid="{00000000-0005-0000-0000-0000350E0000}"/>
    <cellStyle name="style1393273089536 4" xfId="3628" xr:uid="{00000000-0005-0000-0000-0000360E0000}"/>
    <cellStyle name="style1393273089536 5" xfId="3629" xr:uid="{00000000-0005-0000-0000-0000370E0000}"/>
    <cellStyle name="style1393273089614" xfId="3630" xr:uid="{00000000-0005-0000-0000-0000380E0000}"/>
    <cellStyle name="style1393273089614 2" xfId="3631" xr:uid="{00000000-0005-0000-0000-0000390E0000}"/>
    <cellStyle name="style1393273089614 3" xfId="3632" xr:uid="{00000000-0005-0000-0000-00003A0E0000}"/>
    <cellStyle name="style1393273089614 4" xfId="3633" xr:uid="{00000000-0005-0000-0000-00003B0E0000}"/>
    <cellStyle name="style1393273089614 5" xfId="3634" xr:uid="{00000000-0005-0000-0000-00003C0E0000}"/>
    <cellStyle name="style1393273089660" xfId="3635" xr:uid="{00000000-0005-0000-0000-00003D0E0000}"/>
    <cellStyle name="style1393273089660 2" xfId="3636" xr:uid="{00000000-0005-0000-0000-00003E0E0000}"/>
    <cellStyle name="style1393273089660 3" xfId="3637" xr:uid="{00000000-0005-0000-0000-00003F0E0000}"/>
    <cellStyle name="style1393273089660 4" xfId="3638" xr:uid="{00000000-0005-0000-0000-0000400E0000}"/>
    <cellStyle name="style1393273089660 5" xfId="3639" xr:uid="{00000000-0005-0000-0000-0000410E0000}"/>
    <cellStyle name="style1393273089692" xfId="3640" xr:uid="{00000000-0005-0000-0000-0000420E0000}"/>
    <cellStyle name="style1393273089692 2" xfId="3641" xr:uid="{00000000-0005-0000-0000-0000430E0000}"/>
    <cellStyle name="style1393273089692 3" xfId="3642" xr:uid="{00000000-0005-0000-0000-0000440E0000}"/>
    <cellStyle name="style1393273089692 4" xfId="3643" xr:uid="{00000000-0005-0000-0000-0000450E0000}"/>
    <cellStyle name="style1393273089692 5" xfId="3644" xr:uid="{00000000-0005-0000-0000-0000460E0000}"/>
    <cellStyle name="style1393273089738" xfId="3645" xr:uid="{00000000-0005-0000-0000-0000470E0000}"/>
    <cellStyle name="style1393273089738 2" xfId="3646" xr:uid="{00000000-0005-0000-0000-0000480E0000}"/>
    <cellStyle name="style1393273089738 3" xfId="3647" xr:uid="{00000000-0005-0000-0000-0000490E0000}"/>
    <cellStyle name="style1393273089738 4" xfId="3648" xr:uid="{00000000-0005-0000-0000-00004A0E0000}"/>
    <cellStyle name="style1393273089738 5" xfId="3649" xr:uid="{00000000-0005-0000-0000-00004B0E0000}"/>
    <cellStyle name="style1393276326589" xfId="3650" xr:uid="{00000000-0005-0000-0000-00004C0E0000}"/>
    <cellStyle name="style1393276326589 2" xfId="3651" xr:uid="{00000000-0005-0000-0000-00004D0E0000}"/>
    <cellStyle name="style1393276326589 3" xfId="3652" xr:uid="{00000000-0005-0000-0000-00004E0E0000}"/>
    <cellStyle name="style1393276326589 4" xfId="3653" xr:uid="{00000000-0005-0000-0000-00004F0E0000}"/>
    <cellStyle name="style1393276326589 5" xfId="3654" xr:uid="{00000000-0005-0000-0000-0000500E0000}"/>
    <cellStyle name="style1393276326620" xfId="3655" xr:uid="{00000000-0005-0000-0000-0000510E0000}"/>
    <cellStyle name="style1393276326620 2" xfId="3656" xr:uid="{00000000-0005-0000-0000-0000520E0000}"/>
    <cellStyle name="style1393276326620 3" xfId="3657" xr:uid="{00000000-0005-0000-0000-0000530E0000}"/>
    <cellStyle name="style1393276326620 4" xfId="3658" xr:uid="{00000000-0005-0000-0000-0000540E0000}"/>
    <cellStyle name="style1393276326620 5" xfId="3659" xr:uid="{00000000-0005-0000-0000-0000550E0000}"/>
    <cellStyle name="style1393276326667" xfId="3660" xr:uid="{00000000-0005-0000-0000-0000560E0000}"/>
    <cellStyle name="style1393276326667 2" xfId="3661" xr:uid="{00000000-0005-0000-0000-0000570E0000}"/>
    <cellStyle name="style1393276326667 3" xfId="3662" xr:uid="{00000000-0005-0000-0000-0000580E0000}"/>
    <cellStyle name="style1393276326667 4" xfId="3663" xr:uid="{00000000-0005-0000-0000-0000590E0000}"/>
    <cellStyle name="style1393276326667 5" xfId="3664" xr:uid="{00000000-0005-0000-0000-00005A0E0000}"/>
    <cellStyle name="style1393276326714" xfId="3665" xr:uid="{00000000-0005-0000-0000-00005B0E0000}"/>
    <cellStyle name="style1393276326714 2" xfId="3666" xr:uid="{00000000-0005-0000-0000-00005C0E0000}"/>
    <cellStyle name="style1393276326714 3" xfId="3667" xr:uid="{00000000-0005-0000-0000-00005D0E0000}"/>
    <cellStyle name="style1393276326714 4" xfId="3668" xr:uid="{00000000-0005-0000-0000-00005E0E0000}"/>
    <cellStyle name="style1393276326714 5" xfId="3669" xr:uid="{00000000-0005-0000-0000-00005F0E0000}"/>
    <cellStyle name="style1393276326745" xfId="3670" xr:uid="{00000000-0005-0000-0000-0000600E0000}"/>
    <cellStyle name="style1393276326745 2" xfId="3671" xr:uid="{00000000-0005-0000-0000-0000610E0000}"/>
    <cellStyle name="style1393276326745 3" xfId="3672" xr:uid="{00000000-0005-0000-0000-0000620E0000}"/>
    <cellStyle name="style1393276326745 4" xfId="3673" xr:uid="{00000000-0005-0000-0000-0000630E0000}"/>
    <cellStyle name="style1393276326745 5" xfId="3674" xr:uid="{00000000-0005-0000-0000-0000640E0000}"/>
    <cellStyle name="style1393276326792" xfId="3675" xr:uid="{00000000-0005-0000-0000-0000650E0000}"/>
    <cellStyle name="style1393276326792 2" xfId="3676" xr:uid="{00000000-0005-0000-0000-0000660E0000}"/>
    <cellStyle name="style1393276326792 3" xfId="3677" xr:uid="{00000000-0005-0000-0000-0000670E0000}"/>
    <cellStyle name="style1393276326792 4" xfId="3678" xr:uid="{00000000-0005-0000-0000-0000680E0000}"/>
    <cellStyle name="style1393276326792 5" xfId="3679" xr:uid="{00000000-0005-0000-0000-0000690E0000}"/>
    <cellStyle name="style1393276326823" xfId="3680" xr:uid="{00000000-0005-0000-0000-00006A0E0000}"/>
    <cellStyle name="style1393276326823 2" xfId="3681" xr:uid="{00000000-0005-0000-0000-00006B0E0000}"/>
    <cellStyle name="style1393276326823 3" xfId="3682" xr:uid="{00000000-0005-0000-0000-00006C0E0000}"/>
    <cellStyle name="style1393276326823 4" xfId="3683" xr:uid="{00000000-0005-0000-0000-00006D0E0000}"/>
    <cellStyle name="style1393276326823 5" xfId="3684" xr:uid="{00000000-0005-0000-0000-00006E0E0000}"/>
    <cellStyle name="style1393276326854" xfId="3685" xr:uid="{00000000-0005-0000-0000-00006F0E0000}"/>
    <cellStyle name="style1393276326854 2" xfId="3686" xr:uid="{00000000-0005-0000-0000-0000700E0000}"/>
    <cellStyle name="style1393276326854 3" xfId="3687" xr:uid="{00000000-0005-0000-0000-0000710E0000}"/>
    <cellStyle name="style1393276326854 4" xfId="3688" xr:uid="{00000000-0005-0000-0000-0000720E0000}"/>
    <cellStyle name="style1393276326854 5" xfId="3689" xr:uid="{00000000-0005-0000-0000-0000730E0000}"/>
    <cellStyle name="style1393276326886" xfId="3690" xr:uid="{00000000-0005-0000-0000-0000740E0000}"/>
    <cellStyle name="style1393276326886 2" xfId="3691" xr:uid="{00000000-0005-0000-0000-0000750E0000}"/>
    <cellStyle name="style1393276326886 3" xfId="3692" xr:uid="{00000000-0005-0000-0000-0000760E0000}"/>
    <cellStyle name="style1393276326886 4" xfId="3693" xr:uid="{00000000-0005-0000-0000-0000770E0000}"/>
    <cellStyle name="style1393276326886 5" xfId="3694" xr:uid="{00000000-0005-0000-0000-0000780E0000}"/>
    <cellStyle name="style1393276326948" xfId="3695" xr:uid="{00000000-0005-0000-0000-0000790E0000}"/>
    <cellStyle name="style1393276326948 2" xfId="3696" xr:uid="{00000000-0005-0000-0000-00007A0E0000}"/>
    <cellStyle name="style1393276326948 3" xfId="3697" xr:uid="{00000000-0005-0000-0000-00007B0E0000}"/>
    <cellStyle name="style1393276326948 4" xfId="3698" xr:uid="{00000000-0005-0000-0000-00007C0E0000}"/>
    <cellStyle name="style1393276326948 5" xfId="3699" xr:uid="{00000000-0005-0000-0000-00007D0E0000}"/>
    <cellStyle name="style1393276326979" xfId="3700" xr:uid="{00000000-0005-0000-0000-00007E0E0000}"/>
    <cellStyle name="style1393276326979 2" xfId="3701" xr:uid="{00000000-0005-0000-0000-00007F0E0000}"/>
    <cellStyle name="style1393276326979 3" xfId="3702" xr:uid="{00000000-0005-0000-0000-0000800E0000}"/>
    <cellStyle name="style1393276326979 4" xfId="3703" xr:uid="{00000000-0005-0000-0000-0000810E0000}"/>
    <cellStyle name="style1393276326979 5" xfId="3704" xr:uid="{00000000-0005-0000-0000-0000820E0000}"/>
    <cellStyle name="style1393276327057" xfId="3705" xr:uid="{00000000-0005-0000-0000-0000830E0000}"/>
    <cellStyle name="style1393276327057 2" xfId="3706" xr:uid="{00000000-0005-0000-0000-0000840E0000}"/>
    <cellStyle name="style1393276327057 3" xfId="3707" xr:uid="{00000000-0005-0000-0000-0000850E0000}"/>
    <cellStyle name="style1393276327057 4" xfId="3708" xr:uid="{00000000-0005-0000-0000-0000860E0000}"/>
    <cellStyle name="style1393276327057 5" xfId="3709" xr:uid="{00000000-0005-0000-0000-0000870E0000}"/>
    <cellStyle name="style1393276693417" xfId="3710" xr:uid="{00000000-0005-0000-0000-0000880E0000}"/>
    <cellStyle name="style1393276693417 2" xfId="3711" xr:uid="{00000000-0005-0000-0000-0000890E0000}"/>
    <cellStyle name="style1393276693417 3" xfId="3712" xr:uid="{00000000-0005-0000-0000-00008A0E0000}"/>
    <cellStyle name="style1393276693417 4" xfId="3713" xr:uid="{00000000-0005-0000-0000-00008B0E0000}"/>
    <cellStyle name="style1393276693417 5" xfId="3714" xr:uid="{00000000-0005-0000-0000-00008C0E0000}"/>
    <cellStyle name="style1393276693448" xfId="3715" xr:uid="{00000000-0005-0000-0000-00008D0E0000}"/>
    <cellStyle name="style1393276693448 2" xfId="3716" xr:uid="{00000000-0005-0000-0000-00008E0E0000}"/>
    <cellStyle name="style1393276693448 3" xfId="3717" xr:uid="{00000000-0005-0000-0000-00008F0E0000}"/>
    <cellStyle name="style1393276693448 4" xfId="3718" xr:uid="{00000000-0005-0000-0000-0000900E0000}"/>
    <cellStyle name="style1393276693448 5" xfId="3719" xr:uid="{00000000-0005-0000-0000-0000910E0000}"/>
    <cellStyle name="style1393276693495" xfId="3720" xr:uid="{00000000-0005-0000-0000-0000920E0000}"/>
    <cellStyle name="style1393276693495 2" xfId="3721" xr:uid="{00000000-0005-0000-0000-0000930E0000}"/>
    <cellStyle name="style1393276693495 3" xfId="3722" xr:uid="{00000000-0005-0000-0000-0000940E0000}"/>
    <cellStyle name="style1393276693495 4" xfId="3723" xr:uid="{00000000-0005-0000-0000-0000950E0000}"/>
    <cellStyle name="style1393276693495 5" xfId="3724" xr:uid="{00000000-0005-0000-0000-0000960E0000}"/>
    <cellStyle name="style1393276693526" xfId="3725" xr:uid="{00000000-0005-0000-0000-0000970E0000}"/>
    <cellStyle name="style1393276693526 2" xfId="3726" xr:uid="{00000000-0005-0000-0000-0000980E0000}"/>
    <cellStyle name="style1393276693526 3" xfId="3727" xr:uid="{00000000-0005-0000-0000-0000990E0000}"/>
    <cellStyle name="style1393276693526 4" xfId="3728" xr:uid="{00000000-0005-0000-0000-00009A0E0000}"/>
    <cellStyle name="style1393276693526 5" xfId="3729" xr:uid="{00000000-0005-0000-0000-00009B0E0000}"/>
    <cellStyle name="style1393276693557" xfId="3730" xr:uid="{00000000-0005-0000-0000-00009C0E0000}"/>
    <cellStyle name="style1393276693557 2" xfId="3731" xr:uid="{00000000-0005-0000-0000-00009D0E0000}"/>
    <cellStyle name="style1393276693557 3" xfId="3732" xr:uid="{00000000-0005-0000-0000-00009E0E0000}"/>
    <cellStyle name="style1393276693557 4" xfId="3733" xr:uid="{00000000-0005-0000-0000-00009F0E0000}"/>
    <cellStyle name="style1393276693557 5" xfId="3734" xr:uid="{00000000-0005-0000-0000-0000A00E0000}"/>
    <cellStyle name="style1393276693588" xfId="3735" xr:uid="{00000000-0005-0000-0000-0000A10E0000}"/>
    <cellStyle name="style1393276693588 2" xfId="3736" xr:uid="{00000000-0005-0000-0000-0000A20E0000}"/>
    <cellStyle name="style1393276693588 3" xfId="3737" xr:uid="{00000000-0005-0000-0000-0000A30E0000}"/>
    <cellStyle name="style1393276693588 4" xfId="3738" xr:uid="{00000000-0005-0000-0000-0000A40E0000}"/>
    <cellStyle name="style1393276693588 5" xfId="3739" xr:uid="{00000000-0005-0000-0000-0000A50E0000}"/>
    <cellStyle name="style1393276693619" xfId="3740" xr:uid="{00000000-0005-0000-0000-0000A60E0000}"/>
    <cellStyle name="style1393276693619 2" xfId="3741" xr:uid="{00000000-0005-0000-0000-0000A70E0000}"/>
    <cellStyle name="style1393276693619 3" xfId="3742" xr:uid="{00000000-0005-0000-0000-0000A80E0000}"/>
    <cellStyle name="style1393276693619 4" xfId="3743" xr:uid="{00000000-0005-0000-0000-0000A90E0000}"/>
    <cellStyle name="style1393276693619 5" xfId="3744" xr:uid="{00000000-0005-0000-0000-0000AA0E0000}"/>
    <cellStyle name="style1393276693651" xfId="3745" xr:uid="{00000000-0005-0000-0000-0000AB0E0000}"/>
    <cellStyle name="style1393276693651 2" xfId="3746" xr:uid="{00000000-0005-0000-0000-0000AC0E0000}"/>
    <cellStyle name="style1393276693651 3" xfId="3747" xr:uid="{00000000-0005-0000-0000-0000AD0E0000}"/>
    <cellStyle name="style1393276693651 4" xfId="3748" xr:uid="{00000000-0005-0000-0000-0000AE0E0000}"/>
    <cellStyle name="style1393276693651 5" xfId="3749" xr:uid="{00000000-0005-0000-0000-0000AF0E0000}"/>
    <cellStyle name="style1393276693713" xfId="3750" xr:uid="{00000000-0005-0000-0000-0000B00E0000}"/>
    <cellStyle name="style1393276693713 2" xfId="3751" xr:uid="{00000000-0005-0000-0000-0000B10E0000}"/>
    <cellStyle name="style1393276693713 3" xfId="3752" xr:uid="{00000000-0005-0000-0000-0000B20E0000}"/>
    <cellStyle name="style1393276693713 4" xfId="3753" xr:uid="{00000000-0005-0000-0000-0000B30E0000}"/>
    <cellStyle name="style1393276693713 5" xfId="3754" xr:uid="{00000000-0005-0000-0000-0000B40E0000}"/>
    <cellStyle name="style1393276693744" xfId="3755" xr:uid="{00000000-0005-0000-0000-0000B50E0000}"/>
    <cellStyle name="style1393276693744 2" xfId="3756" xr:uid="{00000000-0005-0000-0000-0000B60E0000}"/>
    <cellStyle name="style1393276693744 3" xfId="3757" xr:uid="{00000000-0005-0000-0000-0000B70E0000}"/>
    <cellStyle name="style1393276693744 4" xfId="3758" xr:uid="{00000000-0005-0000-0000-0000B80E0000}"/>
    <cellStyle name="style1393276693744 5" xfId="3759" xr:uid="{00000000-0005-0000-0000-0000B90E0000}"/>
    <cellStyle name="style1393276693775" xfId="3760" xr:uid="{00000000-0005-0000-0000-0000BA0E0000}"/>
    <cellStyle name="style1393276693775 2" xfId="3761" xr:uid="{00000000-0005-0000-0000-0000BB0E0000}"/>
    <cellStyle name="style1393276693775 3" xfId="3762" xr:uid="{00000000-0005-0000-0000-0000BC0E0000}"/>
    <cellStyle name="style1393276693775 4" xfId="3763" xr:uid="{00000000-0005-0000-0000-0000BD0E0000}"/>
    <cellStyle name="style1393276693775 5" xfId="3764" xr:uid="{00000000-0005-0000-0000-0000BE0E0000}"/>
    <cellStyle name="style1393276693807" xfId="3765" xr:uid="{00000000-0005-0000-0000-0000BF0E0000}"/>
    <cellStyle name="style1393276693807 2" xfId="3766" xr:uid="{00000000-0005-0000-0000-0000C00E0000}"/>
    <cellStyle name="style1393276693807 3" xfId="3767" xr:uid="{00000000-0005-0000-0000-0000C10E0000}"/>
    <cellStyle name="style1393276693807 4" xfId="3768" xr:uid="{00000000-0005-0000-0000-0000C20E0000}"/>
    <cellStyle name="style1393276693807 5" xfId="3769" xr:uid="{00000000-0005-0000-0000-0000C30E0000}"/>
    <cellStyle name="style1393276693838" xfId="3770" xr:uid="{00000000-0005-0000-0000-0000C40E0000}"/>
    <cellStyle name="style1393276693838 2" xfId="3771" xr:uid="{00000000-0005-0000-0000-0000C50E0000}"/>
    <cellStyle name="style1393276693838 3" xfId="3772" xr:uid="{00000000-0005-0000-0000-0000C60E0000}"/>
    <cellStyle name="style1393276693838 4" xfId="3773" xr:uid="{00000000-0005-0000-0000-0000C70E0000}"/>
    <cellStyle name="style1393276693838 5" xfId="3774" xr:uid="{00000000-0005-0000-0000-0000C80E0000}"/>
    <cellStyle name="style1393276693885" xfId="3775" xr:uid="{00000000-0005-0000-0000-0000C90E0000}"/>
    <cellStyle name="style1393276693885 2" xfId="3776" xr:uid="{00000000-0005-0000-0000-0000CA0E0000}"/>
    <cellStyle name="style1393276693885 3" xfId="3777" xr:uid="{00000000-0005-0000-0000-0000CB0E0000}"/>
    <cellStyle name="style1393276693885 4" xfId="3778" xr:uid="{00000000-0005-0000-0000-0000CC0E0000}"/>
    <cellStyle name="style1393276693885 5" xfId="3779" xr:uid="{00000000-0005-0000-0000-0000CD0E0000}"/>
    <cellStyle name="style1393276693916" xfId="3780" xr:uid="{00000000-0005-0000-0000-0000CE0E0000}"/>
    <cellStyle name="style1393276693916 2" xfId="3781" xr:uid="{00000000-0005-0000-0000-0000CF0E0000}"/>
    <cellStyle name="style1393276693916 3" xfId="3782" xr:uid="{00000000-0005-0000-0000-0000D00E0000}"/>
    <cellStyle name="style1393276693916 4" xfId="3783" xr:uid="{00000000-0005-0000-0000-0000D10E0000}"/>
    <cellStyle name="style1393276693916 5" xfId="3784" xr:uid="{00000000-0005-0000-0000-0000D20E0000}"/>
    <cellStyle name="style1393276879454" xfId="3785" xr:uid="{00000000-0005-0000-0000-0000D30E0000}"/>
    <cellStyle name="style1393276879454 2" xfId="3786" xr:uid="{00000000-0005-0000-0000-0000D40E0000}"/>
    <cellStyle name="style1393276879454 3" xfId="3787" xr:uid="{00000000-0005-0000-0000-0000D50E0000}"/>
    <cellStyle name="style1393276879454 4" xfId="3788" xr:uid="{00000000-0005-0000-0000-0000D60E0000}"/>
    <cellStyle name="style1393276879454 5" xfId="3789" xr:uid="{00000000-0005-0000-0000-0000D70E0000}"/>
    <cellStyle name="style1393276879486" xfId="3790" xr:uid="{00000000-0005-0000-0000-0000D80E0000}"/>
    <cellStyle name="style1393276879486 2" xfId="3791" xr:uid="{00000000-0005-0000-0000-0000D90E0000}"/>
    <cellStyle name="style1393276879486 3" xfId="3792" xr:uid="{00000000-0005-0000-0000-0000DA0E0000}"/>
    <cellStyle name="style1393276879486 4" xfId="3793" xr:uid="{00000000-0005-0000-0000-0000DB0E0000}"/>
    <cellStyle name="style1393276879486 5" xfId="3794" xr:uid="{00000000-0005-0000-0000-0000DC0E0000}"/>
    <cellStyle name="style1393276879517" xfId="3795" xr:uid="{00000000-0005-0000-0000-0000DD0E0000}"/>
    <cellStyle name="style1393276879517 2" xfId="3796" xr:uid="{00000000-0005-0000-0000-0000DE0E0000}"/>
    <cellStyle name="style1393276879517 3" xfId="3797" xr:uid="{00000000-0005-0000-0000-0000DF0E0000}"/>
    <cellStyle name="style1393276879517 4" xfId="3798" xr:uid="{00000000-0005-0000-0000-0000E00E0000}"/>
    <cellStyle name="style1393276879517 5" xfId="3799" xr:uid="{00000000-0005-0000-0000-0000E10E0000}"/>
    <cellStyle name="style1393276879548" xfId="3800" xr:uid="{00000000-0005-0000-0000-0000E20E0000}"/>
    <cellStyle name="style1393276879548 2" xfId="3801" xr:uid="{00000000-0005-0000-0000-0000E30E0000}"/>
    <cellStyle name="style1393276879548 3" xfId="3802" xr:uid="{00000000-0005-0000-0000-0000E40E0000}"/>
    <cellStyle name="style1393276879548 4" xfId="3803" xr:uid="{00000000-0005-0000-0000-0000E50E0000}"/>
    <cellStyle name="style1393276879548 5" xfId="3804" xr:uid="{00000000-0005-0000-0000-0000E60E0000}"/>
    <cellStyle name="style1393276879579" xfId="3805" xr:uid="{00000000-0005-0000-0000-0000E70E0000}"/>
    <cellStyle name="style1393276879579 2" xfId="3806" xr:uid="{00000000-0005-0000-0000-0000E80E0000}"/>
    <cellStyle name="style1393276879579 3" xfId="3807" xr:uid="{00000000-0005-0000-0000-0000E90E0000}"/>
    <cellStyle name="style1393276879579 4" xfId="3808" xr:uid="{00000000-0005-0000-0000-0000EA0E0000}"/>
    <cellStyle name="style1393276879579 5" xfId="3809" xr:uid="{00000000-0005-0000-0000-0000EB0E0000}"/>
    <cellStyle name="style1393276879610" xfId="3810" xr:uid="{00000000-0005-0000-0000-0000EC0E0000}"/>
    <cellStyle name="style1393276879610 2" xfId="3811" xr:uid="{00000000-0005-0000-0000-0000ED0E0000}"/>
    <cellStyle name="style1393276879610 3" xfId="3812" xr:uid="{00000000-0005-0000-0000-0000EE0E0000}"/>
    <cellStyle name="style1393276879610 4" xfId="3813" xr:uid="{00000000-0005-0000-0000-0000EF0E0000}"/>
    <cellStyle name="style1393276879610 5" xfId="3814" xr:uid="{00000000-0005-0000-0000-0000F00E0000}"/>
    <cellStyle name="style1393276879642" xfId="3815" xr:uid="{00000000-0005-0000-0000-0000F10E0000}"/>
    <cellStyle name="style1393276879642 2" xfId="3816" xr:uid="{00000000-0005-0000-0000-0000F20E0000}"/>
    <cellStyle name="style1393276879642 3" xfId="3817" xr:uid="{00000000-0005-0000-0000-0000F30E0000}"/>
    <cellStyle name="style1393276879642 4" xfId="3818" xr:uid="{00000000-0005-0000-0000-0000F40E0000}"/>
    <cellStyle name="style1393276879642 5" xfId="3819" xr:uid="{00000000-0005-0000-0000-0000F50E0000}"/>
    <cellStyle name="style1393276879673" xfId="3820" xr:uid="{00000000-0005-0000-0000-0000F60E0000}"/>
    <cellStyle name="style1393276879673 2" xfId="3821" xr:uid="{00000000-0005-0000-0000-0000F70E0000}"/>
    <cellStyle name="style1393276879673 3" xfId="3822" xr:uid="{00000000-0005-0000-0000-0000F80E0000}"/>
    <cellStyle name="style1393276879673 4" xfId="3823" xr:uid="{00000000-0005-0000-0000-0000F90E0000}"/>
    <cellStyle name="style1393276879673 5" xfId="3824" xr:uid="{00000000-0005-0000-0000-0000FA0E0000}"/>
    <cellStyle name="style1393276879704" xfId="3825" xr:uid="{00000000-0005-0000-0000-0000FB0E0000}"/>
    <cellStyle name="style1393276879704 2" xfId="3826" xr:uid="{00000000-0005-0000-0000-0000FC0E0000}"/>
    <cellStyle name="style1393276879704 3" xfId="3827" xr:uid="{00000000-0005-0000-0000-0000FD0E0000}"/>
    <cellStyle name="style1393276879704 4" xfId="3828" xr:uid="{00000000-0005-0000-0000-0000FE0E0000}"/>
    <cellStyle name="style1393276879704 5" xfId="3829" xr:uid="{00000000-0005-0000-0000-0000FF0E0000}"/>
    <cellStyle name="style1393276879782" xfId="3830" xr:uid="{00000000-0005-0000-0000-0000000F0000}"/>
    <cellStyle name="style1393276879782 2" xfId="3831" xr:uid="{00000000-0005-0000-0000-0000010F0000}"/>
    <cellStyle name="style1393276879782 3" xfId="3832" xr:uid="{00000000-0005-0000-0000-0000020F0000}"/>
    <cellStyle name="style1393276879782 4" xfId="3833" xr:uid="{00000000-0005-0000-0000-0000030F0000}"/>
    <cellStyle name="style1393276879782 5" xfId="3834" xr:uid="{00000000-0005-0000-0000-0000040F0000}"/>
    <cellStyle name="style1393277022696" xfId="3835" xr:uid="{00000000-0005-0000-0000-0000050F0000}"/>
    <cellStyle name="style1393277022696 2" xfId="3836" xr:uid="{00000000-0005-0000-0000-0000060F0000}"/>
    <cellStyle name="style1393277022696 3" xfId="3837" xr:uid="{00000000-0005-0000-0000-0000070F0000}"/>
    <cellStyle name="style1393277022696 4" xfId="3838" xr:uid="{00000000-0005-0000-0000-0000080F0000}"/>
    <cellStyle name="style1393277022696 5" xfId="3839" xr:uid="{00000000-0005-0000-0000-0000090F0000}"/>
    <cellStyle name="style1393277022728" xfId="3840" xr:uid="{00000000-0005-0000-0000-00000A0F0000}"/>
    <cellStyle name="style1393277022728 2" xfId="3841" xr:uid="{00000000-0005-0000-0000-00000B0F0000}"/>
    <cellStyle name="style1393277022728 3" xfId="3842" xr:uid="{00000000-0005-0000-0000-00000C0F0000}"/>
    <cellStyle name="style1393277022728 4" xfId="3843" xr:uid="{00000000-0005-0000-0000-00000D0F0000}"/>
    <cellStyle name="style1393277022728 5" xfId="3844" xr:uid="{00000000-0005-0000-0000-00000E0F0000}"/>
    <cellStyle name="style1393277022806" xfId="3845" xr:uid="{00000000-0005-0000-0000-00000F0F0000}"/>
    <cellStyle name="style1393277022806 2" xfId="3846" xr:uid="{00000000-0005-0000-0000-0000100F0000}"/>
    <cellStyle name="style1393277022806 3" xfId="3847" xr:uid="{00000000-0005-0000-0000-0000110F0000}"/>
    <cellStyle name="style1393277022806 4" xfId="3848" xr:uid="{00000000-0005-0000-0000-0000120F0000}"/>
    <cellStyle name="style1393277022806 5" xfId="3849" xr:uid="{00000000-0005-0000-0000-0000130F0000}"/>
    <cellStyle name="style1393277022837" xfId="3850" xr:uid="{00000000-0005-0000-0000-0000140F0000}"/>
    <cellStyle name="style1393277022837 2" xfId="3851" xr:uid="{00000000-0005-0000-0000-0000150F0000}"/>
    <cellStyle name="style1393277022837 3" xfId="3852" xr:uid="{00000000-0005-0000-0000-0000160F0000}"/>
    <cellStyle name="style1393277022837 4" xfId="3853" xr:uid="{00000000-0005-0000-0000-0000170F0000}"/>
    <cellStyle name="style1393277022837 5" xfId="3854" xr:uid="{00000000-0005-0000-0000-0000180F0000}"/>
    <cellStyle name="style1393277022868" xfId="3855" xr:uid="{00000000-0005-0000-0000-0000190F0000}"/>
    <cellStyle name="style1393277022868 2" xfId="3856" xr:uid="{00000000-0005-0000-0000-00001A0F0000}"/>
    <cellStyle name="style1393277022868 3" xfId="3857" xr:uid="{00000000-0005-0000-0000-00001B0F0000}"/>
    <cellStyle name="style1393277022868 4" xfId="3858" xr:uid="{00000000-0005-0000-0000-00001C0F0000}"/>
    <cellStyle name="style1393277022868 5" xfId="3859" xr:uid="{00000000-0005-0000-0000-00001D0F0000}"/>
    <cellStyle name="style1393277022899" xfId="3860" xr:uid="{00000000-0005-0000-0000-00001E0F0000}"/>
    <cellStyle name="style1393277022899 2" xfId="3861" xr:uid="{00000000-0005-0000-0000-00001F0F0000}"/>
    <cellStyle name="style1393277022899 3" xfId="3862" xr:uid="{00000000-0005-0000-0000-0000200F0000}"/>
    <cellStyle name="style1393277022899 4" xfId="3863" xr:uid="{00000000-0005-0000-0000-0000210F0000}"/>
    <cellStyle name="style1393277022899 5" xfId="3864" xr:uid="{00000000-0005-0000-0000-0000220F0000}"/>
    <cellStyle name="style1393277022930" xfId="3865" xr:uid="{00000000-0005-0000-0000-0000230F0000}"/>
    <cellStyle name="style1393277022930 2" xfId="3866" xr:uid="{00000000-0005-0000-0000-0000240F0000}"/>
    <cellStyle name="style1393277022930 3" xfId="3867" xr:uid="{00000000-0005-0000-0000-0000250F0000}"/>
    <cellStyle name="style1393277022930 4" xfId="3868" xr:uid="{00000000-0005-0000-0000-0000260F0000}"/>
    <cellStyle name="style1393277022930 5" xfId="3869" xr:uid="{00000000-0005-0000-0000-0000270F0000}"/>
    <cellStyle name="style1393277022962" xfId="3870" xr:uid="{00000000-0005-0000-0000-0000280F0000}"/>
    <cellStyle name="style1393277022962 2" xfId="3871" xr:uid="{00000000-0005-0000-0000-0000290F0000}"/>
    <cellStyle name="style1393277022962 3" xfId="3872" xr:uid="{00000000-0005-0000-0000-00002A0F0000}"/>
    <cellStyle name="style1393277022962 4" xfId="3873" xr:uid="{00000000-0005-0000-0000-00002B0F0000}"/>
    <cellStyle name="style1393277022962 5" xfId="3874" xr:uid="{00000000-0005-0000-0000-00002C0F0000}"/>
    <cellStyle name="style1393277022993" xfId="3875" xr:uid="{00000000-0005-0000-0000-00002D0F0000}"/>
    <cellStyle name="style1393277022993 2" xfId="3876" xr:uid="{00000000-0005-0000-0000-00002E0F0000}"/>
    <cellStyle name="style1393277022993 3" xfId="3877" xr:uid="{00000000-0005-0000-0000-00002F0F0000}"/>
    <cellStyle name="style1393277022993 4" xfId="3878" xr:uid="{00000000-0005-0000-0000-0000300F0000}"/>
    <cellStyle name="style1393277022993 5" xfId="3879" xr:uid="{00000000-0005-0000-0000-0000310F0000}"/>
    <cellStyle name="style1393277023008" xfId="3880" xr:uid="{00000000-0005-0000-0000-0000320F0000}"/>
    <cellStyle name="style1393277023008 2" xfId="3881" xr:uid="{00000000-0005-0000-0000-0000330F0000}"/>
    <cellStyle name="style1393277023008 3" xfId="3882" xr:uid="{00000000-0005-0000-0000-0000340F0000}"/>
    <cellStyle name="style1393277023008 4" xfId="3883" xr:uid="{00000000-0005-0000-0000-0000350F0000}"/>
    <cellStyle name="style1393277023008 5" xfId="3884" xr:uid="{00000000-0005-0000-0000-0000360F0000}"/>
    <cellStyle name="style1393277023040" xfId="3885" xr:uid="{00000000-0005-0000-0000-0000370F0000}"/>
    <cellStyle name="style1393277023040 2" xfId="3886" xr:uid="{00000000-0005-0000-0000-0000380F0000}"/>
    <cellStyle name="style1393277023040 3" xfId="3887" xr:uid="{00000000-0005-0000-0000-0000390F0000}"/>
    <cellStyle name="style1393277023040 4" xfId="3888" xr:uid="{00000000-0005-0000-0000-00003A0F0000}"/>
    <cellStyle name="style1393277023040 5" xfId="3889" xr:uid="{00000000-0005-0000-0000-00003B0F0000}"/>
    <cellStyle name="style1393277023071" xfId="3890" xr:uid="{00000000-0005-0000-0000-00003C0F0000}"/>
    <cellStyle name="style1393277023071 2" xfId="3891" xr:uid="{00000000-0005-0000-0000-00003D0F0000}"/>
    <cellStyle name="style1393277023071 3" xfId="3892" xr:uid="{00000000-0005-0000-0000-00003E0F0000}"/>
    <cellStyle name="style1393277023071 4" xfId="3893" xr:uid="{00000000-0005-0000-0000-00003F0F0000}"/>
    <cellStyle name="style1393277023071 5" xfId="3894" xr:uid="{00000000-0005-0000-0000-0000400F0000}"/>
    <cellStyle name="style1466522302620" xfId="3895" xr:uid="{00000000-0005-0000-0000-0000410F0000}"/>
    <cellStyle name="style1466522302620 2" xfId="3896" xr:uid="{00000000-0005-0000-0000-0000420F0000}"/>
    <cellStyle name="style1466522302620 3" xfId="3897" xr:uid="{00000000-0005-0000-0000-0000430F0000}"/>
    <cellStyle name="style1466522302620 4" xfId="3898" xr:uid="{00000000-0005-0000-0000-0000440F0000}"/>
    <cellStyle name="style1466522302698" xfId="3899" xr:uid="{00000000-0005-0000-0000-0000450F0000}"/>
    <cellStyle name="style1466522302698 2" xfId="3900" xr:uid="{00000000-0005-0000-0000-0000460F0000}"/>
    <cellStyle name="style1466522302698 3" xfId="3901" xr:uid="{00000000-0005-0000-0000-0000470F0000}"/>
    <cellStyle name="style1466522302698 4" xfId="3902" xr:uid="{00000000-0005-0000-0000-0000480F0000}"/>
    <cellStyle name="style1466522303057" xfId="3903" xr:uid="{00000000-0005-0000-0000-0000490F0000}"/>
    <cellStyle name="style1466522303057 2" xfId="3904" xr:uid="{00000000-0005-0000-0000-00004A0F0000}"/>
    <cellStyle name="style1466522303057 3" xfId="3905" xr:uid="{00000000-0005-0000-0000-00004B0F0000}"/>
    <cellStyle name="style1466522303057 4" xfId="3906" xr:uid="{00000000-0005-0000-0000-00004C0F0000}"/>
    <cellStyle name="style1466522306941" xfId="3907" xr:uid="{00000000-0005-0000-0000-00004D0F0000}"/>
    <cellStyle name="style1466522306941 2" xfId="3908" xr:uid="{00000000-0005-0000-0000-00004E0F0000}"/>
    <cellStyle name="style1466522306941 3" xfId="3909" xr:uid="{00000000-0005-0000-0000-00004F0F0000}"/>
    <cellStyle name="style1466522306941 4" xfId="3910" xr:uid="{00000000-0005-0000-0000-0000500F0000}"/>
    <cellStyle name="style1466522314461" xfId="3911" xr:uid="{00000000-0005-0000-0000-0000510F0000}"/>
    <cellStyle name="style1466522314461 2" xfId="3912" xr:uid="{00000000-0005-0000-0000-0000520F0000}"/>
    <cellStyle name="style1466522314461 3" xfId="3913" xr:uid="{00000000-0005-0000-0000-0000530F0000}"/>
    <cellStyle name="style1466522314461 4" xfId="3914" xr:uid="{00000000-0005-0000-0000-0000540F0000}"/>
    <cellStyle name="style1466522314882" xfId="3915" xr:uid="{00000000-0005-0000-0000-0000550F0000}"/>
    <cellStyle name="style1466522314882 2" xfId="3916" xr:uid="{00000000-0005-0000-0000-0000560F0000}"/>
    <cellStyle name="style1466522314882 3" xfId="3917" xr:uid="{00000000-0005-0000-0000-0000570F0000}"/>
    <cellStyle name="style1466522314882 4" xfId="3918" xr:uid="{00000000-0005-0000-0000-0000580F0000}"/>
    <cellStyle name="style1466522315210" xfId="3919" xr:uid="{00000000-0005-0000-0000-0000590F0000}"/>
    <cellStyle name="style1466522315210 2" xfId="3920" xr:uid="{00000000-0005-0000-0000-00005A0F0000}"/>
    <cellStyle name="style1466522315210 3" xfId="3921" xr:uid="{00000000-0005-0000-0000-00005B0F0000}"/>
    <cellStyle name="style1466522315210 4" xfId="3922" xr:uid="{00000000-0005-0000-0000-00005C0F0000}"/>
    <cellStyle name="style1466522315225" xfId="3923" xr:uid="{00000000-0005-0000-0000-00005D0F0000}"/>
    <cellStyle name="style1466522315225 2" xfId="3924" xr:uid="{00000000-0005-0000-0000-00005E0F0000}"/>
    <cellStyle name="style1466522315225 3" xfId="3925" xr:uid="{00000000-0005-0000-0000-00005F0F0000}"/>
    <cellStyle name="style1466522315225 4" xfId="3926" xr:uid="{00000000-0005-0000-0000-0000600F0000}"/>
  </cellStyles>
  <dxfs count="0"/>
  <tableStyles count="0" defaultTableStyle="TableStyleMedium2" defaultPivotStyle="PivotStyleLight16"/>
  <colors>
    <mruColors>
      <color rgb="FF784B41"/>
      <color rgb="FF6C6F7C"/>
      <color rgb="FF3C3C50"/>
      <color rgb="FF3C91FF"/>
      <color rgb="FF7D96FF"/>
      <color rgb="FF3295FF"/>
      <color rgb="FF646494"/>
      <color rgb="FF64DBFF"/>
      <color rgb="FF228CA1"/>
      <color rgb="FFDCE7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5.png"/></Relationships>
</file>

<file path=xl/drawings/_rels/drawing19.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1" Type="http://schemas.openxmlformats.org/officeDocument/2006/relationships/image" Target="../media/image5.png"/></Relationships>
</file>

<file path=xl/drawings/_rels/drawing22.xml.rels><?xml version="1.0" encoding="UTF-8" standalone="yes"?>
<Relationships xmlns="http://schemas.openxmlformats.org/package/2006/relationships"><Relationship Id="rId1" Type="http://schemas.openxmlformats.org/officeDocument/2006/relationships/image" Target="../media/image5.png"/></Relationships>
</file>

<file path=xl/drawings/_rels/drawing23.xml.rels><?xml version="1.0" encoding="UTF-8" standalone="yes"?>
<Relationships xmlns="http://schemas.openxmlformats.org/package/2006/relationships"><Relationship Id="rId1" Type="http://schemas.openxmlformats.org/officeDocument/2006/relationships/image" Target="../media/image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png"/></Relationships>
</file>

<file path=xl/drawings/_rels/drawing25.xml.rels><?xml version="1.0" encoding="UTF-8" standalone="yes"?>
<Relationships xmlns="http://schemas.openxmlformats.org/package/2006/relationships"><Relationship Id="rId1" Type="http://schemas.openxmlformats.org/officeDocument/2006/relationships/image" Target="../media/image5.png"/></Relationships>
</file>

<file path=xl/drawings/_rels/drawing26.xml.rels><?xml version="1.0" encoding="UTF-8" standalone="yes"?>
<Relationships xmlns="http://schemas.openxmlformats.org/package/2006/relationships"><Relationship Id="rId1" Type="http://schemas.openxmlformats.org/officeDocument/2006/relationships/image" Target="../media/image5.png"/></Relationships>
</file>

<file path=xl/drawings/_rels/drawing27.xml.rels><?xml version="1.0" encoding="UTF-8" standalone="yes"?>
<Relationships xmlns="http://schemas.openxmlformats.org/package/2006/relationships"><Relationship Id="rId1" Type="http://schemas.openxmlformats.org/officeDocument/2006/relationships/image" Target="../media/image5.png"/></Relationships>
</file>

<file path=xl/drawings/_rels/drawing28.xml.rels><?xml version="1.0" encoding="UTF-8" standalone="yes"?>
<Relationships xmlns="http://schemas.openxmlformats.org/package/2006/relationships"><Relationship Id="rId1" Type="http://schemas.openxmlformats.org/officeDocument/2006/relationships/image" Target="../media/image5.png"/></Relationships>
</file>

<file path=xl/drawings/_rels/drawing29.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5.png"/></Relationships>
</file>

<file path=xl/drawings/_rels/drawing31.xml.rels><?xml version="1.0" encoding="UTF-8" standalone="yes"?>
<Relationships xmlns="http://schemas.openxmlformats.org/package/2006/relationships"><Relationship Id="rId1" Type="http://schemas.openxmlformats.org/officeDocument/2006/relationships/image" Target="../media/image5.png"/></Relationships>
</file>

<file path=xl/drawings/_rels/drawing3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3.xml.rels><?xml version="1.0" encoding="UTF-8" standalone="yes"?>
<Relationships xmlns="http://schemas.openxmlformats.org/package/2006/relationships"><Relationship Id="rId1" Type="http://schemas.openxmlformats.org/officeDocument/2006/relationships/image" Target="../media/image5.png"/></Relationships>
</file>

<file path=xl/drawings/_rels/drawing34.xml.rels><?xml version="1.0" encoding="UTF-8" standalone="yes"?>
<Relationships xmlns="http://schemas.openxmlformats.org/package/2006/relationships"><Relationship Id="rId1" Type="http://schemas.openxmlformats.org/officeDocument/2006/relationships/image" Target="../media/image5.png"/></Relationships>
</file>

<file path=xl/drawings/_rels/drawing35.xml.rels><?xml version="1.0" encoding="UTF-8" standalone="yes"?>
<Relationships xmlns="http://schemas.openxmlformats.org/package/2006/relationships"><Relationship Id="rId1" Type="http://schemas.openxmlformats.org/officeDocument/2006/relationships/image" Target="../media/image5.png"/></Relationships>
</file>

<file path=xl/drawings/_rels/drawing36.xml.rels><?xml version="1.0" encoding="UTF-8" standalone="yes"?>
<Relationships xmlns="http://schemas.openxmlformats.org/package/2006/relationships"><Relationship Id="rId1" Type="http://schemas.openxmlformats.org/officeDocument/2006/relationships/image" Target="../media/image5.png"/></Relationships>
</file>

<file path=xl/drawings/_rels/drawing37.xml.rels><?xml version="1.0" encoding="UTF-8" standalone="yes"?>
<Relationships xmlns="http://schemas.openxmlformats.org/package/2006/relationships"><Relationship Id="rId1" Type="http://schemas.openxmlformats.org/officeDocument/2006/relationships/image" Target="../media/image5.png"/></Relationships>
</file>

<file path=xl/drawings/_rels/drawing38.xml.rels><?xml version="1.0" encoding="UTF-8" standalone="yes"?>
<Relationships xmlns="http://schemas.openxmlformats.org/package/2006/relationships"><Relationship Id="rId1" Type="http://schemas.openxmlformats.org/officeDocument/2006/relationships/image" Target="../media/image5.png"/></Relationships>
</file>

<file path=xl/drawings/_rels/drawing39.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5.png"/></Relationships>
</file>

<file path=xl/drawings/_rels/drawing41.xml.rels><?xml version="1.0" encoding="UTF-8" standalone="yes"?>
<Relationships xmlns="http://schemas.openxmlformats.org/package/2006/relationships"><Relationship Id="rId1" Type="http://schemas.openxmlformats.org/officeDocument/2006/relationships/image" Target="../media/image5.png"/></Relationships>
</file>

<file path=xl/drawings/_rels/drawing42.xml.rels><?xml version="1.0" encoding="UTF-8" standalone="yes"?>
<Relationships xmlns="http://schemas.openxmlformats.org/package/2006/relationships"><Relationship Id="rId1" Type="http://schemas.openxmlformats.org/officeDocument/2006/relationships/image" Target="../media/image5.png"/></Relationships>
</file>

<file path=xl/drawings/_rels/drawing4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4.xml.rels><?xml version="1.0" encoding="UTF-8" standalone="yes"?>
<Relationships xmlns="http://schemas.openxmlformats.org/package/2006/relationships"><Relationship Id="rId1" Type="http://schemas.openxmlformats.org/officeDocument/2006/relationships/image" Target="../media/image5.png"/></Relationships>
</file>

<file path=xl/drawings/_rels/drawing45.xml.rels><?xml version="1.0" encoding="UTF-8" standalone="yes"?>
<Relationships xmlns="http://schemas.openxmlformats.org/package/2006/relationships"><Relationship Id="rId1" Type="http://schemas.openxmlformats.org/officeDocument/2006/relationships/image" Target="../media/image5.png"/></Relationships>
</file>

<file path=xl/drawings/_rels/drawing46.xml.rels><?xml version="1.0" encoding="UTF-8" standalone="yes"?>
<Relationships xmlns="http://schemas.openxmlformats.org/package/2006/relationships"><Relationship Id="rId1" Type="http://schemas.openxmlformats.org/officeDocument/2006/relationships/image" Target="../media/image5.png"/></Relationships>
</file>

<file path=xl/drawings/_rels/drawing47.xml.rels><?xml version="1.0" encoding="UTF-8" standalone="yes"?>
<Relationships xmlns="http://schemas.openxmlformats.org/package/2006/relationships"><Relationship Id="rId1" Type="http://schemas.openxmlformats.org/officeDocument/2006/relationships/image" Target="../media/image5.png"/></Relationships>
</file>

<file path=xl/drawings/_rels/drawing48.xml.rels><?xml version="1.0" encoding="UTF-8" standalone="yes"?>
<Relationships xmlns="http://schemas.openxmlformats.org/package/2006/relationships"><Relationship Id="rId1" Type="http://schemas.openxmlformats.org/officeDocument/2006/relationships/image" Target="../media/image5.png"/></Relationships>
</file>

<file path=xl/drawings/_rels/drawing49.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1" Type="http://schemas.openxmlformats.org/officeDocument/2006/relationships/image" Target="../media/image5.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9.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60.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6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6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6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6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6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9.xml.rels><?xml version="1.0" encoding="UTF-8" standalone="yes"?>
<Relationships xmlns="http://schemas.openxmlformats.org/package/2006/relationships"><Relationship Id="rId1" Type="http://schemas.openxmlformats.org/officeDocument/2006/relationships/image" Target="../media/image20.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7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7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7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7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7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6.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7.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8.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9.xml.rels><?xml version="1.0" encoding="UTF-8" standalone="yes"?>
<Relationships xmlns="http://schemas.openxmlformats.org/package/2006/relationships"><Relationship Id="rId1" Type="http://schemas.openxmlformats.org/officeDocument/2006/relationships/image" Target="../media/image2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80.xml.rels><?xml version="1.0" encoding="UTF-8" standalone="yes"?>
<Relationships xmlns="http://schemas.openxmlformats.org/package/2006/relationships"><Relationship Id="rId1" Type="http://schemas.openxmlformats.org/officeDocument/2006/relationships/image" Target="../media/image25.png"/></Relationships>
</file>

<file path=xl/drawings/_rels/drawing81.xml.rels><?xml version="1.0" encoding="UTF-8" standalone="yes"?>
<Relationships xmlns="http://schemas.openxmlformats.org/package/2006/relationships"><Relationship Id="rId1" Type="http://schemas.openxmlformats.org/officeDocument/2006/relationships/image" Target="../media/image25.png"/></Relationships>
</file>

<file path=xl/drawings/_rels/drawing82.xml.rels><?xml version="1.0" encoding="UTF-8" standalone="yes"?>
<Relationships xmlns="http://schemas.openxmlformats.org/package/2006/relationships"><Relationship Id="rId1" Type="http://schemas.openxmlformats.org/officeDocument/2006/relationships/image" Target="../media/image2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48</xdr:colOff>
      <xdr:row>0</xdr:row>
      <xdr:rowOff>1</xdr:rowOff>
    </xdr:from>
    <xdr:to>
      <xdr:col>4</xdr:col>
      <xdr:colOff>806823</xdr:colOff>
      <xdr:row>1</xdr:row>
      <xdr:rowOff>209550</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8" y="1"/>
          <a:ext cx="13491834" cy="1251696"/>
        </a:xfrm>
        <a:prstGeom prst="rect">
          <a:avLst/>
        </a:prstGeom>
      </xdr:spPr>
    </xdr:pic>
    <xdr:clientData/>
  </xdr:twoCellAnchor>
  <xdr:twoCellAnchor>
    <xdr:from>
      <xdr:col>1</xdr:col>
      <xdr:colOff>993774</xdr:colOff>
      <xdr:row>0</xdr:row>
      <xdr:rowOff>460375</xdr:rowOff>
    </xdr:from>
    <xdr:to>
      <xdr:col>2</xdr:col>
      <xdr:colOff>66675</xdr:colOff>
      <xdr:row>0</xdr:row>
      <xdr:rowOff>790575</xdr:rowOff>
    </xdr:to>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1831974" y="460375"/>
          <a:ext cx="9236076"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600" b="1" i="0">
              <a:solidFill>
                <a:srgbClr val="784B41"/>
              </a:solidFill>
              <a:latin typeface="Century Gothic" panose="020B0502020202020204" pitchFamily="34" charset="0"/>
            </a:rPr>
            <a:t>Tabulados de la Encuesta de Superficie y Producción Agropecuaria Continua ESPAC 2020</a:t>
          </a:r>
          <a:endParaRPr lang="es-ES_tradnl" sz="1600" b="0" i="0">
            <a:solidFill>
              <a:srgbClr val="784B41"/>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47625</xdr:colOff>
      <xdr:row>6</xdr:row>
      <xdr:rowOff>238125</xdr:rowOff>
    </xdr:to>
    <xdr:pic>
      <xdr:nvPicPr>
        <xdr:cNvPr id="3" name="Imagen 3">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487775" cy="1352550"/>
        </a:xfrm>
        <a:prstGeom prst="rect">
          <a:avLst/>
        </a:prstGeom>
      </xdr:spPr>
    </xdr:pic>
    <xdr:clientData/>
  </xdr:twoCellAnchor>
  <xdr:twoCellAnchor>
    <xdr:from>
      <xdr:col>1</xdr:col>
      <xdr:colOff>2057400</xdr:colOff>
      <xdr:row>1</xdr:row>
      <xdr:rowOff>57150</xdr:rowOff>
    </xdr:from>
    <xdr:to>
      <xdr:col>6</xdr:col>
      <xdr:colOff>34925</xdr:colOff>
      <xdr:row>5</xdr:row>
      <xdr:rowOff>180975</xdr:rowOff>
    </xdr:to>
    <xdr:sp macro="" textlink="">
      <xdr:nvSpPr>
        <xdr:cNvPr id="4" name="CuadroTexto 4">
          <a:extLst>
            <a:ext uri="{FF2B5EF4-FFF2-40B4-BE49-F238E27FC236}">
              <a16:creationId xmlns:a16="http://schemas.microsoft.com/office/drawing/2014/main" id="{00000000-0008-0000-0900-000004000000}"/>
            </a:ext>
          </a:extLst>
        </xdr:cNvPr>
        <xdr:cNvSpPr txBox="1"/>
      </xdr:nvSpPr>
      <xdr:spPr>
        <a:xfrm>
          <a:off x="2190750" y="22860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9.</a:t>
          </a:r>
        </a:p>
        <a:p>
          <a:r>
            <a:rPr lang="es-ES_tradnl" sz="1200" b="1" i="0">
              <a:solidFill>
                <a:srgbClr val="784B41"/>
              </a:solidFill>
              <a:latin typeface="Century Gothic" panose="020B0502020202020204" pitchFamily="34" charset="0"/>
            </a:rPr>
            <a:t>SUPERFICIE, PRODUCCIÓN Y VENTAS, SEGÚN CONDICIÓN DEL CULTIVO</a:t>
          </a:r>
        </a:p>
        <a:p>
          <a:r>
            <a:rPr lang="es-ES_tradnl" sz="1200" b="0" i="0">
              <a:solidFill>
                <a:srgbClr val="784B41"/>
              </a:solidFill>
              <a:latin typeface="Century Gothic" panose="020B0502020202020204" pitchFamily="34" charset="0"/>
            </a:rPr>
            <a:t>POR ESPECIE DE FLORES</a:t>
          </a:r>
        </a:p>
        <a:p>
          <a:r>
            <a:rPr lang="es-ES_tradnl" sz="1200" b="0" i="0">
              <a:solidFill>
                <a:srgbClr val="784B41"/>
              </a:solidFill>
              <a:latin typeface="Century Gothic" panose="020B0502020202020204" pitchFamily="34" charset="0"/>
            </a:rPr>
            <a:t>(Hectáreas, Número, Unidades)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485775</xdr:colOff>
      <xdr:row>6</xdr:row>
      <xdr:rowOff>238125</xdr:rowOff>
    </xdr:to>
    <xdr:pic>
      <xdr:nvPicPr>
        <xdr:cNvPr id="3" name="Imagen 3">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1562100</xdr:colOff>
      <xdr:row>1</xdr:row>
      <xdr:rowOff>66675</xdr:rowOff>
    </xdr:from>
    <xdr:to>
      <xdr:col>8</xdr:col>
      <xdr:colOff>492125</xdr:colOff>
      <xdr:row>5</xdr:row>
      <xdr:rowOff>190500</xdr:rowOff>
    </xdr:to>
    <xdr:sp macro="" textlink="">
      <xdr:nvSpPr>
        <xdr:cNvPr id="4" name="CuadroTexto 4">
          <a:extLst>
            <a:ext uri="{FF2B5EF4-FFF2-40B4-BE49-F238E27FC236}">
              <a16:creationId xmlns:a16="http://schemas.microsoft.com/office/drawing/2014/main" id="{00000000-0008-0000-0A00-000004000000}"/>
            </a:ext>
          </a:extLst>
        </xdr:cNvPr>
        <xdr:cNvSpPr txBox="1"/>
      </xdr:nvSpPr>
      <xdr:spPr>
        <a:xfrm>
          <a:off x="1695450" y="23812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10.</a:t>
          </a:r>
        </a:p>
        <a:p>
          <a:r>
            <a:rPr lang="es-ES_tradnl" sz="1200" b="1" i="0">
              <a:solidFill>
                <a:srgbClr val="784B41"/>
              </a:solidFill>
              <a:latin typeface="Century Gothic" panose="020B0502020202020204" pitchFamily="34" charset="0"/>
            </a:rPr>
            <a:t>NÚMERO DE CABEZAS DE GANADO AL DÍA DE LA ENTREVISTA, SEGÚN ESPECIES</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352425</xdr:colOff>
      <xdr:row>6</xdr:row>
      <xdr:rowOff>238125</xdr:rowOff>
    </xdr:to>
    <xdr:pic>
      <xdr:nvPicPr>
        <xdr:cNvPr id="3" name="Imagen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1609725</xdr:colOff>
      <xdr:row>1</xdr:row>
      <xdr:rowOff>76200</xdr:rowOff>
    </xdr:from>
    <xdr:to>
      <xdr:col>6</xdr:col>
      <xdr:colOff>339725</xdr:colOff>
      <xdr:row>5</xdr:row>
      <xdr:rowOff>200025</xdr:rowOff>
    </xdr:to>
    <xdr:sp macro="" textlink="">
      <xdr:nvSpPr>
        <xdr:cNvPr id="4" name="CuadroTexto 4">
          <a:extLst>
            <a:ext uri="{FF2B5EF4-FFF2-40B4-BE49-F238E27FC236}">
              <a16:creationId xmlns:a16="http://schemas.microsoft.com/office/drawing/2014/main" id="{00000000-0008-0000-0B00-000004000000}"/>
            </a:ext>
          </a:extLst>
        </xdr:cNvPr>
        <xdr:cNvSpPr txBox="1"/>
      </xdr:nvSpPr>
      <xdr:spPr>
        <a:xfrm>
          <a:off x="1743075" y="24765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11.</a:t>
          </a:r>
        </a:p>
        <a:p>
          <a:r>
            <a:rPr lang="es-ES_tradnl" sz="1200" b="1" i="0">
              <a:solidFill>
                <a:srgbClr val="784B41"/>
              </a:solidFill>
              <a:latin typeface="Century Gothic" panose="020B0502020202020204" pitchFamily="34" charset="0"/>
            </a:rPr>
            <a:t>NÚMERO DE AVES, SEGÚN EXISTENCIA Y MOVIMIENTO</a:t>
          </a:r>
        </a:p>
        <a:p>
          <a:r>
            <a:rPr lang="es-ES_tradnl" sz="1200" b="0" i="0">
              <a:solidFill>
                <a:srgbClr val="784B41"/>
              </a:solidFill>
              <a:latin typeface="Century Gothic" panose="020B0502020202020204" pitchFamily="34" charset="0"/>
            </a:rPr>
            <a:t>POR TIPO DE CRIANZA Y ESPECIES</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3" name="Imagen 3">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4" name="CuadroTexto 4">
          <a:extLst>
            <a:ext uri="{FF2B5EF4-FFF2-40B4-BE49-F238E27FC236}">
              <a16:creationId xmlns:a16="http://schemas.microsoft.com/office/drawing/2014/main" id="{00000000-0008-0000-0C00-000004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12.</a:t>
          </a:r>
        </a:p>
        <a:p>
          <a:r>
            <a:rPr lang="es-ES_tradnl" sz="1200" b="1" i="0">
              <a:solidFill>
                <a:srgbClr val="784B41"/>
              </a:solidFill>
              <a:latin typeface="Century Gothic" panose="020B0502020202020204" pitchFamily="34" charset="0"/>
            </a:rPr>
            <a:t>SUPERFICIE, SEGÚN PRODUCCIÓN Y VENTAS DE AGUACATE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342900</xdr:colOff>
      <xdr:row>6</xdr:row>
      <xdr:rowOff>238125</xdr:rowOff>
    </xdr:to>
    <xdr:pic>
      <xdr:nvPicPr>
        <xdr:cNvPr id="2" name="Imagen 3">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9</xdr:col>
      <xdr:colOff>0</xdr:colOff>
      <xdr:row>5</xdr:row>
      <xdr:rowOff>209550</xdr:rowOff>
    </xdr:to>
    <xdr:sp macro="" textlink="">
      <xdr:nvSpPr>
        <xdr:cNvPr id="3" name="CuadroTexto 4">
          <a:extLst>
            <a:ext uri="{FF2B5EF4-FFF2-40B4-BE49-F238E27FC236}">
              <a16:creationId xmlns:a16="http://schemas.microsoft.com/office/drawing/2014/main" id="{00000000-0008-0000-0D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13.</a:t>
          </a:r>
        </a:p>
        <a:p>
          <a:r>
            <a:rPr lang="es-ES_tradnl" sz="1200" b="1" i="0">
              <a:solidFill>
                <a:srgbClr val="784B41"/>
              </a:solidFill>
              <a:latin typeface="Century Gothic" panose="020B0502020202020204" pitchFamily="34" charset="0"/>
            </a:rPr>
            <a:t>SUPERFICIE, SEGÚN PRODUCCIÓN Y VENTAS DE BANANO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0E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14.</a:t>
          </a:r>
        </a:p>
        <a:p>
          <a:r>
            <a:rPr lang="es-ES_tradnl" sz="1200" b="1" i="0">
              <a:solidFill>
                <a:srgbClr val="784B41"/>
              </a:solidFill>
              <a:latin typeface="Century Gothic" panose="020B0502020202020204" pitchFamily="34" charset="0"/>
            </a:rPr>
            <a:t>SUPERFICIE, SEGÚN PRODUCCIÓN Y VENTAS DE CACAO (Almendra Seca)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0F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15.</a:t>
          </a:r>
        </a:p>
        <a:p>
          <a:r>
            <a:rPr lang="es-ES_tradnl" sz="1200" b="1" i="0">
              <a:solidFill>
                <a:srgbClr val="784B41"/>
              </a:solidFill>
              <a:latin typeface="Century Gothic" panose="020B0502020202020204" pitchFamily="34" charset="0"/>
            </a:rPr>
            <a:t>SUPERFICIE, SEGÚN PRODUCCIÓN Y VENTAS DE CAFÉ (Grano Oro)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10</xdr:col>
      <xdr:colOff>38100</xdr:colOff>
      <xdr:row>5</xdr:row>
      <xdr:rowOff>209550</xdr:rowOff>
    </xdr:to>
    <xdr:sp macro="" textlink="">
      <xdr:nvSpPr>
        <xdr:cNvPr id="3" name="CuadroTexto 4">
          <a:extLst>
            <a:ext uri="{FF2B5EF4-FFF2-40B4-BE49-F238E27FC236}">
              <a16:creationId xmlns:a16="http://schemas.microsoft.com/office/drawing/2014/main" id="{00000000-0008-0000-1000-000003000000}"/>
            </a:ext>
          </a:extLst>
        </xdr:cNvPr>
        <xdr:cNvSpPr txBox="1"/>
      </xdr:nvSpPr>
      <xdr:spPr>
        <a:xfrm>
          <a:off x="1704975" y="257175"/>
          <a:ext cx="787717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16.</a:t>
          </a:r>
        </a:p>
        <a:p>
          <a:r>
            <a:rPr lang="es-ES_tradnl" sz="1200" b="1" i="0">
              <a:solidFill>
                <a:srgbClr val="784B41"/>
              </a:solidFill>
              <a:latin typeface="Century Gothic" panose="020B0502020202020204" pitchFamily="34" charset="0"/>
            </a:rPr>
            <a:t>SUPERFICIE, SEGÚN PRODUCCIÓN Y VENTAS DE CAÑA DE AZÚCAR PARA AZÚCAR (Tallo fresco)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10</xdr:col>
      <xdr:colOff>171450</xdr:colOff>
      <xdr:row>5</xdr:row>
      <xdr:rowOff>209550</xdr:rowOff>
    </xdr:to>
    <xdr:sp macro="" textlink="">
      <xdr:nvSpPr>
        <xdr:cNvPr id="3" name="CuadroTexto 4">
          <a:extLst>
            <a:ext uri="{FF2B5EF4-FFF2-40B4-BE49-F238E27FC236}">
              <a16:creationId xmlns:a16="http://schemas.microsoft.com/office/drawing/2014/main" id="{00000000-0008-0000-1100-000003000000}"/>
            </a:ext>
          </a:extLst>
        </xdr:cNvPr>
        <xdr:cNvSpPr txBox="1"/>
      </xdr:nvSpPr>
      <xdr:spPr>
        <a:xfrm>
          <a:off x="1704975" y="257175"/>
          <a:ext cx="80105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17.</a:t>
          </a:r>
        </a:p>
        <a:p>
          <a:r>
            <a:rPr lang="es-ES_tradnl" sz="1200" b="1" i="0">
              <a:solidFill>
                <a:srgbClr val="784B41"/>
              </a:solidFill>
              <a:latin typeface="Century Gothic" panose="020B0502020202020204" pitchFamily="34" charset="0"/>
            </a:rPr>
            <a:t>SUPERFICIE, SEGÚN PRODUCCIÓN Y VENTAS DE CAÑA DE AZÚCAR PARA OTROS USOS (Tallo fresco)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2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18.</a:t>
          </a:r>
        </a:p>
        <a:p>
          <a:r>
            <a:rPr lang="es-ES_tradnl" sz="1200" b="1" i="0">
              <a:solidFill>
                <a:srgbClr val="784B41"/>
              </a:solidFill>
              <a:latin typeface="Century Gothic" panose="020B0502020202020204" pitchFamily="34" charset="0"/>
            </a:rPr>
            <a:t>SUPERFICIE, SEGÚN PRODUCCIÓN Y VENTAS DE LIMÓN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257175</xdr:colOff>
      <xdr:row>6</xdr:row>
      <xdr:rowOff>238125</xdr:rowOff>
    </xdr:to>
    <xdr:pic>
      <xdr:nvPicPr>
        <xdr:cNvPr id="3" name="Imagen 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858750" cy="1352550"/>
        </a:xfrm>
        <a:prstGeom prst="rect">
          <a:avLst/>
        </a:prstGeom>
      </xdr:spPr>
    </xdr:pic>
    <xdr:clientData/>
  </xdr:twoCellAnchor>
  <xdr:twoCellAnchor>
    <xdr:from>
      <xdr:col>1</xdr:col>
      <xdr:colOff>1514475</xdr:colOff>
      <xdr:row>1</xdr:row>
      <xdr:rowOff>104774</xdr:rowOff>
    </xdr:from>
    <xdr:to>
      <xdr:col>8</xdr:col>
      <xdr:colOff>444500</xdr:colOff>
      <xdr:row>6</xdr:row>
      <xdr:rowOff>9525</xdr:rowOff>
    </xdr:to>
    <xdr:sp macro="" textlink="">
      <xdr:nvSpPr>
        <xdr:cNvPr id="7" name="CuadroTexto 4">
          <a:extLst>
            <a:ext uri="{FF2B5EF4-FFF2-40B4-BE49-F238E27FC236}">
              <a16:creationId xmlns:a16="http://schemas.microsoft.com/office/drawing/2014/main" id="{00000000-0008-0000-0100-000007000000}"/>
            </a:ext>
          </a:extLst>
        </xdr:cNvPr>
        <xdr:cNvSpPr txBox="1"/>
      </xdr:nvSpPr>
      <xdr:spPr>
        <a:xfrm>
          <a:off x="1647825" y="276224"/>
          <a:ext cx="6931025" cy="847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a:t>
          </a:r>
        </a:p>
        <a:p>
          <a:r>
            <a:rPr lang="es-ES_tradnl" sz="1200" b="1" i="0">
              <a:solidFill>
                <a:srgbClr val="784B41"/>
              </a:solidFill>
              <a:latin typeface="Century Gothic" panose="020B0502020202020204" pitchFamily="34" charset="0"/>
            </a:rPr>
            <a:t>USO DEL SUELO, SEGÚN CATEGORÍAS</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3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19.</a:t>
          </a:r>
        </a:p>
        <a:p>
          <a:r>
            <a:rPr lang="es-ES_tradnl" sz="1200" b="1" i="0">
              <a:solidFill>
                <a:srgbClr val="784B41"/>
              </a:solidFill>
              <a:latin typeface="Century Gothic" panose="020B0502020202020204" pitchFamily="34" charset="0"/>
            </a:rPr>
            <a:t>SUPERFICIE, SEGÚN PRODUCCIÓN Y VENTAS DE MANGO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4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20.</a:t>
          </a:r>
        </a:p>
        <a:p>
          <a:r>
            <a:rPr lang="es-ES_tradnl" sz="1200" b="1" i="0">
              <a:solidFill>
                <a:srgbClr val="784B41"/>
              </a:solidFill>
              <a:latin typeface="Century Gothic" panose="020B0502020202020204" pitchFamily="34" charset="0"/>
            </a:rPr>
            <a:t>SUPERFICIE, SEGÚN PRODUCCIÓN Y VENTAS DE MARACUYÁ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5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21.</a:t>
          </a:r>
        </a:p>
        <a:p>
          <a:r>
            <a:rPr lang="es-ES_tradnl" sz="1200" b="1" i="0">
              <a:solidFill>
                <a:srgbClr val="784B41"/>
              </a:solidFill>
              <a:latin typeface="Century Gothic" panose="020B0502020202020204" pitchFamily="34" charset="0"/>
            </a:rPr>
            <a:t>SUPERFICIE, SEGÚN PRODUCCIÓN Y VENTAS DE NARANJA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6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22.</a:t>
          </a:r>
        </a:p>
        <a:p>
          <a:r>
            <a:rPr lang="es-ES_tradnl" sz="1200" b="1" i="0">
              <a:solidFill>
                <a:srgbClr val="784B41"/>
              </a:solidFill>
              <a:latin typeface="Century Gothic" panose="020B0502020202020204" pitchFamily="34" charset="0"/>
            </a:rPr>
            <a:t>SUPERFICIE, SEGÚN PRODUCCIÓN Y VENTAS DE ORITO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7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23.</a:t>
          </a:r>
        </a:p>
        <a:p>
          <a:r>
            <a:rPr lang="es-ES_tradnl" sz="1200" b="1" i="0">
              <a:solidFill>
                <a:srgbClr val="784B41"/>
              </a:solidFill>
              <a:latin typeface="Century Gothic" panose="020B0502020202020204" pitchFamily="34" charset="0"/>
            </a:rPr>
            <a:t>SUPERFICIE, SEGÚN PRODUCCIÓN Y VENTAS DE PALMA AFRICANA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8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24.</a:t>
          </a:r>
        </a:p>
        <a:p>
          <a:r>
            <a:rPr lang="es-ES_tradnl" sz="1200" b="1" i="0">
              <a:solidFill>
                <a:srgbClr val="784B41"/>
              </a:solidFill>
              <a:latin typeface="Century Gothic" panose="020B0502020202020204" pitchFamily="34" charset="0"/>
            </a:rPr>
            <a:t>SUPERFICIE, SEGÚN PRODUCCIÓN Y VENTAS DE PALMITO (Tallo fresco)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9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25.</a:t>
          </a:r>
        </a:p>
        <a:p>
          <a:r>
            <a:rPr lang="es-ES_tradnl" sz="1200" b="1" i="0">
              <a:solidFill>
                <a:srgbClr val="784B41"/>
              </a:solidFill>
              <a:latin typeface="Century Gothic" panose="020B0502020202020204" pitchFamily="34" charset="0"/>
            </a:rPr>
            <a:t>SUPERFICIE, SEGÚN PRODUCCIÓN Y VENTAS DE PIÑA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A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26.</a:t>
          </a:r>
        </a:p>
        <a:p>
          <a:r>
            <a:rPr lang="es-ES_tradnl" sz="1200" b="1" i="0">
              <a:solidFill>
                <a:srgbClr val="784B41"/>
              </a:solidFill>
              <a:latin typeface="Century Gothic" panose="020B0502020202020204" pitchFamily="34" charset="0"/>
            </a:rPr>
            <a:t>SUPERFICIE, SEGÚN PRODUCCIÓN Y VENTAS DE PLÁTANO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B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27.</a:t>
          </a:r>
        </a:p>
        <a:p>
          <a:r>
            <a:rPr lang="es-ES_tradnl" sz="1200" b="1" i="0">
              <a:solidFill>
                <a:srgbClr val="784B41"/>
              </a:solidFill>
              <a:latin typeface="Century Gothic" panose="020B0502020202020204" pitchFamily="34" charset="0"/>
            </a:rPr>
            <a:t>SUPERFICIE, SEGÚN PRODUCCIÓN Y VENTAS DE TOMATE DE</a:t>
          </a:r>
          <a:r>
            <a:rPr lang="es-ES_tradnl" sz="1200" b="1" i="0" baseline="0">
              <a:solidFill>
                <a:srgbClr val="784B41"/>
              </a:solidFill>
              <a:latin typeface="Century Gothic" panose="020B0502020202020204" pitchFamily="34" charset="0"/>
            </a:rPr>
            <a:t> Á</a:t>
          </a:r>
          <a:r>
            <a:rPr lang="es-ES_tradnl" sz="1200" b="1" i="0">
              <a:solidFill>
                <a:srgbClr val="784B41"/>
              </a:solidFill>
              <a:latin typeface="Century Gothic" panose="020B0502020202020204" pitchFamily="34" charset="0"/>
            </a:rPr>
            <a:t>RBOL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C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28.</a:t>
          </a:r>
        </a:p>
        <a:p>
          <a:r>
            <a:rPr lang="es-ES_tradnl" sz="1200" b="1" i="0">
              <a:solidFill>
                <a:srgbClr val="784B41"/>
              </a:solidFill>
              <a:latin typeface="Century Gothic" panose="020B0502020202020204" pitchFamily="34" charset="0"/>
            </a:rPr>
            <a:t>SUPERFICIE, SEGÚN PRODUCCIÓN Y VENTAS DE ARROZ (En cáscara)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9</xdr:col>
      <xdr:colOff>333375</xdr:colOff>
      <xdr:row>6</xdr:row>
      <xdr:rowOff>238125</xdr:rowOff>
    </xdr:to>
    <xdr:pic>
      <xdr:nvPicPr>
        <xdr:cNvPr id="3" name="Imagen 3">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525" y="0"/>
          <a:ext cx="10982325" cy="1352550"/>
        </a:xfrm>
        <a:prstGeom prst="rect">
          <a:avLst/>
        </a:prstGeom>
      </xdr:spPr>
    </xdr:pic>
    <xdr:clientData/>
  </xdr:twoCellAnchor>
  <xdr:twoCellAnchor>
    <xdr:from>
      <xdr:col>1</xdr:col>
      <xdr:colOff>1571625</xdr:colOff>
      <xdr:row>1</xdr:row>
      <xdr:rowOff>95250</xdr:rowOff>
    </xdr:from>
    <xdr:to>
      <xdr:col>6</xdr:col>
      <xdr:colOff>1368425</xdr:colOff>
      <xdr:row>6</xdr:row>
      <xdr:rowOff>0</xdr:rowOff>
    </xdr:to>
    <xdr:sp macro="" textlink="">
      <xdr:nvSpPr>
        <xdr:cNvPr id="4" name="CuadroTexto 4">
          <a:extLst>
            <a:ext uri="{FF2B5EF4-FFF2-40B4-BE49-F238E27FC236}">
              <a16:creationId xmlns:a16="http://schemas.microsoft.com/office/drawing/2014/main" id="{00000000-0008-0000-0200-000004000000}"/>
            </a:ext>
          </a:extLst>
        </xdr:cNvPr>
        <xdr:cNvSpPr txBox="1"/>
      </xdr:nvSpPr>
      <xdr:spPr>
        <a:xfrm>
          <a:off x="1704975" y="266700"/>
          <a:ext cx="6931025" cy="847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a:t>
          </a:r>
        </a:p>
        <a:p>
          <a:r>
            <a:rPr lang="es-ES_tradnl" sz="1200" b="1" i="0">
              <a:solidFill>
                <a:srgbClr val="784B41"/>
              </a:solidFill>
              <a:latin typeface="Century Gothic" panose="020B0502020202020204" pitchFamily="34" charset="0"/>
            </a:rPr>
            <a:t>SUPERFICIE, SEGÚN PRODUCCIÓN Y VENTAS </a:t>
          </a:r>
        </a:p>
        <a:p>
          <a:r>
            <a:rPr lang="es-ES_tradnl" sz="1200" b="0" i="0">
              <a:solidFill>
                <a:srgbClr val="784B41"/>
              </a:solidFill>
              <a:latin typeface="Century Gothic" panose="020B0502020202020204" pitchFamily="34" charset="0"/>
            </a:rPr>
            <a:t>POR CULTIVOS PERMANENTES </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D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29.</a:t>
          </a:r>
        </a:p>
        <a:p>
          <a:r>
            <a:rPr lang="es-ES_tradnl" sz="1200" b="1" i="0">
              <a:solidFill>
                <a:srgbClr val="784B41"/>
              </a:solidFill>
              <a:latin typeface="Century Gothic" panose="020B0502020202020204" pitchFamily="34" charset="0"/>
            </a:rPr>
            <a:t>SUPERFICIE, SEGÚN PRODUCCIÓN Y VENTAS DE ARVEJA SECA (Grano seco)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E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30.</a:t>
          </a:r>
        </a:p>
        <a:p>
          <a:r>
            <a:rPr lang="es-ES_tradnl" sz="1200" b="1" i="0">
              <a:solidFill>
                <a:srgbClr val="784B41"/>
              </a:solidFill>
              <a:latin typeface="Century Gothic" panose="020B0502020202020204" pitchFamily="34" charset="0"/>
            </a:rPr>
            <a:t>SUPERFICIE, SEGÚN PRODUCCIÓN Y VENTAS DE ARVEJA TIERNA (En vaina)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1F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31.</a:t>
          </a:r>
        </a:p>
        <a:p>
          <a:r>
            <a:rPr lang="es-ES_tradnl" sz="1200" b="1" i="0">
              <a:solidFill>
                <a:srgbClr val="784B41"/>
              </a:solidFill>
              <a:latin typeface="Century Gothic" panose="020B0502020202020204" pitchFamily="34" charset="0"/>
            </a:rPr>
            <a:t>SUPERFICIE, SEGÚN PRODUCCIÓN Y VENTAS DE BRÓCOLI (Repollo)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0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32.</a:t>
          </a:r>
        </a:p>
        <a:p>
          <a:r>
            <a:rPr lang="es-ES_tradnl" sz="1200" b="1" i="0">
              <a:solidFill>
                <a:srgbClr val="784B41"/>
              </a:solidFill>
              <a:latin typeface="Century Gothic" panose="020B0502020202020204" pitchFamily="34" charset="0"/>
            </a:rPr>
            <a:t>SUPERFICIE, SEGÚN PRODUCCIÓN Y VENTAS DE CEBADA (Grano seco)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1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33.</a:t>
          </a:r>
        </a:p>
        <a:p>
          <a:r>
            <a:rPr lang="es-ES_tradnl" sz="1200" b="1" i="0">
              <a:solidFill>
                <a:srgbClr val="784B41"/>
              </a:solidFill>
              <a:latin typeface="Century Gothic" panose="020B0502020202020204" pitchFamily="34" charset="0"/>
            </a:rPr>
            <a:t>SUPERFICIE, SEGÚN PRODUCCIÓN Y VENTAS DE CEBOLLA BLANCA (Tallo fresco)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2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34.</a:t>
          </a:r>
        </a:p>
        <a:p>
          <a:r>
            <a:rPr lang="es-ES_tradnl" sz="1200" b="1" i="0">
              <a:solidFill>
                <a:srgbClr val="784B41"/>
              </a:solidFill>
              <a:latin typeface="Century Gothic" panose="020B0502020202020204" pitchFamily="34" charset="0"/>
            </a:rPr>
            <a:t>SUPERFICIE, SEGÚN PRODUCCIÓN Y VENTAS DE FRÉJOL SECO (Grano seco)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3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35.</a:t>
          </a:r>
        </a:p>
        <a:p>
          <a:r>
            <a:rPr lang="es-ES_tradnl" sz="1200" b="1" i="0">
              <a:solidFill>
                <a:srgbClr val="784B41"/>
              </a:solidFill>
              <a:latin typeface="Century Gothic" panose="020B0502020202020204" pitchFamily="34" charset="0"/>
            </a:rPr>
            <a:t>SUPERFICIE, SEGÚN PRODUCCIÓN Y VENTAS DE FRÉJOL TIERNO (En vaina)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4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36.</a:t>
          </a:r>
        </a:p>
        <a:p>
          <a:r>
            <a:rPr lang="es-ES_tradnl" sz="1200" b="1" i="0">
              <a:solidFill>
                <a:srgbClr val="784B41"/>
              </a:solidFill>
              <a:latin typeface="Century Gothic" panose="020B0502020202020204" pitchFamily="34" charset="0"/>
            </a:rPr>
            <a:t>SUPERFICIE, SEGÚN PRODUCCIÓN Y VENTAS DE HABA SECA (Grano seco)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5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37.</a:t>
          </a:r>
        </a:p>
        <a:p>
          <a:r>
            <a:rPr lang="es-ES_tradnl" sz="1200" b="1" i="0">
              <a:solidFill>
                <a:srgbClr val="784B41"/>
              </a:solidFill>
              <a:latin typeface="Century Gothic" panose="020B0502020202020204" pitchFamily="34" charset="0"/>
            </a:rPr>
            <a:t>SUPERFICIE, SEGÚN PRODUCCIÓN Y VENTAS DE HABA TIERNA (En vaina)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6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38.</a:t>
          </a:r>
        </a:p>
        <a:p>
          <a:r>
            <a:rPr lang="es-ES_tradnl" sz="1200" b="1" i="0">
              <a:solidFill>
                <a:srgbClr val="784B41"/>
              </a:solidFill>
              <a:latin typeface="Century Gothic" panose="020B0502020202020204" pitchFamily="34" charset="0"/>
            </a:rPr>
            <a:t>SUPERFICIE, SEGÚN PRODUCCIÓN Y VENTAS DE MAÍZ DURO CHOCLO (En choclo)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304800</xdr:colOff>
      <xdr:row>6</xdr:row>
      <xdr:rowOff>238125</xdr:rowOff>
    </xdr:to>
    <xdr:pic>
      <xdr:nvPicPr>
        <xdr:cNvPr id="3" name="Imagen 3">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858750" cy="1352550"/>
        </a:xfrm>
        <a:prstGeom prst="rect">
          <a:avLst/>
        </a:prstGeom>
      </xdr:spPr>
    </xdr:pic>
    <xdr:clientData/>
  </xdr:twoCellAnchor>
  <xdr:twoCellAnchor>
    <xdr:from>
      <xdr:col>1</xdr:col>
      <xdr:colOff>1609725</xdr:colOff>
      <xdr:row>1</xdr:row>
      <xdr:rowOff>76200</xdr:rowOff>
    </xdr:from>
    <xdr:to>
      <xdr:col>7</xdr:col>
      <xdr:colOff>587375</xdr:colOff>
      <xdr:row>5</xdr:row>
      <xdr:rowOff>200025</xdr:rowOff>
    </xdr:to>
    <xdr:sp macro="" textlink="">
      <xdr:nvSpPr>
        <xdr:cNvPr id="4" name="CuadroTexto 4">
          <a:extLst>
            <a:ext uri="{FF2B5EF4-FFF2-40B4-BE49-F238E27FC236}">
              <a16:creationId xmlns:a16="http://schemas.microsoft.com/office/drawing/2014/main" id="{00000000-0008-0000-0300-000004000000}"/>
            </a:ext>
          </a:extLst>
        </xdr:cNvPr>
        <xdr:cNvSpPr txBox="1"/>
      </xdr:nvSpPr>
      <xdr:spPr>
        <a:xfrm>
          <a:off x="1743075" y="24765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a:t>
          </a:r>
        </a:p>
        <a:p>
          <a:r>
            <a:rPr lang="es-ES_tradnl" sz="1200" b="1" i="0">
              <a:solidFill>
                <a:srgbClr val="784B41"/>
              </a:solidFill>
              <a:latin typeface="Century Gothic" panose="020B0502020202020204" pitchFamily="34" charset="0"/>
            </a:rPr>
            <a:t>NÚMERO DE ÁRBOLES DISPERSOS</a:t>
          </a:r>
          <a:r>
            <a:rPr lang="es-ES_tradnl" sz="1200" b="1" i="0" baseline="0">
              <a:solidFill>
                <a:srgbClr val="784B41"/>
              </a:solidFill>
              <a:latin typeface="Century Gothic" panose="020B0502020202020204" pitchFamily="34" charset="0"/>
            </a:rPr>
            <a:t> COSECHADOS, SEGÚN  PRODUCCIÓN Y VENTAS</a:t>
          </a:r>
          <a:endParaRPr lang="es-ES_tradnl" sz="1200" b="1" i="0">
            <a:solidFill>
              <a:srgbClr val="784B41"/>
            </a:solidFill>
            <a:latin typeface="Century Gothic" panose="020B0502020202020204" pitchFamily="34" charset="0"/>
          </a:endParaRPr>
        </a:p>
        <a:p>
          <a:r>
            <a:rPr lang="es-ES_tradnl" sz="1200" b="0" i="0">
              <a:solidFill>
                <a:srgbClr val="784B41"/>
              </a:solidFill>
              <a:latin typeface="Century Gothic" panose="020B0502020202020204" pitchFamily="34" charset="0"/>
            </a:rPr>
            <a:t>POR TIPO DE ÁRBOL</a:t>
          </a:r>
        </a:p>
        <a:p>
          <a:r>
            <a:rPr lang="es-ES_tradnl" sz="1200" b="0" i="0">
              <a:solidFill>
                <a:srgbClr val="784B41"/>
              </a:solidFill>
              <a:latin typeface="Century Gothic" panose="020B0502020202020204" pitchFamily="34" charset="0"/>
            </a:rPr>
            <a:t>(Número, Toneladas Métricas)</a:t>
          </a:r>
        </a:p>
      </xdr:txBody>
    </xdr:sp>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7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39.</a:t>
          </a:r>
        </a:p>
        <a:p>
          <a:r>
            <a:rPr lang="es-ES_tradnl" sz="1200" b="1" i="0">
              <a:solidFill>
                <a:srgbClr val="784B41"/>
              </a:solidFill>
              <a:latin typeface="Century Gothic" panose="020B0502020202020204" pitchFamily="34" charset="0"/>
            </a:rPr>
            <a:t>SUPERFICIE, SEGÚN PRODUCCIÓN Y VENTAS DE MAÍZ DURO SECO (Grano seco)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8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40.</a:t>
          </a:r>
        </a:p>
        <a:p>
          <a:r>
            <a:rPr lang="es-ES_tradnl" sz="1200" b="1" i="0">
              <a:solidFill>
                <a:srgbClr val="784B41"/>
              </a:solidFill>
              <a:latin typeface="Century Gothic" panose="020B0502020202020204" pitchFamily="34" charset="0"/>
            </a:rPr>
            <a:t>SUPERFICIE, SEGÚN PRODUCCIÓN Y VENTAS DE MAÍZ SUAVE CHOCLO (En choclo)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9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41.</a:t>
          </a:r>
        </a:p>
        <a:p>
          <a:r>
            <a:rPr lang="es-ES_tradnl" sz="1200" b="1" i="0">
              <a:solidFill>
                <a:srgbClr val="784B41"/>
              </a:solidFill>
              <a:latin typeface="Century Gothic" panose="020B0502020202020204" pitchFamily="34" charset="0"/>
            </a:rPr>
            <a:t>SUPERFICIE, SEGÚN PRODUCCIÓN Y VENTAS DE MAÍZ SUAVE SECO (Grano seco)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A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42.</a:t>
          </a:r>
        </a:p>
        <a:p>
          <a:r>
            <a:rPr lang="es-ES_tradnl" sz="1200" b="1" i="0">
              <a:solidFill>
                <a:srgbClr val="784B41"/>
              </a:solidFill>
              <a:latin typeface="Century Gothic" panose="020B0502020202020204" pitchFamily="34" charset="0"/>
            </a:rPr>
            <a:t>SUPERFICIE, SEGÚN PRODUCCIÓN Y VENTAS DE MANÍ (Grano descascarado)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B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43.</a:t>
          </a:r>
        </a:p>
        <a:p>
          <a:r>
            <a:rPr lang="es-ES_tradnl" sz="1200" b="1" i="0">
              <a:solidFill>
                <a:srgbClr val="784B41"/>
              </a:solidFill>
              <a:latin typeface="Century Gothic" panose="020B0502020202020204" pitchFamily="34" charset="0"/>
            </a:rPr>
            <a:t>SUPERFICIE, SEGÚN PRODUCCIÓN Y VENTAS DE PAPA (Tubérculo fresco)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C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44.</a:t>
          </a:r>
        </a:p>
        <a:p>
          <a:r>
            <a:rPr lang="es-ES_tradnl" sz="1200" b="1" i="0">
              <a:solidFill>
                <a:srgbClr val="784B41"/>
              </a:solidFill>
              <a:latin typeface="Century Gothic" panose="020B0502020202020204" pitchFamily="34" charset="0"/>
            </a:rPr>
            <a:t>SUPERFICIE, SEGÚN PRODUCCIÓN Y VENTAS DE QUINUA (Grano seco)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D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45.</a:t>
          </a:r>
        </a:p>
        <a:p>
          <a:r>
            <a:rPr lang="es-ES_tradnl" sz="1200" b="1" i="0">
              <a:solidFill>
                <a:srgbClr val="784B41"/>
              </a:solidFill>
              <a:latin typeface="Century Gothic" panose="020B0502020202020204" pitchFamily="34" charset="0"/>
            </a:rPr>
            <a:t>SUPERFICIE, SEGÚN PRODUCCIÓN Y VENTAS DE SOYA (Grano seco)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E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46.</a:t>
          </a:r>
        </a:p>
        <a:p>
          <a:r>
            <a:rPr lang="es-ES_tradnl" sz="1200" b="1" i="0">
              <a:solidFill>
                <a:srgbClr val="784B41"/>
              </a:solidFill>
              <a:latin typeface="Century Gothic" panose="020B0502020202020204" pitchFamily="34" charset="0"/>
            </a:rPr>
            <a:t>SUPERFICIE, SEGÚN PRODUCCIÓN Y VENTAS DE TABACO (Hoja seca)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2F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47.</a:t>
          </a:r>
        </a:p>
        <a:p>
          <a:r>
            <a:rPr lang="es-ES_tradnl" sz="1200" b="1" i="0">
              <a:solidFill>
                <a:srgbClr val="784B41"/>
              </a:solidFill>
              <a:latin typeface="Century Gothic" panose="020B0502020202020204" pitchFamily="34" charset="0"/>
            </a:rPr>
            <a:t>SUPERFICIE, SEGÚN PRODUCCIÓN Y VENTAS DE TOMATE RIÑÓN (Fruta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30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48.</a:t>
          </a:r>
        </a:p>
        <a:p>
          <a:r>
            <a:rPr lang="es-ES_tradnl" sz="1200" b="1" i="0">
              <a:solidFill>
                <a:srgbClr val="784B41"/>
              </a:solidFill>
              <a:latin typeface="Century Gothic" panose="020B0502020202020204" pitchFamily="34" charset="0"/>
            </a:rPr>
            <a:t>SUPERFICIE, SEGÚN PRODUCCIÓN Y VENTAS DE TRIGO (Grano seco)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276225</xdr:colOff>
      <xdr:row>6</xdr:row>
      <xdr:rowOff>238125</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858750" cy="1352550"/>
        </a:xfrm>
        <a:prstGeom prst="rect">
          <a:avLst/>
        </a:prstGeom>
      </xdr:spPr>
    </xdr:pic>
    <xdr:clientData/>
  </xdr:twoCellAnchor>
  <xdr:twoCellAnchor>
    <xdr:from>
      <xdr:col>1</xdr:col>
      <xdr:colOff>1571625</xdr:colOff>
      <xdr:row>1</xdr:row>
      <xdr:rowOff>66675</xdr:rowOff>
    </xdr:from>
    <xdr:to>
      <xdr:col>7</xdr:col>
      <xdr:colOff>454025</xdr:colOff>
      <xdr:row>5</xdr:row>
      <xdr:rowOff>190500</xdr:rowOff>
    </xdr:to>
    <xdr:sp macro="" textlink="">
      <xdr:nvSpPr>
        <xdr:cNvPr id="7" name="CuadroTexto 4">
          <a:extLst>
            <a:ext uri="{FF2B5EF4-FFF2-40B4-BE49-F238E27FC236}">
              <a16:creationId xmlns:a16="http://schemas.microsoft.com/office/drawing/2014/main" id="{00000000-0008-0000-0400-000007000000}"/>
            </a:ext>
          </a:extLst>
        </xdr:cNvPr>
        <xdr:cNvSpPr txBox="1"/>
      </xdr:nvSpPr>
      <xdr:spPr>
        <a:xfrm>
          <a:off x="1704975" y="23812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a:t>
          </a:r>
        </a:p>
        <a:p>
          <a:r>
            <a:rPr lang="es-ES_tradnl" sz="1200" b="1" i="0">
              <a:solidFill>
                <a:srgbClr val="784B41"/>
              </a:solidFill>
              <a:latin typeface="Century Gothic" panose="020B0502020202020204" pitchFamily="34" charset="0"/>
            </a:rPr>
            <a:t>SUPERFICIE PERDIDA, SEGÚN DIFERENTES CAUSAS</a:t>
          </a:r>
        </a:p>
        <a:p>
          <a:r>
            <a:rPr lang="es-ES_tradnl" sz="1200" b="0" i="0">
              <a:solidFill>
                <a:srgbClr val="784B41"/>
              </a:solidFill>
              <a:latin typeface="Century Gothic" panose="020B0502020202020204" pitchFamily="34" charset="0"/>
            </a:rPr>
            <a:t>POR CULTIVOS PERMANENTES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361950</xdr:colOff>
      <xdr:row>6</xdr:row>
      <xdr:rowOff>238125</xdr:rowOff>
    </xdr:to>
    <xdr:pic>
      <xdr:nvPicPr>
        <xdr:cNvPr id="2" name="Imagen 3">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954000" cy="1352550"/>
        </a:xfrm>
        <a:prstGeom prst="rect">
          <a:avLst/>
        </a:prstGeom>
      </xdr:spPr>
    </xdr:pic>
    <xdr:clientData/>
  </xdr:twoCellAnchor>
  <xdr:twoCellAnchor>
    <xdr:from>
      <xdr:col>1</xdr:col>
      <xdr:colOff>1571625</xdr:colOff>
      <xdr:row>1</xdr:row>
      <xdr:rowOff>85725</xdr:rowOff>
    </xdr:from>
    <xdr:to>
      <xdr:col>8</xdr:col>
      <xdr:colOff>311150</xdr:colOff>
      <xdr:row>5</xdr:row>
      <xdr:rowOff>209550</xdr:rowOff>
    </xdr:to>
    <xdr:sp macro="" textlink="">
      <xdr:nvSpPr>
        <xdr:cNvPr id="3" name="CuadroTexto 4">
          <a:extLst>
            <a:ext uri="{FF2B5EF4-FFF2-40B4-BE49-F238E27FC236}">
              <a16:creationId xmlns:a16="http://schemas.microsoft.com/office/drawing/2014/main" id="{00000000-0008-0000-3100-000003000000}"/>
            </a:ext>
          </a:extLst>
        </xdr:cNvPr>
        <xdr:cNvSpPr txBox="1"/>
      </xdr:nvSpPr>
      <xdr:spPr>
        <a:xfrm>
          <a:off x="1704975" y="25717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49.</a:t>
          </a:r>
        </a:p>
        <a:p>
          <a:r>
            <a:rPr lang="es-ES_tradnl" sz="1200" b="1" i="0">
              <a:solidFill>
                <a:srgbClr val="784B41"/>
              </a:solidFill>
              <a:latin typeface="Century Gothic" panose="020B0502020202020204" pitchFamily="34" charset="0"/>
            </a:rPr>
            <a:t>SUPERFICIE, SEGÚN PRODUCCIÓN Y VENTAS DE YUCA (Raíz fresca)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200025</xdr:colOff>
      <xdr:row>6</xdr:row>
      <xdr:rowOff>238125</xdr:rowOff>
    </xdr:to>
    <xdr:pic>
      <xdr:nvPicPr>
        <xdr:cNvPr id="3" name="Imagen 3">
          <a:extLst>
            <a:ext uri="{FF2B5EF4-FFF2-40B4-BE49-F238E27FC236}">
              <a16:creationId xmlns:a16="http://schemas.microsoft.com/office/drawing/2014/main" id="{00000000-0008-0000-3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525375" cy="1352550"/>
        </a:xfrm>
        <a:prstGeom prst="rect">
          <a:avLst/>
        </a:prstGeom>
      </xdr:spPr>
    </xdr:pic>
    <xdr:clientData/>
  </xdr:twoCellAnchor>
  <xdr:twoCellAnchor>
    <xdr:from>
      <xdr:col>1</xdr:col>
      <xdr:colOff>1600200</xdr:colOff>
      <xdr:row>1</xdr:row>
      <xdr:rowOff>66675</xdr:rowOff>
    </xdr:from>
    <xdr:to>
      <xdr:col>8</xdr:col>
      <xdr:colOff>530225</xdr:colOff>
      <xdr:row>5</xdr:row>
      <xdr:rowOff>190500</xdr:rowOff>
    </xdr:to>
    <xdr:sp macro="" textlink="">
      <xdr:nvSpPr>
        <xdr:cNvPr id="4" name="CuadroTexto 4">
          <a:extLst>
            <a:ext uri="{FF2B5EF4-FFF2-40B4-BE49-F238E27FC236}">
              <a16:creationId xmlns:a16="http://schemas.microsoft.com/office/drawing/2014/main" id="{00000000-0008-0000-3200-000004000000}"/>
            </a:ext>
          </a:extLst>
        </xdr:cNvPr>
        <xdr:cNvSpPr txBox="1"/>
      </xdr:nvSpPr>
      <xdr:spPr>
        <a:xfrm>
          <a:off x="1733550" y="238125"/>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50.</a:t>
          </a:r>
        </a:p>
        <a:p>
          <a:r>
            <a:rPr lang="es-ES_tradnl" sz="1200" b="1" i="0">
              <a:solidFill>
                <a:srgbClr val="784B41"/>
              </a:solidFill>
              <a:latin typeface="Century Gothic" panose="020B0502020202020204" pitchFamily="34" charset="0"/>
            </a:rPr>
            <a:t>NÚMERO DE CABEZAS DE GANADO VACUNO EXISTENTES, SEGÚN SEXO Y EDAD</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361950</xdr:colOff>
      <xdr:row>6</xdr:row>
      <xdr:rowOff>238125</xdr:rowOff>
    </xdr:to>
    <xdr:pic>
      <xdr:nvPicPr>
        <xdr:cNvPr id="3" name="Imagen 3">
          <a:extLst>
            <a:ext uri="{FF2B5EF4-FFF2-40B4-BE49-F238E27FC236}">
              <a16:creationId xmlns:a16="http://schemas.microsoft.com/office/drawing/2014/main" id="{00000000-0008-0000-3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4925675" cy="1352550"/>
        </a:xfrm>
        <a:prstGeom prst="rect">
          <a:avLst/>
        </a:prstGeom>
      </xdr:spPr>
    </xdr:pic>
    <xdr:clientData/>
  </xdr:twoCellAnchor>
  <xdr:twoCellAnchor>
    <xdr:from>
      <xdr:col>2</xdr:col>
      <xdr:colOff>114300</xdr:colOff>
      <xdr:row>1</xdr:row>
      <xdr:rowOff>76200</xdr:rowOff>
    </xdr:from>
    <xdr:to>
      <xdr:col>8</xdr:col>
      <xdr:colOff>758825</xdr:colOff>
      <xdr:row>5</xdr:row>
      <xdr:rowOff>200025</xdr:rowOff>
    </xdr:to>
    <xdr:sp macro="" textlink="">
      <xdr:nvSpPr>
        <xdr:cNvPr id="4" name="CuadroTexto 4">
          <a:extLst>
            <a:ext uri="{FF2B5EF4-FFF2-40B4-BE49-F238E27FC236}">
              <a16:creationId xmlns:a16="http://schemas.microsoft.com/office/drawing/2014/main" id="{00000000-0008-0000-3300-000004000000}"/>
            </a:ext>
          </a:extLst>
        </xdr:cNvPr>
        <xdr:cNvSpPr txBox="1"/>
      </xdr:nvSpPr>
      <xdr:spPr>
        <a:xfrm>
          <a:off x="1962150" y="24765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51.</a:t>
          </a:r>
        </a:p>
        <a:p>
          <a:r>
            <a:rPr lang="es-ES_tradnl" sz="1200" b="1" i="0">
              <a:solidFill>
                <a:srgbClr val="784B41"/>
              </a:solidFill>
              <a:latin typeface="Century Gothic" panose="020B0502020202020204" pitchFamily="34" charset="0"/>
            </a:rPr>
            <a:t>NÚMERO DE CABEZAS DE GANADO VACUNO COMPRADAS, SEGÚN SEXO Y EDAD</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361950</xdr:colOff>
      <xdr:row>6</xdr:row>
      <xdr:rowOff>238125</xdr:rowOff>
    </xdr:to>
    <xdr:pic>
      <xdr:nvPicPr>
        <xdr:cNvPr id="3" name="Imagen 3">
          <a:extLst>
            <a:ext uri="{FF2B5EF4-FFF2-40B4-BE49-F238E27FC236}">
              <a16:creationId xmlns:a16="http://schemas.microsoft.com/office/drawing/2014/main" id="{00000000-0008-0000-3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4925675" cy="1352550"/>
        </a:xfrm>
        <a:prstGeom prst="rect">
          <a:avLst/>
        </a:prstGeom>
      </xdr:spPr>
    </xdr:pic>
    <xdr:clientData/>
  </xdr:twoCellAnchor>
  <xdr:twoCellAnchor>
    <xdr:from>
      <xdr:col>2</xdr:col>
      <xdr:colOff>114300</xdr:colOff>
      <xdr:row>1</xdr:row>
      <xdr:rowOff>76200</xdr:rowOff>
    </xdr:from>
    <xdr:to>
      <xdr:col>8</xdr:col>
      <xdr:colOff>758825</xdr:colOff>
      <xdr:row>5</xdr:row>
      <xdr:rowOff>200025</xdr:rowOff>
    </xdr:to>
    <xdr:sp macro="" textlink="">
      <xdr:nvSpPr>
        <xdr:cNvPr id="4" name="CuadroTexto 4">
          <a:extLst>
            <a:ext uri="{FF2B5EF4-FFF2-40B4-BE49-F238E27FC236}">
              <a16:creationId xmlns:a16="http://schemas.microsoft.com/office/drawing/2014/main" id="{00000000-0008-0000-3400-000004000000}"/>
            </a:ext>
          </a:extLst>
        </xdr:cNvPr>
        <xdr:cNvSpPr txBox="1"/>
      </xdr:nvSpPr>
      <xdr:spPr>
        <a:xfrm>
          <a:off x="1962150" y="24765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52.</a:t>
          </a:r>
        </a:p>
        <a:p>
          <a:r>
            <a:rPr lang="es-ES_tradnl" sz="1200" b="1" i="0">
              <a:solidFill>
                <a:srgbClr val="784B41"/>
              </a:solidFill>
              <a:latin typeface="Century Gothic" panose="020B0502020202020204" pitchFamily="34" charset="0"/>
            </a:rPr>
            <a:t>NÚMERO DE CABEZAS DE GANADO VACUNO PERDIDAS POR MUERTE, SEGÚN SEXO Y EDAD</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361950</xdr:colOff>
      <xdr:row>6</xdr:row>
      <xdr:rowOff>238125</xdr:rowOff>
    </xdr:to>
    <xdr:pic>
      <xdr:nvPicPr>
        <xdr:cNvPr id="3" name="Imagen 3">
          <a:extLst>
            <a:ext uri="{FF2B5EF4-FFF2-40B4-BE49-F238E27FC236}">
              <a16:creationId xmlns:a16="http://schemas.microsoft.com/office/drawing/2014/main" id="{00000000-0008-0000-3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4925675" cy="1352550"/>
        </a:xfrm>
        <a:prstGeom prst="rect">
          <a:avLst/>
        </a:prstGeom>
      </xdr:spPr>
    </xdr:pic>
    <xdr:clientData/>
  </xdr:twoCellAnchor>
  <xdr:twoCellAnchor>
    <xdr:from>
      <xdr:col>2</xdr:col>
      <xdr:colOff>104775</xdr:colOff>
      <xdr:row>1</xdr:row>
      <xdr:rowOff>85725</xdr:rowOff>
    </xdr:from>
    <xdr:to>
      <xdr:col>9</xdr:col>
      <xdr:colOff>180975</xdr:colOff>
      <xdr:row>5</xdr:row>
      <xdr:rowOff>209550</xdr:rowOff>
    </xdr:to>
    <xdr:sp macro="" textlink="">
      <xdr:nvSpPr>
        <xdr:cNvPr id="4" name="CuadroTexto 4">
          <a:extLst>
            <a:ext uri="{FF2B5EF4-FFF2-40B4-BE49-F238E27FC236}">
              <a16:creationId xmlns:a16="http://schemas.microsoft.com/office/drawing/2014/main" id="{00000000-0008-0000-3500-000004000000}"/>
            </a:ext>
          </a:extLst>
        </xdr:cNvPr>
        <xdr:cNvSpPr txBox="1"/>
      </xdr:nvSpPr>
      <xdr:spPr>
        <a:xfrm>
          <a:off x="1952625" y="257175"/>
          <a:ext cx="7410450"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53.</a:t>
          </a:r>
        </a:p>
        <a:p>
          <a:r>
            <a:rPr lang="es-ES_tradnl" sz="1200" b="1" i="0">
              <a:solidFill>
                <a:srgbClr val="784B41"/>
              </a:solidFill>
              <a:latin typeface="Century Gothic" panose="020B0502020202020204" pitchFamily="34" charset="0"/>
            </a:rPr>
            <a:t>NÚMERO DE CABEZAS DE GANADO VACUNO PERDIDAS POR OTRAS CAUSAS, SEGÚN SEXO Y EDAD</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28575</xdr:colOff>
      <xdr:row>6</xdr:row>
      <xdr:rowOff>238125</xdr:rowOff>
    </xdr:to>
    <xdr:pic>
      <xdr:nvPicPr>
        <xdr:cNvPr id="3" name="Imagen 3">
          <a:extLst>
            <a:ext uri="{FF2B5EF4-FFF2-40B4-BE49-F238E27FC236}">
              <a16:creationId xmlns:a16="http://schemas.microsoft.com/office/drawing/2014/main" id="{00000000-0008-0000-3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3192125" cy="1352550"/>
        </a:xfrm>
        <a:prstGeom prst="rect">
          <a:avLst/>
        </a:prstGeom>
      </xdr:spPr>
    </xdr:pic>
    <xdr:clientData/>
  </xdr:twoCellAnchor>
  <xdr:twoCellAnchor>
    <xdr:from>
      <xdr:col>1</xdr:col>
      <xdr:colOff>1581148</xdr:colOff>
      <xdr:row>1</xdr:row>
      <xdr:rowOff>76200</xdr:rowOff>
    </xdr:from>
    <xdr:to>
      <xdr:col>10</xdr:col>
      <xdr:colOff>247649</xdr:colOff>
      <xdr:row>5</xdr:row>
      <xdr:rowOff>200025</xdr:rowOff>
    </xdr:to>
    <xdr:sp macro="" textlink="">
      <xdr:nvSpPr>
        <xdr:cNvPr id="4" name="CuadroTexto 4">
          <a:extLst>
            <a:ext uri="{FF2B5EF4-FFF2-40B4-BE49-F238E27FC236}">
              <a16:creationId xmlns:a16="http://schemas.microsoft.com/office/drawing/2014/main" id="{00000000-0008-0000-3600-000004000000}"/>
            </a:ext>
          </a:extLst>
        </xdr:cNvPr>
        <xdr:cNvSpPr txBox="1"/>
      </xdr:nvSpPr>
      <xdr:spPr>
        <a:xfrm>
          <a:off x="1714498" y="247650"/>
          <a:ext cx="8763001"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54.</a:t>
          </a:r>
        </a:p>
        <a:p>
          <a:r>
            <a:rPr lang="es-ES_tradnl" sz="1200" b="1" i="0">
              <a:solidFill>
                <a:srgbClr val="784B41"/>
              </a:solidFill>
              <a:latin typeface="Century Gothic" panose="020B0502020202020204" pitchFamily="34" charset="0"/>
            </a:rPr>
            <a:t>NÚMERO DE CABEZAS DE GANADO VACUNO SACRIFICADAS, SEGÚN SEXO Y EDAD</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15</xdr:col>
      <xdr:colOff>1</xdr:colOff>
      <xdr:row>6</xdr:row>
      <xdr:rowOff>238125</xdr:rowOff>
    </xdr:to>
    <xdr:pic>
      <xdr:nvPicPr>
        <xdr:cNvPr id="3" name="Imagen 3">
          <a:extLst>
            <a:ext uri="{FF2B5EF4-FFF2-40B4-BE49-F238E27FC236}">
              <a16:creationId xmlns:a16="http://schemas.microsoft.com/office/drawing/2014/main" id="{00000000-0008-0000-3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 y="0"/>
          <a:ext cx="13792200" cy="1352550"/>
        </a:xfrm>
        <a:prstGeom prst="rect">
          <a:avLst/>
        </a:prstGeom>
      </xdr:spPr>
    </xdr:pic>
    <xdr:clientData/>
  </xdr:twoCellAnchor>
  <xdr:twoCellAnchor>
    <xdr:from>
      <xdr:col>1</xdr:col>
      <xdr:colOff>1676400</xdr:colOff>
      <xdr:row>1</xdr:row>
      <xdr:rowOff>76200</xdr:rowOff>
    </xdr:from>
    <xdr:to>
      <xdr:col>10</xdr:col>
      <xdr:colOff>47626</xdr:colOff>
      <xdr:row>5</xdr:row>
      <xdr:rowOff>200025</xdr:rowOff>
    </xdr:to>
    <xdr:sp macro="" textlink="">
      <xdr:nvSpPr>
        <xdr:cNvPr id="4" name="CuadroTexto 4">
          <a:extLst>
            <a:ext uri="{FF2B5EF4-FFF2-40B4-BE49-F238E27FC236}">
              <a16:creationId xmlns:a16="http://schemas.microsoft.com/office/drawing/2014/main" id="{00000000-0008-0000-3700-000004000000}"/>
            </a:ext>
          </a:extLst>
        </xdr:cNvPr>
        <xdr:cNvSpPr txBox="1"/>
      </xdr:nvSpPr>
      <xdr:spPr>
        <a:xfrm>
          <a:off x="1809750" y="247650"/>
          <a:ext cx="84677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55.</a:t>
          </a:r>
        </a:p>
        <a:p>
          <a:r>
            <a:rPr lang="es-ES_tradnl" sz="1200" b="1" i="0">
              <a:solidFill>
                <a:srgbClr val="784B41"/>
              </a:solidFill>
              <a:latin typeface="Century Gothic" panose="020B0502020202020204" pitchFamily="34" charset="0"/>
            </a:rPr>
            <a:t>NÚMERO DE CABEZAS DE GANADO VACUNO VENDIDAS, SEGÚN SEXO Y EDAD</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276225</xdr:colOff>
      <xdr:row>6</xdr:row>
      <xdr:rowOff>238125</xdr:rowOff>
    </xdr:to>
    <xdr:pic>
      <xdr:nvPicPr>
        <xdr:cNvPr id="3" name="Imagen 3">
          <a:extLst>
            <a:ext uri="{FF2B5EF4-FFF2-40B4-BE49-F238E27FC236}">
              <a16:creationId xmlns:a16="http://schemas.microsoft.com/office/drawing/2014/main" id="{00000000-0008-0000-3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3792200" cy="1352550"/>
        </a:xfrm>
        <a:prstGeom prst="rect">
          <a:avLst/>
        </a:prstGeom>
      </xdr:spPr>
    </xdr:pic>
    <xdr:clientData/>
  </xdr:twoCellAnchor>
  <xdr:twoCellAnchor>
    <xdr:from>
      <xdr:col>1</xdr:col>
      <xdr:colOff>1676400</xdr:colOff>
      <xdr:row>1</xdr:row>
      <xdr:rowOff>66675</xdr:rowOff>
    </xdr:from>
    <xdr:to>
      <xdr:col>10</xdr:col>
      <xdr:colOff>47626</xdr:colOff>
      <xdr:row>5</xdr:row>
      <xdr:rowOff>190500</xdr:rowOff>
    </xdr:to>
    <xdr:sp macro="" textlink="">
      <xdr:nvSpPr>
        <xdr:cNvPr id="4" name="CuadroTexto 4">
          <a:extLst>
            <a:ext uri="{FF2B5EF4-FFF2-40B4-BE49-F238E27FC236}">
              <a16:creationId xmlns:a16="http://schemas.microsoft.com/office/drawing/2014/main" id="{00000000-0008-0000-3800-000004000000}"/>
            </a:ext>
          </a:extLst>
        </xdr:cNvPr>
        <xdr:cNvSpPr txBox="1"/>
      </xdr:nvSpPr>
      <xdr:spPr>
        <a:xfrm>
          <a:off x="1809750" y="238125"/>
          <a:ext cx="84677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56.</a:t>
          </a:r>
        </a:p>
        <a:p>
          <a:r>
            <a:rPr lang="es-ES_tradnl" sz="1200" b="1" i="0">
              <a:solidFill>
                <a:srgbClr val="784B41"/>
              </a:solidFill>
              <a:latin typeface="Century Gothic" panose="020B0502020202020204" pitchFamily="34" charset="0"/>
            </a:rPr>
            <a:t>NÚMERO DE CABEZAS DE GANADO VACUNO, SEGÚN RAZA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19050</xdr:colOff>
      <xdr:row>6</xdr:row>
      <xdr:rowOff>238125</xdr:rowOff>
    </xdr:to>
    <xdr:pic>
      <xdr:nvPicPr>
        <xdr:cNvPr id="3" name="Imagen 3">
          <a:extLst>
            <a:ext uri="{FF2B5EF4-FFF2-40B4-BE49-F238E27FC236}">
              <a16:creationId xmlns:a16="http://schemas.microsoft.com/office/drawing/2014/main" id="{00000000-0008-0000-3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1439525" cy="1352550"/>
        </a:xfrm>
        <a:prstGeom prst="rect">
          <a:avLst/>
        </a:prstGeom>
      </xdr:spPr>
    </xdr:pic>
    <xdr:clientData/>
  </xdr:twoCellAnchor>
  <xdr:twoCellAnchor>
    <xdr:from>
      <xdr:col>1</xdr:col>
      <xdr:colOff>1381125</xdr:colOff>
      <xdr:row>1</xdr:row>
      <xdr:rowOff>66675</xdr:rowOff>
    </xdr:from>
    <xdr:to>
      <xdr:col>10</xdr:col>
      <xdr:colOff>590551</xdr:colOff>
      <xdr:row>5</xdr:row>
      <xdr:rowOff>190500</xdr:rowOff>
    </xdr:to>
    <xdr:sp macro="" textlink="">
      <xdr:nvSpPr>
        <xdr:cNvPr id="4" name="CuadroTexto 4">
          <a:extLst>
            <a:ext uri="{FF2B5EF4-FFF2-40B4-BE49-F238E27FC236}">
              <a16:creationId xmlns:a16="http://schemas.microsoft.com/office/drawing/2014/main" id="{00000000-0008-0000-3900-000004000000}"/>
            </a:ext>
          </a:extLst>
        </xdr:cNvPr>
        <xdr:cNvSpPr txBox="1"/>
      </xdr:nvSpPr>
      <xdr:spPr>
        <a:xfrm>
          <a:off x="1514475" y="238125"/>
          <a:ext cx="84677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57.</a:t>
          </a:r>
        </a:p>
        <a:p>
          <a:r>
            <a:rPr lang="es-ES_tradnl" sz="1200" b="1" i="0">
              <a:solidFill>
                <a:srgbClr val="784B41"/>
              </a:solidFill>
              <a:latin typeface="Century Gothic" panose="020B0502020202020204" pitchFamily="34" charset="0"/>
            </a:rPr>
            <a:t>NÚMERO DE CABEZAS DE GANADO PORCINO Y VENTAS, SEGÚN SEXO Y EDAD AL DÍA</a:t>
          </a:r>
          <a:r>
            <a:rPr lang="es-ES_tradnl" sz="1200" b="1" i="0" baseline="0">
              <a:solidFill>
                <a:srgbClr val="784B41"/>
              </a:solidFill>
              <a:latin typeface="Century Gothic" panose="020B0502020202020204" pitchFamily="34" charset="0"/>
            </a:rPr>
            <a:t> DE LA ENTREVISTA</a:t>
          </a:r>
          <a:endParaRPr lang="es-ES_tradnl" sz="1200" b="1" i="0">
            <a:solidFill>
              <a:srgbClr val="784B41"/>
            </a:solidFill>
            <a:latin typeface="Century Gothic" panose="020B0502020202020204" pitchFamily="34" charset="0"/>
          </a:endParaRP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285750</xdr:colOff>
      <xdr:row>6</xdr:row>
      <xdr:rowOff>238125</xdr:rowOff>
    </xdr:to>
    <xdr:pic>
      <xdr:nvPicPr>
        <xdr:cNvPr id="3" name="Imagen 3">
          <a:extLst>
            <a:ext uri="{FF2B5EF4-FFF2-40B4-BE49-F238E27FC236}">
              <a16:creationId xmlns:a16="http://schemas.microsoft.com/office/drawing/2014/main" id="{00000000-0008-0000-3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1439525" cy="1352550"/>
        </a:xfrm>
        <a:prstGeom prst="rect">
          <a:avLst/>
        </a:prstGeom>
      </xdr:spPr>
    </xdr:pic>
    <xdr:clientData/>
  </xdr:twoCellAnchor>
  <xdr:twoCellAnchor>
    <xdr:from>
      <xdr:col>1</xdr:col>
      <xdr:colOff>1381125</xdr:colOff>
      <xdr:row>1</xdr:row>
      <xdr:rowOff>57150</xdr:rowOff>
    </xdr:from>
    <xdr:to>
      <xdr:col>12</xdr:col>
      <xdr:colOff>47626</xdr:colOff>
      <xdr:row>5</xdr:row>
      <xdr:rowOff>180975</xdr:rowOff>
    </xdr:to>
    <xdr:sp macro="" textlink="">
      <xdr:nvSpPr>
        <xdr:cNvPr id="4" name="CuadroTexto 4">
          <a:extLst>
            <a:ext uri="{FF2B5EF4-FFF2-40B4-BE49-F238E27FC236}">
              <a16:creationId xmlns:a16="http://schemas.microsoft.com/office/drawing/2014/main" id="{00000000-0008-0000-3A00-000004000000}"/>
            </a:ext>
          </a:extLst>
        </xdr:cNvPr>
        <xdr:cNvSpPr txBox="1"/>
      </xdr:nvSpPr>
      <xdr:spPr>
        <a:xfrm>
          <a:off x="1514475" y="228600"/>
          <a:ext cx="84677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58.</a:t>
          </a:r>
        </a:p>
        <a:p>
          <a:r>
            <a:rPr lang="es-ES_tradnl" sz="1200" b="1" i="0">
              <a:solidFill>
                <a:srgbClr val="784B41"/>
              </a:solidFill>
              <a:latin typeface="Century Gothic" panose="020B0502020202020204" pitchFamily="34" charset="0"/>
            </a:rPr>
            <a:t>NÚMERO DE CABEZAS DE GANADO PORCINO, SEGÚN VARIEDAD GENÉTICA  AL DÍA DE LA ENTREVISTA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190499</xdr:colOff>
      <xdr:row>6</xdr:row>
      <xdr:rowOff>238125</xdr:rowOff>
    </xdr:to>
    <xdr:pic>
      <xdr:nvPicPr>
        <xdr:cNvPr id="3" name="Imagen 3">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9211924" cy="1352550"/>
        </a:xfrm>
        <a:prstGeom prst="rect">
          <a:avLst/>
        </a:prstGeom>
      </xdr:spPr>
    </xdr:pic>
    <xdr:clientData/>
  </xdr:twoCellAnchor>
  <xdr:twoCellAnchor>
    <xdr:from>
      <xdr:col>1</xdr:col>
      <xdr:colOff>2352675</xdr:colOff>
      <xdr:row>1</xdr:row>
      <xdr:rowOff>76200</xdr:rowOff>
    </xdr:from>
    <xdr:to>
      <xdr:col>7</xdr:col>
      <xdr:colOff>933450</xdr:colOff>
      <xdr:row>5</xdr:row>
      <xdr:rowOff>200025</xdr:rowOff>
    </xdr:to>
    <xdr:sp macro="" textlink="">
      <xdr:nvSpPr>
        <xdr:cNvPr id="4" name="CuadroTexto 4">
          <a:extLst>
            <a:ext uri="{FF2B5EF4-FFF2-40B4-BE49-F238E27FC236}">
              <a16:creationId xmlns:a16="http://schemas.microsoft.com/office/drawing/2014/main" id="{00000000-0008-0000-0500-000004000000}"/>
            </a:ext>
          </a:extLst>
        </xdr:cNvPr>
        <xdr:cNvSpPr txBox="1"/>
      </xdr:nvSpPr>
      <xdr:spPr>
        <a:xfrm>
          <a:off x="2486025" y="247650"/>
          <a:ext cx="7962900"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a:t>
          </a:r>
        </a:p>
        <a:p>
          <a:r>
            <a:rPr lang="es-ES_tradnl" sz="1200" b="1" i="0">
              <a:solidFill>
                <a:srgbClr val="784B41"/>
              </a:solidFill>
              <a:latin typeface="Century Gothic" panose="020B0502020202020204" pitchFamily="34" charset="0"/>
            </a:rPr>
            <a:t>SUPERFICIE PLANTADA, SEGÚN EDAD DE LA PLANTA, VARIEDAD Y PRÁCTICA DE CULTIVO </a:t>
          </a:r>
        </a:p>
        <a:p>
          <a:r>
            <a:rPr lang="es-ES_tradnl" sz="1200" b="0" i="0">
              <a:solidFill>
                <a:srgbClr val="784B41"/>
              </a:solidFill>
              <a:latin typeface="Century Gothic" panose="020B0502020202020204" pitchFamily="34" charset="0"/>
            </a:rPr>
            <a:t>POR CULTIVOS PERMANENTES</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438150</xdr:colOff>
      <xdr:row>6</xdr:row>
      <xdr:rowOff>238125</xdr:rowOff>
    </xdr:to>
    <xdr:pic>
      <xdr:nvPicPr>
        <xdr:cNvPr id="2" name="Imagen 3">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7667625" cy="1352550"/>
        </a:xfrm>
        <a:prstGeom prst="rect">
          <a:avLst/>
        </a:prstGeom>
      </xdr:spPr>
    </xdr:pic>
    <xdr:clientData/>
  </xdr:twoCellAnchor>
  <xdr:twoCellAnchor>
    <xdr:from>
      <xdr:col>1</xdr:col>
      <xdr:colOff>1381124</xdr:colOff>
      <xdr:row>1</xdr:row>
      <xdr:rowOff>66675</xdr:rowOff>
    </xdr:from>
    <xdr:to>
      <xdr:col>7</xdr:col>
      <xdr:colOff>219075</xdr:colOff>
      <xdr:row>5</xdr:row>
      <xdr:rowOff>190500</xdr:rowOff>
    </xdr:to>
    <xdr:sp macro="" textlink="">
      <xdr:nvSpPr>
        <xdr:cNvPr id="3" name="CuadroTexto 4">
          <a:extLst>
            <a:ext uri="{FF2B5EF4-FFF2-40B4-BE49-F238E27FC236}">
              <a16:creationId xmlns:a16="http://schemas.microsoft.com/office/drawing/2014/main" id="{00000000-0008-0000-3B00-000003000000}"/>
            </a:ext>
          </a:extLst>
        </xdr:cNvPr>
        <xdr:cNvSpPr txBox="1"/>
      </xdr:nvSpPr>
      <xdr:spPr>
        <a:xfrm>
          <a:off x="1685924" y="238125"/>
          <a:ext cx="4381501"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59.</a:t>
          </a:r>
        </a:p>
        <a:p>
          <a:r>
            <a:rPr lang="es-ES_tradnl" sz="1200" b="1" i="0">
              <a:solidFill>
                <a:srgbClr val="784B41"/>
              </a:solidFill>
              <a:latin typeface="Century Gothic" panose="020B0502020202020204" pitchFamily="34" charset="0"/>
            </a:rPr>
            <a:t>NÚMERO DE CABEZAS DE GANADO PORCINO AL AÑO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333375</xdr:colOff>
      <xdr:row>6</xdr:row>
      <xdr:rowOff>238125</xdr:rowOff>
    </xdr:to>
    <xdr:pic>
      <xdr:nvPicPr>
        <xdr:cNvPr id="3" name="Imagen 3">
          <a:extLst>
            <a:ext uri="{FF2B5EF4-FFF2-40B4-BE49-F238E27FC236}">
              <a16:creationId xmlns:a16="http://schemas.microsoft.com/office/drawing/2014/main" id="{00000000-0008-0000-3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1439525" cy="1352550"/>
        </a:xfrm>
        <a:prstGeom prst="rect">
          <a:avLst/>
        </a:prstGeom>
      </xdr:spPr>
    </xdr:pic>
    <xdr:clientData/>
  </xdr:twoCellAnchor>
  <xdr:twoCellAnchor>
    <xdr:from>
      <xdr:col>1</xdr:col>
      <xdr:colOff>1381125</xdr:colOff>
      <xdr:row>1</xdr:row>
      <xdr:rowOff>76200</xdr:rowOff>
    </xdr:from>
    <xdr:to>
      <xdr:col>10</xdr:col>
      <xdr:colOff>590551</xdr:colOff>
      <xdr:row>5</xdr:row>
      <xdr:rowOff>200025</xdr:rowOff>
    </xdr:to>
    <xdr:sp macro="" textlink="">
      <xdr:nvSpPr>
        <xdr:cNvPr id="4" name="CuadroTexto 4">
          <a:extLst>
            <a:ext uri="{FF2B5EF4-FFF2-40B4-BE49-F238E27FC236}">
              <a16:creationId xmlns:a16="http://schemas.microsoft.com/office/drawing/2014/main" id="{00000000-0008-0000-3C00-000004000000}"/>
            </a:ext>
          </a:extLst>
        </xdr:cNvPr>
        <xdr:cNvSpPr txBox="1"/>
      </xdr:nvSpPr>
      <xdr:spPr>
        <a:xfrm>
          <a:off x="1514475" y="247650"/>
          <a:ext cx="84677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60.</a:t>
          </a:r>
        </a:p>
        <a:p>
          <a:r>
            <a:rPr lang="es-ES_tradnl" sz="1200" b="1" i="0">
              <a:solidFill>
                <a:srgbClr val="784B41"/>
              </a:solidFill>
              <a:latin typeface="Century Gothic" panose="020B0502020202020204" pitchFamily="34" charset="0"/>
            </a:rPr>
            <a:t>NÚMERO DE CABEZAS DE GANADO OVINO Y VENTAS, SEGÚN SEXO Y EDAD</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28575</xdr:colOff>
      <xdr:row>6</xdr:row>
      <xdr:rowOff>238125</xdr:rowOff>
    </xdr:to>
    <xdr:pic>
      <xdr:nvPicPr>
        <xdr:cNvPr id="3" name="Imagen 3">
          <a:extLst>
            <a:ext uri="{FF2B5EF4-FFF2-40B4-BE49-F238E27FC236}">
              <a16:creationId xmlns:a16="http://schemas.microsoft.com/office/drawing/2014/main" id="{00000000-0008-0000-3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1439525" cy="1352550"/>
        </a:xfrm>
        <a:prstGeom prst="rect">
          <a:avLst/>
        </a:prstGeom>
      </xdr:spPr>
    </xdr:pic>
    <xdr:clientData/>
  </xdr:twoCellAnchor>
  <xdr:twoCellAnchor>
    <xdr:from>
      <xdr:col>1</xdr:col>
      <xdr:colOff>1371600</xdr:colOff>
      <xdr:row>1</xdr:row>
      <xdr:rowOff>76200</xdr:rowOff>
    </xdr:from>
    <xdr:to>
      <xdr:col>10</xdr:col>
      <xdr:colOff>390526</xdr:colOff>
      <xdr:row>5</xdr:row>
      <xdr:rowOff>200025</xdr:rowOff>
    </xdr:to>
    <xdr:sp macro="" textlink="">
      <xdr:nvSpPr>
        <xdr:cNvPr id="4" name="CuadroTexto 4">
          <a:extLst>
            <a:ext uri="{FF2B5EF4-FFF2-40B4-BE49-F238E27FC236}">
              <a16:creationId xmlns:a16="http://schemas.microsoft.com/office/drawing/2014/main" id="{00000000-0008-0000-3D00-000004000000}"/>
            </a:ext>
          </a:extLst>
        </xdr:cNvPr>
        <xdr:cNvSpPr txBox="1"/>
      </xdr:nvSpPr>
      <xdr:spPr>
        <a:xfrm>
          <a:off x="1504950" y="247650"/>
          <a:ext cx="84677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61.</a:t>
          </a:r>
        </a:p>
        <a:p>
          <a:r>
            <a:rPr lang="es-ES_tradnl" sz="1200" b="1" i="0">
              <a:solidFill>
                <a:srgbClr val="784B41"/>
              </a:solidFill>
              <a:latin typeface="Century Gothic" panose="020B0502020202020204" pitchFamily="34" charset="0"/>
            </a:rPr>
            <a:t>NÚMERO DE CABEZAS DE GANADO, SEGÚN OTRAS ESPECIES</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266700</xdr:colOff>
      <xdr:row>6</xdr:row>
      <xdr:rowOff>238125</xdr:rowOff>
    </xdr:to>
    <xdr:pic>
      <xdr:nvPicPr>
        <xdr:cNvPr id="3" name="Imagen 3">
          <a:extLst>
            <a:ext uri="{FF2B5EF4-FFF2-40B4-BE49-F238E27FC236}">
              <a16:creationId xmlns:a16="http://schemas.microsoft.com/office/drawing/2014/main" id="{00000000-0008-0000-3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1439525" cy="1352550"/>
        </a:xfrm>
        <a:prstGeom prst="rect">
          <a:avLst/>
        </a:prstGeom>
      </xdr:spPr>
    </xdr:pic>
    <xdr:clientData/>
  </xdr:twoCellAnchor>
  <xdr:twoCellAnchor>
    <xdr:from>
      <xdr:col>1</xdr:col>
      <xdr:colOff>1371600</xdr:colOff>
      <xdr:row>1</xdr:row>
      <xdr:rowOff>85725</xdr:rowOff>
    </xdr:from>
    <xdr:to>
      <xdr:col>10</xdr:col>
      <xdr:colOff>200026</xdr:colOff>
      <xdr:row>5</xdr:row>
      <xdr:rowOff>209550</xdr:rowOff>
    </xdr:to>
    <xdr:sp macro="" textlink="">
      <xdr:nvSpPr>
        <xdr:cNvPr id="4" name="CuadroTexto 4">
          <a:extLst>
            <a:ext uri="{FF2B5EF4-FFF2-40B4-BE49-F238E27FC236}">
              <a16:creationId xmlns:a16="http://schemas.microsoft.com/office/drawing/2014/main" id="{00000000-0008-0000-3E00-000004000000}"/>
            </a:ext>
          </a:extLst>
        </xdr:cNvPr>
        <xdr:cNvSpPr txBox="1"/>
      </xdr:nvSpPr>
      <xdr:spPr>
        <a:xfrm>
          <a:off x="1504950" y="257175"/>
          <a:ext cx="84677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62.</a:t>
          </a:r>
        </a:p>
        <a:p>
          <a:r>
            <a:rPr lang="es-ES_tradnl" sz="1200" b="1" i="0">
              <a:solidFill>
                <a:srgbClr val="784B41"/>
              </a:solidFill>
              <a:latin typeface="Century Gothic" panose="020B0502020202020204" pitchFamily="34" charset="0"/>
            </a:rPr>
            <a:t>NÚMERO DE AVES CRIADAS EN CAMPO, SEGÚN ESPECIES</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6</xdr:row>
      <xdr:rowOff>238125</xdr:rowOff>
    </xdr:to>
    <xdr:pic>
      <xdr:nvPicPr>
        <xdr:cNvPr id="3" name="Imagen 3">
          <a:extLst>
            <a:ext uri="{FF2B5EF4-FFF2-40B4-BE49-F238E27FC236}">
              <a16:creationId xmlns:a16="http://schemas.microsoft.com/office/drawing/2014/main" id="{00000000-0008-0000-3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1439525" cy="1352550"/>
        </a:xfrm>
        <a:prstGeom prst="rect">
          <a:avLst/>
        </a:prstGeom>
      </xdr:spPr>
    </xdr:pic>
    <xdr:clientData/>
  </xdr:twoCellAnchor>
  <xdr:twoCellAnchor>
    <xdr:from>
      <xdr:col>1</xdr:col>
      <xdr:colOff>1362075</xdr:colOff>
      <xdr:row>1</xdr:row>
      <xdr:rowOff>76200</xdr:rowOff>
    </xdr:from>
    <xdr:to>
      <xdr:col>10</xdr:col>
      <xdr:colOff>152401</xdr:colOff>
      <xdr:row>5</xdr:row>
      <xdr:rowOff>200025</xdr:rowOff>
    </xdr:to>
    <xdr:sp macro="" textlink="">
      <xdr:nvSpPr>
        <xdr:cNvPr id="4" name="CuadroTexto 4">
          <a:extLst>
            <a:ext uri="{FF2B5EF4-FFF2-40B4-BE49-F238E27FC236}">
              <a16:creationId xmlns:a16="http://schemas.microsoft.com/office/drawing/2014/main" id="{00000000-0008-0000-3F00-000004000000}"/>
            </a:ext>
          </a:extLst>
        </xdr:cNvPr>
        <xdr:cNvSpPr txBox="1"/>
      </xdr:nvSpPr>
      <xdr:spPr>
        <a:xfrm>
          <a:off x="1495425" y="247650"/>
          <a:ext cx="84677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63.</a:t>
          </a:r>
        </a:p>
        <a:p>
          <a:r>
            <a:rPr lang="es-ES_tradnl" sz="1200" b="1" i="0">
              <a:solidFill>
                <a:srgbClr val="784B41"/>
              </a:solidFill>
              <a:latin typeface="Century Gothic" panose="020B0502020202020204" pitchFamily="34" charset="0"/>
            </a:rPr>
            <a:t>NÚMERO DE AVES CRIADAS EN PLANTELES AVÍCOLAS SEGÚN ESPECIES, AL DÍA DE LA ENTREVISTA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16</xdr:col>
      <xdr:colOff>381000</xdr:colOff>
      <xdr:row>6</xdr:row>
      <xdr:rowOff>238125</xdr:rowOff>
    </xdr:to>
    <xdr:pic>
      <xdr:nvPicPr>
        <xdr:cNvPr id="2" name="Imagen 3">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8575" y="0"/>
          <a:ext cx="11753850" cy="1352550"/>
        </a:xfrm>
        <a:prstGeom prst="rect">
          <a:avLst/>
        </a:prstGeom>
      </xdr:spPr>
    </xdr:pic>
    <xdr:clientData/>
  </xdr:twoCellAnchor>
  <xdr:twoCellAnchor>
    <xdr:from>
      <xdr:col>1</xdr:col>
      <xdr:colOff>1019174</xdr:colOff>
      <xdr:row>1</xdr:row>
      <xdr:rowOff>95250</xdr:rowOff>
    </xdr:from>
    <xdr:to>
      <xdr:col>5</xdr:col>
      <xdr:colOff>95250</xdr:colOff>
      <xdr:row>6</xdr:row>
      <xdr:rowOff>0</xdr:rowOff>
    </xdr:to>
    <xdr:sp macro="" textlink="">
      <xdr:nvSpPr>
        <xdr:cNvPr id="3" name="CuadroTexto 4">
          <a:extLst>
            <a:ext uri="{FF2B5EF4-FFF2-40B4-BE49-F238E27FC236}">
              <a16:creationId xmlns:a16="http://schemas.microsoft.com/office/drawing/2014/main" id="{00000000-0008-0000-4000-000003000000}"/>
            </a:ext>
          </a:extLst>
        </xdr:cNvPr>
        <xdr:cNvSpPr txBox="1"/>
      </xdr:nvSpPr>
      <xdr:spPr>
        <a:xfrm>
          <a:off x="1733549" y="266700"/>
          <a:ext cx="3057526"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64.</a:t>
          </a:r>
        </a:p>
        <a:p>
          <a:r>
            <a:rPr lang="es-ES_tradnl" sz="1200" b="1" i="0">
              <a:solidFill>
                <a:srgbClr val="784B41"/>
              </a:solidFill>
              <a:latin typeface="Century Gothic" panose="020B0502020202020204" pitchFamily="34" charset="0"/>
            </a:rPr>
            <a:t>NÚMERO DE POLLOS DE ENGORDE</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495300</xdr:colOff>
      <xdr:row>6</xdr:row>
      <xdr:rowOff>238125</xdr:rowOff>
    </xdr:to>
    <xdr:pic>
      <xdr:nvPicPr>
        <xdr:cNvPr id="3" name="Imagen 3">
          <a:extLst>
            <a:ext uri="{FF2B5EF4-FFF2-40B4-BE49-F238E27FC236}">
              <a16:creationId xmlns:a16="http://schemas.microsoft.com/office/drawing/2014/main" id="{00000000-0008-0000-4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1439525" cy="1352550"/>
        </a:xfrm>
        <a:prstGeom prst="rect">
          <a:avLst/>
        </a:prstGeom>
      </xdr:spPr>
    </xdr:pic>
    <xdr:clientData/>
  </xdr:twoCellAnchor>
  <xdr:twoCellAnchor>
    <xdr:from>
      <xdr:col>1</xdr:col>
      <xdr:colOff>1381125</xdr:colOff>
      <xdr:row>1</xdr:row>
      <xdr:rowOff>76200</xdr:rowOff>
    </xdr:from>
    <xdr:to>
      <xdr:col>5</xdr:col>
      <xdr:colOff>1095375</xdr:colOff>
      <xdr:row>5</xdr:row>
      <xdr:rowOff>200025</xdr:rowOff>
    </xdr:to>
    <xdr:sp macro="" textlink="">
      <xdr:nvSpPr>
        <xdr:cNvPr id="4" name="CuadroTexto 4">
          <a:extLst>
            <a:ext uri="{FF2B5EF4-FFF2-40B4-BE49-F238E27FC236}">
              <a16:creationId xmlns:a16="http://schemas.microsoft.com/office/drawing/2014/main" id="{00000000-0008-0000-4100-000004000000}"/>
            </a:ext>
          </a:extLst>
        </xdr:cNvPr>
        <xdr:cNvSpPr txBox="1"/>
      </xdr:nvSpPr>
      <xdr:spPr>
        <a:xfrm>
          <a:off x="1514475" y="247650"/>
          <a:ext cx="49244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65.</a:t>
          </a:r>
        </a:p>
        <a:p>
          <a:r>
            <a:rPr lang="es-ES_tradnl" sz="1200" b="1" i="0">
              <a:solidFill>
                <a:srgbClr val="784B41"/>
              </a:solidFill>
              <a:latin typeface="Century Gothic" panose="020B0502020202020204" pitchFamily="34" charset="0"/>
            </a:rPr>
            <a:t>DESTINO DE LAS AVES CRIADAS EN EL CAMPO, SEGÚN ESPECIES</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590550</xdr:colOff>
      <xdr:row>6</xdr:row>
      <xdr:rowOff>238125</xdr:rowOff>
    </xdr:to>
    <xdr:pic>
      <xdr:nvPicPr>
        <xdr:cNvPr id="3" name="Imagen 3">
          <a:extLst>
            <a:ext uri="{FF2B5EF4-FFF2-40B4-BE49-F238E27FC236}">
              <a16:creationId xmlns:a16="http://schemas.microsoft.com/office/drawing/2014/main" id="{00000000-0008-0000-4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164175" cy="1352550"/>
        </a:xfrm>
        <a:prstGeom prst="rect">
          <a:avLst/>
        </a:prstGeom>
      </xdr:spPr>
    </xdr:pic>
    <xdr:clientData/>
  </xdr:twoCellAnchor>
  <xdr:twoCellAnchor>
    <xdr:from>
      <xdr:col>2</xdr:col>
      <xdr:colOff>542925</xdr:colOff>
      <xdr:row>1</xdr:row>
      <xdr:rowOff>85725</xdr:rowOff>
    </xdr:from>
    <xdr:to>
      <xdr:col>7</xdr:col>
      <xdr:colOff>295275</xdr:colOff>
      <xdr:row>5</xdr:row>
      <xdr:rowOff>209550</xdr:rowOff>
    </xdr:to>
    <xdr:sp macro="" textlink="">
      <xdr:nvSpPr>
        <xdr:cNvPr id="4" name="CuadroTexto 4">
          <a:extLst>
            <a:ext uri="{FF2B5EF4-FFF2-40B4-BE49-F238E27FC236}">
              <a16:creationId xmlns:a16="http://schemas.microsoft.com/office/drawing/2014/main" id="{00000000-0008-0000-4200-000004000000}"/>
            </a:ext>
          </a:extLst>
        </xdr:cNvPr>
        <xdr:cNvSpPr txBox="1"/>
      </xdr:nvSpPr>
      <xdr:spPr>
        <a:xfrm>
          <a:off x="2390775" y="257175"/>
          <a:ext cx="570547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66.</a:t>
          </a:r>
        </a:p>
        <a:p>
          <a:r>
            <a:rPr lang="es-ES_tradnl" sz="1200" b="1" i="0">
              <a:solidFill>
                <a:srgbClr val="784B41"/>
              </a:solidFill>
              <a:latin typeface="Century Gothic" panose="020B0502020202020204" pitchFamily="34" charset="0"/>
            </a:rPr>
            <a:t>DESTINO DE LAS AVES CRIADAS EN PLANTELES AVÍCOLAS, SEGÚN ESPECIES</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314325</xdr:colOff>
      <xdr:row>6</xdr:row>
      <xdr:rowOff>238125</xdr:rowOff>
    </xdr:to>
    <xdr:pic>
      <xdr:nvPicPr>
        <xdr:cNvPr id="3" name="Imagen 3">
          <a:extLst>
            <a:ext uri="{FF2B5EF4-FFF2-40B4-BE49-F238E27FC236}">
              <a16:creationId xmlns:a16="http://schemas.microsoft.com/office/drawing/2014/main" id="{00000000-0008-0000-4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3392150" cy="1352550"/>
        </a:xfrm>
        <a:prstGeom prst="rect">
          <a:avLst/>
        </a:prstGeom>
      </xdr:spPr>
    </xdr:pic>
    <xdr:clientData/>
  </xdr:twoCellAnchor>
  <xdr:twoCellAnchor>
    <xdr:from>
      <xdr:col>1</xdr:col>
      <xdr:colOff>1657350</xdr:colOff>
      <xdr:row>1</xdr:row>
      <xdr:rowOff>57150</xdr:rowOff>
    </xdr:from>
    <xdr:to>
      <xdr:col>8</xdr:col>
      <xdr:colOff>638175</xdr:colOff>
      <xdr:row>5</xdr:row>
      <xdr:rowOff>180975</xdr:rowOff>
    </xdr:to>
    <xdr:sp macro="" textlink="">
      <xdr:nvSpPr>
        <xdr:cNvPr id="4" name="CuadroTexto 4">
          <a:extLst>
            <a:ext uri="{FF2B5EF4-FFF2-40B4-BE49-F238E27FC236}">
              <a16:creationId xmlns:a16="http://schemas.microsoft.com/office/drawing/2014/main" id="{00000000-0008-0000-4300-000004000000}"/>
            </a:ext>
          </a:extLst>
        </xdr:cNvPr>
        <xdr:cNvSpPr txBox="1"/>
      </xdr:nvSpPr>
      <xdr:spPr>
        <a:xfrm>
          <a:off x="1790700" y="228600"/>
          <a:ext cx="69818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67.</a:t>
          </a:r>
        </a:p>
        <a:p>
          <a:r>
            <a:rPr lang="es-ES_tradnl" sz="1200" b="1" i="0">
              <a:solidFill>
                <a:srgbClr val="784B41"/>
              </a:solidFill>
              <a:latin typeface="Century Gothic" panose="020B0502020202020204" pitchFamily="34" charset="0"/>
            </a:rPr>
            <a:t>NÚMERO DE VACAS ORDEÑADAS SEGÚN PRODUCCIÓN DIARIA Y DESTINO DE LA LECHE </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476250</xdr:colOff>
      <xdr:row>6</xdr:row>
      <xdr:rowOff>238125</xdr:rowOff>
    </xdr:to>
    <xdr:pic>
      <xdr:nvPicPr>
        <xdr:cNvPr id="3" name="Imagen 3">
          <a:extLst>
            <a:ext uri="{FF2B5EF4-FFF2-40B4-BE49-F238E27FC236}">
              <a16:creationId xmlns:a16="http://schemas.microsoft.com/office/drawing/2014/main" id="{00000000-0008-0000-4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3392150" cy="1352550"/>
        </a:xfrm>
        <a:prstGeom prst="rect">
          <a:avLst/>
        </a:prstGeom>
      </xdr:spPr>
    </xdr:pic>
    <xdr:clientData/>
  </xdr:twoCellAnchor>
  <xdr:twoCellAnchor>
    <xdr:from>
      <xdr:col>1</xdr:col>
      <xdr:colOff>1619250</xdr:colOff>
      <xdr:row>1</xdr:row>
      <xdr:rowOff>66675</xdr:rowOff>
    </xdr:from>
    <xdr:to>
      <xdr:col>8</xdr:col>
      <xdr:colOff>600075</xdr:colOff>
      <xdr:row>5</xdr:row>
      <xdr:rowOff>190500</xdr:rowOff>
    </xdr:to>
    <xdr:sp macro="" textlink="">
      <xdr:nvSpPr>
        <xdr:cNvPr id="4" name="CuadroTexto 4">
          <a:extLst>
            <a:ext uri="{FF2B5EF4-FFF2-40B4-BE49-F238E27FC236}">
              <a16:creationId xmlns:a16="http://schemas.microsoft.com/office/drawing/2014/main" id="{00000000-0008-0000-4400-000004000000}"/>
            </a:ext>
          </a:extLst>
        </xdr:cNvPr>
        <xdr:cNvSpPr txBox="1"/>
      </xdr:nvSpPr>
      <xdr:spPr>
        <a:xfrm>
          <a:off x="1752600" y="238125"/>
          <a:ext cx="69818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68.</a:t>
          </a:r>
        </a:p>
        <a:p>
          <a:r>
            <a:rPr lang="es-ES_tradnl" sz="1200" b="1" i="0">
              <a:solidFill>
                <a:srgbClr val="784B41"/>
              </a:solidFill>
              <a:latin typeface="Century Gothic" panose="020B0502020202020204" pitchFamily="34" charset="0"/>
            </a:rPr>
            <a:t>PRODUCCIÓN Y DESTINO DE HUEVOS DE MESA EN UNA SEMANA, SEGÚN CRIANZA</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13</xdr:col>
      <xdr:colOff>28576</xdr:colOff>
      <xdr:row>6</xdr:row>
      <xdr:rowOff>238125</xdr:rowOff>
    </xdr:to>
    <xdr:pic>
      <xdr:nvPicPr>
        <xdr:cNvPr id="3" name="Imagen 3">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 y="0"/>
          <a:ext cx="12954000" cy="1352550"/>
        </a:xfrm>
        <a:prstGeom prst="rect">
          <a:avLst/>
        </a:prstGeom>
      </xdr:spPr>
    </xdr:pic>
    <xdr:clientData/>
  </xdr:twoCellAnchor>
  <xdr:twoCellAnchor>
    <xdr:from>
      <xdr:col>1</xdr:col>
      <xdr:colOff>1552575</xdr:colOff>
      <xdr:row>1</xdr:row>
      <xdr:rowOff>57150</xdr:rowOff>
    </xdr:from>
    <xdr:to>
      <xdr:col>6</xdr:col>
      <xdr:colOff>1149350</xdr:colOff>
      <xdr:row>5</xdr:row>
      <xdr:rowOff>180975</xdr:rowOff>
    </xdr:to>
    <xdr:sp macro="" textlink="">
      <xdr:nvSpPr>
        <xdr:cNvPr id="4" name="CuadroTexto 4">
          <a:extLst>
            <a:ext uri="{FF2B5EF4-FFF2-40B4-BE49-F238E27FC236}">
              <a16:creationId xmlns:a16="http://schemas.microsoft.com/office/drawing/2014/main" id="{00000000-0008-0000-0600-000004000000}"/>
            </a:ext>
          </a:extLst>
        </xdr:cNvPr>
        <xdr:cNvSpPr txBox="1"/>
      </xdr:nvSpPr>
      <xdr:spPr>
        <a:xfrm>
          <a:off x="1685925" y="22860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a:t>
          </a:r>
        </a:p>
        <a:p>
          <a:r>
            <a:rPr lang="es-ES_tradnl" sz="1200" b="1" i="0">
              <a:solidFill>
                <a:srgbClr val="784B41"/>
              </a:solidFill>
              <a:latin typeface="Century Gothic" panose="020B0502020202020204" pitchFamily="34" charset="0"/>
            </a:rPr>
            <a:t>SUPERFICIE, SEGÚN PRODUCCIÓN Y VENTAS</a:t>
          </a:r>
        </a:p>
        <a:p>
          <a:r>
            <a:rPr lang="es-ES_tradnl" sz="1200" b="0" i="0">
              <a:solidFill>
                <a:srgbClr val="784B41"/>
              </a:solidFill>
              <a:latin typeface="Century Gothic" panose="020B0502020202020204" pitchFamily="34" charset="0"/>
            </a:rPr>
            <a:t>POR CULTIVOS TRANSITORIOS </a:t>
          </a:r>
        </a:p>
        <a:p>
          <a:r>
            <a:rPr lang="es-ES_tradnl" sz="1200" b="0" i="0">
              <a:solidFill>
                <a:srgbClr val="784B41"/>
              </a:solidFill>
              <a:latin typeface="Century Gothic" panose="020B0502020202020204" pitchFamily="34" charset="0"/>
            </a:rPr>
            <a:t>(Hectáreas, Toneladas Métricas)</a:t>
          </a:r>
        </a:p>
      </xdr:txBody>
    </xdr:sp>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76200</xdr:colOff>
      <xdr:row>6</xdr:row>
      <xdr:rowOff>238125</xdr:rowOff>
    </xdr:to>
    <xdr:pic>
      <xdr:nvPicPr>
        <xdr:cNvPr id="3" name="Imagen 3">
          <a:extLst>
            <a:ext uri="{FF2B5EF4-FFF2-40B4-BE49-F238E27FC236}">
              <a16:creationId xmlns:a16="http://schemas.microsoft.com/office/drawing/2014/main" id="{00000000-0008-0000-4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325850" cy="1352550"/>
        </a:xfrm>
        <a:prstGeom prst="rect">
          <a:avLst/>
        </a:prstGeom>
      </xdr:spPr>
    </xdr:pic>
    <xdr:clientData/>
  </xdr:twoCellAnchor>
  <xdr:twoCellAnchor>
    <xdr:from>
      <xdr:col>2</xdr:col>
      <xdr:colOff>314325</xdr:colOff>
      <xdr:row>1</xdr:row>
      <xdr:rowOff>85725</xdr:rowOff>
    </xdr:from>
    <xdr:to>
      <xdr:col>8</xdr:col>
      <xdr:colOff>1009650</xdr:colOff>
      <xdr:row>5</xdr:row>
      <xdr:rowOff>209550</xdr:rowOff>
    </xdr:to>
    <xdr:sp macro="" textlink="">
      <xdr:nvSpPr>
        <xdr:cNvPr id="4" name="CuadroTexto 4">
          <a:extLst>
            <a:ext uri="{FF2B5EF4-FFF2-40B4-BE49-F238E27FC236}">
              <a16:creationId xmlns:a16="http://schemas.microsoft.com/office/drawing/2014/main" id="{00000000-0008-0000-4500-000004000000}"/>
            </a:ext>
          </a:extLst>
        </xdr:cNvPr>
        <xdr:cNvSpPr txBox="1"/>
      </xdr:nvSpPr>
      <xdr:spPr>
        <a:xfrm>
          <a:off x="2162175" y="257175"/>
          <a:ext cx="69818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69.</a:t>
          </a:r>
        </a:p>
        <a:p>
          <a:r>
            <a:rPr lang="es-ES_tradnl" sz="1200" b="1" i="0">
              <a:solidFill>
                <a:srgbClr val="784B41"/>
              </a:solidFill>
              <a:latin typeface="Century Gothic" panose="020B0502020202020204" pitchFamily="34" charset="0"/>
            </a:rPr>
            <a:t>NÚMERO DE TRABAJADORES REMUNERADOS Y NO REMUNERADOS, SEGÚN SEXO</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9525</xdr:colOff>
      <xdr:row>6</xdr:row>
      <xdr:rowOff>238125</xdr:rowOff>
    </xdr:to>
    <xdr:pic>
      <xdr:nvPicPr>
        <xdr:cNvPr id="3" name="Imagen 3">
          <a:extLst>
            <a:ext uri="{FF2B5EF4-FFF2-40B4-BE49-F238E27FC236}">
              <a16:creationId xmlns:a16="http://schemas.microsoft.com/office/drawing/2014/main" id="{00000000-0008-0000-4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896850" cy="1352550"/>
        </a:xfrm>
        <a:prstGeom prst="rect">
          <a:avLst/>
        </a:prstGeom>
      </xdr:spPr>
    </xdr:pic>
    <xdr:clientData/>
  </xdr:twoCellAnchor>
  <xdr:twoCellAnchor>
    <xdr:from>
      <xdr:col>1</xdr:col>
      <xdr:colOff>1552575</xdr:colOff>
      <xdr:row>1</xdr:row>
      <xdr:rowOff>57150</xdr:rowOff>
    </xdr:from>
    <xdr:to>
      <xdr:col>8</xdr:col>
      <xdr:colOff>533400</xdr:colOff>
      <xdr:row>5</xdr:row>
      <xdr:rowOff>180975</xdr:rowOff>
    </xdr:to>
    <xdr:sp macro="" textlink="">
      <xdr:nvSpPr>
        <xdr:cNvPr id="4" name="CuadroTexto 4">
          <a:extLst>
            <a:ext uri="{FF2B5EF4-FFF2-40B4-BE49-F238E27FC236}">
              <a16:creationId xmlns:a16="http://schemas.microsoft.com/office/drawing/2014/main" id="{00000000-0008-0000-4600-000004000000}"/>
            </a:ext>
          </a:extLst>
        </xdr:cNvPr>
        <xdr:cNvSpPr txBox="1"/>
      </xdr:nvSpPr>
      <xdr:spPr>
        <a:xfrm>
          <a:off x="1685925" y="228600"/>
          <a:ext cx="69818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70.</a:t>
          </a:r>
        </a:p>
        <a:p>
          <a:r>
            <a:rPr lang="es-ES_tradnl" sz="1200" b="1" i="0">
              <a:solidFill>
                <a:srgbClr val="784B41"/>
              </a:solidFill>
              <a:latin typeface="Century Gothic" panose="020B0502020202020204" pitchFamily="34" charset="0"/>
            </a:rPr>
            <a:t>SUPERFICIE PLANTADA, SEGÚN PASTOS CULTIVADOS </a:t>
          </a:r>
        </a:p>
        <a:p>
          <a:r>
            <a:rPr lang="es-ES_tradnl" sz="1200" b="0" i="0">
              <a:solidFill>
                <a:srgbClr val="784B41"/>
              </a:solidFill>
              <a:latin typeface="Century Gothic" panose="020B0502020202020204" pitchFamily="34" charset="0"/>
            </a:rPr>
            <a:t>POR REGIÓN Y PROVINCIA</a:t>
          </a:r>
        </a:p>
        <a:p>
          <a:r>
            <a:rPr lang="es-ES_tradnl" sz="1200" b="0" i="0">
              <a:solidFill>
                <a:srgbClr val="784B41"/>
              </a:solidFill>
              <a:latin typeface="Century Gothic" panose="020B0502020202020204" pitchFamily="34" charset="0"/>
            </a:rPr>
            <a:t>(Unidades)</a:t>
          </a:r>
        </a:p>
      </xdr:txBody>
    </xdr:sp>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19050</xdr:colOff>
      <xdr:row>6</xdr:row>
      <xdr:rowOff>238125</xdr:rowOff>
    </xdr:to>
    <xdr:pic>
      <xdr:nvPicPr>
        <xdr:cNvPr id="2" name="Imagen 3">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2896850" cy="1352550"/>
        </a:xfrm>
        <a:prstGeom prst="rect">
          <a:avLst/>
        </a:prstGeom>
      </xdr:spPr>
    </xdr:pic>
    <xdr:clientData/>
  </xdr:twoCellAnchor>
  <xdr:twoCellAnchor>
    <xdr:from>
      <xdr:col>1</xdr:col>
      <xdr:colOff>1552574</xdr:colOff>
      <xdr:row>1</xdr:row>
      <xdr:rowOff>57150</xdr:rowOff>
    </xdr:from>
    <xdr:to>
      <xdr:col>11</xdr:col>
      <xdr:colOff>247649</xdr:colOff>
      <xdr:row>5</xdr:row>
      <xdr:rowOff>180975</xdr:rowOff>
    </xdr:to>
    <xdr:sp macro="" textlink="">
      <xdr:nvSpPr>
        <xdr:cNvPr id="3" name="CuadroTexto 4">
          <a:extLst>
            <a:ext uri="{FF2B5EF4-FFF2-40B4-BE49-F238E27FC236}">
              <a16:creationId xmlns:a16="http://schemas.microsoft.com/office/drawing/2014/main" id="{00000000-0008-0000-4700-000003000000}"/>
            </a:ext>
          </a:extLst>
        </xdr:cNvPr>
        <xdr:cNvSpPr txBox="1"/>
      </xdr:nvSpPr>
      <xdr:spPr>
        <a:xfrm>
          <a:off x="1685924" y="228600"/>
          <a:ext cx="761047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71.</a:t>
          </a:r>
        </a:p>
        <a:p>
          <a:r>
            <a:rPr lang="es-ES_tradnl" sz="1200" b="1" i="0">
              <a:solidFill>
                <a:srgbClr val="784B41"/>
              </a:solidFill>
              <a:latin typeface="Century Gothic" panose="020B0502020202020204" pitchFamily="34" charset="0"/>
            </a:rPr>
            <a:t>CARACTERÍSTICAS</a:t>
          </a:r>
          <a:r>
            <a:rPr lang="es-ES_tradnl" sz="1200" b="1" i="0" baseline="0">
              <a:solidFill>
                <a:srgbClr val="784B41"/>
              </a:solidFill>
              <a:latin typeface="Century Gothic" panose="020B0502020202020204" pitchFamily="34" charset="0"/>
            </a:rPr>
            <a:t> GENERALES DE LA PERSONA PRODUCTORA</a:t>
          </a:r>
          <a:endParaRPr lang="es-ES_tradnl" sz="1200" b="1" i="0">
            <a:solidFill>
              <a:srgbClr val="784B41"/>
            </a:solidFill>
            <a:latin typeface="Century Gothic" panose="020B0502020202020204" pitchFamily="34" charset="0"/>
          </a:endParaRPr>
        </a:p>
        <a:p>
          <a:r>
            <a:rPr lang="es-ES_tradnl" sz="1200" b="0" i="0">
              <a:solidFill>
                <a:srgbClr val="784B41"/>
              </a:solidFill>
              <a:latin typeface="Century Gothic" panose="020B0502020202020204" pitchFamily="34" charset="0"/>
            </a:rPr>
            <a:t>SEGÚN</a:t>
          </a:r>
          <a:r>
            <a:rPr lang="es-ES_tradnl" sz="1200" b="0" i="0" baseline="0">
              <a:solidFill>
                <a:srgbClr val="784B41"/>
              </a:solidFill>
              <a:latin typeface="Century Gothic" panose="020B0502020202020204" pitchFamily="34" charset="0"/>
            </a:rPr>
            <a:t> TAMAÑO DE UNIDAD DE PRODUCCIÓN AGROPECUARIA</a:t>
          </a:r>
          <a:endParaRPr lang="es-ES_tradnl" sz="1200" b="0" i="0">
            <a:solidFill>
              <a:srgbClr val="784B41"/>
            </a:solidFill>
            <a:latin typeface="Century Gothic" panose="020B0502020202020204" pitchFamily="34" charset="0"/>
          </a:endParaRPr>
        </a:p>
        <a:p>
          <a:r>
            <a:rPr lang="es-ES_tradnl" sz="1200" b="0" i="0">
              <a:solidFill>
                <a:srgbClr val="784B41"/>
              </a:solidFill>
              <a:latin typeface="Century Gothic" panose="020B0502020202020204" pitchFamily="34" charset="0"/>
            </a:rPr>
            <a:t>(Porcentaje)</a:t>
          </a:r>
        </a:p>
      </xdr:txBody>
    </xdr:sp>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266700</xdr:colOff>
      <xdr:row>7</xdr:row>
      <xdr:rowOff>66674</xdr:rowOff>
    </xdr:to>
    <xdr:pic>
      <xdr:nvPicPr>
        <xdr:cNvPr id="2" name="Imagen 3">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0982325" cy="1400174"/>
        </a:xfrm>
        <a:prstGeom prst="rect">
          <a:avLst/>
        </a:prstGeom>
      </xdr:spPr>
    </xdr:pic>
    <xdr:clientData/>
  </xdr:twoCellAnchor>
  <xdr:twoCellAnchor>
    <xdr:from>
      <xdr:col>1</xdr:col>
      <xdr:colOff>1485900</xdr:colOff>
      <xdr:row>1</xdr:row>
      <xdr:rowOff>104775</xdr:rowOff>
    </xdr:from>
    <xdr:to>
      <xdr:col>7</xdr:col>
      <xdr:colOff>552450</xdr:colOff>
      <xdr:row>6</xdr:row>
      <xdr:rowOff>9525</xdr:rowOff>
    </xdr:to>
    <xdr:sp macro="" textlink="">
      <xdr:nvSpPr>
        <xdr:cNvPr id="3" name="CuadroTexto 4">
          <a:extLst>
            <a:ext uri="{FF2B5EF4-FFF2-40B4-BE49-F238E27FC236}">
              <a16:creationId xmlns:a16="http://schemas.microsoft.com/office/drawing/2014/main" id="{00000000-0008-0000-4800-000003000000}"/>
            </a:ext>
          </a:extLst>
        </xdr:cNvPr>
        <xdr:cNvSpPr txBox="1"/>
      </xdr:nvSpPr>
      <xdr:spPr>
        <a:xfrm>
          <a:off x="1619250" y="276225"/>
          <a:ext cx="69056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72.1</a:t>
          </a:r>
        </a:p>
        <a:p>
          <a:r>
            <a:rPr lang="es-ES_tradnl" sz="1200" b="1" i="0">
              <a:solidFill>
                <a:srgbClr val="784B41"/>
              </a:solidFill>
              <a:latin typeface="Century Gothic" panose="020B0502020202020204" pitchFamily="34" charset="0"/>
            </a:rPr>
            <a:t>PRODUCTORES QUE HAN SIDO</a:t>
          </a:r>
          <a:r>
            <a:rPr lang="es-ES_tradnl" sz="1200" b="1" i="0" baseline="0">
              <a:solidFill>
                <a:srgbClr val="784B41"/>
              </a:solidFill>
              <a:latin typeface="Century Gothic" panose="020B0502020202020204" pitchFamily="34" charset="0"/>
            </a:rPr>
            <a:t> AFECTADOS POR LA PANDEMIA COVID-19 EN LAS ACTIVIDADES AGROPECUARIAS</a:t>
          </a:r>
        </a:p>
        <a:p>
          <a:r>
            <a:rPr lang="es-ES_tradnl" sz="1200" b="0" i="0">
              <a:solidFill>
                <a:srgbClr val="784B41"/>
              </a:solidFill>
              <a:latin typeface="Century Gothic" panose="020B0502020202020204" pitchFamily="34" charset="0"/>
            </a:rPr>
            <a:t>(Porcentaje)</a:t>
          </a:r>
        </a:p>
      </xdr:txBody>
    </xdr:sp>
    <xdr:clientData/>
  </xdr:twoCellAnchor>
  <xdr:twoCellAnchor>
    <xdr:from>
      <xdr:col>0</xdr:col>
      <xdr:colOff>57150</xdr:colOff>
      <xdr:row>14</xdr:row>
      <xdr:rowOff>38100</xdr:rowOff>
    </xdr:from>
    <xdr:to>
      <xdr:col>6</xdr:col>
      <xdr:colOff>38100</xdr:colOff>
      <xdr:row>18</xdr:row>
      <xdr:rowOff>161925</xdr:rowOff>
    </xdr:to>
    <xdr:sp macro="" textlink="">
      <xdr:nvSpPr>
        <xdr:cNvPr id="5" name="CuadroTexto 4">
          <a:extLst>
            <a:ext uri="{FF2B5EF4-FFF2-40B4-BE49-F238E27FC236}">
              <a16:creationId xmlns:a16="http://schemas.microsoft.com/office/drawing/2014/main" id="{00000000-0008-0000-4800-000005000000}"/>
            </a:ext>
          </a:extLst>
        </xdr:cNvPr>
        <xdr:cNvSpPr txBox="1"/>
      </xdr:nvSpPr>
      <xdr:spPr>
        <a:xfrm>
          <a:off x="57150" y="2686050"/>
          <a:ext cx="69056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72.2</a:t>
          </a:r>
        </a:p>
        <a:p>
          <a:r>
            <a:rPr lang="es-ES_tradnl" sz="1200" b="1" i="0">
              <a:solidFill>
                <a:srgbClr val="784B41"/>
              </a:solidFill>
              <a:latin typeface="Century Gothic" panose="020B0502020202020204" pitchFamily="34" charset="0"/>
            </a:rPr>
            <a:t>AFECTACIONES DE</a:t>
          </a:r>
          <a:r>
            <a:rPr lang="es-ES_tradnl" sz="1200" b="1" i="0" baseline="0">
              <a:solidFill>
                <a:srgbClr val="784B41"/>
              </a:solidFill>
              <a:latin typeface="Century Gothic" panose="020B0502020202020204" pitchFamily="34" charset="0"/>
            </a:rPr>
            <a:t> LA PANDEMIA COVID-19 EN LAS ACTIVIDADES AGROPECUARIAS</a:t>
          </a:r>
        </a:p>
        <a:p>
          <a:r>
            <a:rPr lang="es-ES_tradnl" sz="1200" b="0" i="0" baseline="0">
              <a:solidFill>
                <a:srgbClr val="784B41"/>
              </a:solidFill>
              <a:latin typeface="Century Gothic" panose="020B0502020202020204" pitchFamily="34" charset="0"/>
            </a:rPr>
            <a:t>Por tipo de dificultad presentada</a:t>
          </a:r>
          <a:endParaRPr lang="es-ES_tradnl" sz="1200" b="0" i="0">
            <a:solidFill>
              <a:srgbClr val="784B41"/>
            </a:solidFill>
            <a:latin typeface="Century Gothic" panose="020B0502020202020204" pitchFamily="34" charset="0"/>
          </a:endParaRPr>
        </a:p>
        <a:p>
          <a:r>
            <a:rPr lang="es-ES_tradnl" sz="1200" b="0" i="0">
              <a:solidFill>
                <a:srgbClr val="784B41"/>
              </a:solidFill>
              <a:latin typeface="Century Gothic" panose="020B0502020202020204" pitchFamily="34" charset="0"/>
            </a:rPr>
            <a:t>(Porcentaje)</a:t>
          </a:r>
        </a:p>
      </xdr:txBody>
    </xdr:sp>
    <xdr:clientData/>
  </xdr:twoCellAnchor>
  <xdr:twoCellAnchor>
    <xdr:from>
      <xdr:col>0</xdr:col>
      <xdr:colOff>123825</xdr:colOff>
      <xdr:row>30</xdr:row>
      <xdr:rowOff>38100</xdr:rowOff>
    </xdr:from>
    <xdr:to>
      <xdr:col>6</xdr:col>
      <xdr:colOff>504825</xdr:colOff>
      <xdr:row>37</xdr:row>
      <xdr:rowOff>28575</xdr:rowOff>
    </xdr:to>
    <xdr:sp macro="" textlink="">
      <xdr:nvSpPr>
        <xdr:cNvPr id="7" name="CuadroTexto 6">
          <a:extLst>
            <a:ext uri="{FF2B5EF4-FFF2-40B4-BE49-F238E27FC236}">
              <a16:creationId xmlns:a16="http://schemas.microsoft.com/office/drawing/2014/main" id="{00000000-0008-0000-4800-000007000000}"/>
            </a:ext>
          </a:extLst>
        </xdr:cNvPr>
        <xdr:cNvSpPr txBox="1"/>
      </xdr:nvSpPr>
      <xdr:spPr>
        <a:xfrm>
          <a:off x="123825" y="7143750"/>
          <a:ext cx="730567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72.3</a:t>
          </a:r>
        </a:p>
        <a:p>
          <a:r>
            <a:rPr lang="es-ES_tradnl" sz="1200" b="1" i="0">
              <a:solidFill>
                <a:srgbClr val="784B41"/>
              </a:solidFill>
              <a:latin typeface="Century Gothic" panose="020B0502020202020204" pitchFamily="34" charset="0"/>
            </a:rPr>
            <a:t>ACCESO A CRÉDITO DURANTE LA PANDEMIA COVID-19 PARA FINANCIAR LAS ACTIVIDADDES AGROPECUARIAS</a:t>
          </a:r>
          <a:endParaRPr lang="es-ES_tradnl" sz="1200" b="1" i="0" baseline="0">
            <a:solidFill>
              <a:srgbClr val="784B41"/>
            </a:solidFill>
            <a:latin typeface="Century Gothic" panose="020B0502020202020204" pitchFamily="34" charset="0"/>
          </a:endParaRPr>
        </a:p>
        <a:p>
          <a:r>
            <a:rPr lang="es-ES_tradnl" sz="1200" b="0" i="0">
              <a:solidFill>
                <a:srgbClr val="784B41"/>
              </a:solidFill>
              <a:latin typeface="Century Gothic" panose="020B0502020202020204" pitchFamily="34" charset="0"/>
            </a:rPr>
            <a:t>(Porcentaje)</a:t>
          </a:r>
        </a:p>
      </xdr:txBody>
    </xdr:sp>
    <xdr:clientData/>
  </xdr:twoCellAnchor>
  <xdr:twoCellAnchor>
    <xdr:from>
      <xdr:col>0</xdr:col>
      <xdr:colOff>0</xdr:colOff>
      <xdr:row>43</xdr:row>
      <xdr:rowOff>38100</xdr:rowOff>
    </xdr:from>
    <xdr:to>
      <xdr:col>6</xdr:col>
      <xdr:colOff>381000</xdr:colOff>
      <xdr:row>51</xdr:row>
      <xdr:rowOff>28575</xdr:rowOff>
    </xdr:to>
    <xdr:sp macro="" textlink="">
      <xdr:nvSpPr>
        <xdr:cNvPr id="9" name="CuadroTexto 8">
          <a:extLst>
            <a:ext uri="{FF2B5EF4-FFF2-40B4-BE49-F238E27FC236}">
              <a16:creationId xmlns:a16="http://schemas.microsoft.com/office/drawing/2014/main" id="{00000000-0008-0000-4800-000009000000}"/>
            </a:ext>
          </a:extLst>
        </xdr:cNvPr>
        <xdr:cNvSpPr txBox="1"/>
      </xdr:nvSpPr>
      <xdr:spPr>
        <a:xfrm>
          <a:off x="0" y="9391650"/>
          <a:ext cx="7305675"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72.4</a:t>
          </a:r>
        </a:p>
        <a:p>
          <a:r>
            <a:rPr lang="es-ES_tradnl" sz="1200" b="1" i="0">
              <a:solidFill>
                <a:srgbClr val="784B41"/>
              </a:solidFill>
              <a:latin typeface="Century Gothic" panose="020B0502020202020204" pitchFamily="34" charset="0"/>
            </a:rPr>
            <a:t>AYUDA</a:t>
          </a:r>
          <a:r>
            <a:rPr lang="es-ES_tradnl" sz="1200" b="1" i="0" baseline="0">
              <a:solidFill>
                <a:srgbClr val="784B41"/>
              </a:solidFill>
              <a:latin typeface="Century Gothic" panose="020B0502020202020204" pitchFamily="34" charset="0"/>
            </a:rPr>
            <a:t> RECIBIDA O ASISTENCIA TÉCNICA</a:t>
          </a:r>
          <a:r>
            <a:rPr lang="es-ES_tradnl" sz="1200" b="1" i="0">
              <a:solidFill>
                <a:srgbClr val="784B41"/>
              </a:solidFill>
              <a:latin typeface="Century Gothic" panose="020B0502020202020204" pitchFamily="34" charset="0"/>
            </a:rPr>
            <a:t> DURANTE LA PANDEMIA COVID-19 </a:t>
          </a:r>
        </a:p>
        <a:p>
          <a:r>
            <a:rPr lang="es-ES_tradnl" sz="1200" b="0" i="0">
              <a:solidFill>
                <a:srgbClr val="784B41"/>
              </a:solidFill>
              <a:latin typeface="Century Gothic" panose="020B0502020202020204" pitchFamily="34" charset="0"/>
            </a:rPr>
            <a:t>Por</a:t>
          </a:r>
          <a:r>
            <a:rPr lang="es-ES_tradnl" sz="1200" b="0" i="0" baseline="0">
              <a:solidFill>
                <a:srgbClr val="784B41"/>
              </a:solidFill>
              <a:latin typeface="Century Gothic" panose="020B0502020202020204" pitchFamily="34" charset="0"/>
            </a:rPr>
            <a:t> tipo de entidad </a:t>
          </a:r>
          <a:endParaRPr lang="es-ES_tradnl" sz="1200" b="0" i="0">
            <a:solidFill>
              <a:srgbClr val="784B41"/>
            </a:solidFill>
            <a:latin typeface="Century Gothic" panose="020B0502020202020204" pitchFamily="34" charset="0"/>
          </a:endParaRPr>
        </a:p>
        <a:p>
          <a:r>
            <a:rPr lang="es-ES_tradnl" sz="1200" b="0" i="0">
              <a:solidFill>
                <a:srgbClr val="784B41"/>
              </a:solidFill>
              <a:latin typeface="Century Gothic" panose="020B0502020202020204" pitchFamily="34" charset="0"/>
            </a:rPr>
            <a:t>(Porcentaje)</a:t>
          </a:r>
        </a:p>
      </xdr:txBody>
    </xdr:sp>
    <xdr:clientData/>
  </xdr:twoCellAnchor>
</xdr:wsDr>
</file>

<file path=xl/drawings/drawing74.xml><?xml version="1.0" encoding="utf-8"?>
<xdr:wsDr xmlns:xdr="http://schemas.openxmlformats.org/drawingml/2006/spreadsheetDrawing" xmlns:a="http://schemas.openxmlformats.org/drawingml/2006/main">
  <xdr:twoCellAnchor editAs="oneCell">
    <xdr:from>
      <xdr:col>1</xdr:col>
      <xdr:colOff>0</xdr:colOff>
      <xdr:row>0</xdr:row>
      <xdr:rowOff>28574</xdr:rowOff>
    </xdr:from>
    <xdr:to>
      <xdr:col>14</xdr:col>
      <xdr:colOff>695325</xdr:colOff>
      <xdr:row>6</xdr:row>
      <xdr:rowOff>85725</xdr:rowOff>
    </xdr:to>
    <xdr:pic>
      <xdr:nvPicPr>
        <xdr:cNvPr id="2" name="Imagen 3">
          <a:extLst>
            <a:ext uri="{FF2B5EF4-FFF2-40B4-BE49-F238E27FC236}">
              <a16:creationId xmlns:a16="http://schemas.microsoft.com/office/drawing/2014/main" id="{00000000-0008-0000-49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17" b="8696"/>
        <a:stretch/>
      </xdr:blipFill>
      <xdr:spPr>
        <a:xfrm>
          <a:off x="0" y="28574"/>
          <a:ext cx="12896850" cy="1257301"/>
        </a:xfrm>
        <a:prstGeom prst="rect">
          <a:avLst/>
        </a:prstGeom>
      </xdr:spPr>
    </xdr:pic>
    <xdr:clientData/>
  </xdr:twoCellAnchor>
  <xdr:twoCellAnchor>
    <xdr:from>
      <xdr:col>1</xdr:col>
      <xdr:colOff>1704975</xdr:colOff>
      <xdr:row>0</xdr:row>
      <xdr:rowOff>171450</xdr:rowOff>
    </xdr:from>
    <xdr:to>
      <xdr:col>12</xdr:col>
      <xdr:colOff>171450</xdr:colOff>
      <xdr:row>6</xdr:row>
      <xdr:rowOff>38100</xdr:rowOff>
    </xdr:to>
    <xdr:sp macro="" textlink="">
      <xdr:nvSpPr>
        <xdr:cNvPr id="4" name="CuadroTexto 4">
          <a:extLst>
            <a:ext uri="{FF2B5EF4-FFF2-40B4-BE49-F238E27FC236}">
              <a16:creationId xmlns:a16="http://schemas.microsoft.com/office/drawing/2014/main" id="{00000000-0008-0000-4900-000004000000}"/>
            </a:ext>
          </a:extLst>
        </xdr:cNvPr>
        <xdr:cNvSpPr txBox="1"/>
      </xdr:nvSpPr>
      <xdr:spPr>
        <a:xfrm>
          <a:off x="1704975" y="171450"/>
          <a:ext cx="8991600"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INDICADORES DEL PLAN NACIONAL DE DESARROLLO</a:t>
          </a:r>
        </a:p>
        <a:p>
          <a:r>
            <a:rPr lang="es-ES_tradnl" sz="1200" b="1" i="0" baseline="0">
              <a:solidFill>
                <a:srgbClr val="784B41"/>
              </a:solidFill>
              <a:latin typeface="Century Gothic" panose="020B0502020202020204" pitchFamily="34" charset="0"/>
            </a:rPr>
            <a:t>EJE 2: Economía al servicio de la sociedad</a:t>
          </a:r>
        </a:p>
        <a:p>
          <a:r>
            <a:rPr lang="es-ES_tradnl" sz="1050" b="0" i="0">
              <a:solidFill>
                <a:srgbClr val="784B41"/>
              </a:solidFill>
              <a:latin typeface="Century Gothic" panose="020B0502020202020204" pitchFamily="34" charset="0"/>
            </a:rPr>
            <a:t>Objetivo 5: Impulsar la productividad y competitividad para el crecimiento económico sostenible, de manera redistributiva y solidaria</a:t>
          </a:r>
        </a:p>
        <a:p>
          <a:r>
            <a:rPr lang="es-ES_tradnl" sz="1050" b="0" i="0">
              <a:solidFill>
                <a:srgbClr val="784B41"/>
              </a:solidFill>
              <a:latin typeface="Century Gothic" panose="020B0502020202020204" pitchFamily="34" charset="0"/>
            </a:rPr>
            <a:t>Meta: 5.3 Aumentar de 98,9 a 112 el índice de productividad agrícola</a:t>
          </a:r>
          <a:r>
            <a:rPr lang="es-ES_tradnl" sz="1050" b="0" i="0" baseline="0">
              <a:solidFill>
                <a:srgbClr val="784B41"/>
              </a:solidFill>
              <a:latin typeface="Century Gothic" panose="020B0502020202020204" pitchFamily="34" charset="0"/>
            </a:rPr>
            <a:t> </a:t>
          </a:r>
          <a:r>
            <a:rPr lang="es-ES_tradnl" sz="1050" b="0" i="0">
              <a:solidFill>
                <a:srgbClr val="784B41"/>
              </a:solidFill>
              <a:latin typeface="Century Gothic" panose="020B0502020202020204" pitchFamily="34" charset="0"/>
            </a:rPr>
            <a:t>nacional a 2021.</a:t>
          </a:r>
        </a:p>
        <a:p>
          <a:r>
            <a:rPr lang="es-ES_tradnl" sz="1050" b="0" i="0">
              <a:solidFill>
                <a:srgbClr val="784B41"/>
              </a:solidFill>
              <a:latin typeface="Century Gothic" panose="020B0502020202020204" pitchFamily="34" charset="0"/>
            </a:rPr>
            <a:t>Indicador de apoyo 1: Superficie sembrada por tipo de semilla</a:t>
          </a:r>
        </a:p>
      </xdr:txBody>
    </xdr:sp>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695325</xdr:colOff>
      <xdr:row>6</xdr:row>
      <xdr:rowOff>57151</xdr:rowOff>
    </xdr:to>
    <xdr:pic>
      <xdr:nvPicPr>
        <xdr:cNvPr id="2" name="Imagen 3">
          <a:extLst>
            <a:ext uri="{FF2B5EF4-FFF2-40B4-BE49-F238E27FC236}">
              <a16:creationId xmlns:a16="http://schemas.microsoft.com/office/drawing/2014/main" id="{00000000-0008-0000-4A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17" b="8696"/>
        <a:stretch/>
      </xdr:blipFill>
      <xdr:spPr>
        <a:xfrm>
          <a:off x="0" y="0"/>
          <a:ext cx="12896850" cy="1257301"/>
        </a:xfrm>
        <a:prstGeom prst="rect">
          <a:avLst/>
        </a:prstGeom>
      </xdr:spPr>
    </xdr:pic>
    <xdr:clientData/>
  </xdr:twoCellAnchor>
  <xdr:twoCellAnchor>
    <xdr:from>
      <xdr:col>1</xdr:col>
      <xdr:colOff>1371600</xdr:colOff>
      <xdr:row>0</xdr:row>
      <xdr:rowOff>152401</xdr:rowOff>
    </xdr:from>
    <xdr:to>
      <xdr:col>11</xdr:col>
      <xdr:colOff>180975</xdr:colOff>
      <xdr:row>6</xdr:row>
      <xdr:rowOff>19051</xdr:rowOff>
    </xdr:to>
    <xdr:sp macro="" textlink="">
      <xdr:nvSpPr>
        <xdr:cNvPr id="3" name="CuadroTexto 4">
          <a:extLst>
            <a:ext uri="{FF2B5EF4-FFF2-40B4-BE49-F238E27FC236}">
              <a16:creationId xmlns:a16="http://schemas.microsoft.com/office/drawing/2014/main" id="{00000000-0008-0000-4A00-000003000000}"/>
            </a:ext>
          </a:extLst>
        </xdr:cNvPr>
        <xdr:cNvSpPr txBox="1"/>
      </xdr:nvSpPr>
      <xdr:spPr>
        <a:xfrm>
          <a:off x="1666875" y="152401"/>
          <a:ext cx="8886825"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INDICADORES DEL PLAN NACIONAL DE DESARROLLO</a:t>
          </a:r>
        </a:p>
        <a:p>
          <a:r>
            <a:rPr lang="es-ES_tradnl" sz="1200" b="1" i="0" baseline="0">
              <a:solidFill>
                <a:srgbClr val="784B41"/>
              </a:solidFill>
              <a:latin typeface="Century Gothic" panose="020B0502020202020204" pitchFamily="34" charset="0"/>
            </a:rPr>
            <a:t>EJE 2: Economía al servicio de la sociedad</a:t>
          </a:r>
        </a:p>
        <a:p>
          <a:r>
            <a:rPr lang="es-ES_tradnl" sz="1050" b="0" i="0">
              <a:solidFill>
                <a:srgbClr val="784B41"/>
              </a:solidFill>
              <a:latin typeface="Century Gothic" panose="020B0502020202020204" pitchFamily="34" charset="0"/>
            </a:rPr>
            <a:t>Objetivo 5: Impulsar la productividad y competitividad para el crecimiento económico sostenible, de manera redistributiva y solidaria</a:t>
          </a:r>
        </a:p>
        <a:p>
          <a:r>
            <a:rPr lang="es-ES_tradnl" sz="1050" b="0" i="0">
              <a:solidFill>
                <a:srgbClr val="784B41"/>
              </a:solidFill>
              <a:latin typeface="Century Gothic" panose="020B0502020202020204" pitchFamily="34" charset="0"/>
            </a:rPr>
            <a:t>Meta: 5.3 Aumentar de 98,9 a 112 el índice de productividad agrícola</a:t>
          </a:r>
          <a:r>
            <a:rPr lang="es-ES_tradnl" sz="1050" b="0" i="0" baseline="0">
              <a:solidFill>
                <a:srgbClr val="784B41"/>
              </a:solidFill>
              <a:latin typeface="Century Gothic" panose="020B0502020202020204" pitchFamily="34" charset="0"/>
            </a:rPr>
            <a:t> </a:t>
          </a:r>
          <a:r>
            <a:rPr lang="es-ES_tradnl" sz="1050" b="0" i="0">
              <a:solidFill>
                <a:srgbClr val="784B41"/>
              </a:solidFill>
              <a:latin typeface="Century Gothic" panose="020B0502020202020204" pitchFamily="34" charset="0"/>
            </a:rPr>
            <a:t>nacional a 2021.</a:t>
          </a:r>
        </a:p>
        <a:p>
          <a:r>
            <a:rPr lang="es-ES_tradnl" sz="1050" b="0" i="0">
              <a:solidFill>
                <a:srgbClr val="784B41"/>
              </a:solidFill>
              <a:latin typeface="Century Gothic" panose="020B0502020202020204" pitchFamily="34" charset="0"/>
            </a:rPr>
            <a:t>Indicador de apoyo 2: Productividad agrícola por cultivo</a:t>
          </a:r>
        </a:p>
      </xdr:txBody>
    </xdr:sp>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209550</xdr:colOff>
      <xdr:row>6</xdr:row>
      <xdr:rowOff>57151</xdr:rowOff>
    </xdr:to>
    <xdr:pic>
      <xdr:nvPicPr>
        <xdr:cNvPr id="2" name="Imagen 3">
          <a:extLst>
            <a:ext uri="{FF2B5EF4-FFF2-40B4-BE49-F238E27FC236}">
              <a16:creationId xmlns:a16="http://schemas.microsoft.com/office/drawing/2014/main" id="{00000000-0008-0000-4B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17" b="8696"/>
        <a:stretch/>
      </xdr:blipFill>
      <xdr:spPr>
        <a:xfrm>
          <a:off x="0" y="0"/>
          <a:ext cx="12896850" cy="1257301"/>
        </a:xfrm>
        <a:prstGeom prst="rect">
          <a:avLst/>
        </a:prstGeom>
      </xdr:spPr>
    </xdr:pic>
    <xdr:clientData/>
  </xdr:twoCellAnchor>
  <xdr:twoCellAnchor>
    <xdr:from>
      <xdr:col>1</xdr:col>
      <xdr:colOff>209550</xdr:colOff>
      <xdr:row>0</xdr:row>
      <xdr:rowOff>171451</xdr:rowOff>
    </xdr:from>
    <xdr:to>
      <xdr:col>10</xdr:col>
      <xdr:colOff>809625</xdr:colOff>
      <xdr:row>6</xdr:row>
      <xdr:rowOff>38101</xdr:rowOff>
    </xdr:to>
    <xdr:sp macro="" textlink="">
      <xdr:nvSpPr>
        <xdr:cNvPr id="3" name="CuadroTexto 4">
          <a:extLst>
            <a:ext uri="{FF2B5EF4-FFF2-40B4-BE49-F238E27FC236}">
              <a16:creationId xmlns:a16="http://schemas.microsoft.com/office/drawing/2014/main" id="{00000000-0008-0000-4B00-000003000000}"/>
            </a:ext>
          </a:extLst>
        </xdr:cNvPr>
        <xdr:cNvSpPr txBox="1"/>
      </xdr:nvSpPr>
      <xdr:spPr>
        <a:xfrm>
          <a:off x="1704975" y="171451"/>
          <a:ext cx="10953750"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INDICADORES DEL PLAN NACIONAL DE DESARROLLO</a:t>
          </a:r>
        </a:p>
        <a:p>
          <a:r>
            <a:rPr lang="es-ES_tradnl" sz="1200" b="1" i="0" baseline="0">
              <a:solidFill>
                <a:srgbClr val="784B41"/>
              </a:solidFill>
              <a:latin typeface="Century Gothic" panose="020B0502020202020204" pitchFamily="34" charset="0"/>
            </a:rPr>
            <a:t>EJE 2: Economía al servicio de la sociedad</a:t>
          </a:r>
        </a:p>
        <a:p>
          <a:r>
            <a:rPr lang="es-ES_tradnl" sz="1050" b="0" i="0">
              <a:solidFill>
                <a:srgbClr val="784B41"/>
              </a:solidFill>
              <a:latin typeface="Century Gothic" panose="020B0502020202020204" pitchFamily="34" charset="0"/>
            </a:rPr>
            <a:t>Objetivo 5: Impulsar la productividad y competitividad para el crecimiento económico sostenible, de manera redistributiva y solidaria</a:t>
          </a:r>
        </a:p>
        <a:p>
          <a:r>
            <a:rPr lang="es-ES_tradnl" sz="1050" b="0" i="0">
              <a:solidFill>
                <a:srgbClr val="784B41"/>
              </a:solidFill>
              <a:latin typeface="Century Gothic" panose="020B0502020202020204" pitchFamily="34" charset="0"/>
            </a:rPr>
            <a:t>Meta: 5.3 Aumentar de 98,9 a 112 el índice de productividad agrícola</a:t>
          </a:r>
          <a:r>
            <a:rPr lang="es-ES_tradnl" sz="1050" b="0" i="0" baseline="0">
              <a:solidFill>
                <a:srgbClr val="784B41"/>
              </a:solidFill>
              <a:latin typeface="Century Gothic" panose="020B0502020202020204" pitchFamily="34" charset="0"/>
            </a:rPr>
            <a:t> </a:t>
          </a:r>
          <a:r>
            <a:rPr lang="es-ES_tradnl" sz="1050" b="0" i="0">
              <a:solidFill>
                <a:srgbClr val="784B41"/>
              </a:solidFill>
              <a:latin typeface="Century Gothic" panose="020B0502020202020204" pitchFamily="34" charset="0"/>
            </a:rPr>
            <a:t>nacional a 2021.</a:t>
          </a:r>
        </a:p>
        <a:p>
          <a:r>
            <a:rPr lang="es-ES_tradnl" sz="1050" b="0" i="0">
              <a:solidFill>
                <a:srgbClr val="784B41"/>
              </a:solidFill>
              <a:latin typeface="Century Gothic" panose="020B0502020202020204" pitchFamily="34" charset="0"/>
            </a:rPr>
            <a:t>Indicador de apoyo 3: Productividad pecuaria</a:t>
          </a:r>
        </a:p>
      </xdr:txBody>
    </xdr:sp>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13</xdr:col>
      <xdr:colOff>552450</xdr:colOff>
      <xdr:row>6</xdr:row>
      <xdr:rowOff>66676</xdr:rowOff>
    </xdr:to>
    <xdr:pic>
      <xdr:nvPicPr>
        <xdr:cNvPr id="2" name="Imagen 3">
          <a:extLst>
            <a:ext uri="{FF2B5EF4-FFF2-40B4-BE49-F238E27FC236}">
              <a16:creationId xmlns:a16="http://schemas.microsoft.com/office/drawing/2014/main" id="{00000000-0008-0000-4C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17" b="8696"/>
        <a:stretch/>
      </xdr:blipFill>
      <xdr:spPr>
        <a:xfrm>
          <a:off x="0" y="9525"/>
          <a:ext cx="12896850" cy="1257301"/>
        </a:xfrm>
        <a:prstGeom prst="rect">
          <a:avLst/>
        </a:prstGeom>
      </xdr:spPr>
    </xdr:pic>
    <xdr:clientData/>
  </xdr:twoCellAnchor>
  <xdr:twoCellAnchor>
    <xdr:from>
      <xdr:col>1</xdr:col>
      <xdr:colOff>1438275</xdr:colOff>
      <xdr:row>0</xdr:row>
      <xdr:rowOff>161926</xdr:rowOff>
    </xdr:from>
    <xdr:to>
      <xdr:col>11</xdr:col>
      <xdr:colOff>85725</xdr:colOff>
      <xdr:row>6</xdr:row>
      <xdr:rowOff>28576</xdr:rowOff>
    </xdr:to>
    <xdr:sp macro="" textlink="">
      <xdr:nvSpPr>
        <xdr:cNvPr id="3" name="CuadroTexto 4">
          <a:extLst>
            <a:ext uri="{FF2B5EF4-FFF2-40B4-BE49-F238E27FC236}">
              <a16:creationId xmlns:a16="http://schemas.microsoft.com/office/drawing/2014/main" id="{00000000-0008-0000-4C00-000003000000}"/>
            </a:ext>
          </a:extLst>
        </xdr:cNvPr>
        <xdr:cNvSpPr txBox="1"/>
      </xdr:nvSpPr>
      <xdr:spPr>
        <a:xfrm>
          <a:off x="1762125" y="161926"/>
          <a:ext cx="8991600"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INDICADORES DEL PLAN NACIONAL DE DESARROLLO</a:t>
          </a:r>
        </a:p>
        <a:p>
          <a:r>
            <a:rPr lang="es-ES_tradnl" sz="1200" b="1" i="0" baseline="0">
              <a:solidFill>
                <a:srgbClr val="784B41"/>
              </a:solidFill>
              <a:latin typeface="Century Gothic" panose="020B0502020202020204" pitchFamily="34" charset="0"/>
            </a:rPr>
            <a:t>EJE 2: Economía al servicio de la sociedad</a:t>
          </a:r>
        </a:p>
        <a:p>
          <a:r>
            <a:rPr lang="es-ES_tradnl" sz="1050" b="0" i="0">
              <a:solidFill>
                <a:srgbClr val="784B41"/>
              </a:solidFill>
              <a:latin typeface="Century Gothic" panose="020B0502020202020204" pitchFamily="34" charset="0"/>
            </a:rPr>
            <a:t>Objetivo 6: Desarrollar las capacidades productivas y del entorno, para lograr la soberanía alimentaria y el desarrollo rural integral</a:t>
          </a:r>
        </a:p>
        <a:p>
          <a:r>
            <a:rPr lang="es-ES_tradnl" sz="1050" b="0" i="0">
              <a:solidFill>
                <a:srgbClr val="784B41"/>
              </a:solidFill>
              <a:latin typeface="Century Gothic" panose="020B0502020202020204" pitchFamily="34" charset="0"/>
            </a:rPr>
            <a:t>Meta: 6.4 Incrementar el acceso a riego de 760 473 ha. a 826 695 ha. a 2021.</a:t>
          </a:r>
        </a:p>
        <a:p>
          <a:r>
            <a:rPr lang="es-ES_tradnl" sz="1050" b="0" i="0">
              <a:solidFill>
                <a:srgbClr val="784B41"/>
              </a:solidFill>
              <a:latin typeface="Century Gothic" panose="020B0502020202020204" pitchFamily="34" charset="0"/>
            </a:rPr>
            <a:t>Indicador de apoyo 1: Superficie regada por tipo de cultivo</a:t>
          </a:r>
        </a:p>
      </xdr:txBody>
    </xdr:sp>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828675</xdr:colOff>
      <xdr:row>6</xdr:row>
      <xdr:rowOff>57151</xdr:rowOff>
    </xdr:to>
    <xdr:pic>
      <xdr:nvPicPr>
        <xdr:cNvPr id="2" name="Imagen 3">
          <a:extLst>
            <a:ext uri="{FF2B5EF4-FFF2-40B4-BE49-F238E27FC236}">
              <a16:creationId xmlns:a16="http://schemas.microsoft.com/office/drawing/2014/main" id="{00000000-0008-0000-4D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17" b="8696"/>
        <a:stretch/>
      </xdr:blipFill>
      <xdr:spPr>
        <a:xfrm>
          <a:off x="0" y="0"/>
          <a:ext cx="12896850" cy="1257301"/>
        </a:xfrm>
        <a:prstGeom prst="rect">
          <a:avLst/>
        </a:prstGeom>
      </xdr:spPr>
    </xdr:pic>
    <xdr:clientData/>
  </xdr:twoCellAnchor>
  <xdr:twoCellAnchor>
    <xdr:from>
      <xdr:col>1</xdr:col>
      <xdr:colOff>1333500</xdr:colOff>
      <xdr:row>0</xdr:row>
      <xdr:rowOff>161926</xdr:rowOff>
    </xdr:from>
    <xdr:to>
      <xdr:col>11</xdr:col>
      <xdr:colOff>304800</xdr:colOff>
      <xdr:row>6</xdr:row>
      <xdr:rowOff>28576</xdr:rowOff>
    </xdr:to>
    <xdr:sp macro="" textlink="">
      <xdr:nvSpPr>
        <xdr:cNvPr id="3" name="CuadroTexto 4">
          <a:extLst>
            <a:ext uri="{FF2B5EF4-FFF2-40B4-BE49-F238E27FC236}">
              <a16:creationId xmlns:a16="http://schemas.microsoft.com/office/drawing/2014/main" id="{00000000-0008-0000-4D00-000003000000}"/>
            </a:ext>
          </a:extLst>
        </xdr:cNvPr>
        <xdr:cNvSpPr txBox="1"/>
      </xdr:nvSpPr>
      <xdr:spPr>
        <a:xfrm>
          <a:off x="1704975" y="161926"/>
          <a:ext cx="8991600"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INDICADORES DEL PLAN NACIONAL DE DESARROLLO</a:t>
          </a:r>
        </a:p>
        <a:p>
          <a:r>
            <a:rPr lang="es-ES_tradnl" sz="1200" b="1" i="0" baseline="0">
              <a:solidFill>
                <a:srgbClr val="784B41"/>
              </a:solidFill>
              <a:latin typeface="Century Gothic" panose="020B0502020202020204" pitchFamily="34" charset="0"/>
            </a:rPr>
            <a:t>EJE 2: Economía al servicio de la sociedad</a:t>
          </a:r>
        </a:p>
        <a:p>
          <a:r>
            <a:rPr lang="es-ES_tradnl" sz="1050" b="0" i="0">
              <a:solidFill>
                <a:srgbClr val="784B41"/>
              </a:solidFill>
              <a:latin typeface="Century Gothic" panose="020B0502020202020204" pitchFamily="34" charset="0"/>
            </a:rPr>
            <a:t>Objetivo 6: Desarrollar las capacidades productivas y del entorno, para lograr la soberanía alimentaria y el desarrollo rural integral</a:t>
          </a:r>
        </a:p>
        <a:p>
          <a:r>
            <a:rPr lang="es-ES_tradnl" sz="1050" b="0" i="0">
              <a:solidFill>
                <a:srgbClr val="784B41"/>
              </a:solidFill>
              <a:latin typeface="Century Gothic" panose="020B0502020202020204" pitchFamily="34" charset="0"/>
            </a:rPr>
            <a:t>Meta: 6.4 Incrementar el acceso a riego de 760 473 ha. a 826 695 ha. a 2021.</a:t>
          </a:r>
        </a:p>
        <a:p>
          <a:r>
            <a:rPr lang="es-ES_tradnl" sz="1050" b="0" i="0">
              <a:solidFill>
                <a:srgbClr val="784B41"/>
              </a:solidFill>
              <a:latin typeface="Century Gothic" panose="020B0502020202020204" pitchFamily="34" charset="0"/>
            </a:rPr>
            <a:t>Indicador de apoyo 2: Superficie regada por método  de riego</a:t>
          </a:r>
        </a:p>
      </xdr:txBody>
    </xdr:sp>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533400</xdr:colOff>
      <xdr:row>6</xdr:row>
      <xdr:rowOff>57151</xdr:rowOff>
    </xdr:to>
    <xdr:pic>
      <xdr:nvPicPr>
        <xdr:cNvPr id="2" name="Imagen 3">
          <a:extLst>
            <a:ext uri="{FF2B5EF4-FFF2-40B4-BE49-F238E27FC236}">
              <a16:creationId xmlns:a16="http://schemas.microsoft.com/office/drawing/2014/main" id="{00000000-0008-0000-4E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17" b="8696"/>
        <a:stretch/>
      </xdr:blipFill>
      <xdr:spPr>
        <a:xfrm>
          <a:off x="0" y="0"/>
          <a:ext cx="12896850" cy="1257301"/>
        </a:xfrm>
        <a:prstGeom prst="rect">
          <a:avLst/>
        </a:prstGeom>
      </xdr:spPr>
    </xdr:pic>
    <xdr:clientData/>
  </xdr:twoCellAnchor>
  <xdr:twoCellAnchor>
    <xdr:from>
      <xdr:col>2</xdr:col>
      <xdr:colOff>28575</xdr:colOff>
      <xdr:row>0</xdr:row>
      <xdr:rowOff>161926</xdr:rowOff>
    </xdr:from>
    <xdr:to>
      <xdr:col>12</xdr:col>
      <xdr:colOff>638175</xdr:colOff>
      <xdr:row>6</xdr:row>
      <xdr:rowOff>28576</xdr:rowOff>
    </xdr:to>
    <xdr:sp macro="" textlink="">
      <xdr:nvSpPr>
        <xdr:cNvPr id="3" name="CuadroTexto 4">
          <a:extLst>
            <a:ext uri="{FF2B5EF4-FFF2-40B4-BE49-F238E27FC236}">
              <a16:creationId xmlns:a16="http://schemas.microsoft.com/office/drawing/2014/main" id="{00000000-0008-0000-4E00-000003000000}"/>
            </a:ext>
          </a:extLst>
        </xdr:cNvPr>
        <xdr:cNvSpPr txBox="1"/>
      </xdr:nvSpPr>
      <xdr:spPr>
        <a:xfrm>
          <a:off x="1704975" y="161926"/>
          <a:ext cx="8991600"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INDICADORES DEL PLAN NACIONAL DE DESARROLLO</a:t>
          </a:r>
        </a:p>
        <a:p>
          <a:r>
            <a:rPr lang="es-ES_tradnl" sz="1200" b="1" i="0" baseline="0">
              <a:solidFill>
                <a:srgbClr val="784B41"/>
              </a:solidFill>
              <a:latin typeface="Century Gothic" panose="020B0502020202020204" pitchFamily="34" charset="0"/>
            </a:rPr>
            <a:t>EJE 2: Economía al servicio de la sociedad</a:t>
          </a:r>
        </a:p>
        <a:p>
          <a:r>
            <a:rPr lang="es-ES_tradnl" sz="1050" b="0" i="0">
              <a:solidFill>
                <a:srgbClr val="784B41"/>
              </a:solidFill>
              <a:latin typeface="Century Gothic" panose="020B0502020202020204" pitchFamily="34" charset="0"/>
            </a:rPr>
            <a:t>Objetivo 6: Desarrollar las capacidades productivas y del entorno, para lograr la soberanía alimentaria y el desarrollo rural integral</a:t>
          </a:r>
        </a:p>
        <a:p>
          <a:r>
            <a:rPr lang="es-ES_tradnl" sz="1050" b="0" i="0">
              <a:solidFill>
                <a:srgbClr val="784B41"/>
              </a:solidFill>
              <a:latin typeface="Century Gothic" panose="020B0502020202020204" pitchFamily="34" charset="0"/>
            </a:rPr>
            <a:t>Meta: 6.16 Reducir la concentración de la tierra aL 2021.</a:t>
          </a:r>
        </a:p>
        <a:p>
          <a:r>
            <a:rPr lang="es-ES_tradnl" sz="1050" b="0" i="0">
              <a:solidFill>
                <a:srgbClr val="784B41"/>
              </a:solidFill>
              <a:latin typeface="Century Gothic" panose="020B0502020202020204" pitchFamily="34" charset="0"/>
            </a:rPr>
            <a:t>Indicador 1: Acceso a la tierra</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47624</xdr:colOff>
      <xdr:row>6</xdr:row>
      <xdr:rowOff>238125</xdr:rowOff>
    </xdr:to>
    <xdr:pic>
      <xdr:nvPicPr>
        <xdr:cNvPr id="3" name="Imagen 3">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4011274" cy="1352550"/>
        </a:xfrm>
        <a:prstGeom prst="rect">
          <a:avLst/>
        </a:prstGeom>
      </xdr:spPr>
    </xdr:pic>
    <xdr:clientData/>
  </xdr:twoCellAnchor>
  <xdr:twoCellAnchor>
    <xdr:from>
      <xdr:col>1</xdr:col>
      <xdr:colOff>1733550</xdr:colOff>
      <xdr:row>1</xdr:row>
      <xdr:rowOff>76200</xdr:rowOff>
    </xdr:from>
    <xdr:to>
      <xdr:col>7</xdr:col>
      <xdr:colOff>615950</xdr:colOff>
      <xdr:row>5</xdr:row>
      <xdr:rowOff>200025</xdr:rowOff>
    </xdr:to>
    <xdr:sp macro="" textlink="">
      <xdr:nvSpPr>
        <xdr:cNvPr id="4" name="CuadroTexto 4">
          <a:extLst>
            <a:ext uri="{FF2B5EF4-FFF2-40B4-BE49-F238E27FC236}">
              <a16:creationId xmlns:a16="http://schemas.microsoft.com/office/drawing/2014/main" id="{00000000-0008-0000-0700-000004000000}"/>
            </a:ext>
          </a:extLst>
        </xdr:cNvPr>
        <xdr:cNvSpPr txBox="1"/>
      </xdr:nvSpPr>
      <xdr:spPr>
        <a:xfrm>
          <a:off x="1866900" y="24765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7.</a:t>
          </a:r>
        </a:p>
        <a:p>
          <a:r>
            <a:rPr lang="es-ES_tradnl" sz="1200" b="1" i="0">
              <a:solidFill>
                <a:srgbClr val="784B41"/>
              </a:solidFill>
              <a:latin typeface="Century Gothic" panose="020B0502020202020204" pitchFamily="34" charset="0"/>
            </a:rPr>
            <a:t>SUPERFICIE PERDIDA, SEGÚN DIFERENTES CAUSAS</a:t>
          </a:r>
        </a:p>
        <a:p>
          <a:r>
            <a:rPr lang="es-ES_tradnl" sz="1200" b="0" i="0">
              <a:solidFill>
                <a:srgbClr val="784B41"/>
              </a:solidFill>
              <a:latin typeface="Century Gothic" panose="020B0502020202020204" pitchFamily="34" charset="0"/>
            </a:rPr>
            <a:t>POR CULTIVOS TRANSITORIOS </a:t>
          </a:r>
        </a:p>
        <a:p>
          <a:r>
            <a:rPr lang="es-ES_tradnl" sz="1200" b="0" i="0">
              <a:solidFill>
                <a:srgbClr val="784B41"/>
              </a:solidFill>
              <a:latin typeface="Century Gothic" panose="020B0502020202020204" pitchFamily="34" charset="0"/>
            </a:rPr>
            <a:t>(Hectáreas)</a:t>
          </a:r>
        </a:p>
      </xdr:txBody>
    </xdr:sp>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28575</xdr:colOff>
      <xdr:row>6</xdr:row>
      <xdr:rowOff>57151</xdr:rowOff>
    </xdr:to>
    <xdr:pic>
      <xdr:nvPicPr>
        <xdr:cNvPr id="2" name="Imagen 3">
          <a:extLst>
            <a:ext uri="{FF2B5EF4-FFF2-40B4-BE49-F238E27FC236}">
              <a16:creationId xmlns:a16="http://schemas.microsoft.com/office/drawing/2014/main" id="{00000000-0008-0000-4F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17" b="8696"/>
        <a:stretch/>
      </xdr:blipFill>
      <xdr:spPr>
        <a:xfrm>
          <a:off x="0" y="0"/>
          <a:ext cx="12896850" cy="1257301"/>
        </a:xfrm>
        <a:prstGeom prst="rect">
          <a:avLst/>
        </a:prstGeom>
      </xdr:spPr>
    </xdr:pic>
    <xdr:clientData/>
  </xdr:twoCellAnchor>
  <xdr:twoCellAnchor>
    <xdr:from>
      <xdr:col>1</xdr:col>
      <xdr:colOff>876300</xdr:colOff>
      <xdr:row>0</xdr:row>
      <xdr:rowOff>47626</xdr:rowOff>
    </xdr:from>
    <xdr:to>
      <xdr:col>10</xdr:col>
      <xdr:colOff>514350</xdr:colOff>
      <xdr:row>6</xdr:row>
      <xdr:rowOff>0</xdr:rowOff>
    </xdr:to>
    <xdr:sp macro="" textlink="">
      <xdr:nvSpPr>
        <xdr:cNvPr id="3" name="CuadroTexto 4">
          <a:extLst>
            <a:ext uri="{FF2B5EF4-FFF2-40B4-BE49-F238E27FC236}">
              <a16:creationId xmlns:a16="http://schemas.microsoft.com/office/drawing/2014/main" id="{00000000-0008-0000-4F00-000003000000}"/>
            </a:ext>
          </a:extLst>
        </xdr:cNvPr>
        <xdr:cNvSpPr txBox="1"/>
      </xdr:nvSpPr>
      <xdr:spPr>
        <a:xfrm>
          <a:off x="1714500" y="47626"/>
          <a:ext cx="9153525" cy="1152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INDICADORES DEL PLAN NACIONAL DE DESARROLLO</a:t>
          </a:r>
        </a:p>
        <a:p>
          <a:r>
            <a:rPr lang="es-ES_tradnl" sz="1200" b="1" i="0" baseline="0">
              <a:solidFill>
                <a:srgbClr val="784B41"/>
              </a:solidFill>
              <a:latin typeface="Century Gothic" panose="020B0502020202020204" pitchFamily="34" charset="0"/>
            </a:rPr>
            <a:t>EJE 2: Economía al servicio de la sociedad</a:t>
          </a:r>
        </a:p>
        <a:p>
          <a:r>
            <a:rPr lang="es-ES_tradnl" sz="1050" b="0" i="0">
              <a:solidFill>
                <a:srgbClr val="784B41"/>
              </a:solidFill>
              <a:latin typeface="Century Gothic" panose="020B0502020202020204" pitchFamily="34" charset="0"/>
            </a:rPr>
            <a:t>Objetivo 6: Desarrollar las capacidades productivas y del entorno, para lograr la soberanía alimentaria y el desarrollo</a:t>
          </a:r>
          <a:r>
            <a:rPr lang="es-ES_tradnl" sz="1050" b="0" i="0" baseline="0">
              <a:solidFill>
                <a:srgbClr val="784B41"/>
              </a:solidFill>
              <a:latin typeface="Century Gothic" panose="020B0502020202020204" pitchFamily="34" charset="0"/>
            </a:rPr>
            <a:t> rural integral</a:t>
          </a:r>
          <a:endParaRPr lang="es-ES_tradnl" sz="1050" b="0" i="0">
            <a:solidFill>
              <a:srgbClr val="784B41"/>
            </a:solidFill>
            <a:latin typeface="Century Gothic" panose="020B0502020202020204" pitchFamily="34" charset="0"/>
          </a:endParaRPr>
        </a:p>
        <a:p>
          <a:r>
            <a:rPr lang="es-ES_tradnl" sz="1050" b="0" i="0">
              <a:solidFill>
                <a:srgbClr val="784B41"/>
              </a:solidFill>
              <a:latin typeface="Century Gothic" panose="020B0502020202020204" pitchFamily="34" charset="0"/>
            </a:rPr>
            <a:t>Meta: 6.5 Incrementar del 86,44% al 86,87% la participación de los alimentos producidos en el país en el consumo de los hogares ecuatorianos a 2021.</a:t>
          </a:r>
        </a:p>
        <a:p>
          <a:r>
            <a:rPr lang="es-ES_tradnl" sz="1050" b="0" i="0">
              <a:solidFill>
                <a:srgbClr val="784B41"/>
              </a:solidFill>
              <a:latin typeface="Century Gothic" panose="020B0502020202020204" pitchFamily="34" charset="0"/>
            </a:rPr>
            <a:t>Indicador: Índice de participación de alimentos</a:t>
          </a:r>
        </a:p>
      </xdr:txBody>
    </xdr:sp>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295275</xdr:colOff>
      <xdr:row>6</xdr:row>
      <xdr:rowOff>57151</xdr:rowOff>
    </xdr:to>
    <xdr:pic>
      <xdr:nvPicPr>
        <xdr:cNvPr id="2" name="Imagen 3">
          <a:extLst>
            <a:ext uri="{FF2B5EF4-FFF2-40B4-BE49-F238E27FC236}">
              <a16:creationId xmlns:a16="http://schemas.microsoft.com/office/drawing/2014/main" id="{00000000-0008-0000-5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17" b="8696"/>
        <a:stretch/>
      </xdr:blipFill>
      <xdr:spPr>
        <a:xfrm>
          <a:off x="0" y="0"/>
          <a:ext cx="12896850" cy="1257301"/>
        </a:xfrm>
        <a:prstGeom prst="rect">
          <a:avLst/>
        </a:prstGeom>
      </xdr:spPr>
    </xdr:pic>
    <xdr:clientData/>
  </xdr:twoCellAnchor>
  <xdr:twoCellAnchor>
    <xdr:from>
      <xdr:col>1</xdr:col>
      <xdr:colOff>1371600</xdr:colOff>
      <xdr:row>0</xdr:row>
      <xdr:rowOff>66676</xdr:rowOff>
    </xdr:from>
    <xdr:to>
      <xdr:col>11</xdr:col>
      <xdr:colOff>38100</xdr:colOff>
      <xdr:row>6</xdr:row>
      <xdr:rowOff>19050</xdr:rowOff>
    </xdr:to>
    <xdr:sp macro="" textlink="">
      <xdr:nvSpPr>
        <xdr:cNvPr id="3" name="CuadroTexto 4">
          <a:extLst>
            <a:ext uri="{FF2B5EF4-FFF2-40B4-BE49-F238E27FC236}">
              <a16:creationId xmlns:a16="http://schemas.microsoft.com/office/drawing/2014/main" id="{00000000-0008-0000-5000-000003000000}"/>
            </a:ext>
          </a:extLst>
        </xdr:cNvPr>
        <xdr:cNvSpPr txBox="1"/>
      </xdr:nvSpPr>
      <xdr:spPr>
        <a:xfrm>
          <a:off x="1743075" y="66676"/>
          <a:ext cx="9153525" cy="1152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INDICADORES DEL PLAN NACIONAL DE DESARROLLO</a:t>
          </a:r>
        </a:p>
        <a:p>
          <a:r>
            <a:rPr lang="es-ES_tradnl" sz="1200" b="1" i="0" baseline="0">
              <a:solidFill>
                <a:srgbClr val="784B41"/>
              </a:solidFill>
              <a:latin typeface="Century Gothic" panose="020B0502020202020204" pitchFamily="34" charset="0"/>
            </a:rPr>
            <a:t>EJE 2: Economía al servicio de la sociedad</a:t>
          </a:r>
        </a:p>
        <a:p>
          <a:r>
            <a:rPr lang="es-ES_tradnl" sz="1050" b="0" i="0">
              <a:solidFill>
                <a:srgbClr val="784B41"/>
              </a:solidFill>
              <a:latin typeface="Century Gothic" panose="020B0502020202020204" pitchFamily="34" charset="0"/>
            </a:rPr>
            <a:t>Objetivo 6: Desarrollar las capacidades productivas y del entorno, para lograr la soberanía alimentaria y el desarrollo rural integral</a:t>
          </a:r>
        </a:p>
        <a:p>
          <a:r>
            <a:rPr lang="es-ES_tradnl" sz="1050" b="0" i="0">
              <a:solidFill>
                <a:srgbClr val="784B41"/>
              </a:solidFill>
              <a:latin typeface="Century Gothic" panose="020B0502020202020204" pitchFamily="34" charset="0"/>
            </a:rPr>
            <a:t>Meta: 6.5 Incrementar del 86,44% al 86,87% la participación de los alimentos producidos en el país en el consumo de los hogares ecuatorianos a 2021.</a:t>
          </a:r>
        </a:p>
        <a:p>
          <a:r>
            <a:rPr lang="es-ES_tradnl" sz="1050" b="0" i="0">
              <a:solidFill>
                <a:srgbClr val="784B41"/>
              </a:solidFill>
              <a:latin typeface="Century Gothic" panose="020B0502020202020204" pitchFamily="34" charset="0"/>
            </a:rPr>
            <a:t>Indicador de apoyo 1: Volumen de producción por cultivo, según tamaño de empresa agropecuaria</a:t>
          </a:r>
        </a:p>
      </xdr:txBody>
    </xdr:sp>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323850</xdr:colOff>
      <xdr:row>4</xdr:row>
      <xdr:rowOff>142875</xdr:rowOff>
    </xdr:to>
    <xdr:pic>
      <xdr:nvPicPr>
        <xdr:cNvPr id="2" name="Imagen 3">
          <a:extLst>
            <a:ext uri="{FF2B5EF4-FFF2-40B4-BE49-F238E27FC236}">
              <a16:creationId xmlns:a16="http://schemas.microsoft.com/office/drawing/2014/main" id="{00000000-0008-0000-5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17" b="8696"/>
        <a:stretch/>
      </xdr:blipFill>
      <xdr:spPr>
        <a:xfrm>
          <a:off x="0" y="0"/>
          <a:ext cx="12896850" cy="942975"/>
        </a:xfrm>
        <a:prstGeom prst="rect">
          <a:avLst/>
        </a:prstGeom>
      </xdr:spPr>
    </xdr:pic>
    <xdr:clientData/>
  </xdr:twoCellAnchor>
  <xdr:twoCellAnchor>
    <xdr:from>
      <xdr:col>2</xdr:col>
      <xdr:colOff>66675</xdr:colOff>
      <xdr:row>0</xdr:row>
      <xdr:rowOff>66676</xdr:rowOff>
    </xdr:from>
    <xdr:to>
      <xdr:col>13</xdr:col>
      <xdr:colOff>66675</xdr:colOff>
      <xdr:row>3</xdr:row>
      <xdr:rowOff>47625</xdr:rowOff>
    </xdr:to>
    <xdr:sp macro="" textlink="">
      <xdr:nvSpPr>
        <xdr:cNvPr id="3" name="CuadroTexto 4">
          <a:extLst>
            <a:ext uri="{FF2B5EF4-FFF2-40B4-BE49-F238E27FC236}">
              <a16:creationId xmlns:a16="http://schemas.microsoft.com/office/drawing/2014/main" id="{00000000-0008-0000-5100-000003000000}"/>
            </a:ext>
          </a:extLst>
        </xdr:cNvPr>
        <xdr:cNvSpPr txBox="1"/>
      </xdr:nvSpPr>
      <xdr:spPr>
        <a:xfrm>
          <a:off x="1743075" y="66676"/>
          <a:ext cx="9220200" cy="58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_tradnl" sz="1200" b="1" i="0">
            <a:solidFill>
              <a:srgbClr val="784B41"/>
            </a:solidFill>
            <a:latin typeface="Century Gothic" panose="020B0502020202020204" pitchFamily="34" charset="0"/>
          </a:endParaRPr>
        </a:p>
        <a:p>
          <a:r>
            <a:rPr lang="es-ES_tradnl" sz="1200" b="1" i="0">
              <a:solidFill>
                <a:srgbClr val="784B41"/>
              </a:solidFill>
              <a:latin typeface="Century Gothic" panose="020B0502020202020204" pitchFamily="34" charset="0"/>
            </a:rPr>
            <a:t>GLOSARIO DE TÉRMINOS</a:t>
          </a:r>
          <a:endParaRPr lang="es-ES_tradnl" sz="1050" b="0" i="0">
            <a:solidFill>
              <a:srgbClr val="784B41"/>
            </a:solidFill>
            <a:latin typeface="Century Gothic" panose="020B0502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581025</xdr:colOff>
      <xdr:row>6</xdr:row>
      <xdr:rowOff>238125</xdr:rowOff>
    </xdr:to>
    <xdr:pic>
      <xdr:nvPicPr>
        <xdr:cNvPr id="3" name="Imagen 3">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840200" cy="1352550"/>
        </a:xfrm>
        <a:prstGeom prst="rect">
          <a:avLst/>
        </a:prstGeom>
      </xdr:spPr>
    </xdr:pic>
    <xdr:clientData/>
  </xdr:twoCellAnchor>
  <xdr:twoCellAnchor>
    <xdr:from>
      <xdr:col>1</xdr:col>
      <xdr:colOff>2038350</xdr:colOff>
      <xdr:row>1</xdr:row>
      <xdr:rowOff>76200</xdr:rowOff>
    </xdr:from>
    <xdr:to>
      <xdr:col>6</xdr:col>
      <xdr:colOff>968375</xdr:colOff>
      <xdr:row>5</xdr:row>
      <xdr:rowOff>200025</xdr:rowOff>
    </xdr:to>
    <xdr:sp macro="" textlink="">
      <xdr:nvSpPr>
        <xdr:cNvPr id="4" name="CuadroTexto 4">
          <a:extLst>
            <a:ext uri="{FF2B5EF4-FFF2-40B4-BE49-F238E27FC236}">
              <a16:creationId xmlns:a16="http://schemas.microsoft.com/office/drawing/2014/main" id="{00000000-0008-0000-0800-000004000000}"/>
            </a:ext>
          </a:extLst>
        </xdr:cNvPr>
        <xdr:cNvSpPr txBox="1"/>
      </xdr:nvSpPr>
      <xdr:spPr>
        <a:xfrm>
          <a:off x="2171700" y="24765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784B41"/>
              </a:solidFill>
              <a:latin typeface="Century Gothic" panose="020B0502020202020204" pitchFamily="34" charset="0"/>
            </a:rPr>
            <a:t>TABLA 8.</a:t>
          </a:r>
        </a:p>
        <a:p>
          <a:r>
            <a:rPr lang="es-ES_tradnl" sz="1200" b="1" i="0">
              <a:solidFill>
                <a:srgbClr val="784B41"/>
              </a:solidFill>
              <a:latin typeface="Century Gothic" panose="020B0502020202020204" pitchFamily="34" charset="0"/>
            </a:rPr>
            <a:t>SUPERFICIE SEMBRADA, SEGÚN TIPO DE SEMILLA UTILIZADA Y PRÁCTICA DE CULTIVO</a:t>
          </a:r>
        </a:p>
        <a:p>
          <a:r>
            <a:rPr lang="es-ES_tradnl" sz="1200" b="0" i="0">
              <a:solidFill>
                <a:srgbClr val="784B41"/>
              </a:solidFill>
              <a:latin typeface="Century Gothic" panose="020B0502020202020204" pitchFamily="34" charset="0"/>
            </a:rPr>
            <a:t>POR CULTIVOS TRANSITORIOS </a:t>
          </a:r>
        </a:p>
        <a:p>
          <a:r>
            <a:rPr lang="es-ES_tradnl" sz="1200" b="0" i="0">
              <a:solidFill>
                <a:srgbClr val="784B41"/>
              </a:solidFill>
              <a:latin typeface="Century Gothic" panose="020B0502020202020204" pitchFamily="34" charset="0"/>
            </a:rPr>
            <a:t>(Hectáreas)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4.bin"/></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91"/>
  <sheetViews>
    <sheetView showGridLines="0" topLeftCell="A73" zoomScale="85" zoomScaleNormal="85" workbookViewId="0">
      <selection activeCell="B88" sqref="B88"/>
    </sheetView>
  </sheetViews>
  <sheetFormatPr baseColWidth="10" defaultRowHeight="15.6" x14ac:dyDescent="0.3"/>
  <cols>
    <col min="2" max="2" width="133.3984375" customWidth="1"/>
  </cols>
  <sheetData>
    <row r="1" spans="1:26" ht="81.75" customHeight="1" x14ac:dyDescent="0.3">
      <c r="A1" s="149"/>
      <c r="B1" s="149"/>
      <c r="C1" s="149"/>
      <c r="D1" s="149"/>
      <c r="E1" s="149"/>
      <c r="F1" s="149"/>
      <c r="G1" s="149"/>
      <c r="H1" s="149"/>
      <c r="I1" s="149"/>
      <c r="J1" s="149"/>
      <c r="K1" s="149"/>
      <c r="L1" s="149"/>
      <c r="M1" s="149"/>
      <c r="N1" s="149"/>
      <c r="O1" s="149"/>
      <c r="P1" s="149"/>
      <c r="Q1" s="149"/>
      <c r="R1" s="149"/>
      <c r="S1" s="149"/>
      <c r="T1" s="149"/>
      <c r="U1" s="149"/>
      <c r="V1" s="149"/>
      <c r="W1" s="149"/>
      <c r="X1" s="149"/>
      <c r="Y1" s="149"/>
      <c r="Z1" s="149"/>
    </row>
    <row r="2" spans="1:26" ht="21" customHeight="1" x14ac:dyDescent="0.3"/>
    <row r="3" spans="1:26" ht="18.600000000000001" x14ac:dyDescent="0.3">
      <c r="A3" s="150" t="s">
        <v>138</v>
      </c>
      <c r="B3" s="150"/>
    </row>
    <row r="4" spans="1:26" ht="18.600000000000001" x14ac:dyDescent="0.3">
      <c r="A4" s="1"/>
      <c r="B4" s="1"/>
    </row>
    <row r="5" spans="1:26" x14ac:dyDescent="0.3">
      <c r="A5" s="26" t="s">
        <v>0</v>
      </c>
      <c r="B5" s="26" t="s">
        <v>1</v>
      </c>
    </row>
    <row r="6" spans="1:26" x14ac:dyDescent="0.3">
      <c r="A6" s="11" t="s">
        <v>2</v>
      </c>
      <c r="B6" s="11" t="s">
        <v>3</v>
      </c>
    </row>
    <row r="7" spans="1:26" x14ac:dyDescent="0.3">
      <c r="A7" s="11" t="s">
        <v>4</v>
      </c>
      <c r="B7" s="11" t="s">
        <v>5</v>
      </c>
    </row>
    <row r="8" spans="1:26" x14ac:dyDescent="0.3">
      <c r="A8" s="11" t="s">
        <v>6</v>
      </c>
      <c r="B8" s="11" t="s">
        <v>7</v>
      </c>
    </row>
    <row r="9" spans="1:26" x14ac:dyDescent="0.3">
      <c r="A9" s="11" t="s">
        <v>8</v>
      </c>
      <c r="B9" s="11" t="s">
        <v>9</v>
      </c>
    </row>
    <row r="10" spans="1:26" x14ac:dyDescent="0.3">
      <c r="A10" s="11" t="s">
        <v>10</v>
      </c>
      <c r="B10" s="11" t="s">
        <v>11</v>
      </c>
    </row>
    <row r="11" spans="1:26" x14ac:dyDescent="0.3">
      <c r="A11" s="11" t="s">
        <v>12</v>
      </c>
      <c r="B11" s="11" t="s">
        <v>13</v>
      </c>
    </row>
    <row r="12" spans="1:26" x14ac:dyDescent="0.3">
      <c r="A12" s="11" t="s">
        <v>14</v>
      </c>
      <c r="B12" s="11" t="s">
        <v>15</v>
      </c>
    </row>
    <row r="13" spans="1:26" x14ac:dyDescent="0.3">
      <c r="A13" s="11" t="s">
        <v>16</v>
      </c>
      <c r="B13" s="11" t="s">
        <v>17</v>
      </c>
    </row>
    <row r="14" spans="1:26" x14ac:dyDescent="0.3">
      <c r="A14" s="11" t="s">
        <v>18</v>
      </c>
      <c r="B14" s="11" t="s">
        <v>19</v>
      </c>
    </row>
    <row r="15" spans="1:26" x14ac:dyDescent="0.3">
      <c r="A15" s="11" t="s">
        <v>20</v>
      </c>
      <c r="B15" s="11" t="s">
        <v>21</v>
      </c>
    </row>
    <row r="16" spans="1:26" x14ac:dyDescent="0.3">
      <c r="A16" s="11" t="s">
        <v>22</v>
      </c>
      <c r="B16" s="11" t="s">
        <v>23</v>
      </c>
    </row>
    <row r="17" spans="1:2" x14ac:dyDescent="0.3">
      <c r="A17" s="11" t="s">
        <v>24</v>
      </c>
      <c r="B17" s="11" t="s">
        <v>25</v>
      </c>
    </row>
    <row r="18" spans="1:2" x14ac:dyDescent="0.3">
      <c r="A18" s="11" t="s">
        <v>26</v>
      </c>
      <c r="B18" s="11" t="s">
        <v>27</v>
      </c>
    </row>
    <row r="19" spans="1:2" x14ac:dyDescent="0.3">
      <c r="A19" s="11" t="s">
        <v>28</v>
      </c>
      <c r="B19" s="11" t="s">
        <v>29</v>
      </c>
    </row>
    <row r="20" spans="1:2" x14ac:dyDescent="0.3">
      <c r="A20" s="11" t="s">
        <v>30</v>
      </c>
      <c r="B20" s="11" t="s">
        <v>31</v>
      </c>
    </row>
    <row r="21" spans="1:2" x14ac:dyDescent="0.3">
      <c r="A21" s="11" t="s">
        <v>32</v>
      </c>
      <c r="B21" s="11" t="s">
        <v>33</v>
      </c>
    </row>
    <row r="22" spans="1:2" x14ac:dyDescent="0.3">
      <c r="A22" s="11" t="s">
        <v>34</v>
      </c>
      <c r="B22" s="11" t="s">
        <v>35</v>
      </c>
    </row>
    <row r="23" spans="1:2" x14ac:dyDescent="0.3">
      <c r="A23" s="11" t="s">
        <v>36</v>
      </c>
      <c r="B23" s="11" t="s">
        <v>37</v>
      </c>
    </row>
    <row r="24" spans="1:2" x14ac:dyDescent="0.3">
      <c r="A24" s="11" t="s">
        <v>38</v>
      </c>
      <c r="B24" s="11" t="s">
        <v>39</v>
      </c>
    </row>
    <row r="25" spans="1:2" x14ac:dyDescent="0.3">
      <c r="A25" s="11" t="s">
        <v>40</v>
      </c>
      <c r="B25" s="11" t="s">
        <v>41</v>
      </c>
    </row>
    <row r="26" spans="1:2" x14ac:dyDescent="0.3">
      <c r="A26" s="11" t="s">
        <v>42</v>
      </c>
      <c r="B26" s="11" t="s">
        <v>43</v>
      </c>
    </row>
    <row r="27" spans="1:2" x14ac:dyDescent="0.3">
      <c r="A27" s="11" t="s">
        <v>44</v>
      </c>
      <c r="B27" s="11" t="s">
        <v>45</v>
      </c>
    </row>
    <row r="28" spans="1:2" x14ac:dyDescent="0.3">
      <c r="A28" s="11" t="s">
        <v>46</v>
      </c>
      <c r="B28" s="11" t="s">
        <v>47</v>
      </c>
    </row>
    <row r="29" spans="1:2" x14ac:dyDescent="0.3">
      <c r="A29" s="11" t="s">
        <v>48</v>
      </c>
      <c r="B29" s="11" t="s">
        <v>49</v>
      </c>
    </row>
    <row r="30" spans="1:2" x14ac:dyDescent="0.3">
      <c r="A30" s="11" t="s">
        <v>50</v>
      </c>
      <c r="B30" s="11" t="s">
        <v>51</v>
      </c>
    </row>
    <row r="31" spans="1:2" x14ac:dyDescent="0.3">
      <c r="A31" s="11" t="s">
        <v>52</v>
      </c>
      <c r="B31" s="11" t="s">
        <v>53</v>
      </c>
    </row>
    <row r="32" spans="1:2" x14ac:dyDescent="0.3">
      <c r="A32" s="11" t="s">
        <v>54</v>
      </c>
      <c r="B32" s="11" t="s">
        <v>55</v>
      </c>
    </row>
    <row r="33" spans="1:2" x14ac:dyDescent="0.3">
      <c r="A33" s="11" t="s">
        <v>56</v>
      </c>
      <c r="B33" s="11" t="s">
        <v>57</v>
      </c>
    </row>
    <row r="34" spans="1:2" x14ac:dyDescent="0.3">
      <c r="A34" s="11" t="s">
        <v>58</v>
      </c>
      <c r="B34" s="11" t="s">
        <v>59</v>
      </c>
    </row>
    <row r="35" spans="1:2" x14ac:dyDescent="0.3">
      <c r="A35" s="11" t="s">
        <v>60</v>
      </c>
      <c r="B35" s="11" t="s">
        <v>61</v>
      </c>
    </row>
    <row r="36" spans="1:2" x14ac:dyDescent="0.3">
      <c r="A36" s="11" t="s">
        <v>62</v>
      </c>
      <c r="B36" s="11" t="s">
        <v>63</v>
      </c>
    </row>
    <row r="37" spans="1:2" x14ac:dyDescent="0.3">
      <c r="A37" s="11" t="s">
        <v>64</v>
      </c>
      <c r="B37" s="11" t="s">
        <v>65</v>
      </c>
    </row>
    <row r="38" spans="1:2" x14ac:dyDescent="0.3">
      <c r="A38" s="11" t="s">
        <v>66</v>
      </c>
      <c r="B38" s="11" t="s">
        <v>67</v>
      </c>
    </row>
    <row r="39" spans="1:2" x14ac:dyDescent="0.3">
      <c r="A39" s="11" t="s">
        <v>68</v>
      </c>
      <c r="B39" s="11" t="s">
        <v>69</v>
      </c>
    </row>
    <row r="40" spans="1:2" x14ac:dyDescent="0.3">
      <c r="A40" s="11" t="s">
        <v>70</v>
      </c>
      <c r="B40" s="11" t="s">
        <v>71</v>
      </c>
    </row>
    <row r="41" spans="1:2" x14ac:dyDescent="0.3">
      <c r="A41" s="11" t="s">
        <v>72</v>
      </c>
      <c r="B41" s="11" t="s">
        <v>73</v>
      </c>
    </row>
    <row r="42" spans="1:2" x14ac:dyDescent="0.3">
      <c r="A42" s="11" t="s">
        <v>74</v>
      </c>
      <c r="B42" s="11" t="s">
        <v>75</v>
      </c>
    </row>
    <row r="43" spans="1:2" x14ac:dyDescent="0.3">
      <c r="A43" s="11" t="s">
        <v>76</v>
      </c>
      <c r="B43" s="11" t="s">
        <v>77</v>
      </c>
    </row>
    <row r="44" spans="1:2" x14ac:dyDescent="0.3">
      <c r="A44" s="11" t="s">
        <v>78</v>
      </c>
      <c r="B44" s="11" t="s">
        <v>79</v>
      </c>
    </row>
    <row r="45" spans="1:2" x14ac:dyDescent="0.3">
      <c r="A45" s="11" t="s">
        <v>80</v>
      </c>
      <c r="B45" s="11" t="s">
        <v>81</v>
      </c>
    </row>
    <row r="46" spans="1:2" x14ac:dyDescent="0.3">
      <c r="A46" s="11" t="s">
        <v>82</v>
      </c>
      <c r="B46" s="11" t="s">
        <v>83</v>
      </c>
    </row>
    <row r="47" spans="1:2" x14ac:dyDescent="0.3">
      <c r="A47" s="11" t="s">
        <v>84</v>
      </c>
      <c r="B47" s="11" t="s">
        <v>85</v>
      </c>
    </row>
    <row r="48" spans="1:2" x14ac:dyDescent="0.3">
      <c r="A48" s="11" t="s">
        <v>86</v>
      </c>
      <c r="B48" s="11" t="s">
        <v>87</v>
      </c>
    </row>
    <row r="49" spans="1:2" x14ac:dyDescent="0.3">
      <c r="A49" s="11" t="s">
        <v>88</v>
      </c>
      <c r="B49" s="11" t="s">
        <v>89</v>
      </c>
    </row>
    <row r="50" spans="1:2" x14ac:dyDescent="0.3">
      <c r="A50" s="11" t="s">
        <v>90</v>
      </c>
      <c r="B50" s="11" t="s">
        <v>91</v>
      </c>
    </row>
    <row r="51" spans="1:2" x14ac:dyDescent="0.3">
      <c r="A51" s="11" t="s">
        <v>92</v>
      </c>
      <c r="B51" s="11" t="s">
        <v>93</v>
      </c>
    </row>
    <row r="52" spans="1:2" x14ac:dyDescent="0.3">
      <c r="A52" s="11" t="s">
        <v>94</v>
      </c>
      <c r="B52" s="11" t="s">
        <v>95</v>
      </c>
    </row>
    <row r="53" spans="1:2" x14ac:dyDescent="0.3">
      <c r="A53" s="11" t="s">
        <v>96</v>
      </c>
      <c r="B53" s="11" t="s">
        <v>97</v>
      </c>
    </row>
    <row r="54" spans="1:2" x14ac:dyDescent="0.3">
      <c r="A54" s="11" t="s">
        <v>98</v>
      </c>
      <c r="B54" s="11" t="s">
        <v>99</v>
      </c>
    </row>
    <row r="55" spans="1:2" x14ac:dyDescent="0.3">
      <c r="A55" s="11" t="s">
        <v>100</v>
      </c>
      <c r="B55" s="11" t="s">
        <v>101</v>
      </c>
    </row>
    <row r="56" spans="1:2" x14ac:dyDescent="0.3">
      <c r="A56" s="11" t="s">
        <v>102</v>
      </c>
      <c r="B56" s="11" t="s">
        <v>103</v>
      </c>
    </row>
    <row r="57" spans="1:2" x14ac:dyDescent="0.3">
      <c r="A57" s="11" t="s">
        <v>104</v>
      </c>
      <c r="B57" s="11" t="s">
        <v>105</v>
      </c>
    </row>
    <row r="58" spans="1:2" x14ac:dyDescent="0.3">
      <c r="A58" s="11" t="s">
        <v>106</v>
      </c>
      <c r="B58" s="11" t="s">
        <v>107</v>
      </c>
    </row>
    <row r="59" spans="1:2" x14ac:dyDescent="0.3">
      <c r="A59" s="11" t="s">
        <v>108</v>
      </c>
      <c r="B59" s="11" t="s">
        <v>528</v>
      </c>
    </row>
    <row r="60" spans="1:2" x14ac:dyDescent="0.3">
      <c r="A60" s="11" t="s">
        <v>109</v>
      </c>
      <c r="B60" s="11" t="s">
        <v>110</v>
      </c>
    </row>
    <row r="61" spans="1:2" x14ac:dyDescent="0.3">
      <c r="A61" s="11" t="s">
        <v>111</v>
      </c>
      <c r="B61" s="11" t="s">
        <v>112</v>
      </c>
    </row>
    <row r="62" spans="1:2" x14ac:dyDescent="0.3">
      <c r="A62" s="11" t="s">
        <v>113</v>
      </c>
      <c r="B62" s="11" t="s">
        <v>114</v>
      </c>
    </row>
    <row r="63" spans="1:2" x14ac:dyDescent="0.3">
      <c r="A63" s="11" t="s">
        <v>115</v>
      </c>
      <c r="B63" s="11" t="s">
        <v>535</v>
      </c>
    </row>
    <row r="64" spans="1:2" x14ac:dyDescent="0.3">
      <c r="A64" s="11" t="s">
        <v>116</v>
      </c>
      <c r="B64" s="11" t="s">
        <v>532</v>
      </c>
    </row>
    <row r="65" spans="1:2" x14ac:dyDescent="0.3">
      <c r="A65" s="11" t="s">
        <v>118</v>
      </c>
      <c r="B65" s="11" t="s">
        <v>117</v>
      </c>
    </row>
    <row r="66" spans="1:2" x14ac:dyDescent="0.3">
      <c r="A66" s="11" t="s">
        <v>120</v>
      </c>
      <c r="B66" s="11" t="s">
        <v>119</v>
      </c>
    </row>
    <row r="67" spans="1:2" x14ac:dyDescent="0.3">
      <c r="A67" s="11" t="s">
        <v>122</v>
      </c>
      <c r="B67" s="11" t="s">
        <v>121</v>
      </c>
    </row>
    <row r="68" spans="1:2" x14ac:dyDescent="0.3">
      <c r="A68" s="11" t="s">
        <v>124</v>
      </c>
      <c r="B68" s="11" t="s">
        <v>123</v>
      </c>
    </row>
    <row r="69" spans="1:2" x14ac:dyDescent="0.3">
      <c r="A69" s="11" t="s">
        <v>126</v>
      </c>
      <c r="B69" s="11" t="s">
        <v>125</v>
      </c>
    </row>
    <row r="70" spans="1:2" x14ac:dyDescent="0.3">
      <c r="A70" s="11" t="s">
        <v>128</v>
      </c>
      <c r="B70" s="11" t="s">
        <v>127</v>
      </c>
    </row>
    <row r="71" spans="1:2" x14ac:dyDescent="0.3">
      <c r="A71" s="11" t="s">
        <v>130</v>
      </c>
      <c r="B71" s="11" t="s">
        <v>129</v>
      </c>
    </row>
    <row r="72" spans="1:2" x14ac:dyDescent="0.3">
      <c r="A72" s="11" t="s">
        <v>132</v>
      </c>
      <c r="B72" s="11" t="s">
        <v>131</v>
      </c>
    </row>
    <row r="73" spans="1:2" x14ac:dyDescent="0.3">
      <c r="A73" s="11" t="s">
        <v>134</v>
      </c>
      <c r="B73" s="11" t="s">
        <v>133</v>
      </c>
    </row>
    <row r="74" spans="1:2" x14ac:dyDescent="0.3">
      <c r="A74" s="11" t="s">
        <v>136</v>
      </c>
      <c r="B74" s="11" t="s">
        <v>135</v>
      </c>
    </row>
    <row r="75" spans="1:2" x14ac:dyDescent="0.3">
      <c r="A75" s="11" t="s">
        <v>403</v>
      </c>
      <c r="B75" s="11" t="s">
        <v>137</v>
      </c>
    </row>
    <row r="76" spans="1:2" x14ac:dyDescent="0.3">
      <c r="A76" s="11" t="s">
        <v>534</v>
      </c>
      <c r="B76" s="11" t="s">
        <v>404</v>
      </c>
    </row>
    <row r="77" spans="1:2" x14ac:dyDescent="0.3">
      <c r="A77" s="11" t="s">
        <v>563</v>
      </c>
      <c r="B77" s="11" t="s">
        <v>564</v>
      </c>
    </row>
    <row r="80" spans="1:2" ht="18" customHeight="1" x14ac:dyDescent="0.3">
      <c r="A80" s="148" t="s">
        <v>442</v>
      </c>
      <c r="B80" s="148"/>
    </row>
    <row r="81" spans="1:2" ht="18.600000000000001" x14ac:dyDescent="0.3">
      <c r="A81" s="89"/>
      <c r="B81" s="89"/>
    </row>
    <row r="82" spans="1:2" x14ac:dyDescent="0.3">
      <c r="A82" s="151" t="s">
        <v>443</v>
      </c>
      <c r="B82" s="11" t="s">
        <v>444</v>
      </c>
    </row>
    <row r="83" spans="1:2" x14ac:dyDescent="0.3">
      <c r="A83" s="152"/>
      <c r="B83" s="11" t="s">
        <v>445</v>
      </c>
    </row>
    <row r="84" spans="1:2" x14ac:dyDescent="0.3">
      <c r="A84" s="153"/>
      <c r="B84" s="11" t="s">
        <v>446</v>
      </c>
    </row>
    <row r="85" spans="1:2" x14ac:dyDescent="0.3">
      <c r="A85" s="151" t="s">
        <v>447</v>
      </c>
      <c r="B85" s="11" t="s">
        <v>448</v>
      </c>
    </row>
    <row r="86" spans="1:2" x14ac:dyDescent="0.3">
      <c r="A86" s="152"/>
      <c r="B86" s="11" t="s">
        <v>449</v>
      </c>
    </row>
    <row r="87" spans="1:2" x14ac:dyDescent="0.3">
      <c r="A87" s="152"/>
      <c r="B87" s="11" t="s">
        <v>450</v>
      </c>
    </row>
    <row r="88" spans="1:2" x14ac:dyDescent="0.3">
      <c r="A88" s="152"/>
      <c r="B88" s="11" t="s">
        <v>451</v>
      </c>
    </row>
    <row r="89" spans="1:2" x14ac:dyDescent="0.3">
      <c r="A89" s="153"/>
      <c r="B89" s="11" t="s">
        <v>452</v>
      </c>
    </row>
    <row r="90" spans="1:2" x14ac:dyDescent="0.3">
      <c r="B90" s="90"/>
    </row>
    <row r="91" spans="1:2" ht="18" customHeight="1" x14ac:dyDescent="0.3">
      <c r="A91" s="148" t="s">
        <v>453</v>
      </c>
      <c r="B91" s="148"/>
    </row>
  </sheetData>
  <mergeCells count="6">
    <mergeCell ref="A91:B91"/>
    <mergeCell ref="A1:Z1"/>
    <mergeCell ref="A3:B3"/>
    <mergeCell ref="A80:B80"/>
    <mergeCell ref="A82:A84"/>
    <mergeCell ref="A85:A89"/>
  </mergeCells>
  <hyperlinks>
    <hyperlink ref="B6" location="'T1'!A1" display="TABLA 1. SUPERFICIE POR CATEGORÍAS DE USO DEL SUELO, SEGÚN REGIÓN Y PROVINCIA" xr:uid="{00000000-0004-0000-0000-000000000000}"/>
    <hyperlink ref="B7" location="'T2'!A1" display="TABLA 2. SUPERFICIE, PRODUCCIÓN Y VENTAS, SEGÚN CULTIVOS PERMANENTES" xr:uid="{00000000-0004-0000-0000-000001000000}"/>
    <hyperlink ref="B8" location="'T3'!A1" display="TABLA 3. NÚMERO DE ÁRBOLES DISPERSOS COSECHADOS, PRODUCCIÓN Y VENTAS" xr:uid="{00000000-0004-0000-0000-000002000000}"/>
    <hyperlink ref="B9" location="'T4'!A1" display="TABLA 4. SUPERFICIE PERDIDA POR DIFERENTES CAUSAS, SEGÚN CULTIVOS PERMANENTES" xr:uid="{00000000-0004-0000-0000-000003000000}"/>
    <hyperlink ref="B10" location="'T5'!A1" display="TABLA 5. SUPERFICIE PLANTADA EN HECTÁREAS POR EDAD, VARIEDAD DE LA PLANTA Y PRÁCTICA DE CULTIVO, SEGÚN CULTIVOS PERMANENTES" xr:uid="{00000000-0004-0000-0000-000004000000}"/>
    <hyperlink ref="B11" location="'T6'!A1" display="TABLA 6. SUPERFICIE, PRODUCCIÓN Y VENTAS, SEGÚN CULTIVOS TRANSITORIOS" xr:uid="{00000000-0004-0000-0000-000005000000}"/>
    <hyperlink ref="B12" location="'T7'!A1" display="TABLA 7. SUPERFICIE PERDIDA POR DIFERENTES CAUSAS, SEGÚN CULTIVOS TRANSITORIOS" xr:uid="{00000000-0004-0000-0000-000006000000}"/>
    <hyperlink ref="B13" location="'T8'!A1" display="TABLA 8. SUPERFICIE SEMBRADA POR TIPO DE SEMILLA UTILIZADA Y PRÁCTICA DE CULTIVO, SEGÚN CULTIVOS TRANSITORIOS" xr:uid="{00000000-0004-0000-0000-000007000000}"/>
    <hyperlink ref="B14" location="'T9'!A1" display="TABLA 9. SUPERFICIE, PRODUCCIÓN Y VENTAS POR CONDICIÓN DE CULTIVO, SEGÚN ESPECIES DE FLORES" xr:uid="{00000000-0004-0000-0000-000008000000}"/>
    <hyperlink ref="B15" location="'T10'!A1" display="TABLA 10. NÚMERO DE CABEZAS DE GANADO POR ESPECIES, SEGÚN REGIÓN Y PROVINCIA  " xr:uid="{00000000-0004-0000-0000-000009000000}"/>
    <hyperlink ref="B16" location="'T11'!A1" display="TABLA 11. NÚMERO DE AVES POR EXISTENCIA Y MOVIMIENTO, SEGÚN TIPO DE CRIANZA Y ESPECIES" xr:uid="{00000000-0004-0000-0000-00000A000000}"/>
    <hyperlink ref="B17" location="'T12'!A1" display="TABLA 12. SUPERFICIE, PRODUCCIÓN Y VENTAS, SEGÚN REGIÓN Y PROVINCIA AGUACATE (Fruta fresca)" xr:uid="{00000000-0004-0000-0000-00000B000000}"/>
    <hyperlink ref="B18" location="'T13'!A1" display="TABLA 13. SUPERFICIE, PRODUCCIÓN Y VENTAS, SEGÚN REGIÓN Y PROVINCIA BANANO (Fruta fresca)" xr:uid="{00000000-0004-0000-0000-00000C000000}"/>
    <hyperlink ref="B19" location="'T14'!A1" display="TABLA 14. SUPERFICIE, PRODUCCIÓN Y VENTAS, SEGÚN REGIÓN Y PROVINCIA CACAO (Almendra seca)" xr:uid="{00000000-0004-0000-0000-00000D000000}"/>
    <hyperlink ref="B20" location="'T15'!A1" display="TABLA 15. SUPERFICIE, PRODUCCIÓN Y VENTAS, SEGÚN REGIÓN Y PROVINCIA CAFÉ (Grano oro)" xr:uid="{00000000-0004-0000-0000-00000E000000}"/>
    <hyperlink ref="B21" location="'T16'!A1" display="TABLA 16. SUPERFICIE, PRODUCCIÓN Y VENTAS, SEGÚN REGIÓN Y PROVINCIA CAÑA DE AZÚCAR PARA AZÚCAR (Tallo fresco)" xr:uid="{00000000-0004-0000-0000-00000F000000}"/>
    <hyperlink ref="B22" location="'T17'!A1" display="TABLA 17. SUPERFICIE, PRODUCCIÓN Y VENTAS, SEGÚN REGIÓN Y PROVINCIA CAÑA DE AZÚCAR PARA OTROS USOS (Tallo fresco)" xr:uid="{00000000-0004-0000-0000-000010000000}"/>
    <hyperlink ref="B23" location="'T18'!A1" display="TABLA 18. SUPERFICIE, PRODUCCIÓN Y VENTAS, SEGÚN REGIÓN Y PROVINCIA LIMÓN (Fruta fresca)" xr:uid="{00000000-0004-0000-0000-000011000000}"/>
    <hyperlink ref="B24" location="'T19'!A1" display="TABLA 19. SUPERFICIE, PRODUCCIÓN Y VENTAS, SEGÚN REGIÓN Y PROVINCIA MANGO (Fruta fresca)" xr:uid="{00000000-0004-0000-0000-000012000000}"/>
    <hyperlink ref="B25" location="'T20'!A1" display="TABLA 20. SUPERFICIE, PRODUCCIÓN Y VENTAS, SEGÚN REGIÓN Y PROVINCIA MARACUYÁ (Fruta fresca)" xr:uid="{00000000-0004-0000-0000-000013000000}"/>
    <hyperlink ref="B26" location="'T21'!A1" display="TABLA 21. SUPERFICIE, PRODUCCIÓN Y VENTAS, SEGÚN REGIÓN Y PROVINCIA NARANJA (Fruta fresca)" xr:uid="{00000000-0004-0000-0000-000014000000}"/>
    <hyperlink ref="B27" location="'T22'!A1" display="TABLA 22. SUPERFICIE, PRODUCCIÓN Y VENTAS, SEGÚN REGIÓN Y PROVINCIA ORITO (Fruta fresca)" xr:uid="{00000000-0004-0000-0000-000015000000}"/>
    <hyperlink ref="B28" location="'T23'!A1" display="TABLA 23. SUPERFICIE, PRODUCCIÓN Y VENTAS, SEGÚN REGIÓN Y PROVINCIA PALMA AFRICANA (Fruta fresca)" xr:uid="{00000000-0004-0000-0000-000016000000}"/>
    <hyperlink ref="B29" location="'T24'!A1" display="TABLA 24. SUPERFICIE, PRODUCCIÓN Y VENTAS, SEGÚN REGIÓN Y PROVINCIA PALMITO (Tallo fresca)" xr:uid="{00000000-0004-0000-0000-000017000000}"/>
    <hyperlink ref="B30" location="'T25'!A1" display="TABLA 25. SUPERFICIE, PRODUCCIÓN Y VENTAS, SEGÚN REGIÓN Y PROVINCIA PIÑA (Fruta fresca)" xr:uid="{00000000-0004-0000-0000-000018000000}"/>
    <hyperlink ref="B31" location="'T26'!A1" display="TABLA 26. SUPERFICIE, PRODUCCIÓN Y VENTAS, SEGÚN REGIÓN Y PROVINCIA PLÁTANO (Fruta fresca)" xr:uid="{00000000-0004-0000-0000-000019000000}"/>
    <hyperlink ref="B32" location="'T27'!A1" display="TABLA 27. SUPERFICIE, PRODUCCIÓN Y VENTAS, SEGÚN REGIÓN Y PROVINCIA TOMATE DE ÁRBOL (Fruta fresca)" xr:uid="{00000000-0004-0000-0000-00001A000000}"/>
    <hyperlink ref="B33" location="'T28'!A1" display="TABLA 28. SUPERFICIE, PRODUCCIÓN Y VENTAS, SEGÚN REGIÓN Y PROVINCIA ARROZ (En cáscara)" xr:uid="{00000000-0004-0000-0000-00001B000000}"/>
    <hyperlink ref="B34" location="'T29'!A1" display="TABLA 29. SUPERFICIE, PRODUCCIÓN Y VENTAS, SEGÚN REGIÓN Y PROVINCIA ARVEJA SECA (Grano seco)" xr:uid="{00000000-0004-0000-0000-00001C000000}"/>
    <hyperlink ref="B35" location="'T30'!A1" display="TABLA 30. SUPERFICIE, PRODUCCIÓN Y VENTAS, SEGÚN REGIÓN Y PROVINCIA ARVEJA TIERNA (En vaina)" xr:uid="{00000000-0004-0000-0000-00001D000000}"/>
    <hyperlink ref="B36" location="'T31'!A1" display="TABLA 31. SUPERFICIE, PRODUCCIÓN Y VENTAS, SEGÚN REGIÓN Y PROVINCIA BRÓCOLI (Repollo)" xr:uid="{00000000-0004-0000-0000-00001E000000}"/>
    <hyperlink ref="B37" location="'T32'!A1" display="TABLA 32. SUPERFICIE, PRODUCCIÓN Y VENTAS, SEGÚN REGIÓN Y PROVINCIA CEBADA (Grano seco)" xr:uid="{00000000-0004-0000-0000-00001F000000}"/>
    <hyperlink ref="B38" location="'T33'!A1" display="TABLA 33. SUPERFICIE, PRODUCCIÓN Y VENTAS, SEGÚN REGIÓN Y PROVINCIA CEBOLLA BLANCA (Tallo fresco)" xr:uid="{00000000-0004-0000-0000-000020000000}"/>
    <hyperlink ref="B39" location="'T34'!A1" display="TABLA 34. SUPERFICIE, PRODUCCIÓN Y VENTAS, SEGÚN REGIÓN Y PROVINCIA FRÉJO SECO (Grano seco)" xr:uid="{00000000-0004-0000-0000-000021000000}"/>
    <hyperlink ref="B40" location="'T35'!A1" display="TABLA 35. SUPERFICIE, PRODUCCIÓN Y VENTAS, SEGÚN REGIÓN Y PROVINCIA FRÉJOL TIERNO (En vaina)" xr:uid="{00000000-0004-0000-0000-000022000000}"/>
    <hyperlink ref="B41" location="'T36'!A1" display="TABLA 36. SUPERFICIE, PRODUCCIÓN Y VENTAS, SEGÚN REGIÓN Y PROVINCIA HABA SECA (Grano seco)" xr:uid="{00000000-0004-0000-0000-000023000000}"/>
    <hyperlink ref="B42" location="'T37'!A1" display="TABLA 37. SUPERFICIE, PRODUCCIÓN Y VENTAS, SEGÚN REGIÓN Y PROVINCIA HABA TIERNA (En vaina)" xr:uid="{00000000-0004-0000-0000-000024000000}"/>
    <hyperlink ref="B43" location="'T38'!A1" display="TABLA 38. SUPERFICIE, PRODUCCIÓN Y VENTAS, SEGÚN REGIÓN Y PROVINCIA MAÍZ DURO CHOCLO (En choclo)" xr:uid="{00000000-0004-0000-0000-000025000000}"/>
    <hyperlink ref="B44" location="'T39'!A1" display="TABLA 39. SUPERFICIE, PRODUCCIÓN Y VENTAS, SEGÚN REGIÓN Y PROVINCIA MAÍZ DURO SECO (Grano seco)" xr:uid="{00000000-0004-0000-0000-000026000000}"/>
    <hyperlink ref="B45" location="'T40'!A1" display="TABLA 40. SUPERFICIE, PRODUCCIÓN Y VENTAS, SEGÚN REGIÓN Y PROVINCIA MAÍZ SUAVE CHOCLO (En choclo)" xr:uid="{00000000-0004-0000-0000-000027000000}"/>
    <hyperlink ref="B46" location="'T41'!A1" display="TABLA 41. SUPERFICIE, PRODUCCIÓN Y VENTAS, SEGÚN REGIÓN Y PROVINCIA MAÍZ SUAVE SECO (Grano seco)" xr:uid="{00000000-0004-0000-0000-000028000000}"/>
    <hyperlink ref="B47" location="'T42'!A1" display="TABLA 42. SUPERFICIE, PRODUCCIÓN Y VENTAS, SEGÚN REGIÓN Y PROVINCIA MANÍ (Grano descascarado)" xr:uid="{00000000-0004-0000-0000-000029000000}"/>
    <hyperlink ref="B48" location="'T43'!A1" display="TABLA 43. SUPERFICIE, PRODUCCIÓN Y VENTAS, SEGÚN REGIÓN Y PROVINCIA PAPA (Tubérculo fresco)" xr:uid="{00000000-0004-0000-0000-00002A000000}"/>
    <hyperlink ref="B49" location="'T44'!A1" display="TABLA 44. SUPERFICIE, PRODUCCIÓN Y VENTAS, SEGÚN REGIÓN Y PROVINCIA QUINUA (Grano seco)" xr:uid="{00000000-0004-0000-0000-00002B000000}"/>
    <hyperlink ref="B50" location="'T45'!A1" display="TABLA 45. SUPERFICIE, PRODUCCIÓN Y VENTAS, SEGÚN REGIÓN Y PROVINCIA SOYA (Grano seco)" xr:uid="{00000000-0004-0000-0000-00002C000000}"/>
    <hyperlink ref="B51" location="'T46'!A1" display="TABLA 46. SUPERFICIE, PRODUCCIÓN Y VENTAS, SEGÚN REGIÓN Y PROVINCIA TABACO(Hoja seca)" xr:uid="{00000000-0004-0000-0000-00002D000000}"/>
    <hyperlink ref="B52" location="'T47'!A1" display="TABLA 47. SUPERFICIE, PRODUCCIÓN Y VENTAS, SEGÚN REGIÓN Y PROVINCIA TOMATE RINÓN (Grano seco)" xr:uid="{00000000-0004-0000-0000-00002E000000}"/>
    <hyperlink ref="B53" location="'T48'!A1" display="TABLA 48. SUPERFICIE, PRODUCCIÓN Y VENTAS, SEGÚN REGIÓN Y PROVINCIA TRIGO (Grano seco)" xr:uid="{00000000-0004-0000-0000-00002F000000}"/>
    <hyperlink ref="B54" location="'T49'!A1" display="TABLA 49. SUPERFICIE, PRODUCCIÓN Y VENTAS, SEGÚN REGIÓN Y PROVINCIA YUCA (Raíz seca)" xr:uid="{00000000-0004-0000-0000-000030000000}"/>
    <hyperlink ref="B55" location="'T50'!A1" display="TABLA 50. NÚMERO DE CABEZAS DE GANADO VACUNO, SEGÚN REGIÓN Y PROVINCIA" xr:uid="{00000000-0004-0000-0000-000031000000}"/>
    <hyperlink ref="B56" location="'T51'!A1" display="TABLA 51. NÚMERO DE CABEZAS DE GANADO VACUNO COMPRADAS, SEGÚN REGIÓN Y PROVINCIA" xr:uid="{00000000-0004-0000-0000-000032000000}"/>
    <hyperlink ref="B57" location="'T52'!A1" display="TABLA 52. NÚMERO DE CABEZAS DE GANADO VACUNO PERDIDAS POR MUERTE, SEGÚN REGIÓN Y PROVINCIA" xr:uid="{00000000-0004-0000-0000-000033000000}"/>
    <hyperlink ref="B58" location="'T53'!A1" display="TABLA 53. NÚMERO DE CABEZAS DE GANADO VACUNO PERDIDAS POR OTRAS CAUSAS, SEGÚN REGIÓN Y PROVINCIA" xr:uid="{00000000-0004-0000-0000-000034000000}"/>
    <hyperlink ref="B59" location="'T54'!A1" display="TABLA 54. NÚMERO DE CABEZAS DE GANADO VACUNO SACRIFICADAS EN LOS TERRENOS, SEGÚN REGIÓN Y PROVINCIA" xr:uid="{00000000-0004-0000-0000-000035000000}"/>
    <hyperlink ref="B60" location="'T55'!A1" display="TABLA 55. NÚMERO DE CABEZAS DE GANADO VACUNO VENDIDAS, SEGÚN REGIÓN Y PROVINCIA" xr:uid="{00000000-0004-0000-0000-000036000000}"/>
    <hyperlink ref="B61" location="'T56'!A1" display="TABLA 56. NÚMERO DE CABEZAS DE GANADO VACUNO POR RAZA, SEGÚN REGIÓN Y PROVINCIA" xr:uid="{00000000-0004-0000-0000-000037000000}"/>
    <hyperlink ref="B62" location="'T57'!A1" display="TABLA 57. NÚMERO DE CABEZAS DE GANADO PORCINO Y VENTAS, SEGÚN REGIÓN Y PROVINCIA" xr:uid="{00000000-0004-0000-0000-000038000000}"/>
    <hyperlink ref="B63" location="'T58'!A1" display="TABLA 58. NÚMERO DE CABEZAS DE GANADO PORCINO POR RAZA, SEGÚN REGIÓN Y PROVINCIA" xr:uid="{00000000-0004-0000-0000-000039000000}"/>
    <hyperlink ref="B82" location="'Sup tipo de semilla'!A1" display="SUPERFICIE SEMBRADA POR TIPO DE SEMILLA" xr:uid="{00000000-0004-0000-0000-00003A000000}"/>
    <hyperlink ref="B83" location="P_agrícola!A1" display="PRODUCTIVIDAD AGRÍCOLA POR CULTIVO" xr:uid="{00000000-0004-0000-0000-00003B000000}"/>
    <hyperlink ref="B84" location="P_pecuaria!A1" display="PRODUCTIVIDAD PECUARIA" xr:uid="{00000000-0004-0000-0000-00003C000000}"/>
    <hyperlink ref="B85" location="Sup_regada!A1" display="SUPERFICIE REGADA POR TIPO DE CULTIVO" xr:uid="{00000000-0004-0000-0000-00003D000000}"/>
    <hyperlink ref="B86" location="'Sup_regada por método'!A1" display="SUPERFICIE REGADA POR MÉTODO  DE RIEGO" xr:uid="{00000000-0004-0000-0000-00003E000000}"/>
    <hyperlink ref="B87" location="'Acceso a la tierra'!A1" display="ACCESO A LA TIERRA" xr:uid="{00000000-0004-0000-0000-00003F000000}"/>
    <hyperlink ref="B88" location="'índice de participación'!A1" display="ÍNDICE DE PARTICIPACIÓN DE ALIMENTOS" xr:uid="{00000000-0004-0000-0000-000040000000}"/>
    <hyperlink ref="B89" location="'volumen de producción'!A1" display="VOLUMEN DE PRODUCCIÓN POR CULTIVO, SEGÚN TAMAÑO DE EMPRESA AGROPECUARIA" xr:uid="{00000000-0004-0000-0000-000041000000}"/>
    <hyperlink ref="A91:B91" location="Glosario!A1" display="3. Glosario de términos" xr:uid="{00000000-0004-0000-0000-000042000000}"/>
    <hyperlink ref="B64" location="'T59'!A1" display="NÚMERO DE CABEZAS DE GANADO PORCINO AL AÑO, SEGÚN REGIÓN Y PROVINCIA" xr:uid="{00000000-0004-0000-0000-000043000000}"/>
    <hyperlink ref="B65" location="'T60'!A1" display="NÚMERO DE CABEZAS DE GANADO OVINO Y VENTAS, SEGÚN REGIÓN Y PROVINCIA" xr:uid="{00000000-0004-0000-0000-000044000000}"/>
    <hyperlink ref="B66" location="'T61'!A1" display="NÚMERO DE CABEZAS DE GANADO DE OTRAS ESPECIES, SEGÚN REGIÓN Y PROVINCIA" xr:uid="{00000000-0004-0000-0000-000045000000}"/>
    <hyperlink ref="B67" location="'T62'!A1" display="NÚMERO DE AVES CRIADAS EN CAMPO POR ESPECIES, SEGÚN REGIÓN Y PROVINCIA" xr:uid="{00000000-0004-0000-0000-000046000000}"/>
    <hyperlink ref="B68" location="'T63'!A1" display="NÚMERO DE AVES CRIADAS EN PLANTELES AVÍCOLAS POR ESPECIES, SEGÚN REGIÓN Y PROVINCIA" xr:uid="{00000000-0004-0000-0000-000047000000}"/>
    <hyperlink ref="B69" location="'T64'!A1" display="NÚMERO DE POLLOS DE ENGORDE  AL AÑO, SEGÚN REGIÓN Y PROVINCIA" xr:uid="{00000000-0004-0000-0000-000048000000}"/>
    <hyperlink ref="B70" location="'T65'!A1" display="DESTINO DE LAS AVES CRIADAS EN CAMPO POR ESPECIES, SEGÚN REGIÓN Y PROVINCIA" xr:uid="{00000000-0004-0000-0000-000049000000}"/>
    <hyperlink ref="B71" location="'T66'!A1" display="DESTINO DE LAS AVES CRIADAS EN PLANTELES AVÍCOLAS POR ESPECIES, SEGÚN REGIÓN Y PROVINCIA" xr:uid="{00000000-0004-0000-0000-00004A000000}"/>
    <hyperlink ref="B72" location="'T67'!A1" display="NÚMERO DE VACAS ORDEÑADAS, PRODUCCIÓN Y DESTINO DE LA LECHE, SEGÚN REGIÓN Y PROVINCIA" xr:uid="{00000000-0004-0000-0000-00004B000000}"/>
    <hyperlink ref="B73" location="'T68'!A1" display="PRODUCCIÓN Y DESTINO DE HUEVOS DE MESA, SEGÚN REGIÓN Y PROVINCIA" xr:uid="{00000000-0004-0000-0000-00004C000000}"/>
    <hyperlink ref="B74" location="'T69'!A1" display="NÚMERO DE TRABAJADORES NO REMUNERADOS Y REMUNERADOS POR SEXO, SEGÚN REGIÓN Y PROVINCIA" xr:uid="{00000000-0004-0000-0000-00004D000000}"/>
    <hyperlink ref="B75" location="'T70'!A1" display="SUPERFICIE PLANTADA CON PASTOS CULTIVADOS, SEGÚN REGIÓN Y PROVINCIA" xr:uid="{00000000-0004-0000-0000-00004E000000}"/>
    <hyperlink ref="B76" location="'T71'!A1" display="CARACTERÍSTICAS GENERALES DE LA PERSONA PRODUCTORA" xr:uid="{00000000-0004-0000-0000-00004F000000}"/>
    <hyperlink ref="B77" location="'T72'!A1" display="AFECTACIONES DE LA PANDEMIA COVID-19 EN LAS ACTIVIDADES AGROPECUARIAS" xr:uid="{00000000-0004-0000-0000-000050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B5:L53"/>
  <sheetViews>
    <sheetView showGridLines="0" zoomScaleNormal="100" workbookViewId="0">
      <selection activeCell="L8" sqref="L8"/>
    </sheetView>
  </sheetViews>
  <sheetFormatPr baseColWidth="10" defaultColWidth="8" defaultRowHeight="13.2" x14ac:dyDescent="0.25"/>
  <cols>
    <col min="1" max="1" width="1.69921875" style="5" customWidth="1"/>
    <col min="2" max="2" width="40" style="5" customWidth="1"/>
    <col min="3" max="3" width="17.8984375" style="5" customWidth="1"/>
    <col min="4" max="5" width="20.69921875" style="5" customWidth="1"/>
    <col min="6" max="10" width="18.09765625" style="5" customWidth="1"/>
    <col min="11" max="16384" width="8" style="5"/>
  </cols>
  <sheetData>
    <row r="5" spans="2:12" ht="13.8" x14ac:dyDescent="0.25">
      <c r="B5" s="2"/>
      <c r="C5" s="2"/>
      <c r="D5" s="2"/>
      <c r="E5" s="2"/>
      <c r="F5" s="2"/>
    </row>
    <row r="6" spans="2:12" ht="15" x14ac:dyDescent="0.25">
      <c r="B6" s="158"/>
      <c r="C6" s="158"/>
      <c r="D6" s="158"/>
      <c r="E6" s="158"/>
      <c r="F6" s="158"/>
      <c r="G6" s="158"/>
      <c r="H6" s="158"/>
      <c r="I6" s="158"/>
      <c r="J6" s="158"/>
    </row>
    <row r="7" spans="2:12" ht="33.75" customHeight="1" x14ac:dyDescent="0.25">
      <c r="B7" s="158"/>
      <c r="C7" s="158"/>
      <c r="D7" s="158"/>
      <c r="E7" s="158"/>
      <c r="F7" s="158"/>
      <c r="G7" s="158"/>
      <c r="H7" s="158"/>
      <c r="I7" s="158"/>
      <c r="J7" s="158"/>
    </row>
    <row r="8" spans="2:12" ht="33.75" customHeight="1" x14ac:dyDescent="0.25">
      <c r="B8" s="172" t="s">
        <v>274</v>
      </c>
      <c r="C8" s="172"/>
      <c r="D8" s="170" t="s">
        <v>184</v>
      </c>
      <c r="E8" s="170"/>
      <c r="F8" s="29" t="s">
        <v>275</v>
      </c>
      <c r="G8" s="170" t="s">
        <v>276</v>
      </c>
      <c r="H8" s="170"/>
      <c r="I8" s="170"/>
      <c r="J8" s="170"/>
      <c r="K8" s="33"/>
      <c r="L8" s="10" t="s">
        <v>142</v>
      </c>
    </row>
    <row r="9" spans="2:12" ht="33.75" customHeight="1" x14ac:dyDescent="0.25">
      <c r="B9" s="172"/>
      <c r="C9" s="172"/>
      <c r="D9" s="29" t="s">
        <v>277</v>
      </c>
      <c r="E9" s="29" t="s">
        <v>278</v>
      </c>
      <c r="F9" s="29" t="s">
        <v>279</v>
      </c>
      <c r="G9" s="29" t="s">
        <v>280</v>
      </c>
      <c r="H9" s="29" t="s">
        <v>281</v>
      </c>
      <c r="I9" s="29" t="s">
        <v>282</v>
      </c>
      <c r="J9" s="29" t="s">
        <v>283</v>
      </c>
      <c r="K9" s="33"/>
    </row>
    <row r="10" spans="2:12" x14ac:dyDescent="0.25">
      <c r="B10" s="171" t="s">
        <v>152</v>
      </c>
      <c r="C10" s="31" t="s">
        <v>284</v>
      </c>
      <c r="D10" s="40">
        <f>D14+D34</f>
        <v>4282.4416817058791</v>
      </c>
      <c r="E10" s="40">
        <f t="shared" ref="E10:J11" si="0">E14+E34</f>
        <v>4143.3786356938108</v>
      </c>
      <c r="F10" s="40">
        <f t="shared" si="0"/>
        <v>3220524103.0604134</v>
      </c>
      <c r="G10" s="40">
        <f t="shared" si="0"/>
        <v>2080987.8551203348</v>
      </c>
      <c r="H10" s="40">
        <f t="shared" si="0"/>
        <v>8681287.658899555</v>
      </c>
      <c r="I10" s="40">
        <f t="shared" si="0"/>
        <v>34091171.340028502</v>
      </c>
      <c r="J10" s="40">
        <f t="shared" si="0"/>
        <v>908106.27421863773</v>
      </c>
      <c r="K10" s="33"/>
    </row>
    <row r="11" spans="2:12" x14ac:dyDescent="0.25">
      <c r="B11" s="171"/>
      <c r="C11" s="31" t="s">
        <v>285</v>
      </c>
      <c r="D11" s="40">
        <f>D15+D35</f>
        <v>935.15994663658307</v>
      </c>
      <c r="E11" s="40">
        <f t="shared" si="0"/>
        <v>786.51733693589165</v>
      </c>
      <c r="F11" s="40">
        <f t="shared" si="0"/>
        <v>579418885.82203126</v>
      </c>
      <c r="G11" s="40">
        <f t="shared" si="0"/>
        <v>313494</v>
      </c>
      <c r="H11" s="40">
        <f t="shared" si="0"/>
        <v>8658577.4289720524</v>
      </c>
      <c r="I11" s="40">
        <f t="shared" si="0"/>
        <v>2045676.3874844732</v>
      </c>
      <c r="J11" s="40">
        <f t="shared" si="0"/>
        <v>663498.6434815604</v>
      </c>
      <c r="K11" s="33"/>
    </row>
    <row r="12" spans="2:12" x14ac:dyDescent="0.25">
      <c r="B12" s="167"/>
      <c r="C12" s="167"/>
      <c r="D12" s="167"/>
      <c r="E12" s="167"/>
      <c r="F12" s="167"/>
      <c r="G12" s="167"/>
      <c r="H12" s="167"/>
      <c r="I12" s="167"/>
      <c r="J12" s="167"/>
      <c r="K12" s="33"/>
    </row>
    <row r="13" spans="2:12" ht="14.25" customHeight="1" x14ac:dyDescent="0.25">
      <c r="B13" s="176" t="s">
        <v>286</v>
      </c>
      <c r="C13" s="176"/>
      <c r="D13" s="176"/>
      <c r="E13" s="176"/>
      <c r="F13" s="176"/>
      <c r="G13" s="176"/>
      <c r="H13" s="176"/>
      <c r="I13" s="176"/>
      <c r="J13" s="176"/>
      <c r="K13" s="33"/>
    </row>
    <row r="14" spans="2:12" ht="14.25" customHeight="1" x14ac:dyDescent="0.25">
      <c r="B14" s="171" t="s">
        <v>287</v>
      </c>
      <c r="C14" s="34" t="s">
        <v>284</v>
      </c>
      <c r="D14" s="32">
        <v>4003.9535164851318</v>
      </c>
      <c r="E14" s="32">
        <v>3864.9004704730633</v>
      </c>
      <c r="F14" s="32">
        <v>3034018930.780251</v>
      </c>
      <c r="G14" s="32">
        <v>1645994.8551203345</v>
      </c>
      <c r="H14" s="32">
        <v>8539897.658899555</v>
      </c>
      <c r="I14" s="32">
        <v>32625057.068279389</v>
      </c>
      <c r="J14" s="32">
        <v>334884.27421863773</v>
      </c>
      <c r="K14" s="33"/>
    </row>
    <row r="15" spans="2:12" ht="14.25" customHeight="1" x14ac:dyDescent="0.25">
      <c r="B15" s="171"/>
      <c r="C15" s="34" t="s">
        <v>285</v>
      </c>
      <c r="D15" s="32">
        <v>750.67919449909425</v>
      </c>
      <c r="E15" s="32">
        <v>609.81751186872032</v>
      </c>
      <c r="F15" s="32">
        <v>555098000.10182929</v>
      </c>
      <c r="G15" s="32">
        <v>205632.00000000003</v>
      </c>
      <c r="H15" s="32">
        <v>8634276.4289720524</v>
      </c>
      <c r="I15" s="32">
        <v>2027723.0000000002</v>
      </c>
      <c r="J15" s="32">
        <v>28020.921252826065</v>
      </c>
      <c r="K15" s="33"/>
    </row>
    <row r="16" spans="2:12" x14ac:dyDescent="0.25">
      <c r="B16" s="166" t="s">
        <v>288</v>
      </c>
      <c r="C16" s="34" t="s">
        <v>284</v>
      </c>
      <c r="D16" s="35">
        <v>82.434412027620581</v>
      </c>
      <c r="E16" s="35">
        <v>69.046355558756957</v>
      </c>
      <c r="F16" s="35">
        <v>281692475.04425067</v>
      </c>
      <c r="G16" s="35">
        <v>53100</v>
      </c>
      <c r="H16" s="35">
        <v>130900</v>
      </c>
      <c r="I16" s="35">
        <v>7412925.3394273696</v>
      </c>
      <c r="J16" s="35">
        <v>1120.274218637813</v>
      </c>
      <c r="K16" s="33"/>
    </row>
    <row r="17" spans="2:11" x14ac:dyDescent="0.25">
      <c r="B17" s="166"/>
      <c r="C17" s="34" t="s">
        <v>285</v>
      </c>
      <c r="D17" s="35"/>
      <c r="E17" s="35"/>
      <c r="F17" s="35"/>
      <c r="G17" s="35"/>
      <c r="H17" s="35"/>
      <c r="I17" s="35"/>
      <c r="J17" s="35"/>
      <c r="K17" s="33"/>
    </row>
    <row r="18" spans="2:11" x14ac:dyDescent="0.25">
      <c r="B18" s="166" t="s">
        <v>289</v>
      </c>
      <c r="C18" s="34" t="s">
        <v>284</v>
      </c>
      <c r="D18" s="35"/>
      <c r="E18" s="35"/>
      <c r="F18" s="35"/>
      <c r="G18" s="35"/>
      <c r="H18" s="35"/>
      <c r="I18" s="35"/>
      <c r="J18" s="35"/>
      <c r="K18" s="33"/>
    </row>
    <row r="19" spans="2:11" x14ac:dyDescent="0.25">
      <c r="B19" s="166"/>
      <c r="C19" s="34" t="s">
        <v>285</v>
      </c>
      <c r="D19" s="35"/>
      <c r="E19" s="35"/>
      <c r="F19" s="35"/>
      <c r="G19" s="35"/>
      <c r="H19" s="35"/>
      <c r="I19" s="35"/>
      <c r="J19" s="35"/>
      <c r="K19" s="33"/>
    </row>
    <row r="20" spans="2:11" x14ac:dyDescent="0.25">
      <c r="B20" s="166" t="s">
        <v>290</v>
      </c>
      <c r="C20" s="34" t="s">
        <v>284</v>
      </c>
      <c r="D20" s="35">
        <v>15</v>
      </c>
      <c r="E20" s="35">
        <v>13</v>
      </c>
      <c r="F20" s="35">
        <v>21998829</v>
      </c>
      <c r="G20" s="35"/>
      <c r="H20" s="35">
        <v>178063</v>
      </c>
      <c r="I20" s="35">
        <v>886269</v>
      </c>
      <c r="J20" s="35"/>
      <c r="K20" s="33"/>
    </row>
    <row r="21" spans="2:11" x14ac:dyDescent="0.25">
      <c r="B21" s="166"/>
      <c r="C21" s="34" t="s">
        <v>285</v>
      </c>
      <c r="D21" s="35">
        <v>160.97</v>
      </c>
      <c r="E21" s="35">
        <v>158.97</v>
      </c>
      <c r="F21" s="35">
        <v>193287161</v>
      </c>
      <c r="G21" s="35">
        <v>168361.99999999997</v>
      </c>
      <c r="H21" s="35">
        <v>122315.00000000001</v>
      </c>
      <c r="I21" s="35">
        <v>1227021</v>
      </c>
      <c r="J21" s="35"/>
      <c r="K21" s="33"/>
    </row>
    <row r="22" spans="2:11" ht="14.25" customHeight="1" x14ac:dyDescent="0.25">
      <c r="B22" s="166" t="s">
        <v>291</v>
      </c>
      <c r="C22" s="34" t="s">
        <v>284</v>
      </c>
      <c r="D22" s="35"/>
      <c r="E22" s="35"/>
      <c r="F22" s="35"/>
      <c r="G22" s="35"/>
      <c r="H22" s="35"/>
      <c r="I22" s="35"/>
      <c r="J22" s="35"/>
      <c r="K22" s="33"/>
    </row>
    <row r="23" spans="2:11" x14ac:dyDescent="0.25">
      <c r="B23" s="166"/>
      <c r="C23" s="34" t="s">
        <v>285</v>
      </c>
      <c r="D23" s="35"/>
      <c r="E23" s="35"/>
      <c r="F23" s="35"/>
      <c r="G23" s="35"/>
      <c r="H23" s="35"/>
      <c r="I23" s="35"/>
      <c r="J23" s="35"/>
      <c r="K23" s="33"/>
    </row>
    <row r="24" spans="2:11" ht="14.25" customHeight="1" x14ac:dyDescent="0.25">
      <c r="B24" s="166" t="s">
        <v>292</v>
      </c>
      <c r="C24" s="34" t="s">
        <v>284</v>
      </c>
      <c r="D24" s="35">
        <v>12.78</v>
      </c>
      <c r="E24" s="35">
        <v>12.78</v>
      </c>
      <c r="F24" s="35">
        <v>6768127</v>
      </c>
      <c r="G24" s="35">
        <v>16877.000000000004</v>
      </c>
      <c r="H24" s="35"/>
      <c r="I24" s="35"/>
      <c r="J24" s="35"/>
      <c r="K24" s="33"/>
    </row>
    <row r="25" spans="2:11" ht="14.25" customHeight="1" x14ac:dyDescent="0.25">
      <c r="B25" s="166"/>
      <c r="C25" s="34" t="s">
        <v>285</v>
      </c>
      <c r="D25" s="35">
        <v>433.35817158882122</v>
      </c>
      <c r="E25" s="35">
        <v>431.85817158882122</v>
      </c>
      <c r="F25" s="35">
        <v>360490509.65735102</v>
      </c>
      <c r="G25" s="35">
        <v>37045</v>
      </c>
      <c r="H25" s="35">
        <v>8491610.4289720524</v>
      </c>
      <c r="I25" s="35">
        <v>792000</v>
      </c>
      <c r="J25" s="35"/>
      <c r="K25" s="33"/>
    </row>
    <row r="26" spans="2:11" x14ac:dyDescent="0.25">
      <c r="B26" s="166" t="s">
        <v>293</v>
      </c>
      <c r="C26" s="34" t="s">
        <v>284</v>
      </c>
      <c r="D26" s="35">
        <v>8.0399999999999991</v>
      </c>
      <c r="E26" s="35">
        <v>8.0399999999999991</v>
      </c>
      <c r="F26" s="35">
        <v>26860000</v>
      </c>
      <c r="G26" s="35">
        <v>4140</v>
      </c>
      <c r="H26" s="35">
        <v>31200</v>
      </c>
      <c r="I26" s="35">
        <v>19800</v>
      </c>
      <c r="J26" s="35"/>
      <c r="K26" s="33"/>
    </row>
    <row r="27" spans="2:11" x14ac:dyDescent="0.25">
      <c r="B27" s="166"/>
      <c r="C27" s="34" t="s">
        <v>285</v>
      </c>
      <c r="D27" s="35"/>
      <c r="E27" s="35"/>
      <c r="F27" s="35"/>
      <c r="G27" s="35"/>
      <c r="H27" s="35"/>
      <c r="I27" s="35"/>
      <c r="J27" s="35"/>
      <c r="K27" s="33"/>
    </row>
    <row r="28" spans="2:11" x14ac:dyDescent="0.25">
      <c r="B28" s="166" t="s">
        <v>294</v>
      </c>
      <c r="C28" s="34" t="s">
        <v>284</v>
      </c>
      <c r="D28" s="35">
        <v>3811.9765437147826</v>
      </c>
      <c r="E28" s="35">
        <v>3717.8368373320213</v>
      </c>
      <c r="F28" s="35">
        <v>2557870383.5797386</v>
      </c>
      <c r="G28" s="35">
        <v>1430443.8551203338</v>
      </c>
      <c r="H28" s="35">
        <v>8170736.6588995541</v>
      </c>
      <c r="I28" s="35">
        <v>23488795.940440442</v>
      </c>
      <c r="J28" s="35">
        <v>333764</v>
      </c>
      <c r="K28" s="33"/>
    </row>
    <row r="29" spans="2:11" x14ac:dyDescent="0.25">
      <c r="B29" s="166"/>
      <c r="C29" s="34" t="s">
        <v>285</v>
      </c>
      <c r="D29" s="35"/>
      <c r="E29" s="35"/>
      <c r="F29" s="35"/>
      <c r="G29" s="35"/>
      <c r="H29" s="35"/>
      <c r="I29" s="35"/>
      <c r="J29" s="35"/>
      <c r="K29" s="33"/>
    </row>
    <row r="30" spans="2:11" ht="14.25" customHeight="1" x14ac:dyDescent="0.25">
      <c r="B30" s="166" t="s">
        <v>295</v>
      </c>
      <c r="C30" s="34" t="s">
        <v>284</v>
      </c>
      <c r="D30" s="35">
        <v>73.722560742730337</v>
      </c>
      <c r="E30" s="35">
        <v>44.197277582286425</v>
      </c>
      <c r="F30" s="35">
        <v>138829116.15626201</v>
      </c>
      <c r="G30" s="35">
        <v>141434</v>
      </c>
      <c r="H30" s="35">
        <v>28998</v>
      </c>
      <c r="I30" s="35">
        <v>817266.78841160669</v>
      </c>
      <c r="J30" s="35"/>
      <c r="K30" s="33"/>
    </row>
    <row r="31" spans="2:11" x14ac:dyDescent="0.25">
      <c r="B31" s="166"/>
      <c r="C31" s="34" t="s">
        <v>285</v>
      </c>
      <c r="D31" s="35">
        <v>156.35102291027272</v>
      </c>
      <c r="E31" s="35">
        <v>18.989340279899448</v>
      </c>
      <c r="F31" s="35">
        <v>1320329.4444783903</v>
      </c>
      <c r="G31" s="35">
        <v>225</v>
      </c>
      <c r="H31" s="35">
        <v>20351</v>
      </c>
      <c r="I31" s="35">
        <v>8702</v>
      </c>
      <c r="J31" s="35">
        <v>28020.921252826065</v>
      </c>
      <c r="K31" s="33"/>
    </row>
    <row r="32" spans="2:11" x14ac:dyDescent="0.25">
      <c r="B32" s="175"/>
      <c r="C32" s="175"/>
      <c r="D32" s="175"/>
      <c r="E32" s="175"/>
      <c r="F32" s="175"/>
      <c r="G32" s="175"/>
      <c r="H32" s="175"/>
      <c r="I32" s="175"/>
      <c r="J32" s="175"/>
      <c r="K32" s="33"/>
    </row>
    <row r="33" spans="2:11" ht="14.25" customHeight="1" x14ac:dyDescent="0.25">
      <c r="B33" s="176" t="s">
        <v>296</v>
      </c>
      <c r="C33" s="176"/>
      <c r="D33" s="176"/>
      <c r="E33" s="176"/>
      <c r="F33" s="176"/>
      <c r="G33" s="176"/>
      <c r="H33" s="176"/>
      <c r="I33" s="176"/>
      <c r="J33" s="176"/>
      <c r="K33" s="33"/>
    </row>
    <row r="34" spans="2:11" ht="14.25" customHeight="1" x14ac:dyDescent="0.25">
      <c r="B34" s="171" t="s">
        <v>297</v>
      </c>
      <c r="C34" s="34" t="s">
        <v>284</v>
      </c>
      <c r="D34" s="32">
        <v>278.4881652207477</v>
      </c>
      <c r="E34" s="32">
        <v>278.47816522074777</v>
      </c>
      <c r="F34" s="32">
        <v>186505172.28016227</v>
      </c>
      <c r="G34" s="32">
        <v>434993.00000000012</v>
      </c>
      <c r="H34" s="32">
        <v>141389.99999999994</v>
      </c>
      <c r="I34" s="32">
        <v>1466114.271749113</v>
      </c>
      <c r="J34" s="32">
        <v>573222</v>
      </c>
      <c r="K34" s="33"/>
    </row>
    <row r="35" spans="2:11" ht="14.25" customHeight="1" x14ac:dyDescent="0.25">
      <c r="B35" s="171"/>
      <c r="C35" s="34" t="s">
        <v>285</v>
      </c>
      <c r="D35" s="32">
        <v>184.48075213748885</v>
      </c>
      <c r="E35" s="32">
        <v>176.69982506717136</v>
      </c>
      <c r="F35" s="32">
        <v>24320885.720201924</v>
      </c>
      <c r="G35" s="32">
        <v>107862</v>
      </c>
      <c r="H35" s="32">
        <v>24301</v>
      </c>
      <c r="I35" s="32">
        <v>17953.387484472914</v>
      </c>
      <c r="J35" s="32">
        <v>635477.72222873429</v>
      </c>
      <c r="K35" s="33"/>
    </row>
    <row r="36" spans="2:11" ht="14.25" customHeight="1" x14ac:dyDescent="0.25">
      <c r="B36" s="166" t="s">
        <v>298</v>
      </c>
      <c r="C36" s="34" t="s">
        <v>284</v>
      </c>
      <c r="D36" s="35"/>
      <c r="E36" s="35"/>
      <c r="F36" s="35"/>
      <c r="G36" s="35"/>
      <c r="H36" s="35"/>
      <c r="I36" s="35"/>
      <c r="J36" s="35"/>
      <c r="K36" s="33"/>
    </row>
    <row r="37" spans="2:11" x14ac:dyDescent="0.25">
      <c r="B37" s="166"/>
      <c r="C37" s="34" t="s">
        <v>285</v>
      </c>
      <c r="D37" s="35"/>
      <c r="E37" s="35"/>
      <c r="F37" s="35"/>
      <c r="G37" s="35"/>
      <c r="H37" s="35"/>
      <c r="I37" s="35"/>
      <c r="J37" s="35"/>
      <c r="K37" s="33"/>
    </row>
    <row r="38" spans="2:11" x14ac:dyDescent="0.25">
      <c r="B38" s="166" t="s">
        <v>299</v>
      </c>
      <c r="C38" s="34" t="s">
        <v>284</v>
      </c>
      <c r="D38" s="35">
        <v>23.82</v>
      </c>
      <c r="E38" s="35">
        <v>23.810000000000002</v>
      </c>
      <c r="F38" s="35">
        <v>2221000.0000000005</v>
      </c>
      <c r="G38" s="35">
        <v>10780</v>
      </c>
      <c r="H38" s="35"/>
      <c r="I38" s="35">
        <v>4200</v>
      </c>
      <c r="J38" s="35"/>
      <c r="K38" s="33"/>
    </row>
    <row r="39" spans="2:11" x14ac:dyDescent="0.25">
      <c r="B39" s="166"/>
      <c r="C39" s="34" t="s">
        <v>285</v>
      </c>
      <c r="D39" s="35">
        <v>5.82</v>
      </c>
      <c r="E39" s="35">
        <v>5.82</v>
      </c>
      <c r="F39" s="35">
        <v>1200000</v>
      </c>
      <c r="G39" s="35">
        <v>5880</v>
      </c>
      <c r="H39" s="35"/>
      <c r="I39" s="35"/>
      <c r="J39" s="35"/>
      <c r="K39" s="33"/>
    </row>
    <row r="40" spans="2:11" x14ac:dyDescent="0.25">
      <c r="B40" s="166" t="s">
        <v>300</v>
      </c>
      <c r="C40" s="34" t="s">
        <v>284</v>
      </c>
      <c r="D40" s="35">
        <v>35.200000000000003</v>
      </c>
      <c r="E40" s="35">
        <v>35.200000000000003</v>
      </c>
      <c r="F40" s="35">
        <v>17879961</v>
      </c>
      <c r="G40" s="35"/>
      <c r="H40" s="35">
        <v>55841</v>
      </c>
      <c r="I40" s="35"/>
      <c r="J40" s="35">
        <v>158100</v>
      </c>
      <c r="K40" s="33"/>
    </row>
    <row r="41" spans="2:11" x14ac:dyDescent="0.25">
      <c r="B41" s="166"/>
      <c r="C41" s="34" t="s">
        <v>285</v>
      </c>
      <c r="D41" s="35">
        <v>1.8992953704789064</v>
      </c>
      <c r="E41" s="35">
        <v>1.8992953704789064</v>
      </c>
      <c r="F41" s="35">
        <v>2159492.6667448129</v>
      </c>
      <c r="G41" s="35"/>
      <c r="H41" s="35"/>
      <c r="I41" s="35"/>
      <c r="J41" s="35">
        <v>635477.72222873429</v>
      </c>
      <c r="K41" s="33"/>
    </row>
    <row r="42" spans="2:11" x14ac:dyDescent="0.25">
      <c r="B42" s="166" t="s">
        <v>301</v>
      </c>
      <c r="C42" s="34" t="s">
        <v>284</v>
      </c>
      <c r="D42" s="35">
        <v>33.429999999999993</v>
      </c>
      <c r="E42" s="35">
        <v>33.429999999999993</v>
      </c>
      <c r="F42" s="35">
        <v>14137411.000000002</v>
      </c>
      <c r="G42" s="35">
        <v>29700</v>
      </c>
      <c r="H42" s="35">
        <v>8713</v>
      </c>
      <c r="I42" s="35">
        <v>9185</v>
      </c>
      <c r="J42" s="35"/>
      <c r="K42" s="33"/>
    </row>
    <row r="43" spans="2:11" x14ac:dyDescent="0.25">
      <c r="B43" s="166"/>
      <c r="C43" s="34" t="s">
        <v>285</v>
      </c>
      <c r="D43" s="35"/>
      <c r="E43" s="35"/>
      <c r="F43" s="35"/>
      <c r="G43" s="35"/>
      <c r="H43" s="35"/>
      <c r="I43" s="35"/>
      <c r="J43" s="35"/>
      <c r="K43" s="33"/>
    </row>
    <row r="44" spans="2:11" ht="14.25" customHeight="1" x14ac:dyDescent="0.25">
      <c r="B44" s="166" t="s">
        <v>302</v>
      </c>
      <c r="C44" s="34" t="s">
        <v>284</v>
      </c>
      <c r="D44" s="35">
        <v>6</v>
      </c>
      <c r="E44" s="35">
        <v>6</v>
      </c>
      <c r="F44" s="35">
        <v>479600</v>
      </c>
      <c r="G44" s="35"/>
      <c r="H44" s="35"/>
      <c r="I44" s="35">
        <v>47944</v>
      </c>
      <c r="J44" s="35"/>
      <c r="K44" s="33"/>
    </row>
    <row r="45" spans="2:11" x14ac:dyDescent="0.25">
      <c r="B45" s="166"/>
      <c r="C45" s="34" t="s">
        <v>285</v>
      </c>
      <c r="D45" s="35">
        <v>57.769999999999996</v>
      </c>
      <c r="E45" s="35">
        <v>57.769999999999996</v>
      </c>
      <c r="F45" s="35">
        <v>3750800</v>
      </c>
      <c r="G45" s="35">
        <v>24498</v>
      </c>
      <c r="H45" s="35">
        <v>12328.000000000002</v>
      </c>
      <c r="I45" s="35"/>
      <c r="J45" s="35"/>
      <c r="K45" s="33"/>
    </row>
    <row r="46" spans="2:11" x14ac:dyDescent="0.25">
      <c r="B46" s="166" t="s">
        <v>303</v>
      </c>
      <c r="C46" s="34" t="s">
        <v>284</v>
      </c>
      <c r="D46" s="35"/>
      <c r="E46" s="35"/>
      <c r="F46" s="35"/>
      <c r="G46" s="35"/>
      <c r="H46" s="35"/>
      <c r="I46" s="35"/>
      <c r="J46" s="35"/>
      <c r="K46" s="33"/>
    </row>
    <row r="47" spans="2:11" x14ac:dyDescent="0.25">
      <c r="B47" s="166"/>
      <c r="C47" s="34" t="s">
        <v>285</v>
      </c>
      <c r="D47" s="35"/>
      <c r="E47" s="35"/>
      <c r="F47" s="35"/>
      <c r="G47" s="35"/>
      <c r="H47" s="35"/>
      <c r="I47" s="35"/>
      <c r="J47" s="35"/>
      <c r="K47" s="33"/>
    </row>
    <row r="48" spans="2:11" x14ac:dyDescent="0.25">
      <c r="B48" s="166" t="s">
        <v>304</v>
      </c>
      <c r="C48" s="34" t="s">
        <v>284</v>
      </c>
      <c r="D48" s="35"/>
      <c r="E48" s="35"/>
      <c r="F48" s="35"/>
      <c r="G48" s="35"/>
      <c r="H48" s="35"/>
      <c r="I48" s="35"/>
      <c r="J48" s="35"/>
      <c r="K48" s="33"/>
    </row>
    <row r="49" spans="2:11" x14ac:dyDescent="0.25">
      <c r="B49" s="166"/>
      <c r="C49" s="34" t="s">
        <v>285</v>
      </c>
      <c r="D49" s="35">
        <v>2</v>
      </c>
      <c r="E49" s="35">
        <v>2</v>
      </c>
      <c r="F49" s="35">
        <v>2240000</v>
      </c>
      <c r="G49" s="35">
        <v>44800</v>
      </c>
      <c r="H49" s="35"/>
      <c r="I49" s="35"/>
      <c r="J49" s="35"/>
      <c r="K49" s="33"/>
    </row>
    <row r="50" spans="2:11" x14ac:dyDescent="0.25">
      <c r="B50" s="166" t="s">
        <v>305</v>
      </c>
      <c r="C50" s="34" t="s">
        <v>284</v>
      </c>
      <c r="D50" s="35">
        <v>180.03816522074777</v>
      </c>
      <c r="E50" s="35">
        <v>180.03816522074777</v>
      </c>
      <c r="F50" s="35">
        <v>151787200.28016225</v>
      </c>
      <c r="G50" s="35">
        <v>394513</v>
      </c>
      <c r="H50" s="35">
        <v>76836</v>
      </c>
      <c r="I50" s="35">
        <v>1404785.2717491128</v>
      </c>
      <c r="J50" s="35">
        <v>415122</v>
      </c>
      <c r="K50" s="33"/>
    </row>
    <row r="51" spans="2:11" x14ac:dyDescent="0.25">
      <c r="B51" s="166"/>
      <c r="C51" s="34" t="s">
        <v>285</v>
      </c>
      <c r="D51" s="35">
        <v>116.99145676700991</v>
      </c>
      <c r="E51" s="35">
        <v>109.21052969669248</v>
      </c>
      <c r="F51" s="35">
        <v>14970593.053457115</v>
      </c>
      <c r="G51" s="35">
        <v>32683.999999999993</v>
      </c>
      <c r="H51" s="35">
        <v>11973</v>
      </c>
      <c r="I51" s="35">
        <v>17953.387484472914</v>
      </c>
      <c r="J51" s="35"/>
      <c r="K51" s="33"/>
    </row>
    <row r="52" spans="2:11" ht="13.8" x14ac:dyDescent="0.3">
      <c r="B52" s="36"/>
      <c r="C52" s="36"/>
      <c r="D52" s="36"/>
      <c r="E52" s="36"/>
      <c r="F52" s="36"/>
      <c r="G52" s="33"/>
      <c r="H52" s="33"/>
      <c r="I52" s="33"/>
      <c r="J52" s="33"/>
      <c r="K52" s="33"/>
    </row>
    <row r="53" spans="2:11" x14ac:dyDescent="0.25">
      <c r="B53" s="162" t="s">
        <v>182</v>
      </c>
      <c r="C53" s="162"/>
      <c r="D53" s="162"/>
      <c r="E53" s="162"/>
      <c r="F53" s="162"/>
      <c r="G53" s="162"/>
      <c r="H53" s="162"/>
      <c r="I53" s="162"/>
      <c r="J53" s="162"/>
      <c r="K53" s="162"/>
    </row>
  </sheetData>
  <mergeCells count="29">
    <mergeCell ref="B6:J6"/>
    <mergeCell ref="B7:J7"/>
    <mergeCell ref="B8:C9"/>
    <mergeCell ref="D8:E8"/>
    <mergeCell ref="G8:J8"/>
    <mergeCell ref="B30:B31"/>
    <mergeCell ref="B10:B11"/>
    <mergeCell ref="B12:J12"/>
    <mergeCell ref="B13:J13"/>
    <mergeCell ref="B14:B15"/>
    <mergeCell ref="B16:B17"/>
    <mergeCell ref="B18:B19"/>
    <mergeCell ref="B20:B21"/>
    <mergeCell ref="B22:B23"/>
    <mergeCell ref="B24:B25"/>
    <mergeCell ref="B26:B27"/>
    <mergeCell ref="B28:B29"/>
    <mergeCell ref="B53:K53"/>
    <mergeCell ref="B32:J32"/>
    <mergeCell ref="B33:J33"/>
    <mergeCell ref="B34:B35"/>
    <mergeCell ref="B36:B37"/>
    <mergeCell ref="B38:B39"/>
    <mergeCell ref="B40:B41"/>
    <mergeCell ref="B42:B43"/>
    <mergeCell ref="B44:B45"/>
    <mergeCell ref="B46:B47"/>
    <mergeCell ref="B48:B49"/>
    <mergeCell ref="B50:B51"/>
  </mergeCells>
  <hyperlinks>
    <hyperlink ref="L8" location="ÍNDICE!A1" display="ÍNDICE" xr:uid="{00000000-0004-0000-0900-000000000000}"/>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B5:N44"/>
  <sheetViews>
    <sheetView showGridLines="0" zoomScaleNormal="100" workbookViewId="0">
      <selection activeCell="K8" sqref="K8"/>
    </sheetView>
  </sheetViews>
  <sheetFormatPr baseColWidth="10" defaultColWidth="8" defaultRowHeight="13.2" x14ac:dyDescent="0.25"/>
  <cols>
    <col min="1" max="1" width="1.69921875" style="5" customWidth="1"/>
    <col min="2" max="2" width="22.5" style="5" customWidth="1"/>
    <col min="3" max="9" width="13.69921875" style="5" customWidth="1"/>
    <col min="10" max="13" width="8.19921875" style="5" bestFit="1" customWidth="1"/>
    <col min="14" max="14" width="10.09765625" style="5" bestFit="1" customWidth="1"/>
    <col min="15" max="16384" width="8" style="5"/>
  </cols>
  <sheetData>
    <row r="5" spans="2:14" ht="13.8" x14ac:dyDescent="0.25">
      <c r="B5" s="2"/>
      <c r="C5" s="2"/>
      <c r="D5" s="2"/>
      <c r="E5" s="2"/>
      <c r="F5" s="2"/>
      <c r="G5" s="2"/>
      <c r="H5" s="2"/>
      <c r="I5" s="2"/>
    </row>
    <row r="6" spans="2:14" ht="15" x14ac:dyDescent="0.25">
      <c r="B6" s="158"/>
      <c r="C6" s="158"/>
      <c r="D6" s="158"/>
      <c r="E6" s="158"/>
      <c r="F6" s="158"/>
      <c r="G6" s="158"/>
      <c r="H6" s="158"/>
      <c r="I6" s="158"/>
      <c r="J6" s="158"/>
      <c r="K6" s="158"/>
      <c r="L6" s="158"/>
      <c r="M6" s="158"/>
      <c r="N6" s="158"/>
    </row>
    <row r="7" spans="2:14" ht="32.25" customHeight="1" x14ac:dyDescent="0.25">
      <c r="B7" s="158"/>
      <c r="C7" s="158"/>
      <c r="D7" s="158"/>
      <c r="E7" s="158"/>
      <c r="F7" s="158"/>
      <c r="G7" s="158"/>
      <c r="H7" s="158"/>
      <c r="I7" s="158"/>
      <c r="J7" s="158"/>
      <c r="K7" s="158"/>
      <c r="L7" s="158"/>
      <c r="M7" s="158"/>
      <c r="N7" s="158"/>
    </row>
    <row r="8" spans="2:14" ht="13.5" customHeight="1" x14ac:dyDescent="0.25">
      <c r="B8" s="172" t="s">
        <v>140</v>
      </c>
      <c r="C8" s="170" t="s">
        <v>306</v>
      </c>
      <c r="D8" s="170"/>
      <c r="E8" s="170"/>
      <c r="F8" s="170"/>
      <c r="G8" s="170"/>
      <c r="H8" s="170"/>
      <c r="I8" s="170"/>
      <c r="J8" s="33"/>
      <c r="K8" s="10" t="s">
        <v>142</v>
      </c>
    </row>
    <row r="9" spans="2:14" x14ac:dyDescent="0.25">
      <c r="B9" s="172"/>
      <c r="C9" s="43" t="s">
        <v>307</v>
      </c>
      <c r="D9" s="29" t="s">
        <v>308</v>
      </c>
      <c r="E9" s="29" t="s">
        <v>309</v>
      </c>
      <c r="F9" s="29" t="s">
        <v>310</v>
      </c>
      <c r="G9" s="29" t="s">
        <v>311</v>
      </c>
      <c r="H9" s="29" t="s">
        <v>312</v>
      </c>
      <c r="I9" s="29" t="s">
        <v>313</v>
      </c>
      <c r="J9" s="33"/>
      <c r="K9" s="33"/>
    </row>
    <row r="10" spans="2:14" x14ac:dyDescent="0.25">
      <c r="B10" s="44" t="s">
        <v>152</v>
      </c>
      <c r="C10" s="40">
        <v>4335923.7765781721</v>
      </c>
      <c r="D10" s="40">
        <f>+D11+D12+D13</f>
        <v>1059841.8460104216</v>
      </c>
      <c r="E10" s="40">
        <v>496535.03513383406</v>
      </c>
      <c r="F10" s="40">
        <v>35925.807911690281</v>
      </c>
      <c r="G10" s="40">
        <v>172574.10506577129</v>
      </c>
      <c r="H10" s="40">
        <v>63012.704677622423</v>
      </c>
      <c r="I10" s="40">
        <v>14092.397180448923</v>
      </c>
      <c r="J10" s="33"/>
      <c r="K10" s="33"/>
    </row>
    <row r="11" spans="2:14" x14ac:dyDescent="0.25">
      <c r="B11" s="27" t="s">
        <v>153</v>
      </c>
      <c r="C11" s="35">
        <v>2129412.9254281954</v>
      </c>
      <c r="D11" s="35">
        <f>+SUM(D16:D26)</f>
        <v>569492.65415466833</v>
      </c>
      <c r="E11" s="35">
        <v>472653.42157572153</v>
      </c>
      <c r="F11" s="35">
        <v>27381.78326883258</v>
      </c>
      <c r="G11" s="35">
        <v>86113.484221689272</v>
      </c>
      <c r="H11" s="35">
        <v>15098.467937738627</v>
      </c>
      <c r="I11" s="35">
        <v>11864.377803744412</v>
      </c>
      <c r="J11" s="33"/>
      <c r="K11" s="33"/>
    </row>
    <row r="12" spans="2:14" x14ac:dyDescent="0.25">
      <c r="B12" s="27" t="s">
        <v>154</v>
      </c>
      <c r="C12" s="35">
        <v>1788156.3119406619</v>
      </c>
      <c r="D12" s="35">
        <f>+SUM(D29:D34)</f>
        <v>441451.78962492</v>
      </c>
      <c r="E12" s="35">
        <v>22252.897664437889</v>
      </c>
      <c r="F12" s="35">
        <v>7856.352861225605</v>
      </c>
      <c r="G12" s="35">
        <v>69022.607347887519</v>
      </c>
      <c r="H12" s="35">
        <v>44398.385342752394</v>
      </c>
      <c r="I12" s="35">
        <v>2071.5564255346899</v>
      </c>
      <c r="J12" s="33"/>
      <c r="K12" s="33"/>
      <c r="M12" s="41"/>
    </row>
    <row r="13" spans="2:14" x14ac:dyDescent="0.25">
      <c r="B13" s="27" t="s">
        <v>155</v>
      </c>
      <c r="C13" s="35">
        <v>418354.5392093127</v>
      </c>
      <c r="D13" s="35">
        <f>+SUM(D37:D42)</f>
        <v>48897.402230833213</v>
      </c>
      <c r="E13" s="35">
        <v>1628.7158936740402</v>
      </c>
      <c r="F13" s="35">
        <v>687.67178163210497</v>
      </c>
      <c r="G13" s="35">
        <v>17438.013496194319</v>
      </c>
      <c r="H13" s="35">
        <v>3515.851397131451</v>
      </c>
      <c r="I13" s="35">
        <v>156.46295116982486</v>
      </c>
      <c r="J13" s="33"/>
      <c r="K13" s="33"/>
      <c r="M13" s="42"/>
    </row>
    <row r="14" spans="2:14" x14ac:dyDescent="0.25">
      <c r="B14" s="170"/>
      <c r="C14" s="170"/>
      <c r="D14" s="170"/>
      <c r="E14" s="170"/>
      <c r="F14" s="170"/>
      <c r="G14" s="170"/>
      <c r="H14" s="170"/>
      <c r="I14" s="170"/>
      <c r="J14" s="33"/>
      <c r="K14" s="33"/>
      <c r="M14" s="42"/>
    </row>
    <row r="15" spans="2:14" x14ac:dyDescent="0.25">
      <c r="B15" s="177" t="s">
        <v>153</v>
      </c>
      <c r="C15" s="177"/>
      <c r="D15" s="177"/>
      <c r="E15" s="177"/>
      <c r="F15" s="177"/>
      <c r="G15" s="177"/>
      <c r="H15" s="177"/>
      <c r="I15" s="177"/>
      <c r="J15" s="33"/>
      <c r="K15" s="33"/>
      <c r="M15" s="42"/>
    </row>
    <row r="16" spans="2:14" x14ac:dyDescent="0.25">
      <c r="B16" s="27" t="s">
        <v>156</v>
      </c>
      <c r="C16" s="35">
        <v>311648.83091243485</v>
      </c>
      <c r="D16" s="35">
        <v>32600.688892342812</v>
      </c>
      <c r="E16" s="35">
        <v>75721.596949487997</v>
      </c>
      <c r="F16" s="35">
        <v>467.69043468882359</v>
      </c>
      <c r="G16" s="35">
        <v>19202.372242144076</v>
      </c>
      <c r="H16" s="35">
        <v>1382.0364152897123</v>
      </c>
      <c r="I16" s="35">
        <v>801.30371989453761</v>
      </c>
      <c r="J16" s="33"/>
      <c r="K16" s="33"/>
      <c r="M16" s="42"/>
    </row>
    <row r="17" spans="2:13" x14ac:dyDescent="0.25">
      <c r="B17" s="27" t="s">
        <v>157</v>
      </c>
      <c r="C17" s="35">
        <v>160382.53295343881</v>
      </c>
      <c r="D17" s="35">
        <v>42866.698085392818</v>
      </c>
      <c r="E17" s="35">
        <v>21578.599912993781</v>
      </c>
      <c r="F17" s="35">
        <v>1082.9790558361872</v>
      </c>
      <c r="G17" s="35">
        <v>5040.8706697158632</v>
      </c>
      <c r="H17" s="35">
        <v>3300.5147242540716</v>
      </c>
      <c r="I17" s="35">
        <v>336.7588254052763</v>
      </c>
      <c r="J17" s="33"/>
      <c r="K17" s="33"/>
      <c r="M17" s="41"/>
    </row>
    <row r="18" spans="2:13" x14ac:dyDescent="0.25">
      <c r="B18" s="27" t="s">
        <v>158</v>
      </c>
      <c r="C18" s="35">
        <v>138739.5875721506</v>
      </c>
      <c r="D18" s="35">
        <v>16318.733706355302</v>
      </c>
      <c r="E18" s="35">
        <v>19658.285133253597</v>
      </c>
      <c r="F18" s="35">
        <v>505.31824813071319</v>
      </c>
      <c r="G18" s="35">
        <v>3860.0351043080468</v>
      </c>
      <c r="H18" s="35">
        <v>378.09334935158012</v>
      </c>
      <c r="I18" s="35">
        <v>35.167802628550056</v>
      </c>
      <c r="J18" s="33"/>
      <c r="K18" s="33"/>
      <c r="M18" s="41"/>
    </row>
    <row r="19" spans="2:13" x14ac:dyDescent="0.25">
      <c r="B19" s="27" t="s">
        <v>159</v>
      </c>
      <c r="C19" s="35">
        <v>93499.918291187307</v>
      </c>
      <c r="D19" s="35">
        <v>41736.195380544523</v>
      </c>
      <c r="E19" s="35">
        <v>5956.0378250476406</v>
      </c>
      <c r="F19" s="35">
        <v>50.779302606821688</v>
      </c>
      <c r="G19" s="35">
        <v>3988.1182046455506</v>
      </c>
      <c r="H19" s="35">
        <v>93.927453434876369</v>
      </c>
      <c r="I19" s="35">
        <v>187.40025493511507</v>
      </c>
      <c r="J19" s="33"/>
      <c r="K19" s="33"/>
      <c r="M19" s="41"/>
    </row>
    <row r="20" spans="2:13" x14ac:dyDescent="0.25">
      <c r="B20" s="27" t="s">
        <v>160</v>
      </c>
      <c r="C20" s="35">
        <v>293079.68285547633</v>
      </c>
      <c r="D20" s="35">
        <v>95192.19671578164</v>
      </c>
      <c r="E20" s="35">
        <v>110101.52662304214</v>
      </c>
      <c r="F20" s="35">
        <v>5462.9379027980476</v>
      </c>
      <c r="G20" s="35">
        <v>8864.2717964443</v>
      </c>
      <c r="H20" s="35">
        <v>2074.6261654819536</v>
      </c>
      <c r="I20" s="35">
        <v>1216.9878220464589</v>
      </c>
      <c r="J20" s="33"/>
      <c r="K20" s="33"/>
      <c r="M20" s="41"/>
    </row>
    <row r="21" spans="2:13" x14ac:dyDescent="0.25">
      <c r="B21" s="27" t="s">
        <v>161</v>
      </c>
      <c r="C21" s="35">
        <v>320391.74418857612</v>
      </c>
      <c r="D21" s="35">
        <v>67486.537690231184</v>
      </c>
      <c r="E21" s="35">
        <v>126592.06195885454</v>
      </c>
      <c r="F21" s="35">
        <v>12323.002362019815</v>
      </c>
      <c r="G21" s="35">
        <v>11180.621564360466</v>
      </c>
      <c r="H21" s="35">
        <v>686.01775935299315</v>
      </c>
      <c r="I21" s="35">
        <v>1221.65754328298</v>
      </c>
      <c r="J21" s="33"/>
      <c r="K21" s="33"/>
      <c r="M21" s="41"/>
    </row>
    <row r="22" spans="2:13" x14ac:dyDescent="0.25">
      <c r="B22" s="27" t="s">
        <v>162</v>
      </c>
      <c r="C22" s="35">
        <v>97010.441328329995</v>
      </c>
      <c r="D22" s="35">
        <v>15733.670930628939</v>
      </c>
      <c r="E22" s="35">
        <v>5338.3840002122988</v>
      </c>
      <c r="F22" s="35">
        <v>789.59765306328029</v>
      </c>
      <c r="G22" s="35">
        <v>6180.6617371139373</v>
      </c>
      <c r="H22" s="35">
        <v>695.59173396305641</v>
      </c>
      <c r="I22" s="35">
        <v>224.27688134338737</v>
      </c>
      <c r="J22" s="33"/>
      <c r="K22" s="33"/>
      <c r="M22" s="41"/>
    </row>
    <row r="23" spans="2:13" x14ac:dyDescent="0.25">
      <c r="B23" s="27" t="s">
        <v>163</v>
      </c>
      <c r="C23" s="35">
        <v>153993.81496988359</v>
      </c>
      <c r="D23" s="35">
        <v>22780.949566224481</v>
      </c>
      <c r="E23" s="35">
        <v>7606.883942199961</v>
      </c>
      <c r="F23" s="35">
        <v>2799.5512148494472</v>
      </c>
      <c r="G23" s="35">
        <v>6044.1538362906813</v>
      </c>
      <c r="H23" s="35">
        <v>3428.655382592613</v>
      </c>
      <c r="I23" s="35">
        <v>6675.4452940927313</v>
      </c>
      <c r="J23" s="33"/>
      <c r="K23" s="33"/>
      <c r="M23" s="41"/>
    </row>
    <row r="24" spans="2:13" x14ac:dyDescent="0.25">
      <c r="B24" s="27" t="s">
        <v>164</v>
      </c>
      <c r="C24" s="35">
        <v>252397.20306877707</v>
      </c>
      <c r="D24" s="35">
        <v>38006.022070871077</v>
      </c>
      <c r="E24" s="35">
        <v>32195.769810312857</v>
      </c>
      <c r="F24" s="35">
        <v>407.79264729763815</v>
      </c>
      <c r="G24" s="35">
        <v>16787.945939015608</v>
      </c>
      <c r="H24" s="35">
        <v>1063.3772342373936</v>
      </c>
      <c r="I24" s="35">
        <v>672.67876728006161</v>
      </c>
      <c r="J24" s="33"/>
      <c r="K24" s="33"/>
      <c r="M24" s="41"/>
    </row>
    <row r="25" spans="2:13" x14ac:dyDescent="0.25">
      <c r="B25" s="27" t="s">
        <v>165</v>
      </c>
      <c r="C25" s="35">
        <v>176658.19511847096</v>
      </c>
      <c r="D25" s="35">
        <v>66571.494020313155</v>
      </c>
      <c r="E25" s="35">
        <v>67525.238682478201</v>
      </c>
      <c r="F25" s="35">
        <v>3125.4018476907704</v>
      </c>
      <c r="G25" s="35">
        <v>3213.7178713472213</v>
      </c>
      <c r="H25" s="35">
        <v>128.78546333536775</v>
      </c>
      <c r="I25" s="35">
        <v>356.33287383454763</v>
      </c>
      <c r="J25" s="33"/>
      <c r="K25" s="33"/>
      <c r="M25" s="41"/>
    </row>
    <row r="26" spans="2:13" ht="30.75" customHeight="1" x14ac:dyDescent="0.25">
      <c r="B26" s="45" t="s">
        <v>166</v>
      </c>
      <c r="C26" s="35">
        <v>131610.97416948553</v>
      </c>
      <c r="D26" s="35">
        <v>130199.46709598241</v>
      </c>
      <c r="E26" s="35">
        <v>379.0367378394148</v>
      </c>
      <c r="F26" s="35">
        <v>366.73259985107018</v>
      </c>
      <c r="G26" s="35">
        <v>1750.7152563034317</v>
      </c>
      <c r="H26" s="35">
        <v>1866.842256445015</v>
      </c>
      <c r="I26" s="35">
        <v>136.36801900076796</v>
      </c>
      <c r="J26" s="33"/>
      <c r="K26" s="33"/>
      <c r="M26" s="41"/>
    </row>
    <row r="27" spans="2:13" x14ac:dyDescent="0.25">
      <c r="B27" s="170"/>
      <c r="C27" s="170"/>
      <c r="D27" s="170"/>
      <c r="E27" s="170"/>
      <c r="F27" s="170"/>
      <c r="G27" s="170"/>
      <c r="H27" s="170"/>
      <c r="I27" s="170"/>
      <c r="J27" s="33"/>
      <c r="K27" s="33"/>
      <c r="M27" s="41"/>
    </row>
    <row r="28" spans="2:13" x14ac:dyDescent="0.25">
      <c r="B28" s="177" t="s">
        <v>154</v>
      </c>
      <c r="C28" s="177"/>
      <c r="D28" s="177"/>
      <c r="E28" s="177"/>
      <c r="F28" s="177"/>
      <c r="G28" s="177"/>
      <c r="H28" s="177"/>
      <c r="I28" s="177"/>
      <c r="J28" s="33"/>
      <c r="K28" s="33"/>
      <c r="M28" s="41"/>
    </row>
    <row r="29" spans="2:13" x14ac:dyDescent="0.25">
      <c r="B29" s="27" t="s">
        <v>167</v>
      </c>
      <c r="C29" s="35">
        <v>197212.51302310952</v>
      </c>
      <c r="D29" s="35">
        <v>181404.11670679372</v>
      </c>
      <c r="E29" s="35">
        <v>8440.1514408105686</v>
      </c>
      <c r="F29" s="35">
        <v>304.93251170849265</v>
      </c>
      <c r="G29" s="35">
        <v>5177.9228057604587</v>
      </c>
      <c r="H29" s="35">
        <v>1259.9427019630471</v>
      </c>
      <c r="I29" s="35">
        <v>55.559982450132061</v>
      </c>
      <c r="J29" s="33"/>
      <c r="K29" s="33"/>
      <c r="M29" s="41"/>
    </row>
    <row r="30" spans="2:13" x14ac:dyDescent="0.25">
      <c r="B30" s="27" t="s">
        <v>168</v>
      </c>
      <c r="C30" s="35">
        <v>305514.13131958072</v>
      </c>
      <c r="D30" s="35">
        <v>38380.6658750649</v>
      </c>
      <c r="E30" s="35">
        <v>535.78112015079523</v>
      </c>
      <c r="F30" s="35">
        <v>1254.8303484631413</v>
      </c>
      <c r="G30" s="35">
        <v>19715.855352023053</v>
      </c>
      <c r="H30" s="35">
        <v>11686.445286704795</v>
      </c>
      <c r="I30" s="35">
        <v>679.40466780948066</v>
      </c>
      <c r="J30" s="33"/>
      <c r="K30" s="33"/>
      <c r="M30" s="41"/>
    </row>
    <row r="31" spans="2:13" x14ac:dyDescent="0.25">
      <c r="B31" s="27" t="s">
        <v>169</v>
      </c>
      <c r="C31" s="35">
        <v>254473.54205563109</v>
      </c>
      <c r="D31" s="35">
        <v>70710.771807428828</v>
      </c>
      <c r="E31" s="35">
        <v>9520.6610034439673</v>
      </c>
      <c r="F31" s="35">
        <v>300.86640296698397</v>
      </c>
      <c r="G31" s="35">
        <v>12639.654601024125</v>
      </c>
      <c r="H31" s="35">
        <v>1490.3189309301551</v>
      </c>
      <c r="I31" s="35">
        <v>61.789808017599633</v>
      </c>
      <c r="J31" s="33"/>
      <c r="K31" s="41"/>
      <c r="L31" s="41"/>
      <c r="M31" s="41"/>
    </row>
    <row r="32" spans="2:13" x14ac:dyDescent="0.25">
      <c r="B32" s="27" t="s">
        <v>170</v>
      </c>
      <c r="C32" s="35">
        <v>75774.108506460238</v>
      </c>
      <c r="D32" s="35">
        <v>30954.366418426569</v>
      </c>
      <c r="E32" s="35">
        <v>936.62369416604429</v>
      </c>
      <c r="F32" s="35">
        <v>782.63888759720237</v>
      </c>
      <c r="G32" s="35">
        <v>6316.3161973983551</v>
      </c>
      <c r="H32" s="35">
        <v>2233.950800810801</v>
      </c>
      <c r="I32" s="35">
        <v>129.46285234565408</v>
      </c>
      <c r="J32" s="33"/>
      <c r="K32" s="41"/>
      <c r="L32" s="41"/>
      <c r="M32" s="41"/>
    </row>
    <row r="33" spans="2:13" x14ac:dyDescent="0.25">
      <c r="B33" s="27" t="s">
        <v>171</v>
      </c>
      <c r="C33" s="35">
        <v>951768.58011132118</v>
      </c>
      <c r="D33" s="35">
        <v>104585.87258848033</v>
      </c>
      <c r="E33" s="35">
        <v>2819.6804058665148</v>
      </c>
      <c r="F33" s="35">
        <v>5213.0847104897912</v>
      </c>
      <c r="G33" s="35">
        <v>24785.768059525493</v>
      </c>
      <c r="H33" s="35">
        <v>27674.117435207179</v>
      </c>
      <c r="I33" s="35">
        <v>596.78389112516447</v>
      </c>
      <c r="J33" s="33"/>
      <c r="K33" s="41"/>
      <c r="L33" s="41"/>
      <c r="M33" s="41"/>
    </row>
    <row r="34" spans="2:13" x14ac:dyDescent="0.25">
      <c r="B34" s="27" t="s">
        <v>172</v>
      </c>
      <c r="C34" s="35">
        <v>3413.4369245565376</v>
      </c>
      <c r="D34" s="35">
        <v>15415.996228725622</v>
      </c>
      <c r="E34" s="35"/>
      <c r="F34" s="35"/>
      <c r="G34" s="35">
        <v>387.09033215605575</v>
      </c>
      <c r="H34" s="35">
        <v>53.61018713636129</v>
      </c>
      <c r="I34" s="35">
        <v>548.55522378665864</v>
      </c>
      <c r="J34" s="33"/>
      <c r="K34" s="41"/>
      <c r="L34" s="41"/>
      <c r="M34" s="41"/>
    </row>
    <row r="35" spans="2:13" x14ac:dyDescent="0.25">
      <c r="B35" s="170"/>
      <c r="C35" s="170"/>
      <c r="D35" s="170"/>
      <c r="E35" s="170"/>
      <c r="F35" s="170"/>
      <c r="G35" s="170"/>
      <c r="H35" s="170"/>
      <c r="I35" s="170"/>
      <c r="J35" s="33"/>
      <c r="K35" s="41"/>
      <c r="L35" s="41"/>
      <c r="M35" s="41"/>
    </row>
    <row r="36" spans="2:13" x14ac:dyDescent="0.25">
      <c r="B36" s="177" t="s">
        <v>155</v>
      </c>
      <c r="C36" s="177"/>
      <c r="D36" s="177"/>
      <c r="E36" s="177"/>
      <c r="F36" s="177"/>
      <c r="G36" s="177"/>
      <c r="H36" s="177"/>
      <c r="I36" s="177"/>
      <c r="J36" s="33"/>
      <c r="K36" s="41"/>
      <c r="L36" s="41"/>
      <c r="M36" s="41"/>
    </row>
    <row r="37" spans="2:13" x14ac:dyDescent="0.25">
      <c r="B37" s="27" t="s">
        <v>173</v>
      </c>
      <c r="C37" s="35">
        <v>118019.35802304209</v>
      </c>
      <c r="D37" s="35">
        <v>4089.966167508237</v>
      </c>
      <c r="E37" s="35">
        <v>826.61374376533445</v>
      </c>
      <c r="F37" s="35">
        <v>106.66196160378001</v>
      </c>
      <c r="G37" s="35">
        <v>4346.4289472279424</v>
      </c>
      <c r="H37" s="35">
        <v>508.97125468087432</v>
      </c>
      <c r="I37" s="35"/>
      <c r="J37" s="33"/>
      <c r="K37" s="41"/>
      <c r="L37" s="41"/>
      <c r="M37" s="41"/>
    </row>
    <row r="38" spans="2:13" x14ac:dyDescent="0.25">
      <c r="B38" s="27" t="s">
        <v>174</v>
      </c>
      <c r="C38" s="35">
        <v>35318.820082641214</v>
      </c>
      <c r="D38" s="35">
        <v>1857.3679859945985</v>
      </c>
      <c r="E38" s="35">
        <v>251.63209521664825</v>
      </c>
      <c r="F38" s="35">
        <v>34.348314332616141</v>
      </c>
      <c r="G38" s="35">
        <v>410.82812545022881</v>
      </c>
      <c r="H38" s="35">
        <v>96.125741845924907</v>
      </c>
      <c r="I38" s="35"/>
      <c r="J38" s="33"/>
      <c r="K38" s="41"/>
      <c r="L38" s="41"/>
      <c r="M38" s="41"/>
    </row>
    <row r="39" spans="2:13" x14ac:dyDescent="0.25">
      <c r="B39" s="27" t="s">
        <v>175</v>
      </c>
      <c r="C39" s="35">
        <v>46910.871350728768</v>
      </c>
      <c r="D39" s="35">
        <v>11767.998318016575</v>
      </c>
      <c r="E39" s="35"/>
      <c r="F39" s="35">
        <v>54.136878176699746</v>
      </c>
      <c r="G39" s="35">
        <v>1660.8805688662569</v>
      </c>
      <c r="H39" s="35">
        <v>216.36426322452357</v>
      </c>
      <c r="I39" s="35"/>
      <c r="J39" s="33"/>
      <c r="K39" s="41"/>
      <c r="L39" s="41"/>
      <c r="M39" s="41"/>
    </row>
    <row r="40" spans="2:13" x14ac:dyDescent="0.25">
      <c r="B40" s="27" t="s">
        <v>176</v>
      </c>
      <c r="C40" s="35">
        <v>33921.589825484822</v>
      </c>
      <c r="D40" s="35">
        <v>6883.3483546168682</v>
      </c>
      <c r="E40" s="35">
        <v>362.05956521425441</v>
      </c>
      <c r="F40" s="35"/>
      <c r="G40" s="35">
        <v>1521.3392951087928</v>
      </c>
      <c r="H40" s="35">
        <v>24.430456485798356</v>
      </c>
      <c r="I40" s="35"/>
      <c r="J40" s="33"/>
      <c r="K40" s="41"/>
      <c r="L40" s="41"/>
      <c r="M40" s="41"/>
    </row>
    <row r="41" spans="2:13" x14ac:dyDescent="0.25">
      <c r="B41" s="27" t="s">
        <v>177</v>
      </c>
      <c r="C41" s="35">
        <v>115997.25622101556</v>
      </c>
      <c r="D41" s="35">
        <v>19948.339839350148</v>
      </c>
      <c r="E41" s="35"/>
      <c r="F41" s="35">
        <v>247.45825590150372</v>
      </c>
      <c r="G41" s="35">
        <v>7194.75208335557</v>
      </c>
      <c r="H41" s="35">
        <v>1661.4529210984085</v>
      </c>
      <c r="I41" s="35">
        <v>156.46295116982486</v>
      </c>
      <c r="J41" s="33"/>
      <c r="K41" s="33"/>
    </row>
    <row r="42" spans="2:13" x14ac:dyDescent="0.25">
      <c r="B42" s="27" t="s">
        <v>178</v>
      </c>
      <c r="C42" s="35">
        <v>68186.643706400209</v>
      </c>
      <c r="D42" s="35">
        <v>4350.3815653467809</v>
      </c>
      <c r="E42" s="35">
        <v>188.41048947780291</v>
      </c>
      <c r="F42" s="35">
        <v>245.06637161750569</v>
      </c>
      <c r="G42" s="35">
        <v>2303.7844761855058</v>
      </c>
      <c r="H42" s="35">
        <v>1008.5067597959226</v>
      </c>
      <c r="I42" s="35"/>
      <c r="J42" s="33"/>
      <c r="K42" s="33"/>
    </row>
    <row r="43" spans="2:13" ht="13.8" x14ac:dyDescent="0.3">
      <c r="B43" s="36"/>
      <c r="C43" s="36"/>
      <c r="D43" s="36"/>
      <c r="E43" s="36"/>
      <c r="F43" s="36"/>
      <c r="G43" s="36"/>
      <c r="H43" s="36"/>
      <c r="I43" s="36"/>
      <c r="J43" s="33"/>
      <c r="K43" s="33"/>
    </row>
    <row r="44" spans="2:13" x14ac:dyDescent="0.25">
      <c r="B44" s="162" t="s">
        <v>182</v>
      </c>
      <c r="C44" s="162"/>
      <c r="D44" s="162"/>
      <c r="E44" s="162"/>
      <c r="F44" s="162"/>
      <c r="G44" s="162"/>
      <c r="H44" s="162"/>
      <c r="I44" s="162"/>
      <c r="J44" s="162"/>
      <c r="K44" s="162"/>
    </row>
  </sheetData>
  <mergeCells count="11">
    <mergeCell ref="B44:K44"/>
    <mergeCell ref="B6:N6"/>
    <mergeCell ref="B7:N7"/>
    <mergeCell ref="B8:B9"/>
    <mergeCell ref="C8:I8"/>
    <mergeCell ref="B14:I14"/>
    <mergeCell ref="B15:I15"/>
    <mergeCell ref="B27:I27"/>
    <mergeCell ref="B28:I28"/>
    <mergeCell ref="B35:I35"/>
    <mergeCell ref="B36:I36"/>
  </mergeCells>
  <hyperlinks>
    <hyperlink ref="K8" location="ÍNDICE!A1" display="ÍNDICE" xr:uid="{00000000-0004-0000-0A00-000000000000}"/>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B5:K27"/>
  <sheetViews>
    <sheetView showGridLines="0" zoomScaleNormal="100" workbookViewId="0">
      <selection activeCell="G12" sqref="G12"/>
    </sheetView>
  </sheetViews>
  <sheetFormatPr baseColWidth="10" defaultColWidth="8" defaultRowHeight="13.2" x14ac:dyDescent="0.25"/>
  <cols>
    <col min="1" max="1" width="1.69921875" style="5" customWidth="1"/>
    <col min="2" max="2" width="40" style="5" customWidth="1"/>
    <col min="3" max="4" width="20.69921875" style="5" customWidth="1"/>
    <col min="5" max="5" width="18.09765625" style="5" customWidth="1"/>
    <col min="6" max="16384" width="8" style="5"/>
  </cols>
  <sheetData>
    <row r="5" spans="2:11" ht="13.8" x14ac:dyDescent="0.25">
      <c r="B5" s="2"/>
      <c r="C5" s="2"/>
      <c r="D5" s="2"/>
      <c r="E5" s="2"/>
    </row>
    <row r="6" spans="2:11" ht="15" x14ac:dyDescent="0.25">
      <c r="B6" s="158"/>
      <c r="C6" s="158"/>
      <c r="D6" s="158"/>
      <c r="E6" s="158"/>
    </row>
    <row r="7" spans="2:11" ht="24.75" customHeight="1" x14ac:dyDescent="0.25">
      <c r="B7" s="158"/>
      <c r="C7" s="158"/>
      <c r="D7" s="158"/>
      <c r="E7" s="158"/>
    </row>
    <row r="8" spans="2:11" ht="32.25" customHeight="1" x14ac:dyDescent="0.25">
      <c r="B8" s="172" t="s">
        <v>314</v>
      </c>
      <c r="C8" s="170" t="s">
        <v>328</v>
      </c>
      <c r="D8" s="170" t="s">
        <v>329</v>
      </c>
      <c r="E8" s="170" t="s">
        <v>330</v>
      </c>
      <c r="F8" s="33"/>
      <c r="G8" s="10" t="s">
        <v>142</v>
      </c>
      <c r="H8" s="33"/>
      <c r="I8" s="33"/>
      <c r="J8" s="33"/>
      <c r="K8" s="33"/>
    </row>
    <row r="9" spans="2:11" ht="32.25" customHeight="1" x14ac:dyDescent="0.25">
      <c r="B9" s="172"/>
      <c r="C9" s="170"/>
      <c r="D9" s="170"/>
      <c r="E9" s="170"/>
      <c r="F9" s="33"/>
      <c r="G9" s="33"/>
      <c r="H9" s="33"/>
      <c r="I9" s="33"/>
      <c r="J9" s="33"/>
      <c r="K9" s="33"/>
    </row>
    <row r="10" spans="2:11" ht="14.25" customHeight="1" x14ac:dyDescent="0.25">
      <c r="B10" s="176" t="s">
        <v>315</v>
      </c>
      <c r="C10" s="176"/>
      <c r="D10" s="176"/>
      <c r="E10" s="176"/>
      <c r="F10" s="33"/>
      <c r="G10" s="33"/>
      <c r="H10" s="33"/>
      <c r="I10" s="33"/>
      <c r="J10" s="33"/>
      <c r="K10" s="33"/>
    </row>
    <row r="11" spans="2:11" ht="14.25" customHeight="1" x14ac:dyDescent="0.25">
      <c r="B11" s="34" t="s">
        <v>316</v>
      </c>
      <c r="C11" s="35">
        <v>3759096.449338356</v>
      </c>
      <c r="D11" s="35">
        <v>268904.6370661697</v>
      </c>
      <c r="E11" s="35">
        <v>1181479.0204699785</v>
      </c>
      <c r="F11" s="33"/>
      <c r="G11" s="33"/>
      <c r="H11" s="33"/>
      <c r="I11" s="33"/>
      <c r="J11" s="33"/>
      <c r="K11" s="33"/>
    </row>
    <row r="12" spans="2:11" ht="14.25" customHeight="1" x14ac:dyDescent="0.25">
      <c r="B12" s="34" t="s">
        <v>317</v>
      </c>
      <c r="C12" s="35">
        <v>3502505.7838034756</v>
      </c>
      <c r="D12" s="35">
        <v>146521.49028111013</v>
      </c>
      <c r="E12" s="35">
        <v>287653.40410965116</v>
      </c>
      <c r="F12" s="33"/>
      <c r="G12" s="33"/>
      <c r="H12" s="33"/>
      <c r="I12" s="33"/>
      <c r="J12" s="33"/>
      <c r="K12" s="33"/>
    </row>
    <row r="13" spans="2:11" x14ac:dyDescent="0.25">
      <c r="B13" s="34" t="s">
        <v>318</v>
      </c>
      <c r="C13" s="35">
        <v>458275.88577780552</v>
      </c>
      <c r="D13" s="35">
        <v>9046.485010661152</v>
      </c>
      <c r="E13" s="35">
        <v>50129.310091975654</v>
      </c>
      <c r="F13" s="33"/>
      <c r="G13" s="33"/>
      <c r="H13" s="33"/>
      <c r="I13" s="33"/>
      <c r="J13" s="33"/>
      <c r="K13" s="33"/>
    </row>
    <row r="14" spans="2:11" x14ac:dyDescent="0.25">
      <c r="B14" s="34" t="s">
        <v>319</v>
      </c>
      <c r="C14" s="35">
        <v>41766.355218787794</v>
      </c>
      <c r="D14" s="35">
        <v>632.18123666825147</v>
      </c>
      <c r="E14" s="35">
        <v>2005.5192942214098</v>
      </c>
      <c r="F14" s="33"/>
      <c r="G14" s="33"/>
      <c r="H14" s="33"/>
      <c r="I14" s="33"/>
      <c r="J14" s="33"/>
      <c r="K14" s="33"/>
    </row>
    <row r="15" spans="2:11" x14ac:dyDescent="0.25">
      <c r="B15" s="49"/>
      <c r="C15" s="28"/>
      <c r="D15" s="28"/>
      <c r="E15" s="28"/>
      <c r="F15" s="33"/>
      <c r="G15" s="33"/>
      <c r="H15" s="33"/>
      <c r="I15" s="33"/>
      <c r="J15" s="33"/>
      <c r="K15" s="33"/>
    </row>
    <row r="16" spans="2:11" ht="14.25" customHeight="1" x14ac:dyDescent="0.25">
      <c r="B16" s="176" t="s">
        <v>320</v>
      </c>
      <c r="C16" s="176"/>
      <c r="D16" s="176"/>
      <c r="E16" s="176"/>
      <c r="F16" s="33"/>
      <c r="G16" s="33"/>
      <c r="H16" s="33"/>
      <c r="I16" s="33"/>
      <c r="J16" s="33"/>
      <c r="K16" s="33"/>
    </row>
    <row r="17" spans="2:11" x14ac:dyDescent="0.25">
      <c r="B17" s="34" t="s">
        <v>321</v>
      </c>
      <c r="C17" s="35">
        <v>9835067.9233638849</v>
      </c>
      <c r="D17" s="35">
        <v>1793637.05</v>
      </c>
      <c r="E17" s="35">
        <v>1071</v>
      </c>
      <c r="F17" s="33"/>
      <c r="G17" s="33"/>
      <c r="H17" s="33"/>
      <c r="I17" s="33"/>
      <c r="J17" s="33"/>
      <c r="K17" s="33"/>
    </row>
    <row r="18" spans="2:11" x14ac:dyDescent="0.25">
      <c r="B18" s="34" t="s">
        <v>322</v>
      </c>
      <c r="C18" s="35">
        <v>4137635.9624814661</v>
      </c>
      <c r="D18" s="35">
        <v>3595877.72</v>
      </c>
      <c r="E18" s="35">
        <v>295</v>
      </c>
      <c r="F18" s="33"/>
      <c r="G18" s="33"/>
      <c r="H18" s="33"/>
      <c r="I18" s="33"/>
      <c r="J18" s="33"/>
      <c r="K18" s="33"/>
    </row>
    <row r="19" spans="2:11" x14ac:dyDescent="0.25">
      <c r="B19" s="34" t="s">
        <v>323</v>
      </c>
      <c r="C19" s="35">
        <v>23527375.921033103</v>
      </c>
      <c r="D19" s="35">
        <v>46912649.759999998</v>
      </c>
      <c r="E19" s="35">
        <v>6968</v>
      </c>
      <c r="F19" s="33"/>
      <c r="G19" s="33"/>
      <c r="H19" s="33"/>
      <c r="I19" s="33"/>
      <c r="J19" s="33"/>
      <c r="K19" s="33"/>
    </row>
    <row r="20" spans="2:11" x14ac:dyDescent="0.25">
      <c r="B20" s="34" t="s">
        <v>324</v>
      </c>
      <c r="C20" s="35"/>
      <c r="D20" s="35">
        <v>244307.05</v>
      </c>
      <c r="E20" s="35" t="s">
        <v>523</v>
      </c>
      <c r="F20" s="33"/>
      <c r="G20" s="33"/>
      <c r="H20" s="33"/>
      <c r="I20" s="33"/>
      <c r="J20" s="33"/>
      <c r="K20" s="33"/>
    </row>
    <row r="21" spans="2:11" ht="14.25" customHeight="1" x14ac:dyDescent="0.25">
      <c r="B21" s="34" t="s">
        <v>319</v>
      </c>
      <c r="C21" s="35">
        <v>137569.99999999997</v>
      </c>
      <c r="D21" s="35">
        <v>101040</v>
      </c>
      <c r="E21" s="35" t="s">
        <v>523</v>
      </c>
      <c r="F21" s="33"/>
      <c r="G21" s="33"/>
      <c r="H21" s="33"/>
      <c r="I21" s="33"/>
      <c r="J21" s="33"/>
      <c r="K21" s="33"/>
    </row>
    <row r="22" spans="2:11" x14ac:dyDescent="0.25">
      <c r="B22" s="34" t="s">
        <v>325</v>
      </c>
      <c r="C22" s="35">
        <v>125016.08248943038</v>
      </c>
      <c r="D22" s="35">
        <v>4000</v>
      </c>
      <c r="E22" s="35">
        <v>0</v>
      </c>
      <c r="F22" s="33"/>
      <c r="G22" s="33"/>
      <c r="H22" s="33"/>
      <c r="I22" s="33"/>
      <c r="J22" s="33"/>
      <c r="K22" s="33"/>
    </row>
    <row r="23" spans="2:11" x14ac:dyDescent="0.25">
      <c r="B23" s="46"/>
      <c r="C23" s="47"/>
      <c r="D23" s="47"/>
      <c r="E23" s="47"/>
      <c r="F23" s="33"/>
      <c r="G23" s="33"/>
      <c r="H23" s="33"/>
      <c r="I23" s="33"/>
      <c r="J23" s="33"/>
      <c r="K23" s="33"/>
    </row>
    <row r="24" spans="2:11" x14ac:dyDescent="0.25">
      <c r="B24" s="48" t="s">
        <v>179</v>
      </c>
      <c r="C24" s="47"/>
      <c r="D24" s="47"/>
      <c r="E24" s="47"/>
      <c r="F24" s="33"/>
      <c r="G24" s="33"/>
      <c r="H24" s="33"/>
      <c r="I24" s="33"/>
      <c r="J24" s="33"/>
      <c r="K24" s="33"/>
    </row>
    <row r="25" spans="2:11" x14ac:dyDescent="0.25">
      <c r="B25" s="162" t="s">
        <v>182</v>
      </c>
      <c r="C25" s="162"/>
      <c r="D25" s="162"/>
      <c r="E25" s="162"/>
      <c r="F25" s="162"/>
      <c r="G25" s="162"/>
      <c r="H25" s="162"/>
      <c r="I25" s="162"/>
      <c r="J25" s="162"/>
      <c r="K25" s="162"/>
    </row>
    <row r="26" spans="2:11" ht="13.8" x14ac:dyDescent="0.3">
      <c r="B26" s="36" t="s">
        <v>326</v>
      </c>
      <c r="C26" s="36"/>
      <c r="D26" s="36"/>
      <c r="E26" s="36"/>
      <c r="F26" s="33"/>
      <c r="G26" s="33"/>
      <c r="H26" s="33"/>
      <c r="I26" s="33"/>
      <c r="J26" s="33"/>
      <c r="K26" s="33"/>
    </row>
    <row r="27" spans="2:11" ht="13.8" x14ac:dyDescent="0.3">
      <c r="B27" s="36" t="s">
        <v>327</v>
      </c>
      <c r="C27" s="36"/>
      <c r="D27" s="36"/>
      <c r="E27" s="36"/>
      <c r="F27" s="33"/>
      <c r="G27" s="33"/>
      <c r="H27" s="33"/>
      <c r="I27" s="33"/>
      <c r="J27" s="33"/>
      <c r="K27" s="33"/>
    </row>
  </sheetData>
  <mergeCells count="9">
    <mergeCell ref="B10:E10"/>
    <mergeCell ref="B16:E16"/>
    <mergeCell ref="B25:K25"/>
    <mergeCell ref="B6:E6"/>
    <mergeCell ref="B7:E7"/>
    <mergeCell ref="B8:B9"/>
    <mergeCell ref="C8:C9"/>
    <mergeCell ref="D8:D9"/>
    <mergeCell ref="E8:E9"/>
  </mergeCells>
  <hyperlinks>
    <hyperlink ref="G8" location="ÍNDICE!A1" display="ÍNDICE" xr:uid="{00000000-0004-0000-0B00-000000000000}"/>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B5:I67"/>
  <sheetViews>
    <sheetView showGridLines="0" zoomScaleNormal="100" workbookViewId="0">
      <selection activeCell="I8" sqref="I8"/>
    </sheetView>
  </sheetViews>
  <sheetFormatPr baseColWidth="10" defaultColWidth="8" defaultRowHeight="13.2" x14ac:dyDescent="0.25"/>
  <cols>
    <col min="1" max="1" width="1.69921875" style="5" customWidth="1"/>
    <col min="2" max="2" width="22.5" style="5" customWidth="1"/>
    <col min="3" max="3" width="11.09765625" style="5" customWidth="1"/>
    <col min="4" max="5" width="13.69921875" style="4" customWidth="1"/>
    <col min="6" max="7" width="18.09765625" style="4" customWidth="1"/>
    <col min="8" max="8" width="10.09765625" style="5" bestFit="1" customWidth="1"/>
    <col min="9" max="16384" width="8" style="5"/>
  </cols>
  <sheetData>
    <row r="5" spans="2:9" ht="13.8" x14ac:dyDescent="0.25">
      <c r="B5" s="2"/>
      <c r="C5" s="2"/>
      <c r="D5" s="3"/>
      <c r="E5" s="3"/>
      <c r="F5" s="3"/>
      <c r="G5" s="3"/>
    </row>
    <row r="6" spans="2:9" ht="15" x14ac:dyDescent="0.25">
      <c r="B6" s="158"/>
      <c r="C6" s="158"/>
      <c r="D6" s="158"/>
      <c r="E6" s="158"/>
      <c r="F6" s="158"/>
      <c r="G6" s="158"/>
      <c r="H6" s="158"/>
    </row>
    <row r="7" spans="2:9" ht="29.25" customHeight="1" x14ac:dyDescent="0.25">
      <c r="B7" s="158"/>
      <c r="C7" s="158"/>
      <c r="D7" s="158"/>
      <c r="E7" s="158"/>
      <c r="F7" s="158"/>
      <c r="G7" s="158"/>
      <c r="H7" s="158"/>
    </row>
    <row r="8" spans="2:9" ht="18" customHeight="1" x14ac:dyDescent="0.25">
      <c r="B8" s="172" t="s">
        <v>140</v>
      </c>
      <c r="C8" s="172"/>
      <c r="D8" s="173" t="s">
        <v>184</v>
      </c>
      <c r="E8" s="173"/>
      <c r="F8" s="173" t="s">
        <v>185</v>
      </c>
      <c r="G8" s="173" t="s">
        <v>186</v>
      </c>
      <c r="I8" s="10" t="s">
        <v>142</v>
      </c>
    </row>
    <row r="9" spans="2:9" ht="18" customHeight="1" x14ac:dyDescent="0.25">
      <c r="B9" s="172"/>
      <c r="C9" s="172"/>
      <c r="D9" s="50" t="s">
        <v>187</v>
      </c>
      <c r="E9" s="39" t="s">
        <v>189</v>
      </c>
      <c r="F9" s="173"/>
      <c r="G9" s="173"/>
    </row>
    <row r="10" spans="2:9" x14ac:dyDescent="0.25">
      <c r="B10" s="171" t="s">
        <v>152</v>
      </c>
      <c r="C10" s="171"/>
      <c r="D10" s="32">
        <v>7629.6706197486164</v>
      </c>
      <c r="E10" s="32">
        <v>4822.4544061976294</v>
      </c>
      <c r="F10" s="32">
        <v>20352.480106385476</v>
      </c>
      <c r="G10" s="32">
        <v>19512.359658730573</v>
      </c>
    </row>
    <row r="11" spans="2:9" x14ac:dyDescent="0.25">
      <c r="B11" s="166" t="s">
        <v>153</v>
      </c>
      <c r="C11" s="166"/>
      <c r="D11" s="35">
        <v>6294.8378115261294</v>
      </c>
      <c r="E11" s="35">
        <v>4774.9453809855268</v>
      </c>
      <c r="F11" s="35">
        <v>20203.310626974926</v>
      </c>
      <c r="G11" s="35">
        <v>19388.923961968852</v>
      </c>
    </row>
    <row r="12" spans="2:9" x14ac:dyDescent="0.25">
      <c r="B12" s="166" t="s">
        <v>154</v>
      </c>
      <c r="C12" s="166"/>
      <c r="D12" s="35">
        <v>1334.8328082224823</v>
      </c>
      <c r="E12" s="35">
        <v>47.509025212100269</v>
      </c>
      <c r="F12" s="35">
        <v>149.16947941054488</v>
      </c>
      <c r="G12" s="35">
        <v>123.43569676172986</v>
      </c>
    </row>
    <row r="13" spans="2:9" x14ac:dyDescent="0.25">
      <c r="B13" s="166" t="s">
        <v>155</v>
      </c>
      <c r="C13" s="166"/>
      <c r="D13" s="35"/>
      <c r="E13" s="35"/>
      <c r="F13" s="35"/>
      <c r="G13" s="35"/>
    </row>
    <row r="14" spans="2:9" x14ac:dyDescent="0.25">
      <c r="B14" s="170"/>
      <c r="C14" s="170"/>
      <c r="D14" s="170"/>
      <c r="E14" s="170"/>
      <c r="F14" s="170"/>
      <c r="G14" s="170"/>
    </row>
    <row r="15" spans="2:9" x14ac:dyDescent="0.25">
      <c r="B15" s="177" t="s">
        <v>153</v>
      </c>
      <c r="C15" s="177"/>
      <c r="D15" s="177"/>
      <c r="E15" s="177"/>
      <c r="F15" s="177"/>
      <c r="G15" s="177"/>
    </row>
    <row r="16" spans="2:9" x14ac:dyDescent="0.25">
      <c r="B16" s="168" t="s">
        <v>156</v>
      </c>
      <c r="C16" s="34" t="s">
        <v>190</v>
      </c>
      <c r="D16" s="35">
        <v>113.95803395262976</v>
      </c>
      <c r="E16" s="35">
        <v>30.68316515478671</v>
      </c>
      <c r="F16" s="35">
        <v>77.701932233752615</v>
      </c>
      <c r="G16" s="35">
        <v>20.8820242206213</v>
      </c>
      <c r="H16" s="6"/>
    </row>
    <row r="17" spans="2:7" x14ac:dyDescent="0.25">
      <c r="B17" s="168"/>
      <c r="C17" s="34" t="s">
        <v>191</v>
      </c>
      <c r="D17" s="35">
        <v>106.88750477425265</v>
      </c>
      <c r="E17" s="35">
        <v>106.88750477425265</v>
      </c>
      <c r="F17" s="35">
        <v>3.0857799687052583</v>
      </c>
      <c r="G17" s="35"/>
    </row>
    <row r="18" spans="2:7" x14ac:dyDescent="0.25">
      <c r="B18" s="168" t="s">
        <v>157</v>
      </c>
      <c r="C18" s="34" t="s">
        <v>190</v>
      </c>
      <c r="D18" s="35">
        <v>29.622119694300061</v>
      </c>
      <c r="E18" s="35">
        <v>29.622119694300061</v>
      </c>
      <c r="F18" s="35">
        <v>557.01767282301239</v>
      </c>
      <c r="G18" s="35">
        <v>557.01767282301239</v>
      </c>
    </row>
    <row r="19" spans="2:7" x14ac:dyDescent="0.25">
      <c r="B19" s="168"/>
      <c r="C19" s="34" t="s">
        <v>191</v>
      </c>
      <c r="D19" s="35"/>
      <c r="E19" s="35"/>
      <c r="F19" s="35"/>
      <c r="G19" s="35"/>
    </row>
    <row r="20" spans="2:7" x14ac:dyDescent="0.25">
      <c r="B20" s="168" t="s">
        <v>158</v>
      </c>
      <c r="C20" s="34" t="s">
        <v>190</v>
      </c>
      <c r="D20" s="35"/>
      <c r="E20" s="35"/>
      <c r="F20" s="35"/>
      <c r="G20" s="35"/>
    </row>
    <row r="21" spans="2:7" x14ac:dyDescent="0.25">
      <c r="B21" s="168"/>
      <c r="C21" s="34" t="s">
        <v>191</v>
      </c>
      <c r="D21" s="35"/>
      <c r="E21" s="35"/>
      <c r="F21" s="35"/>
      <c r="G21" s="35"/>
    </row>
    <row r="22" spans="2:7" x14ac:dyDescent="0.25">
      <c r="B22" s="168" t="s">
        <v>159</v>
      </c>
      <c r="C22" s="34" t="s">
        <v>190</v>
      </c>
      <c r="D22" s="35">
        <v>1796.670530776144</v>
      </c>
      <c r="E22" s="35">
        <v>1329.0622858575618</v>
      </c>
      <c r="F22" s="35">
        <v>3590.3251648402647</v>
      </c>
      <c r="G22" s="35">
        <v>3480.723606322088</v>
      </c>
    </row>
    <row r="23" spans="2:7" x14ac:dyDescent="0.25">
      <c r="B23" s="168"/>
      <c r="C23" s="34" t="s">
        <v>191</v>
      </c>
      <c r="D23" s="35">
        <v>290.01947095810431</v>
      </c>
      <c r="E23" s="35">
        <v>215.92106836611762</v>
      </c>
      <c r="F23" s="35">
        <v>1171.7688419169735</v>
      </c>
      <c r="G23" s="35">
        <v>1149.1351409281283</v>
      </c>
    </row>
    <row r="24" spans="2:7" x14ac:dyDescent="0.25">
      <c r="B24" s="168" t="s">
        <v>160</v>
      </c>
      <c r="C24" s="34" t="s">
        <v>190</v>
      </c>
      <c r="D24" s="35"/>
      <c r="E24" s="35"/>
      <c r="F24" s="35"/>
      <c r="G24" s="35"/>
    </row>
    <row r="25" spans="2:7" x14ac:dyDescent="0.25">
      <c r="B25" s="168"/>
      <c r="C25" s="34" t="s">
        <v>191</v>
      </c>
      <c r="D25" s="35"/>
      <c r="E25" s="35"/>
      <c r="F25" s="35"/>
      <c r="G25" s="35"/>
    </row>
    <row r="26" spans="2:7" x14ac:dyDescent="0.25">
      <c r="B26" s="168" t="s">
        <v>161</v>
      </c>
      <c r="C26" s="34" t="s">
        <v>190</v>
      </c>
      <c r="D26" s="35">
        <v>10.536810641625241</v>
      </c>
      <c r="E26" s="35"/>
      <c r="F26" s="35"/>
      <c r="G26" s="35"/>
    </row>
    <row r="27" spans="2:7" x14ac:dyDescent="0.25">
      <c r="B27" s="168"/>
      <c r="C27" s="34" t="s">
        <v>191</v>
      </c>
      <c r="D27" s="35"/>
      <c r="E27" s="35"/>
      <c r="F27" s="35"/>
      <c r="G27" s="35"/>
    </row>
    <row r="28" spans="2:7" x14ac:dyDescent="0.25">
      <c r="B28" s="168" t="s">
        <v>162</v>
      </c>
      <c r="C28" s="34" t="s">
        <v>190</v>
      </c>
      <c r="D28" s="35">
        <v>960.37804735626048</v>
      </c>
      <c r="E28" s="35">
        <v>494.13995040332463</v>
      </c>
      <c r="F28" s="35">
        <v>3127.8417449185736</v>
      </c>
      <c r="G28" s="35">
        <v>3051.7391054078334</v>
      </c>
    </row>
    <row r="29" spans="2:7" x14ac:dyDescent="0.25">
      <c r="B29" s="168"/>
      <c r="C29" s="34" t="s">
        <v>191</v>
      </c>
      <c r="D29" s="35">
        <v>76.347038664840184</v>
      </c>
      <c r="E29" s="35"/>
      <c r="F29" s="35"/>
      <c r="G29" s="35"/>
    </row>
    <row r="30" spans="2:7" x14ac:dyDescent="0.25">
      <c r="B30" s="168" t="s">
        <v>163</v>
      </c>
      <c r="C30" s="34" t="s">
        <v>190</v>
      </c>
      <c r="D30" s="35"/>
      <c r="E30" s="35"/>
      <c r="F30" s="35"/>
      <c r="G30" s="35"/>
    </row>
    <row r="31" spans="2:7" x14ac:dyDescent="0.25">
      <c r="B31" s="168"/>
      <c r="C31" s="34" t="s">
        <v>191</v>
      </c>
      <c r="D31" s="35"/>
      <c r="E31" s="35"/>
      <c r="F31" s="35"/>
      <c r="G31" s="35"/>
    </row>
    <row r="32" spans="2:7" x14ac:dyDescent="0.25">
      <c r="B32" s="168" t="s">
        <v>164</v>
      </c>
      <c r="C32" s="34" t="s">
        <v>190</v>
      </c>
      <c r="D32" s="35">
        <v>1225.7293082588515</v>
      </c>
      <c r="E32" s="35">
        <v>983.63102889524998</v>
      </c>
      <c r="F32" s="35">
        <v>4682.0082615692872</v>
      </c>
      <c r="G32" s="35">
        <v>4361.654213822113</v>
      </c>
    </row>
    <row r="33" spans="2:7" x14ac:dyDescent="0.25">
      <c r="B33" s="168"/>
      <c r="C33" s="34" t="s">
        <v>191</v>
      </c>
      <c r="D33" s="35">
        <v>994.67386261128536</v>
      </c>
      <c r="E33" s="35">
        <v>969.20955482994316</v>
      </c>
      <c r="F33" s="35">
        <v>2684.6117977544168</v>
      </c>
      <c r="G33" s="35">
        <v>2537.193997641129</v>
      </c>
    </row>
    <row r="34" spans="2:7" x14ac:dyDescent="0.25">
      <c r="B34" s="168" t="s">
        <v>165</v>
      </c>
      <c r="C34" s="34" t="s">
        <v>190</v>
      </c>
      <c r="D34" s="35">
        <v>651.91380673284698</v>
      </c>
      <c r="E34" s="35">
        <v>586.9583629135135</v>
      </c>
      <c r="F34" s="35">
        <v>4249.3826125687856</v>
      </c>
      <c r="G34" s="35">
        <v>4174.7343085715975</v>
      </c>
    </row>
    <row r="35" spans="2:7" x14ac:dyDescent="0.25">
      <c r="B35" s="168"/>
      <c r="C35" s="34" t="s">
        <v>191</v>
      </c>
      <c r="D35" s="35">
        <v>38.101277104992995</v>
      </c>
      <c r="E35" s="35">
        <v>28.83034009647757</v>
      </c>
      <c r="F35" s="35">
        <v>59.566818381152004</v>
      </c>
      <c r="G35" s="35">
        <v>55.843892232330006</v>
      </c>
    </row>
    <row r="36" spans="2:7" ht="14.25" customHeight="1" x14ac:dyDescent="0.25">
      <c r="B36" s="168" t="s">
        <v>166</v>
      </c>
      <c r="C36" s="34" t="s">
        <v>190</v>
      </c>
      <c r="D36" s="35"/>
      <c r="E36" s="35"/>
      <c r="F36" s="35"/>
      <c r="G36" s="35"/>
    </row>
    <row r="37" spans="2:7" ht="14.25" customHeight="1" x14ac:dyDescent="0.25">
      <c r="B37" s="168"/>
      <c r="C37" s="34" t="s">
        <v>191</v>
      </c>
      <c r="D37" s="35"/>
      <c r="E37" s="35"/>
      <c r="F37" s="35"/>
      <c r="G37" s="35"/>
    </row>
    <row r="38" spans="2:7" x14ac:dyDescent="0.25">
      <c r="B38" s="170"/>
      <c r="C38" s="170"/>
      <c r="D38" s="170"/>
      <c r="E38" s="170"/>
      <c r="F38" s="170"/>
      <c r="G38" s="170"/>
    </row>
    <row r="39" spans="2:7" x14ac:dyDescent="0.25">
      <c r="B39" s="177" t="s">
        <v>154</v>
      </c>
      <c r="C39" s="177"/>
      <c r="D39" s="177"/>
      <c r="E39" s="177"/>
      <c r="F39" s="177"/>
      <c r="G39" s="177"/>
    </row>
    <row r="40" spans="2:7" x14ac:dyDescent="0.25">
      <c r="B40" s="168" t="s">
        <v>167</v>
      </c>
      <c r="C40" s="34" t="s">
        <v>190</v>
      </c>
      <c r="D40" s="35"/>
      <c r="E40" s="35"/>
      <c r="F40" s="35"/>
      <c r="G40" s="35"/>
    </row>
    <row r="41" spans="2:7" x14ac:dyDescent="0.25">
      <c r="B41" s="168"/>
      <c r="C41" s="34" t="s">
        <v>191</v>
      </c>
      <c r="D41" s="35"/>
      <c r="E41" s="35"/>
      <c r="F41" s="35"/>
      <c r="G41" s="35"/>
    </row>
    <row r="42" spans="2:7" x14ac:dyDescent="0.25">
      <c r="B42" s="168" t="s">
        <v>168</v>
      </c>
      <c r="C42" s="34" t="s">
        <v>190</v>
      </c>
      <c r="D42" s="35"/>
      <c r="E42" s="35"/>
      <c r="F42" s="35"/>
      <c r="G42" s="35"/>
    </row>
    <row r="43" spans="2:7" x14ac:dyDescent="0.25">
      <c r="B43" s="168"/>
      <c r="C43" s="34" t="s">
        <v>191</v>
      </c>
      <c r="D43" s="35">
        <v>9.0736596411727994</v>
      </c>
      <c r="E43" s="35">
        <v>9.0736596411727994</v>
      </c>
      <c r="F43" s="35">
        <v>49.492688951851633</v>
      </c>
      <c r="G43" s="35">
        <v>49.492688951851633</v>
      </c>
    </row>
    <row r="44" spans="2:7" x14ac:dyDescent="0.25">
      <c r="B44" s="168" t="s">
        <v>169</v>
      </c>
      <c r="C44" s="34" t="s">
        <v>190</v>
      </c>
      <c r="D44" s="35">
        <v>1</v>
      </c>
      <c r="E44" s="35"/>
      <c r="F44" s="35"/>
      <c r="G44" s="35"/>
    </row>
    <row r="45" spans="2:7" x14ac:dyDescent="0.25">
      <c r="B45" s="168"/>
      <c r="C45" s="34" t="s">
        <v>191</v>
      </c>
      <c r="D45" s="35"/>
      <c r="E45" s="35"/>
      <c r="F45" s="35"/>
      <c r="G45" s="35"/>
    </row>
    <row r="46" spans="2:7" x14ac:dyDescent="0.25">
      <c r="B46" s="168" t="s">
        <v>170</v>
      </c>
      <c r="C46" s="34" t="s">
        <v>190</v>
      </c>
      <c r="D46" s="35"/>
      <c r="E46" s="35"/>
      <c r="F46" s="35"/>
      <c r="G46" s="35"/>
    </row>
    <row r="47" spans="2:7" x14ac:dyDescent="0.25">
      <c r="B47" s="168"/>
      <c r="C47" s="34" t="s">
        <v>191</v>
      </c>
      <c r="D47" s="35"/>
      <c r="E47" s="35"/>
      <c r="F47" s="35"/>
      <c r="G47" s="35"/>
    </row>
    <row r="48" spans="2:7" x14ac:dyDescent="0.25">
      <c r="B48" s="168" t="s">
        <v>171</v>
      </c>
      <c r="C48" s="34" t="s">
        <v>190</v>
      </c>
      <c r="D48" s="35">
        <v>38.435365570927473</v>
      </c>
      <c r="E48" s="35">
        <v>38.435365570927473</v>
      </c>
      <c r="F48" s="35">
        <v>99.676790458693233</v>
      </c>
      <c r="G48" s="35">
        <v>73.943007809878239</v>
      </c>
    </row>
    <row r="49" spans="2:7" x14ac:dyDescent="0.25">
      <c r="B49" s="168"/>
      <c r="C49" s="34" t="s">
        <v>191</v>
      </c>
      <c r="D49" s="35"/>
      <c r="E49" s="35"/>
      <c r="F49" s="35"/>
      <c r="G49" s="35"/>
    </row>
    <row r="50" spans="2:7" x14ac:dyDescent="0.25">
      <c r="B50" s="168" t="s">
        <v>172</v>
      </c>
      <c r="C50" s="34" t="s">
        <v>190</v>
      </c>
      <c r="D50" s="35">
        <v>1286.3237830103817</v>
      </c>
      <c r="E50" s="35"/>
      <c r="F50" s="35"/>
      <c r="G50" s="35"/>
    </row>
    <row r="51" spans="2:7" x14ac:dyDescent="0.25">
      <c r="B51" s="168"/>
      <c r="C51" s="34" t="s">
        <v>191</v>
      </c>
      <c r="D51" s="35"/>
      <c r="E51" s="35"/>
      <c r="F51" s="35"/>
      <c r="G51" s="35"/>
    </row>
    <row r="52" spans="2:7" x14ac:dyDescent="0.25">
      <c r="B52" s="170"/>
      <c r="C52" s="170"/>
      <c r="D52" s="170"/>
      <c r="E52" s="170"/>
      <c r="F52" s="170"/>
      <c r="G52" s="170"/>
    </row>
    <row r="53" spans="2:7" x14ac:dyDescent="0.25">
      <c r="B53" s="177" t="s">
        <v>155</v>
      </c>
      <c r="C53" s="177"/>
      <c r="D53" s="177"/>
      <c r="E53" s="177"/>
      <c r="F53" s="177"/>
      <c r="G53" s="177"/>
    </row>
    <row r="54" spans="2:7" x14ac:dyDescent="0.25">
      <c r="B54" s="168" t="s">
        <v>173</v>
      </c>
      <c r="C54" s="34" t="s">
        <v>190</v>
      </c>
      <c r="D54" s="35"/>
      <c r="E54" s="35"/>
      <c r="F54" s="35"/>
      <c r="G54" s="35"/>
    </row>
    <row r="55" spans="2:7" x14ac:dyDescent="0.25">
      <c r="B55" s="168"/>
      <c r="C55" s="34" t="s">
        <v>191</v>
      </c>
      <c r="D55" s="35"/>
      <c r="E55" s="35"/>
      <c r="F55" s="35"/>
      <c r="G55" s="35"/>
    </row>
    <row r="56" spans="2:7" x14ac:dyDescent="0.25">
      <c r="B56" s="168" t="s">
        <v>174</v>
      </c>
      <c r="C56" s="34" t="s">
        <v>190</v>
      </c>
      <c r="D56" s="35"/>
      <c r="E56" s="35"/>
      <c r="F56" s="35"/>
      <c r="G56" s="35"/>
    </row>
    <row r="57" spans="2:7" x14ac:dyDescent="0.25">
      <c r="B57" s="168"/>
      <c r="C57" s="34" t="s">
        <v>191</v>
      </c>
      <c r="D57" s="35"/>
      <c r="E57" s="35"/>
      <c r="F57" s="35"/>
      <c r="G57" s="35"/>
    </row>
    <row r="58" spans="2:7" x14ac:dyDescent="0.25">
      <c r="B58" s="168" t="s">
        <v>175</v>
      </c>
      <c r="C58" s="34" t="s">
        <v>190</v>
      </c>
      <c r="D58" s="35"/>
      <c r="E58" s="35"/>
      <c r="F58" s="35"/>
      <c r="G58" s="35"/>
    </row>
    <row r="59" spans="2:7" x14ac:dyDescent="0.25">
      <c r="B59" s="168"/>
      <c r="C59" s="34" t="s">
        <v>191</v>
      </c>
      <c r="D59" s="35"/>
      <c r="E59" s="35"/>
      <c r="F59" s="35"/>
      <c r="G59" s="35"/>
    </row>
    <row r="60" spans="2:7" x14ac:dyDescent="0.25">
      <c r="B60" s="168" t="s">
        <v>176</v>
      </c>
      <c r="C60" s="34" t="s">
        <v>190</v>
      </c>
      <c r="D60" s="35"/>
      <c r="E60" s="35"/>
      <c r="F60" s="35"/>
      <c r="G60" s="35"/>
    </row>
    <row r="61" spans="2:7" x14ac:dyDescent="0.25">
      <c r="B61" s="168"/>
      <c r="C61" s="34" t="s">
        <v>191</v>
      </c>
      <c r="D61" s="35"/>
      <c r="E61" s="35"/>
      <c r="F61" s="35"/>
      <c r="G61" s="35"/>
    </row>
    <row r="62" spans="2:7" x14ac:dyDescent="0.25">
      <c r="B62" s="168" t="s">
        <v>177</v>
      </c>
      <c r="C62" s="34" t="s">
        <v>190</v>
      </c>
      <c r="D62" s="35"/>
      <c r="E62" s="35"/>
      <c r="F62" s="35"/>
      <c r="G62" s="35"/>
    </row>
    <row r="63" spans="2:7" x14ac:dyDescent="0.25">
      <c r="B63" s="168"/>
      <c r="C63" s="34" t="s">
        <v>191</v>
      </c>
      <c r="D63" s="35"/>
      <c r="E63" s="35"/>
      <c r="F63" s="35"/>
      <c r="G63" s="35"/>
    </row>
    <row r="64" spans="2:7" x14ac:dyDescent="0.25">
      <c r="B64" s="168" t="s">
        <v>178</v>
      </c>
      <c r="C64" s="34" t="s">
        <v>190</v>
      </c>
      <c r="D64" s="35"/>
      <c r="E64" s="35"/>
      <c r="F64" s="35"/>
      <c r="G64" s="35"/>
    </row>
    <row r="65" spans="2:7" x14ac:dyDescent="0.25">
      <c r="B65" s="168"/>
      <c r="C65" s="34" t="s">
        <v>191</v>
      </c>
      <c r="D65" s="35"/>
      <c r="E65" s="35"/>
      <c r="F65" s="35"/>
      <c r="G65" s="35"/>
    </row>
    <row r="66" spans="2:7" ht="13.8" x14ac:dyDescent="0.3">
      <c r="B66" s="36"/>
      <c r="C66" s="36"/>
      <c r="D66" s="38"/>
      <c r="E66" s="38"/>
      <c r="F66" s="38"/>
      <c r="G66" s="38"/>
    </row>
    <row r="67" spans="2:7" x14ac:dyDescent="0.25">
      <c r="B67" s="162" t="s">
        <v>182</v>
      </c>
      <c r="C67" s="162"/>
      <c r="D67" s="162"/>
      <c r="E67" s="162"/>
      <c r="F67" s="162"/>
      <c r="G67" s="162"/>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0C00-000000000000}"/>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B5:K67"/>
  <sheetViews>
    <sheetView showGridLines="0" zoomScaleNormal="100" workbookViewId="0">
      <selection activeCell="K8" sqref="K8"/>
    </sheetView>
  </sheetViews>
  <sheetFormatPr baseColWidth="10" defaultColWidth="8" defaultRowHeight="13.2" x14ac:dyDescent="0.25"/>
  <cols>
    <col min="1" max="1" width="1.69921875" style="5" customWidth="1"/>
    <col min="2" max="2" width="22.5" style="5" customWidth="1"/>
    <col min="3" max="3" width="11.09765625" style="5" customWidth="1"/>
    <col min="4" max="4" width="13.69921875" style="4" customWidth="1"/>
    <col min="5" max="5" width="15.3984375" style="4" customWidth="1"/>
    <col min="6" max="6" width="19" style="4" customWidth="1"/>
    <col min="7" max="7" width="13.69921875" style="4" customWidth="1"/>
    <col min="8" max="9" width="18.09765625" style="4" customWidth="1"/>
    <col min="10" max="16384" width="8" style="5"/>
  </cols>
  <sheetData>
    <row r="5" spans="2:11" ht="13.8" x14ac:dyDescent="0.25">
      <c r="B5" s="2"/>
      <c r="C5" s="2"/>
      <c r="D5" s="3"/>
      <c r="E5" s="3"/>
      <c r="F5" s="3"/>
      <c r="G5" s="3"/>
      <c r="H5" s="3"/>
      <c r="I5" s="3"/>
    </row>
    <row r="6" spans="2:11" ht="15" x14ac:dyDescent="0.25">
      <c r="B6" s="158"/>
      <c r="C6" s="158"/>
      <c r="D6" s="158"/>
      <c r="E6" s="158"/>
      <c r="F6" s="158"/>
      <c r="G6" s="158"/>
      <c r="H6" s="158"/>
      <c r="I6" s="158"/>
    </row>
    <row r="7" spans="2:11" ht="29.25" customHeight="1" x14ac:dyDescent="0.25">
      <c r="B7" s="158"/>
      <c r="C7" s="158"/>
      <c r="D7" s="158"/>
      <c r="E7" s="158"/>
      <c r="F7" s="158"/>
      <c r="G7" s="158"/>
      <c r="H7" s="158"/>
      <c r="I7" s="158"/>
    </row>
    <row r="8" spans="2:11" ht="18" customHeight="1" x14ac:dyDescent="0.25">
      <c r="B8" s="172" t="s">
        <v>140</v>
      </c>
      <c r="C8" s="172"/>
      <c r="D8" s="173" t="s">
        <v>184</v>
      </c>
      <c r="E8" s="173"/>
      <c r="F8" s="173"/>
      <c r="G8" s="173"/>
      <c r="H8" s="173" t="s">
        <v>185</v>
      </c>
      <c r="I8" s="173" t="s">
        <v>186</v>
      </c>
      <c r="K8" s="10" t="s">
        <v>142</v>
      </c>
    </row>
    <row r="9" spans="2:11" ht="18" customHeight="1" x14ac:dyDescent="0.25">
      <c r="B9" s="172"/>
      <c r="C9" s="172"/>
      <c r="D9" s="50" t="s">
        <v>187</v>
      </c>
      <c r="E9" s="50" t="s">
        <v>331</v>
      </c>
      <c r="F9" s="50" t="s">
        <v>332</v>
      </c>
      <c r="G9" s="39" t="s">
        <v>189</v>
      </c>
      <c r="H9" s="173"/>
      <c r="I9" s="173"/>
    </row>
    <row r="10" spans="2:11" x14ac:dyDescent="0.25">
      <c r="B10" s="171" t="s">
        <v>152</v>
      </c>
      <c r="C10" s="171"/>
      <c r="D10" s="32">
        <v>165080.27712031975</v>
      </c>
      <c r="E10" s="32">
        <v>36762.582212055473</v>
      </c>
      <c r="F10" s="32">
        <v>128317.69490826437</v>
      </c>
      <c r="G10" s="32">
        <v>160629.8359734691</v>
      </c>
      <c r="H10" s="32">
        <v>6023390.2500393465</v>
      </c>
      <c r="I10" s="32">
        <v>5917568.7678553537</v>
      </c>
    </row>
    <row r="11" spans="2:11" x14ac:dyDescent="0.25">
      <c r="B11" s="166" t="s">
        <v>153</v>
      </c>
      <c r="C11" s="166"/>
      <c r="D11" s="35">
        <v>15778.315005927388</v>
      </c>
      <c r="E11" s="35">
        <v>5701.5150852656379</v>
      </c>
      <c r="F11" s="35">
        <v>10076.799920661753</v>
      </c>
      <c r="G11" s="35">
        <v>15528.610535641168</v>
      </c>
      <c r="H11" s="35">
        <v>381109.31136405893</v>
      </c>
      <c r="I11" s="35">
        <v>373933.73119796009</v>
      </c>
    </row>
    <row r="12" spans="2:11" x14ac:dyDescent="0.25">
      <c r="B12" s="166" t="s">
        <v>154</v>
      </c>
      <c r="C12" s="166"/>
      <c r="D12" s="35">
        <v>147989.10560429236</v>
      </c>
      <c r="E12" s="35">
        <v>29748.210616689837</v>
      </c>
      <c r="F12" s="35">
        <v>118240.8949876025</v>
      </c>
      <c r="G12" s="35">
        <v>144415.35192869813</v>
      </c>
      <c r="H12" s="35">
        <v>5639402.6018493492</v>
      </c>
      <c r="I12" s="35">
        <v>5541560.1582297795</v>
      </c>
    </row>
    <row r="13" spans="2:11" x14ac:dyDescent="0.25">
      <c r="B13" s="166" t="s">
        <v>155</v>
      </c>
      <c r="C13" s="166"/>
      <c r="D13" s="35">
        <v>1312.8565100999735</v>
      </c>
      <c r="E13" s="35">
        <v>1312.8565100999735</v>
      </c>
      <c r="F13" s="35"/>
      <c r="G13" s="35">
        <v>685.87350912945476</v>
      </c>
      <c r="H13" s="35">
        <v>2878.336825934</v>
      </c>
      <c r="I13" s="35">
        <v>2074.878427618482</v>
      </c>
    </row>
    <row r="14" spans="2:11" x14ac:dyDescent="0.25">
      <c r="B14" s="170"/>
      <c r="C14" s="170"/>
      <c r="D14" s="170"/>
      <c r="E14" s="170"/>
      <c r="F14" s="170"/>
      <c r="G14" s="170"/>
      <c r="H14" s="170"/>
      <c r="I14" s="170"/>
    </row>
    <row r="15" spans="2:11" x14ac:dyDescent="0.25">
      <c r="B15" s="177" t="s">
        <v>153</v>
      </c>
      <c r="C15" s="177"/>
      <c r="D15" s="177"/>
      <c r="E15" s="177"/>
      <c r="F15" s="177"/>
      <c r="G15" s="177"/>
      <c r="H15" s="177"/>
      <c r="I15" s="177"/>
    </row>
    <row r="16" spans="2:11" x14ac:dyDescent="0.25">
      <c r="B16" s="168" t="s">
        <v>156</v>
      </c>
      <c r="C16" s="34" t="s">
        <v>190</v>
      </c>
      <c r="D16" s="35">
        <v>127.12629296892675</v>
      </c>
      <c r="E16" s="35">
        <v>127.12629296892675</v>
      </c>
      <c r="F16" s="35"/>
      <c r="G16" s="35">
        <v>58.625539954463697</v>
      </c>
      <c r="H16" s="35">
        <v>174.35467505598123</v>
      </c>
      <c r="I16" s="35">
        <v>104.60480539300471</v>
      </c>
    </row>
    <row r="17" spans="2:9" x14ac:dyDescent="0.25">
      <c r="B17" s="168"/>
      <c r="C17" s="34" t="s">
        <v>191</v>
      </c>
      <c r="D17" s="35"/>
      <c r="E17" s="35"/>
      <c r="F17" s="35"/>
      <c r="G17" s="35"/>
      <c r="H17" s="35"/>
      <c r="I17" s="35"/>
    </row>
    <row r="18" spans="2:9" x14ac:dyDescent="0.25">
      <c r="B18" s="168" t="s">
        <v>157</v>
      </c>
      <c r="C18" s="34" t="s">
        <v>190</v>
      </c>
      <c r="D18" s="35">
        <v>1515.7077214567357</v>
      </c>
      <c r="E18" s="35">
        <v>1515.7077214567357</v>
      </c>
      <c r="F18" s="35"/>
      <c r="G18" s="35">
        <v>1495.9105006289212</v>
      </c>
      <c r="H18" s="35">
        <v>8225.0982555063601</v>
      </c>
      <c r="I18" s="35">
        <v>6436.3341366834684</v>
      </c>
    </row>
    <row r="19" spans="2:9" x14ac:dyDescent="0.25">
      <c r="B19" s="168"/>
      <c r="C19" s="34" t="s">
        <v>191</v>
      </c>
      <c r="D19" s="35">
        <v>569.1114691098619</v>
      </c>
      <c r="E19" s="35">
        <v>569.1114691098619</v>
      </c>
      <c r="F19" s="35"/>
      <c r="G19" s="35">
        <v>564.0301187213887</v>
      </c>
      <c r="H19" s="35">
        <v>1668.718143951073</v>
      </c>
      <c r="I19" s="35">
        <v>1455.4082512118662</v>
      </c>
    </row>
    <row r="20" spans="2:9" x14ac:dyDescent="0.25">
      <c r="B20" s="168" t="s">
        <v>158</v>
      </c>
      <c r="C20" s="34" t="s">
        <v>190</v>
      </c>
      <c r="D20" s="35">
        <v>3560.4167140091604</v>
      </c>
      <c r="E20" s="35">
        <v>383.89456116279393</v>
      </c>
      <c r="F20" s="35">
        <v>3176.5221528463662</v>
      </c>
      <c r="G20" s="35">
        <v>3558.779830837253</v>
      </c>
      <c r="H20" s="35">
        <v>84165.870167893445</v>
      </c>
      <c r="I20" s="35">
        <v>84165.870167893445</v>
      </c>
    </row>
    <row r="21" spans="2:9" x14ac:dyDescent="0.25">
      <c r="B21" s="168"/>
      <c r="C21" s="34" t="s">
        <v>191</v>
      </c>
      <c r="D21" s="35"/>
      <c r="E21" s="35"/>
      <c r="F21" s="35"/>
      <c r="G21" s="35"/>
      <c r="H21" s="35"/>
      <c r="I21" s="35"/>
    </row>
    <row r="22" spans="2:9" x14ac:dyDescent="0.25">
      <c r="B22" s="168" t="s">
        <v>159</v>
      </c>
      <c r="C22" s="34" t="s">
        <v>190</v>
      </c>
      <c r="D22" s="35">
        <v>131.11774951308416</v>
      </c>
      <c r="E22" s="35">
        <v>131.11774951308416</v>
      </c>
      <c r="F22" s="35"/>
      <c r="G22" s="35">
        <v>91.521752765626744</v>
      </c>
      <c r="H22" s="35">
        <v>433.16667597798067</v>
      </c>
      <c r="I22" s="35">
        <v>180.97559728556968</v>
      </c>
    </row>
    <row r="23" spans="2:9" x14ac:dyDescent="0.25">
      <c r="B23" s="168"/>
      <c r="C23" s="34" t="s">
        <v>191</v>
      </c>
      <c r="D23" s="35"/>
      <c r="E23" s="35"/>
      <c r="F23" s="35"/>
      <c r="G23" s="35"/>
      <c r="H23" s="35"/>
      <c r="I23" s="35"/>
    </row>
    <row r="24" spans="2:9" x14ac:dyDescent="0.25">
      <c r="B24" s="168" t="s">
        <v>160</v>
      </c>
      <c r="C24" s="34" t="s">
        <v>190</v>
      </c>
      <c r="D24" s="35">
        <v>5136.5728663414284</v>
      </c>
      <c r="E24" s="35">
        <v>229.46430694638687</v>
      </c>
      <c r="F24" s="35">
        <v>4907.1085593950447</v>
      </c>
      <c r="G24" s="35">
        <v>5135.5728663414284</v>
      </c>
      <c r="H24" s="35">
        <v>177282.167250133</v>
      </c>
      <c r="I24" s="35">
        <v>174393.72485827783</v>
      </c>
    </row>
    <row r="25" spans="2:9" x14ac:dyDescent="0.25">
      <c r="B25" s="168"/>
      <c r="C25" s="34" t="s">
        <v>191</v>
      </c>
      <c r="D25" s="35">
        <v>46.073363500470194</v>
      </c>
      <c r="E25" s="35">
        <v>46.073363500470194</v>
      </c>
      <c r="F25" s="35"/>
      <c r="G25" s="35">
        <v>46.073363500470194</v>
      </c>
      <c r="H25" s="35">
        <v>258.83313018977617</v>
      </c>
      <c r="I25" s="35">
        <v>258.83313018977617</v>
      </c>
    </row>
    <row r="26" spans="2:9" x14ac:dyDescent="0.25">
      <c r="B26" s="168" t="s">
        <v>161</v>
      </c>
      <c r="C26" s="34" t="s">
        <v>190</v>
      </c>
      <c r="D26" s="35">
        <v>66.61291247923441</v>
      </c>
      <c r="E26" s="35">
        <v>66.61291247923441</v>
      </c>
      <c r="F26" s="35"/>
      <c r="G26" s="35">
        <v>66.61291247923441</v>
      </c>
      <c r="H26" s="35">
        <v>511.58716784052018</v>
      </c>
      <c r="I26" s="35">
        <v>511.58716784052018</v>
      </c>
    </row>
    <row r="27" spans="2:9" x14ac:dyDescent="0.25">
      <c r="B27" s="168"/>
      <c r="C27" s="34" t="s">
        <v>191</v>
      </c>
      <c r="D27" s="35"/>
      <c r="E27" s="35"/>
      <c r="F27" s="35"/>
      <c r="G27" s="35"/>
      <c r="H27" s="35"/>
      <c r="I27" s="35"/>
    </row>
    <row r="28" spans="2:9" x14ac:dyDescent="0.25">
      <c r="B28" s="168" t="s">
        <v>162</v>
      </c>
      <c r="C28" s="34" t="s">
        <v>190</v>
      </c>
      <c r="D28" s="35">
        <v>189.68482475886972</v>
      </c>
      <c r="E28" s="35">
        <v>189.68482475886972</v>
      </c>
      <c r="F28" s="35"/>
      <c r="G28" s="35">
        <v>189.68482475886972</v>
      </c>
      <c r="H28" s="35">
        <v>475.77493826820017</v>
      </c>
      <c r="I28" s="35">
        <v>298.58563746492388</v>
      </c>
    </row>
    <row r="29" spans="2:9" x14ac:dyDescent="0.25">
      <c r="B29" s="168"/>
      <c r="C29" s="34" t="s">
        <v>191</v>
      </c>
      <c r="D29" s="35"/>
      <c r="E29" s="35"/>
      <c r="F29" s="35"/>
      <c r="G29" s="35"/>
      <c r="H29" s="35"/>
      <c r="I29" s="35"/>
    </row>
    <row r="30" spans="2:9" x14ac:dyDescent="0.25">
      <c r="B30" s="168" t="s">
        <v>163</v>
      </c>
      <c r="C30" s="34" t="s">
        <v>190</v>
      </c>
      <c r="D30" s="35">
        <v>645.940515503043</v>
      </c>
      <c r="E30" s="35">
        <v>645.940515503043</v>
      </c>
      <c r="F30" s="35"/>
      <c r="G30" s="35">
        <v>559.24828383768784</v>
      </c>
      <c r="H30" s="35">
        <v>3275.0422161007805</v>
      </c>
      <c r="I30" s="35">
        <v>2036.6289161079833</v>
      </c>
    </row>
    <row r="31" spans="2:9" x14ac:dyDescent="0.25">
      <c r="B31" s="168"/>
      <c r="C31" s="34" t="s">
        <v>191</v>
      </c>
      <c r="D31" s="35">
        <v>208.99792001281003</v>
      </c>
      <c r="E31" s="35">
        <v>208.99792001281003</v>
      </c>
      <c r="F31" s="35"/>
      <c r="G31" s="35">
        <v>197.74965547832835</v>
      </c>
      <c r="H31" s="35">
        <v>586.52344308372358</v>
      </c>
      <c r="I31" s="35">
        <v>291.29729133176988</v>
      </c>
    </row>
    <row r="32" spans="2:9" x14ac:dyDescent="0.25">
      <c r="B32" s="168" t="s">
        <v>164</v>
      </c>
      <c r="C32" s="34" t="s">
        <v>190</v>
      </c>
      <c r="D32" s="35"/>
      <c r="E32" s="35"/>
      <c r="F32" s="35"/>
      <c r="G32" s="35"/>
      <c r="H32" s="35"/>
      <c r="I32" s="35"/>
    </row>
    <row r="33" spans="2:9" x14ac:dyDescent="0.25">
      <c r="B33" s="168"/>
      <c r="C33" s="34" t="s">
        <v>191</v>
      </c>
      <c r="D33" s="35"/>
      <c r="E33" s="35"/>
      <c r="F33" s="35"/>
      <c r="G33" s="35"/>
      <c r="H33" s="35"/>
      <c r="I33" s="35"/>
    </row>
    <row r="34" spans="2:9" x14ac:dyDescent="0.25">
      <c r="B34" s="168" t="s">
        <v>165</v>
      </c>
      <c r="C34" s="34" t="s">
        <v>190</v>
      </c>
      <c r="D34" s="35"/>
      <c r="E34" s="35"/>
      <c r="F34" s="35"/>
      <c r="G34" s="35"/>
      <c r="H34" s="35"/>
      <c r="I34" s="35"/>
    </row>
    <row r="35" spans="2:9" x14ac:dyDescent="0.25">
      <c r="B35" s="168"/>
      <c r="C35" s="34" t="s">
        <v>191</v>
      </c>
      <c r="D35" s="35"/>
      <c r="E35" s="35"/>
      <c r="F35" s="35"/>
      <c r="G35" s="35"/>
      <c r="H35" s="35"/>
      <c r="I35" s="35"/>
    </row>
    <row r="36" spans="2:9" ht="14.25" customHeight="1" x14ac:dyDescent="0.25">
      <c r="B36" s="168" t="s">
        <v>166</v>
      </c>
      <c r="C36" s="34" t="s">
        <v>190</v>
      </c>
      <c r="D36" s="35">
        <v>3580.9526562737638</v>
      </c>
      <c r="E36" s="35">
        <v>1587.783447853421</v>
      </c>
      <c r="F36" s="35">
        <v>1993.1692084203432</v>
      </c>
      <c r="G36" s="35">
        <v>3564.8008863374998</v>
      </c>
      <c r="H36" s="35">
        <v>104052.1753000579</v>
      </c>
      <c r="I36" s="35">
        <v>103799.88123828002</v>
      </c>
    </row>
    <row r="37" spans="2:9" ht="14.25" customHeight="1" x14ac:dyDescent="0.25">
      <c r="B37" s="168"/>
      <c r="C37" s="34" t="s">
        <v>191</v>
      </c>
      <c r="D37" s="35"/>
      <c r="E37" s="35"/>
      <c r="F37" s="35"/>
      <c r="G37" s="35"/>
      <c r="H37" s="35"/>
      <c r="I37" s="35"/>
    </row>
    <row r="38" spans="2:9" x14ac:dyDescent="0.25">
      <c r="B38" s="170"/>
      <c r="C38" s="170"/>
      <c r="D38" s="170"/>
      <c r="E38" s="170"/>
      <c r="F38" s="170"/>
      <c r="G38" s="170"/>
      <c r="H38" s="170"/>
      <c r="I38" s="170"/>
    </row>
    <row r="39" spans="2:9" x14ac:dyDescent="0.25">
      <c r="B39" s="177" t="s">
        <v>154</v>
      </c>
      <c r="C39" s="177"/>
      <c r="D39" s="177"/>
      <c r="E39" s="177"/>
      <c r="F39" s="177"/>
      <c r="G39" s="177"/>
      <c r="H39" s="177"/>
      <c r="I39" s="177"/>
    </row>
    <row r="40" spans="2:9" x14ac:dyDescent="0.25">
      <c r="B40" s="168" t="s">
        <v>167</v>
      </c>
      <c r="C40" s="34" t="s">
        <v>190</v>
      </c>
      <c r="D40" s="35">
        <v>43416.042564256022</v>
      </c>
      <c r="E40" s="35">
        <v>1827.5955371474522</v>
      </c>
      <c r="F40" s="35">
        <v>41588.447027108552</v>
      </c>
      <c r="G40" s="35">
        <v>43344.339943951549</v>
      </c>
      <c r="H40" s="35">
        <v>1481451.5329060161</v>
      </c>
      <c r="I40" s="35">
        <v>1462290.2123040669</v>
      </c>
    </row>
    <row r="41" spans="2:9" x14ac:dyDescent="0.25">
      <c r="B41" s="168"/>
      <c r="C41" s="34" t="s">
        <v>191</v>
      </c>
      <c r="D41" s="35"/>
      <c r="E41" s="35"/>
      <c r="F41" s="35"/>
      <c r="G41" s="35"/>
      <c r="H41" s="35"/>
      <c r="I41" s="35"/>
    </row>
    <row r="42" spans="2:9" x14ac:dyDescent="0.25">
      <c r="B42" s="168" t="s">
        <v>168</v>
      </c>
      <c r="C42" s="34" t="s">
        <v>190</v>
      </c>
      <c r="D42" s="35">
        <v>1051.2876211322973</v>
      </c>
      <c r="E42" s="35">
        <v>957.99277826145931</v>
      </c>
      <c r="F42" s="35">
        <v>93.294842870838266</v>
      </c>
      <c r="G42" s="35">
        <v>864.92061315314936</v>
      </c>
      <c r="H42" s="35">
        <v>10368.273587647611</v>
      </c>
      <c r="I42" s="35">
        <v>9743.4239108604415</v>
      </c>
    </row>
    <row r="43" spans="2:9" x14ac:dyDescent="0.25">
      <c r="B43" s="168"/>
      <c r="C43" s="34" t="s">
        <v>191</v>
      </c>
      <c r="D43" s="35">
        <v>20.982099480331559</v>
      </c>
      <c r="E43" s="35">
        <v>20.982099480331559</v>
      </c>
      <c r="F43" s="35"/>
      <c r="G43" s="35">
        <v>1.8883889532298404</v>
      </c>
      <c r="H43" s="35">
        <v>8.5835861510447291</v>
      </c>
      <c r="I43" s="35"/>
    </row>
    <row r="44" spans="2:9" x14ac:dyDescent="0.25">
      <c r="B44" s="168" t="s">
        <v>169</v>
      </c>
      <c r="C44" s="34" t="s">
        <v>190</v>
      </c>
      <c r="D44" s="35">
        <v>42084.614211024615</v>
      </c>
      <c r="E44" s="35">
        <v>7719.9509377058157</v>
      </c>
      <c r="F44" s="35">
        <v>34364.663273318823</v>
      </c>
      <c r="G44" s="35">
        <v>41590.775799496238</v>
      </c>
      <c r="H44" s="35">
        <v>1568633.3745792636</v>
      </c>
      <c r="I44" s="35">
        <v>1552353.425388535</v>
      </c>
    </row>
    <row r="45" spans="2:9" x14ac:dyDescent="0.25">
      <c r="B45" s="168"/>
      <c r="C45" s="34" t="s">
        <v>191</v>
      </c>
      <c r="D45" s="35">
        <v>40.548165405067664</v>
      </c>
      <c r="E45" s="35">
        <v>40.548165405067664</v>
      </c>
      <c r="F45" s="35"/>
      <c r="G45" s="35">
        <v>40.548165405067664</v>
      </c>
      <c r="H45" s="35">
        <v>111.0240840276424</v>
      </c>
      <c r="I45" s="35">
        <v>111.0240840276424</v>
      </c>
    </row>
    <row r="46" spans="2:9" x14ac:dyDescent="0.25">
      <c r="B46" s="168" t="s">
        <v>170</v>
      </c>
      <c r="C46" s="34" t="s">
        <v>190</v>
      </c>
      <c r="D46" s="35">
        <v>55032.126713590238</v>
      </c>
      <c r="E46" s="35">
        <v>13087.636869285834</v>
      </c>
      <c r="F46" s="35">
        <v>41944.489844304386</v>
      </c>
      <c r="G46" s="35">
        <v>52715.790309810494</v>
      </c>
      <c r="H46" s="35">
        <v>2493492.1813859139</v>
      </c>
      <c r="I46" s="35">
        <v>2437178.8284070115</v>
      </c>
    </row>
    <row r="47" spans="2:9" x14ac:dyDescent="0.25">
      <c r="B47" s="168"/>
      <c r="C47" s="34" t="s">
        <v>191</v>
      </c>
      <c r="D47" s="35">
        <v>811.56221619632834</v>
      </c>
      <c r="E47" s="35">
        <v>811.56221619632834</v>
      </c>
      <c r="F47" s="35"/>
      <c r="G47" s="35">
        <v>504.37675530622812</v>
      </c>
      <c r="H47" s="35">
        <v>2239.1861040276385</v>
      </c>
      <c r="I47" s="35">
        <v>2239.1861040276385</v>
      </c>
    </row>
    <row r="48" spans="2:9" x14ac:dyDescent="0.25">
      <c r="B48" s="168" t="s">
        <v>171</v>
      </c>
      <c r="C48" s="34" t="s">
        <v>190</v>
      </c>
      <c r="D48" s="35">
        <v>3066.321326914187</v>
      </c>
      <c r="E48" s="35">
        <v>2816.3213269141875</v>
      </c>
      <c r="F48" s="35">
        <v>250</v>
      </c>
      <c r="G48" s="35">
        <v>2994.2587590994458</v>
      </c>
      <c r="H48" s="35">
        <v>23299.255123410585</v>
      </c>
      <c r="I48" s="35">
        <v>18727.349532342272</v>
      </c>
    </row>
    <row r="49" spans="2:9" x14ac:dyDescent="0.25">
      <c r="B49" s="168"/>
      <c r="C49" s="34" t="s">
        <v>191</v>
      </c>
      <c r="D49" s="35">
        <v>864.2498588735657</v>
      </c>
      <c r="E49" s="35">
        <v>864.2498588735657</v>
      </c>
      <c r="F49" s="35"/>
      <c r="G49" s="35">
        <v>757.08236610311519</v>
      </c>
      <c r="H49" s="35">
        <v>1636.4061865852923</v>
      </c>
      <c r="I49" s="35">
        <v>753.9241926023119</v>
      </c>
    </row>
    <row r="50" spans="2:9" x14ac:dyDescent="0.25">
      <c r="B50" s="168" t="s">
        <v>172</v>
      </c>
      <c r="C50" s="34" t="s">
        <v>190</v>
      </c>
      <c r="D50" s="35">
        <v>1601.3708274198111</v>
      </c>
      <c r="E50" s="35">
        <v>1601.3708274198111</v>
      </c>
      <c r="F50" s="35"/>
      <c r="G50" s="35">
        <v>1601.3708274198111</v>
      </c>
      <c r="H50" s="35">
        <v>58162.784306304551</v>
      </c>
      <c r="I50" s="35">
        <v>58162.784306304551</v>
      </c>
    </row>
    <row r="51" spans="2:9" x14ac:dyDescent="0.25">
      <c r="B51" s="168"/>
      <c r="C51" s="34" t="s">
        <v>191</v>
      </c>
      <c r="D51" s="35"/>
      <c r="E51" s="35"/>
      <c r="F51" s="35"/>
      <c r="G51" s="35"/>
      <c r="H51" s="35"/>
      <c r="I51" s="35"/>
    </row>
    <row r="52" spans="2:9" x14ac:dyDescent="0.25">
      <c r="B52" s="170"/>
      <c r="C52" s="170"/>
      <c r="D52" s="170"/>
      <c r="E52" s="170"/>
      <c r="F52" s="170"/>
      <c r="G52" s="170"/>
      <c r="H52" s="170"/>
      <c r="I52" s="170"/>
    </row>
    <row r="53" spans="2:9" x14ac:dyDescent="0.25">
      <c r="B53" s="177" t="s">
        <v>155</v>
      </c>
      <c r="C53" s="177"/>
      <c r="D53" s="177"/>
      <c r="E53" s="177"/>
      <c r="F53" s="177"/>
      <c r="G53" s="177"/>
      <c r="H53" s="177"/>
      <c r="I53" s="177"/>
    </row>
    <row r="54" spans="2:9" x14ac:dyDescent="0.25">
      <c r="B54" s="168" t="s">
        <v>173</v>
      </c>
      <c r="C54" s="34" t="s">
        <v>190</v>
      </c>
      <c r="D54" s="35">
        <v>724.04924708463341</v>
      </c>
      <c r="E54" s="35">
        <v>724.04924708463341</v>
      </c>
      <c r="F54" s="35"/>
      <c r="G54" s="35">
        <v>313.3784885358258</v>
      </c>
      <c r="H54" s="35">
        <v>1849.6495446362567</v>
      </c>
      <c r="I54" s="35">
        <v>1507.9001292924377</v>
      </c>
    </row>
    <row r="55" spans="2:9" x14ac:dyDescent="0.25">
      <c r="B55" s="168"/>
      <c r="C55" s="34" t="s">
        <v>191</v>
      </c>
      <c r="D55" s="35"/>
      <c r="E55" s="35"/>
      <c r="F55" s="35"/>
      <c r="G55" s="35"/>
      <c r="H55" s="35"/>
      <c r="I55" s="35"/>
    </row>
    <row r="56" spans="2:9" x14ac:dyDescent="0.25">
      <c r="B56" s="168" t="s">
        <v>174</v>
      </c>
      <c r="C56" s="34" t="s">
        <v>190</v>
      </c>
      <c r="D56" s="35">
        <v>41.588066475963302</v>
      </c>
      <c r="E56" s="35">
        <v>41.588066475963302</v>
      </c>
      <c r="F56" s="35"/>
      <c r="G56" s="35">
        <v>41.588066475963302</v>
      </c>
      <c r="H56" s="35">
        <v>219.28253232780648</v>
      </c>
      <c r="I56" s="35">
        <v>217.39216566980818</v>
      </c>
    </row>
    <row r="57" spans="2:9" x14ac:dyDescent="0.25">
      <c r="B57" s="168"/>
      <c r="C57" s="34" t="s">
        <v>191</v>
      </c>
      <c r="D57" s="35"/>
      <c r="E57" s="35"/>
      <c r="F57" s="35"/>
      <c r="G57" s="35"/>
      <c r="H57" s="35"/>
      <c r="I57" s="35"/>
    </row>
    <row r="58" spans="2:9" x14ac:dyDescent="0.25">
      <c r="B58" s="168" t="s">
        <v>175</v>
      </c>
      <c r="C58" s="34" t="s">
        <v>190</v>
      </c>
      <c r="D58" s="35"/>
      <c r="E58" s="35"/>
      <c r="F58" s="35"/>
      <c r="G58" s="35"/>
      <c r="H58" s="35"/>
      <c r="I58" s="35"/>
    </row>
    <row r="59" spans="2:9" x14ac:dyDescent="0.25">
      <c r="B59" s="168"/>
      <c r="C59" s="34" t="s">
        <v>191</v>
      </c>
      <c r="D59" s="35"/>
      <c r="E59" s="35"/>
      <c r="F59" s="35"/>
      <c r="G59" s="35"/>
      <c r="H59" s="35"/>
      <c r="I59" s="35"/>
    </row>
    <row r="60" spans="2:9" x14ac:dyDescent="0.25">
      <c r="B60" s="168" t="s">
        <v>176</v>
      </c>
      <c r="C60" s="34" t="s">
        <v>190</v>
      </c>
      <c r="D60" s="35"/>
      <c r="E60" s="35"/>
      <c r="F60" s="35"/>
      <c r="G60" s="35"/>
      <c r="H60" s="35"/>
      <c r="I60" s="35"/>
    </row>
    <row r="61" spans="2:9" x14ac:dyDescent="0.25">
      <c r="B61" s="168"/>
      <c r="C61" s="34" t="s">
        <v>191</v>
      </c>
      <c r="D61" s="35"/>
      <c r="E61" s="35"/>
      <c r="F61" s="35"/>
      <c r="G61" s="35"/>
      <c r="H61" s="35"/>
      <c r="I61" s="35"/>
    </row>
    <row r="62" spans="2:9" x14ac:dyDescent="0.25">
      <c r="B62" s="168" t="s">
        <v>177</v>
      </c>
      <c r="C62" s="34" t="s">
        <v>190</v>
      </c>
      <c r="D62" s="35">
        <v>317.87307859666868</v>
      </c>
      <c r="E62" s="35">
        <v>317.87307859666868</v>
      </c>
      <c r="F62" s="35"/>
      <c r="G62" s="35">
        <v>214.76002366496382</v>
      </c>
      <c r="H62" s="35">
        <v>536.10113359822776</v>
      </c>
      <c r="I62" s="35">
        <v>349.58613265623597</v>
      </c>
    </row>
    <row r="63" spans="2:9" x14ac:dyDescent="0.25">
      <c r="B63" s="168"/>
      <c r="C63" s="34" t="s">
        <v>191</v>
      </c>
      <c r="D63" s="35"/>
      <c r="E63" s="35"/>
      <c r="F63" s="35"/>
      <c r="G63" s="35"/>
      <c r="H63" s="35"/>
      <c r="I63" s="35"/>
    </row>
    <row r="64" spans="2:9" x14ac:dyDescent="0.25">
      <c r="B64" s="168" t="s">
        <v>178</v>
      </c>
      <c r="C64" s="34" t="s">
        <v>190</v>
      </c>
      <c r="D64" s="35">
        <v>162.22504479201689</v>
      </c>
      <c r="E64" s="35">
        <v>162.22504479201689</v>
      </c>
      <c r="F64" s="35"/>
      <c r="G64" s="35">
        <v>71.399548352240998</v>
      </c>
      <c r="H64" s="35">
        <v>171.60501968884412</v>
      </c>
      <c r="I64" s="35"/>
    </row>
    <row r="65" spans="2:9" x14ac:dyDescent="0.25">
      <c r="B65" s="168"/>
      <c r="C65" s="34" t="s">
        <v>191</v>
      </c>
      <c r="D65" s="35">
        <v>67.121073150691501</v>
      </c>
      <c r="E65" s="35">
        <v>67.121073150691501</v>
      </c>
      <c r="F65" s="35"/>
      <c r="G65" s="35">
        <v>44.747382100461003</v>
      </c>
      <c r="H65" s="35">
        <v>101.69859568286593</v>
      </c>
      <c r="I65" s="35"/>
    </row>
    <row r="66" spans="2:9" ht="13.8" x14ac:dyDescent="0.3">
      <c r="B66" s="36"/>
      <c r="C66" s="36"/>
      <c r="D66" s="38"/>
      <c r="E66" s="38"/>
      <c r="F66" s="38"/>
      <c r="G66" s="38"/>
      <c r="H66" s="38"/>
      <c r="I66" s="38"/>
    </row>
    <row r="67" spans="2:9" x14ac:dyDescent="0.25">
      <c r="B67" s="162" t="s">
        <v>182</v>
      </c>
      <c r="C67" s="162"/>
      <c r="D67" s="162"/>
      <c r="E67" s="162"/>
      <c r="F67" s="162"/>
      <c r="G67" s="162"/>
      <c r="H67" s="162"/>
      <c r="I67" s="162"/>
    </row>
  </sheetData>
  <mergeCells count="40">
    <mergeCell ref="B6:I6"/>
    <mergeCell ref="B7:I7"/>
    <mergeCell ref="B8:C9"/>
    <mergeCell ref="D8:G8"/>
    <mergeCell ref="H8:H9"/>
    <mergeCell ref="I8:I9"/>
    <mergeCell ref="B26:B27"/>
    <mergeCell ref="B10:C10"/>
    <mergeCell ref="B11:C11"/>
    <mergeCell ref="B12:C12"/>
    <mergeCell ref="B13:C13"/>
    <mergeCell ref="B14:I14"/>
    <mergeCell ref="B15:I15"/>
    <mergeCell ref="B16:B17"/>
    <mergeCell ref="B18:B19"/>
    <mergeCell ref="B20:B21"/>
    <mergeCell ref="B22:B23"/>
    <mergeCell ref="B24:B25"/>
    <mergeCell ref="B48:B49"/>
    <mergeCell ref="B28:B29"/>
    <mergeCell ref="B30:B31"/>
    <mergeCell ref="B32:B33"/>
    <mergeCell ref="B34:B35"/>
    <mergeCell ref="B36:B37"/>
    <mergeCell ref="B38:I38"/>
    <mergeCell ref="B39:I39"/>
    <mergeCell ref="B40:B41"/>
    <mergeCell ref="B42:B43"/>
    <mergeCell ref="B44:B45"/>
    <mergeCell ref="B46:B47"/>
    <mergeCell ref="B60:B61"/>
    <mergeCell ref="B62:B63"/>
    <mergeCell ref="B64:B65"/>
    <mergeCell ref="B67:I67"/>
    <mergeCell ref="B50:B51"/>
    <mergeCell ref="B52:I52"/>
    <mergeCell ref="B53:I53"/>
    <mergeCell ref="B54:B55"/>
    <mergeCell ref="B56:B57"/>
    <mergeCell ref="B58:B59"/>
  </mergeCells>
  <hyperlinks>
    <hyperlink ref="K8" location="ÍNDICE!A1" display="ÍNDICE" xr:uid="{00000000-0004-0000-0D00-000000000000}"/>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B5:I67"/>
  <sheetViews>
    <sheetView showGridLines="0" zoomScaleNormal="100" workbookViewId="0">
      <selection activeCell="I8" sqref="I8"/>
    </sheetView>
  </sheetViews>
  <sheetFormatPr baseColWidth="10" defaultColWidth="8" defaultRowHeight="13.2" x14ac:dyDescent="0.25"/>
  <cols>
    <col min="1" max="1" width="1.69921875" style="5" customWidth="1"/>
    <col min="2" max="2" width="22.5" style="5" customWidth="1"/>
    <col min="3" max="3" width="11.09765625" style="5" customWidth="1"/>
    <col min="4" max="5" width="13.69921875" style="4" customWidth="1"/>
    <col min="6" max="7" width="18.09765625" style="4" customWidth="1"/>
    <col min="8" max="8" width="10.09765625" style="5" bestFit="1" customWidth="1"/>
    <col min="9" max="16384" width="8" style="5"/>
  </cols>
  <sheetData>
    <row r="5" spans="2:9" ht="13.8" x14ac:dyDescent="0.25">
      <c r="B5" s="2"/>
      <c r="C5" s="2"/>
      <c r="D5" s="3"/>
      <c r="E5" s="3"/>
      <c r="F5" s="3"/>
      <c r="G5" s="3"/>
    </row>
    <row r="6" spans="2:9" ht="15" x14ac:dyDescent="0.25">
      <c r="B6" s="158"/>
      <c r="C6" s="158"/>
      <c r="D6" s="158"/>
      <c r="E6" s="158"/>
      <c r="F6" s="158"/>
      <c r="G6" s="158"/>
      <c r="H6" s="158"/>
    </row>
    <row r="7" spans="2:9" ht="29.25" customHeight="1" x14ac:dyDescent="0.25">
      <c r="B7" s="158"/>
      <c r="C7" s="158"/>
      <c r="D7" s="158"/>
      <c r="E7" s="158"/>
      <c r="F7" s="158"/>
      <c r="G7" s="158"/>
      <c r="H7" s="158"/>
    </row>
    <row r="8" spans="2:9" ht="18" customHeight="1" x14ac:dyDescent="0.25">
      <c r="B8" s="172" t="s">
        <v>140</v>
      </c>
      <c r="C8" s="172"/>
      <c r="D8" s="173" t="s">
        <v>184</v>
      </c>
      <c r="E8" s="173"/>
      <c r="F8" s="173" t="s">
        <v>185</v>
      </c>
      <c r="G8" s="173" t="s">
        <v>186</v>
      </c>
      <c r="I8" s="10" t="s">
        <v>142</v>
      </c>
    </row>
    <row r="9" spans="2:9" ht="18" customHeight="1" x14ac:dyDescent="0.25">
      <c r="B9" s="172"/>
      <c r="C9" s="172"/>
      <c r="D9" s="50" t="s">
        <v>187</v>
      </c>
      <c r="E9" s="39" t="s">
        <v>189</v>
      </c>
      <c r="F9" s="173"/>
      <c r="G9" s="173"/>
    </row>
    <row r="10" spans="2:9" x14ac:dyDescent="0.25">
      <c r="B10" s="171" t="s">
        <v>152</v>
      </c>
      <c r="C10" s="171"/>
      <c r="D10" s="32">
        <v>590578.54034282232</v>
      </c>
      <c r="E10" s="32">
        <v>527347.42482999421</v>
      </c>
      <c r="F10" s="32">
        <v>327902.56091918214</v>
      </c>
      <c r="G10" s="32">
        <v>327415.42245059338</v>
      </c>
    </row>
    <row r="11" spans="2:9" x14ac:dyDescent="0.25">
      <c r="B11" s="166" t="s">
        <v>153</v>
      </c>
      <c r="C11" s="166"/>
      <c r="D11" s="35">
        <v>77004.500242451642</v>
      </c>
      <c r="E11" s="35">
        <v>70266.510348428637</v>
      </c>
      <c r="F11" s="35">
        <v>44435.612839692178</v>
      </c>
      <c r="G11" s="35">
        <v>44385.953024239519</v>
      </c>
    </row>
    <row r="12" spans="2:9" x14ac:dyDescent="0.25">
      <c r="B12" s="166" t="s">
        <v>154</v>
      </c>
      <c r="C12" s="166"/>
      <c r="D12" s="35">
        <v>454002.02338345069</v>
      </c>
      <c r="E12" s="35">
        <v>407598.29914466845</v>
      </c>
      <c r="F12" s="35">
        <v>263274.32999791909</v>
      </c>
      <c r="G12" s="35">
        <v>262948.3826282121</v>
      </c>
    </row>
    <row r="13" spans="2:9" x14ac:dyDescent="0.25">
      <c r="B13" s="166" t="s">
        <v>155</v>
      </c>
      <c r="C13" s="166"/>
      <c r="D13" s="35">
        <v>59572.016716920407</v>
      </c>
      <c r="E13" s="35">
        <v>49482.615336895818</v>
      </c>
      <c r="F13" s="35">
        <v>20192.618081570679</v>
      </c>
      <c r="G13" s="35">
        <v>20081.08679814218</v>
      </c>
    </row>
    <row r="14" spans="2:9" x14ac:dyDescent="0.25">
      <c r="B14" s="170"/>
      <c r="C14" s="170"/>
      <c r="D14" s="170"/>
      <c r="E14" s="170"/>
      <c r="F14" s="170"/>
      <c r="G14" s="170"/>
    </row>
    <row r="15" spans="2:9" x14ac:dyDescent="0.25">
      <c r="B15" s="177" t="s">
        <v>153</v>
      </c>
      <c r="C15" s="177"/>
      <c r="D15" s="177"/>
      <c r="E15" s="177"/>
      <c r="F15" s="177"/>
      <c r="G15" s="177"/>
    </row>
    <row r="16" spans="2:9" x14ac:dyDescent="0.25">
      <c r="B16" s="168" t="s">
        <v>156</v>
      </c>
      <c r="C16" s="34" t="s">
        <v>190</v>
      </c>
      <c r="D16" s="35">
        <v>3827.7013259235146</v>
      </c>
      <c r="E16" s="35">
        <v>2965.0645504350405</v>
      </c>
      <c r="F16" s="35">
        <v>603.80127406389727</v>
      </c>
      <c r="G16" s="35">
        <v>601.73041322245251</v>
      </c>
      <c r="H16" s="6"/>
    </row>
    <row r="17" spans="2:7" x14ac:dyDescent="0.25">
      <c r="B17" s="168"/>
      <c r="C17" s="34" t="s">
        <v>191</v>
      </c>
      <c r="D17" s="35">
        <v>138.97868639119739</v>
      </c>
      <c r="E17" s="35">
        <v>138.97868639119739</v>
      </c>
      <c r="F17" s="35">
        <v>6.2214976690274328</v>
      </c>
      <c r="G17" s="35">
        <v>6.2214976690274328</v>
      </c>
    </row>
    <row r="18" spans="2:7" x14ac:dyDescent="0.25">
      <c r="B18" s="168" t="s">
        <v>157</v>
      </c>
      <c r="C18" s="34" t="s">
        <v>190</v>
      </c>
      <c r="D18" s="35">
        <v>11082.34944851591</v>
      </c>
      <c r="E18" s="35">
        <v>10636.917278516759</v>
      </c>
      <c r="F18" s="35">
        <v>7756.3969823585567</v>
      </c>
      <c r="G18" s="35">
        <v>7754.0557990043244</v>
      </c>
    </row>
    <row r="19" spans="2:7" x14ac:dyDescent="0.25">
      <c r="B19" s="168"/>
      <c r="C19" s="34" t="s">
        <v>191</v>
      </c>
      <c r="D19" s="35">
        <v>9936.2895786209137</v>
      </c>
      <c r="E19" s="35">
        <v>9548.9182777210663</v>
      </c>
      <c r="F19" s="35">
        <v>8287.8363537702826</v>
      </c>
      <c r="G19" s="35">
        <v>8287.8363537702826</v>
      </c>
    </row>
    <row r="20" spans="2:7" x14ac:dyDescent="0.25">
      <c r="B20" s="168" t="s">
        <v>158</v>
      </c>
      <c r="C20" s="34" t="s">
        <v>190</v>
      </c>
      <c r="D20" s="35">
        <v>3254.912054813642</v>
      </c>
      <c r="E20" s="35">
        <v>2887.6645692888965</v>
      </c>
      <c r="F20" s="35">
        <v>741.93069427454213</v>
      </c>
      <c r="G20" s="35">
        <v>739.87660680506042</v>
      </c>
    </row>
    <row r="21" spans="2:7" x14ac:dyDescent="0.25">
      <c r="B21" s="168"/>
      <c r="C21" s="34" t="s">
        <v>191</v>
      </c>
      <c r="D21" s="35"/>
      <c r="E21" s="35"/>
      <c r="F21" s="35"/>
      <c r="G21" s="35"/>
    </row>
    <row r="22" spans="2:7" x14ac:dyDescent="0.25">
      <c r="B22" s="168" t="s">
        <v>159</v>
      </c>
      <c r="C22" s="34" t="s">
        <v>190</v>
      </c>
      <c r="D22" s="35"/>
      <c r="E22" s="35"/>
      <c r="F22" s="35"/>
      <c r="G22" s="35"/>
    </row>
    <row r="23" spans="2:7" x14ac:dyDescent="0.25">
      <c r="B23" s="168"/>
      <c r="C23" s="34" t="s">
        <v>191</v>
      </c>
      <c r="D23" s="35"/>
      <c r="E23" s="35"/>
      <c r="F23" s="35"/>
      <c r="G23" s="35"/>
    </row>
    <row r="24" spans="2:7" x14ac:dyDescent="0.25">
      <c r="B24" s="168" t="s">
        <v>160</v>
      </c>
      <c r="C24" s="34" t="s">
        <v>190</v>
      </c>
      <c r="D24" s="35">
        <v>6558.5204825176779</v>
      </c>
      <c r="E24" s="35">
        <v>5838.7423361091505</v>
      </c>
      <c r="F24" s="35">
        <v>2521.351796431502</v>
      </c>
      <c r="G24" s="35">
        <v>2518.3510512002231</v>
      </c>
    </row>
    <row r="25" spans="2:7" x14ac:dyDescent="0.25">
      <c r="B25" s="168"/>
      <c r="C25" s="34" t="s">
        <v>191</v>
      </c>
      <c r="D25" s="35">
        <v>2998.8492325426691</v>
      </c>
      <c r="E25" s="35">
        <v>2825.077406509145</v>
      </c>
      <c r="F25" s="35">
        <v>672.17518159025587</v>
      </c>
      <c r="G25" s="35">
        <v>672.17518159025587</v>
      </c>
    </row>
    <row r="26" spans="2:7" x14ac:dyDescent="0.25">
      <c r="B26" s="168" t="s">
        <v>161</v>
      </c>
      <c r="C26" s="34" t="s">
        <v>190</v>
      </c>
      <c r="D26" s="35">
        <v>776.78848744168511</v>
      </c>
      <c r="E26" s="35">
        <v>597.51323203783659</v>
      </c>
      <c r="F26" s="35">
        <v>763.09020209324069</v>
      </c>
      <c r="G26" s="35">
        <v>763.09020209324069</v>
      </c>
    </row>
    <row r="27" spans="2:7" x14ac:dyDescent="0.25">
      <c r="B27" s="168"/>
      <c r="C27" s="34" t="s">
        <v>191</v>
      </c>
      <c r="D27" s="35">
        <v>217.24421402247225</v>
      </c>
      <c r="E27" s="35">
        <v>31.615136005859696</v>
      </c>
      <c r="F27" s="35">
        <v>57.482065465199454</v>
      </c>
      <c r="G27" s="35">
        <v>57.482065465199454</v>
      </c>
    </row>
    <row r="28" spans="2:7" x14ac:dyDescent="0.25">
      <c r="B28" s="168" t="s">
        <v>162</v>
      </c>
      <c r="C28" s="34" t="s">
        <v>190</v>
      </c>
      <c r="D28" s="35">
        <v>994.74559186408976</v>
      </c>
      <c r="E28" s="35">
        <v>736.9273623669892</v>
      </c>
      <c r="F28" s="35">
        <v>447.09729109160304</v>
      </c>
      <c r="G28" s="35">
        <v>427.86289843193885</v>
      </c>
    </row>
    <row r="29" spans="2:7" x14ac:dyDescent="0.25">
      <c r="B29" s="168"/>
      <c r="C29" s="34" t="s">
        <v>191</v>
      </c>
      <c r="D29" s="35">
        <v>59.818066411011358</v>
      </c>
      <c r="E29" s="35"/>
      <c r="F29" s="35"/>
      <c r="G29" s="35"/>
    </row>
    <row r="30" spans="2:7" x14ac:dyDescent="0.25">
      <c r="B30" s="168" t="s">
        <v>163</v>
      </c>
      <c r="C30" s="34" t="s">
        <v>190</v>
      </c>
      <c r="D30" s="35">
        <v>24.688056176357101</v>
      </c>
      <c r="E30" s="35"/>
      <c r="F30" s="35"/>
      <c r="G30" s="35"/>
    </row>
    <row r="31" spans="2:7" x14ac:dyDescent="0.25">
      <c r="B31" s="168"/>
      <c r="C31" s="34" t="s">
        <v>191</v>
      </c>
      <c r="D31" s="35">
        <v>9.3386668872055072</v>
      </c>
      <c r="E31" s="35"/>
      <c r="F31" s="35"/>
      <c r="G31" s="35"/>
    </row>
    <row r="32" spans="2:7" x14ac:dyDescent="0.25">
      <c r="B32" s="168" t="s">
        <v>164</v>
      </c>
      <c r="C32" s="34" t="s">
        <v>190</v>
      </c>
      <c r="D32" s="35">
        <v>7878.227655233115</v>
      </c>
      <c r="E32" s="35">
        <v>6852.5389868207731</v>
      </c>
      <c r="F32" s="35">
        <v>5701.8114441402677</v>
      </c>
      <c r="G32" s="35">
        <v>5689.5387168675416</v>
      </c>
    </row>
    <row r="33" spans="2:7" x14ac:dyDescent="0.25">
      <c r="B33" s="168"/>
      <c r="C33" s="34" t="s">
        <v>191</v>
      </c>
      <c r="D33" s="35">
        <v>979.83012890096097</v>
      </c>
      <c r="E33" s="35">
        <v>522.22229531831988</v>
      </c>
      <c r="F33" s="35">
        <v>177.07421138548349</v>
      </c>
      <c r="G33" s="35">
        <v>177.07421138548349</v>
      </c>
    </row>
    <row r="34" spans="2:7" x14ac:dyDescent="0.25">
      <c r="B34" s="168" t="s">
        <v>165</v>
      </c>
      <c r="C34" s="34" t="s">
        <v>190</v>
      </c>
      <c r="D34" s="35"/>
      <c r="E34" s="35"/>
      <c r="F34" s="35"/>
      <c r="G34" s="35"/>
    </row>
    <row r="35" spans="2:7" x14ac:dyDescent="0.25">
      <c r="B35" s="168"/>
      <c r="C35" s="34" t="s">
        <v>191</v>
      </c>
      <c r="D35" s="35"/>
      <c r="E35" s="35"/>
      <c r="F35" s="35"/>
      <c r="G35" s="35"/>
    </row>
    <row r="36" spans="2:7" ht="14.25" customHeight="1" x14ac:dyDescent="0.25">
      <c r="B36" s="168" t="s">
        <v>166</v>
      </c>
      <c r="C36" s="34" t="s">
        <v>190</v>
      </c>
      <c r="D36" s="35">
        <v>21879.157113585257</v>
      </c>
      <c r="E36" s="35">
        <v>20576.606225604144</v>
      </c>
      <c r="F36" s="35">
        <v>13981.112762538734</v>
      </c>
      <c r="G36" s="35">
        <v>13972.426943914887</v>
      </c>
    </row>
    <row r="37" spans="2:7" ht="14.25" customHeight="1" x14ac:dyDescent="0.25">
      <c r="B37" s="168"/>
      <c r="C37" s="34" t="s">
        <v>191</v>
      </c>
      <c r="D37" s="35">
        <v>6387.0614526040008</v>
      </c>
      <c r="E37" s="35">
        <v>6107.724005303432</v>
      </c>
      <c r="F37" s="35">
        <v>2718.2310828196037</v>
      </c>
      <c r="G37" s="35">
        <v>2718.2310828196037</v>
      </c>
    </row>
    <row r="38" spans="2:7" x14ac:dyDescent="0.25">
      <c r="B38" s="170"/>
      <c r="C38" s="170"/>
      <c r="D38" s="170"/>
      <c r="E38" s="170"/>
      <c r="F38" s="170"/>
      <c r="G38" s="170"/>
    </row>
    <row r="39" spans="2:7" x14ac:dyDescent="0.25">
      <c r="B39" s="177" t="s">
        <v>154</v>
      </c>
      <c r="C39" s="177"/>
      <c r="D39" s="177"/>
      <c r="E39" s="177"/>
      <c r="F39" s="177"/>
      <c r="G39" s="177"/>
    </row>
    <row r="40" spans="2:7" x14ac:dyDescent="0.25">
      <c r="B40" s="168" t="s">
        <v>167</v>
      </c>
      <c r="C40" s="34" t="s">
        <v>190</v>
      </c>
      <c r="D40" s="35">
        <v>9038.6043893233254</v>
      </c>
      <c r="E40" s="35">
        <v>8400.3253258980185</v>
      </c>
      <c r="F40" s="35">
        <v>2917.9589074740047</v>
      </c>
      <c r="G40" s="35">
        <v>2884.0234626636116</v>
      </c>
    </row>
    <row r="41" spans="2:7" x14ac:dyDescent="0.25">
      <c r="B41" s="168"/>
      <c r="C41" s="34" t="s">
        <v>191</v>
      </c>
      <c r="D41" s="35">
        <v>4</v>
      </c>
      <c r="E41" s="35">
        <v>4</v>
      </c>
      <c r="F41" s="35">
        <v>1.6363636363636365</v>
      </c>
      <c r="G41" s="35">
        <v>1.6363636363636365</v>
      </c>
    </row>
    <row r="42" spans="2:7" x14ac:dyDescent="0.25">
      <c r="B42" s="168" t="s">
        <v>168</v>
      </c>
      <c r="C42" s="34" t="s">
        <v>190</v>
      </c>
      <c r="D42" s="35">
        <v>76828.537474977362</v>
      </c>
      <c r="E42" s="35">
        <v>60677.672276184749</v>
      </c>
      <c r="F42" s="35">
        <v>29510.684914489695</v>
      </c>
      <c r="G42" s="35">
        <v>29349.208346933636</v>
      </c>
    </row>
    <row r="43" spans="2:7" x14ac:dyDescent="0.25">
      <c r="B43" s="168"/>
      <c r="C43" s="34" t="s">
        <v>191</v>
      </c>
      <c r="D43" s="35">
        <v>5619.4462789152813</v>
      </c>
      <c r="E43" s="35">
        <v>2768.9590034362741</v>
      </c>
      <c r="F43" s="35">
        <v>993.77482574832425</v>
      </c>
      <c r="G43" s="35">
        <v>993.77482574832425</v>
      </c>
    </row>
    <row r="44" spans="2:7" x14ac:dyDescent="0.25">
      <c r="B44" s="168" t="s">
        <v>169</v>
      </c>
      <c r="C44" s="34" t="s">
        <v>190</v>
      </c>
      <c r="D44" s="35">
        <v>111544.89250751535</v>
      </c>
      <c r="E44" s="35">
        <v>105815.36084476534</v>
      </c>
      <c r="F44" s="35">
        <v>88760.508850113503</v>
      </c>
      <c r="G44" s="35">
        <v>88758.864268305624</v>
      </c>
    </row>
    <row r="45" spans="2:7" x14ac:dyDescent="0.25">
      <c r="B45" s="168"/>
      <c r="C45" s="34" t="s">
        <v>191</v>
      </c>
      <c r="D45" s="35">
        <v>4043.6936052200795</v>
      </c>
      <c r="E45" s="35">
        <v>3156.005443543414</v>
      </c>
      <c r="F45" s="35">
        <v>2624.1766101986959</v>
      </c>
      <c r="G45" s="35">
        <v>2624.1766101986959</v>
      </c>
    </row>
    <row r="46" spans="2:7" x14ac:dyDescent="0.25">
      <c r="B46" s="168" t="s">
        <v>170</v>
      </c>
      <c r="C46" s="34" t="s">
        <v>190</v>
      </c>
      <c r="D46" s="35">
        <v>125027.02565660961</v>
      </c>
      <c r="E46" s="35">
        <v>117546.25341740309</v>
      </c>
      <c r="F46" s="35">
        <v>89805.992637425239</v>
      </c>
      <c r="G46" s="35">
        <v>89805.901728334444</v>
      </c>
    </row>
    <row r="47" spans="2:7" x14ac:dyDescent="0.25">
      <c r="B47" s="168"/>
      <c r="C47" s="34" t="s">
        <v>191</v>
      </c>
      <c r="D47" s="35">
        <v>8888.9007517371701</v>
      </c>
      <c r="E47" s="35">
        <v>6910.5908505780571</v>
      </c>
      <c r="F47" s="35">
        <v>3202.4494079212004</v>
      </c>
      <c r="G47" s="35">
        <v>3200.3049088170601</v>
      </c>
    </row>
    <row r="48" spans="2:7" x14ac:dyDescent="0.25">
      <c r="B48" s="168" t="s">
        <v>171</v>
      </c>
      <c r="C48" s="34" t="s">
        <v>190</v>
      </c>
      <c r="D48" s="35">
        <v>101855.0636431765</v>
      </c>
      <c r="E48" s="35">
        <v>93096.843375597076</v>
      </c>
      <c r="F48" s="35">
        <v>41130.746599223588</v>
      </c>
      <c r="G48" s="35">
        <v>41004.091231886501</v>
      </c>
    </row>
    <row r="49" spans="2:7" x14ac:dyDescent="0.25">
      <c r="B49" s="168"/>
      <c r="C49" s="34" t="s">
        <v>191</v>
      </c>
      <c r="D49" s="35">
        <v>10931.340085287529</v>
      </c>
      <c r="E49" s="35">
        <v>9005.1790989278925</v>
      </c>
      <c r="F49" s="35">
        <v>4064.0788279772378</v>
      </c>
      <c r="G49" s="35">
        <v>4064.0788279772378</v>
      </c>
    </row>
    <row r="50" spans="2:7" x14ac:dyDescent="0.25">
      <c r="B50" s="168" t="s">
        <v>172</v>
      </c>
      <c r="C50" s="34" t="s">
        <v>190</v>
      </c>
      <c r="D50" s="35">
        <v>220.51899068811832</v>
      </c>
      <c r="E50" s="35">
        <v>217.10950833364683</v>
      </c>
      <c r="F50" s="35">
        <v>262.32205371048718</v>
      </c>
      <c r="G50" s="35">
        <v>262.32205371048718</v>
      </c>
    </row>
    <row r="51" spans="2:7" x14ac:dyDescent="0.25">
      <c r="B51" s="168"/>
      <c r="C51" s="34" t="s">
        <v>191</v>
      </c>
      <c r="D51" s="35"/>
      <c r="E51" s="35"/>
      <c r="F51" s="35"/>
      <c r="G51" s="35"/>
    </row>
    <row r="52" spans="2:7" x14ac:dyDescent="0.25">
      <c r="B52" s="170"/>
      <c r="C52" s="170"/>
      <c r="D52" s="170"/>
      <c r="E52" s="170"/>
      <c r="F52" s="170"/>
      <c r="G52" s="170"/>
    </row>
    <row r="53" spans="2:7" x14ac:dyDescent="0.25">
      <c r="B53" s="177" t="s">
        <v>155</v>
      </c>
      <c r="C53" s="177"/>
      <c r="D53" s="177"/>
      <c r="E53" s="177"/>
      <c r="F53" s="177"/>
      <c r="G53" s="177"/>
    </row>
    <row r="54" spans="2:7" x14ac:dyDescent="0.25">
      <c r="B54" s="168" t="s">
        <v>173</v>
      </c>
      <c r="C54" s="34" t="s">
        <v>190</v>
      </c>
      <c r="D54" s="35">
        <v>1567.2011935420562</v>
      </c>
      <c r="E54" s="35">
        <v>1562.6343980354745</v>
      </c>
      <c r="F54" s="35">
        <v>812.93422534613421</v>
      </c>
      <c r="G54" s="35">
        <v>810.6232603529445</v>
      </c>
    </row>
    <row r="55" spans="2:7" x14ac:dyDescent="0.25">
      <c r="B55" s="168"/>
      <c r="C55" s="34" t="s">
        <v>191</v>
      </c>
      <c r="D55" s="35"/>
      <c r="E55" s="35"/>
      <c r="F55" s="35"/>
      <c r="G55" s="35"/>
    </row>
    <row r="56" spans="2:7" x14ac:dyDescent="0.25">
      <c r="B56" s="168" t="s">
        <v>174</v>
      </c>
      <c r="C56" s="34" t="s">
        <v>190</v>
      </c>
      <c r="D56" s="35">
        <v>9298.2660217581397</v>
      </c>
      <c r="E56" s="35">
        <v>7856.0779645364792</v>
      </c>
      <c r="F56" s="35">
        <v>1449.8754234612122</v>
      </c>
      <c r="G56" s="35">
        <v>1446.792504380943</v>
      </c>
    </row>
    <row r="57" spans="2:7" x14ac:dyDescent="0.25">
      <c r="B57" s="168"/>
      <c r="C57" s="34" t="s">
        <v>191</v>
      </c>
      <c r="D57" s="35">
        <v>126.31797798094264</v>
      </c>
      <c r="E57" s="35">
        <v>126.31797798094264</v>
      </c>
      <c r="F57" s="35">
        <v>34.102887889794303</v>
      </c>
      <c r="G57" s="35">
        <v>34.102887889794303</v>
      </c>
    </row>
    <row r="58" spans="2:7" x14ac:dyDescent="0.25">
      <c r="B58" s="168" t="s">
        <v>175</v>
      </c>
      <c r="C58" s="34" t="s">
        <v>190</v>
      </c>
      <c r="D58" s="35">
        <v>20991.838057732322</v>
      </c>
      <c r="E58" s="35">
        <v>19091.279192427366</v>
      </c>
      <c r="F58" s="35">
        <v>11650.822075005968</v>
      </c>
      <c r="G58" s="35">
        <v>11644.138064244404</v>
      </c>
    </row>
    <row r="59" spans="2:7" x14ac:dyDescent="0.25">
      <c r="B59" s="168"/>
      <c r="C59" s="34" t="s">
        <v>191</v>
      </c>
      <c r="D59" s="35">
        <v>139.27342980187314</v>
      </c>
      <c r="E59" s="35">
        <v>90.703807827456856</v>
      </c>
      <c r="F59" s="35">
        <v>29.933534722985428</v>
      </c>
      <c r="G59" s="35">
        <v>29.933534722985428</v>
      </c>
    </row>
    <row r="60" spans="2:7" x14ac:dyDescent="0.25">
      <c r="B60" s="168" t="s">
        <v>176</v>
      </c>
      <c r="C60" s="34" t="s">
        <v>190</v>
      </c>
      <c r="D60" s="35">
        <v>215.4335659071244</v>
      </c>
      <c r="E60" s="35">
        <v>215.4335659071244</v>
      </c>
      <c r="F60" s="35">
        <v>21.462637455279566</v>
      </c>
      <c r="G60" s="35">
        <v>21.462637455279566</v>
      </c>
    </row>
    <row r="61" spans="2:7" x14ac:dyDescent="0.25">
      <c r="B61" s="168"/>
      <c r="C61" s="34" t="s">
        <v>191</v>
      </c>
      <c r="D61" s="35"/>
      <c r="E61" s="35"/>
      <c r="F61" s="35"/>
      <c r="G61" s="35"/>
    </row>
    <row r="62" spans="2:7" x14ac:dyDescent="0.25">
      <c r="B62" s="168" t="s">
        <v>177</v>
      </c>
      <c r="C62" s="34" t="s">
        <v>190</v>
      </c>
      <c r="D62" s="35">
        <v>24045.307825628028</v>
      </c>
      <c r="E62" s="35">
        <v>18267.031015147702</v>
      </c>
      <c r="F62" s="35">
        <v>5736.3262331681663</v>
      </c>
      <c r="G62" s="35">
        <v>5659.608678128232</v>
      </c>
    </row>
    <row r="63" spans="2:7" x14ac:dyDescent="0.25">
      <c r="B63" s="168"/>
      <c r="C63" s="34" t="s">
        <v>191</v>
      </c>
      <c r="D63" s="35">
        <v>1767.9946367936109</v>
      </c>
      <c r="E63" s="35">
        <v>1026.0153074942216</v>
      </c>
      <c r="F63" s="35">
        <v>172.39185924500049</v>
      </c>
      <c r="G63" s="35">
        <v>166.05573458381215</v>
      </c>
    </row>
    <row r="64" spans="2:7" x14ac:dyDescent="0.25">
      <c r="B64" s="168" t="s">
        <v>178</v>
      </c>
      <c r="C64" s="34" t="s">
        <v>190</v>
      </c>
      <c r="D64" s="35">
        <v>1353.2629346256283</v>
      </c>
      <c r="E64" s="35">
        <v>1202.3747254385573</v>
      </c>
      <c r="F64" s="35">
        <v>280.70126144882352</v>
      </c>
      <c r="G64" s="35">
        <v>268.3694963837824</v>
      </c>
    </row>
    <row r="65" spans="2:7" x14ac:dyDescent="0.25">
      <c r="B65" s="168"/>
      <c r="C65" s="34" t="s">
        <v>191</v>
      </c>
      <c r="D65" s="35">
        <v>67.121073150691501</v>
      </c>
      <c r="E65" s="35">
        <v>44.747382100461003</v>
      </c>
      <c r="F65" s="35">
        <v>4.0679438273146369</v>
      </c>
      <c r="G65" s="35"/>
    </row>
    <row r="66" spans="2:7" ht="13.8" x14ac:dyDescent="0.3">
      <c r="B66" s="36"/>
      <c r="C66" s="36"/>
      <c r="D66" s="38"/>
      <c r="E66" s="38"/>
      <c r="F66" s="38"/>
      <c r="G66" s="38"/>
    </row>
    <row r="67" spans="2:7" x14ac:dyDescent="0.25">
      <c r="B67" s="162" t="s">
        <v>182</v>
      </c>
      <c r="C67" s="162"/>
      <c r="D67" s="162"/>
      <c r="E67" s="162"/>
      <c r="F67" s="162"/>
      <c r="G67" s="162"/>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0E00-000000000000}"/>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B5:I67"/>
  <sheetViews>
    <sheetView showGridLines="0" zoomScaleNormal="100" workbookViewId="0">
      <selection activeCell="I8" sqref="I8"/>
    </sheetView>
  </sheetViews>
  <sheetFormatPr baseColWidth="10" defaultColWidth="8" defaultRowHeight="13.2" x14ac:dyDescent="0.25"/>
  <cols>
    <col min="1" max="1" width="1.69921875" style="5" customWidth="1"/>
    <col min="2" max="2" width="22.5" style="5" customWidth="1"/>
    <col min="3" max="3" width="11.09765625" style="5" customWidth="1"/>
    <col min="4" max="5" width="13.69921875" style="4" customWidth="1"/>
    <col min="6" max="7" width="18.09765625" style="4" customWidth="1"/>
    <col min="8" max="8" width="10.09765625" style="5" bestFit="1" customWidth="1"/>
    <col min="9" max="16384" width="8" style="5"/>
  </cols>
  <sheetData>
    <row r="5" spans="2:9" ht="13.8" x14ac:dyDescent="0.25">
      <c r="B5" s="2"/>
      <c r="C5" s="2"/>
      <c r="D5" s="3"/>
      <c r="E5" s="3"/>
      <c r="F5" s="3"/>
      <c r="G5" s="3"/>
    </row>
    <row r="6" spans="2:9" ht="15" x14ac:dyDescent="0.25">
      <c r="B6" s="158"/>
      <c r="C6" s="158"/>
      <c r="D6" s="158"/>
      <c r="E6" s="158"/>
      <c r="F6" s="158"/>
      <c r="G6" s="158"/>
      <c r="H6" s="158"/>
    </row>
    <row r="7" spans="2:9" ht="29.25" customHeight="1" x14ac:dyDescent="0.25">
      <c r="B7" s="158"/>
      <c r="C7" s="158"/>
      <c r="D7" s="158"/>
      <c r="E7" s="158"/>
      <c r="F7" s="158"/>
      <c r="G7" s="158"/>
      <c r="H7" s="158"/>
    </row>
    <row r="8" spans="2:9" ht="18" customHeight="1" x14ac:dyDescent="0.25">
      <c r="B8" s="172" t="s">
        <v>140</v>
      </c>
      <c r="C8" s="172"/>
      <c r="D8" s="173" t="s">
        <v>184</v>
      </c>
      <c r="E8" s="173"/>
      <c r="F8" s="173" t="s">
        <v>185</v>
      </c>
      <c r="G8" s="173" t="s">
        <v>186</v>
      </c>
      <c r="I8" s="10" t="s">
        <v>142</v>
      </c>
    </row>
    <row r="9" spans="2:9" ht="18" customHeight="1" x14ac:dyDescent="0.25">
      <c r="B9" s="172"/>
      <c r="C9" s="172"/>
      <c r="D9" s="50" t="s">
        <v>187</v>
      </c>
      <c r="E9" s="39" t="s">
        <v>189</v>
      </c>
      <c r="F9" s="173"/>
      <c r="G9" s="173"/>
    </row>
    <row r="10" spans="2:9" x14ac:dyDescent="0.25">
      <c r="B10" s="171" t="s">
        <v>152</v>
      </c>
      <c r="C10" s="171"/>
      <c r="D10" s="32">
        <v>34788.809750548447</v>
      </c>
      <c r="E10" s="32">
        <v>26908.708641317477</v>
      </c>
      <c r="F10" s="32">
        <v>5280.290269014773</v>
      </c>
      <c r="G10" s="32">
        <v>5031.5767779496728</v>
      </c>
    </row>
    <row r="11" spans="2:9" x14ac:dyDescent="0.25">
      <c r="B11" s="166" t="s">
        <v>153</v>
      </c>
      <c r="C11" s="166"/>
      <c r="D11" s="35">
        <v>6362.3284219127472</v>
      </c>
      <c r="E11" s="35">
        <v>5018.7298179504651</v>
      </c>
      <c r="F11" s="35">
        <v>690.85549003881692</v>
      </c>
      <c r="G11" s="35">
        <v>583.03938345317863</v>
      </c>
    </row>
    <row r="12" spans="2:9" x14ac:dyDescent="0.25">
      <c r="B12" s="166" t="s">
        <v>154</v>
      </c>
      <c r="C12" s="166"/>
      <c r="D12" s="35">
        <v>13531.008158829418</v>
      </c>
      <c r="E12" s="35">
        <v>10883.783197556506</v>
      </c>
      <c r="F12" s="35">
        <v>2012.1060166410243</v>
      </c>
      <c r="G12" s="35">
        <v>1900.6682897942364</v>
      </c>
    </row>
    <row r="13" spans="2:9" x14ac:dyDescent="0.25">
      <c r="B13" s="166" t="s">
        <v>155</v>
      </c>
      <c r="C13" s="166"/>
      <c r="D13" s="35">
        <v>14895.47316980623</v>
      </c>
      <c r="E13" s="35">
        <v>11006.195625810511</v>
      </c>
      <c r="F13" s="35">
        <v>2577.3287623349288</v>
      </c>
      <c r="G13" s="35">
        <v>2547.8691047022548</v>
      </c>
    </row>
    <row r="14" spans="2:9" x14ac:dyDescent="0.25">
      <c r="B14" s="170"/>
      <c r="C14" s="170"/>
      <c r="D14" s="170"/>
      <c r="E14" s="170"/>
      <c r="F14" s="170"/>
      <c r="G14" s="170"/>
    </row>
    <row r="15" spans="2:9" x14ac:dyDescent="0.25">
      <c r="B15" s="177" t="s">
        <v>153</v>
      </c>
      <c r="C15" s="177"/>
      <c r="D15" s="177"/>
      <c r="E15" s="177"/>
      <c r="F15" s="177"/>
      <c r="G15" s="177"/>
    </row>
    <row r="16" spans="2:9" x14ac:dyDescent="0.25">
      <c r="B16" s="168" t="s">
        <v>156</v>
      </c>
      <c r="C16" s="34" t="s">
        <v>190</v>
      </c>
      <c r="D16" s="35">
        <v>205.6817883886778</v>
      </c>
      <c r="E16" s="35">
        <v>98.689258549111358</v>
      </c>
      <c r="F16" s="35">
        <v>28.997316885919169</v>
      </c>
      <c r="G16" s="35">
        <v>2.3955359568003254</v>
      </c>
      <c r="H16" s="6"/>
    </row>
    <row r="17" spans="2:7" x14ac:dyDescent="0.25">
      <c r="B17" s="168"/>
      <c r="C17" s="34" t="s">
        <v>191</v>
      </c>
      <c r="D17" s="35">
        <v>38.5052494491419</v>
      </c>
      <c r="E17" s="35">
        <v>36.467540560295816</v>
      </c>
      <c r="F17" s="35">
        <v>2.2192197010062844</v>
      </c>
      <c r="G17" s="35">
        <v>0.99864886545282772</v>
      </c>
    </row>
    <row r="18" spans="2:7" x14ac:dyDescent="0.25">
      <c r="B18" s="168" t="s">
        <v>157</v>
      </c>
      <c r="C18" s="34" t="s">
        <v>190</v>
      </c>
      <c r="D18" s="35">
        <v>759.50304355230969</v>
      </c>
      <c r="E18" s="35">
        <v>759.50304355230969</v>
      </c>
      <c r="F18" s="35">
        <v>38.51799078030831</v>
      </c>
      <c r="G18" s="35">
        <v>38.51799078030831</v>
      </c>
    </row>
    <row r="19" spans="2:7" x14ac:dyDescent="0.25">
      <c r="B19" s="168"/>
      <c r="C19" s="34" t="s">
        <v>191</v>
      </c>
      <c r="D19" s="35">
        <v>41.948279053446804</v>
      </c>
      <c r="E19" s="35">
        <v>41.948279053446804</v>
      </c>
      <c r="F19" s="35">
        <v>2.3267953137007593</v>
      </c>
      <c r="G19" s="35">
        <v>2.2941762560219354</v>
      </c>
    </row>
    <row r="20" spans="2:7" x14ac:dyDescent="0.25">
      <c r="B20" s="168" t="s">
        <v>158</v>
      </c>
      <c r="C20" s="34" t="s">
        <v>190</v>
      </c>
      <c r="D20" s="35"/>
      <c r="E20" s="35"/>
      <c r="F20" s="35"/>
      <c r="G20" s="35"/>
    </row>
    <row r="21" spans="2:7" x14ac:dyDescent="0.25">
      <c r="B21" s="168"/>
      <c r="C21" s="34" t="s">
        <v>191</v>
      </c>
      <c r="D21" s="35"/>
      <c r="E21" s="35"/>
      <c r="F21" s="35"/>
      <c r="G21" s="35"/>
    </row>
    <row r="22" spans="2:7" x14ac:dyDescent="0.25">
      <c r="B22" s="168" t="s">
        <v>159</v>
      </c>
      <c r="C22" s="34" t="s">
        <v>190</v>
      </c>
      <c r="D22" s="35">
        <v>149.28768341659017</v>
      </c>
      <c r="E22" s="35">
        <v>24</v>
      </c>
      <c r="F22" s="35">
        <v>11.151818181818182</v>
      </c>
      <c r="G22" s="35">
        <v>11.151818181818182</v>
      </c>
    </row>
    <row r="23" spans="2:7" x14ac:dyDescent="0.25">
      <c r="B23" s="168"/>
      <c r="C23" s="34" t="s">
        <v>191</v>
      </c>
      <c r="D23" s="35"/>
      <c r="E23" s="35"/>
      <c r="F23" s="35"/>
      <c r="G23" s="35"/>
    </row>
    <row r="24" spans="2:7" x14ac:dyDescent="0.25">
      <c r="B24" s="168" t="s">
        <v>160</v>
      </c>
      <c r="C24" s="34" t="s">
        <v>190</v>
      </c>
      <c r="D24" s="35">
        <v>132.2349491120134</v>
      </c>
      <c r="E24" s="35">
        <v>132.2349491120134</v>
      </c>
      <c r="F24" s="35">
        <v>15.778033700865235</v>
      </c>
      <c r="G24" s="35">
        <v>15.778033700865235</v>
      </c>
    </row>
    <row r="25" spans="2:7" x14ac:dyDescent="0.25">
      <c r="B25" s="168"/>
      <c r="C25" s="34" t="s">
        <v>191</v>
      </c>
      <c r="D25" s="35">
        <v>185.38945255478612</v>
      </c>
      <c r="E25" s="35">
        <v>157.75488170266991</v>
      </c>
      <c r="F25" s="35">
        <v>2.1063207289924111</v>
      </c>
      <c r="G25" s="35">
        <v>2.1063207289924111</v>
      </c>
    </row>
    <row r="26" spans="2:7" x14ac:dyDescent="0.25">
      <c r="B26" s="168" t="s">
        <v>161</v>
      </c>
      <c r="C26" s="34" t="s">
        <v>190</v>
      </c>
      <c r="D26" s="35">
        <v>414.15716482434232</v>
      </c>
      <c r="E26" s="35">
        <v>414.15716482434232</v>
      </c>
      <c r="F26" s="35">
        <v>28.472120914934322</v>
      </c>
      <c r="G26" s="35">
        <v>28.472120914934322</v>
      </c>
    </row>
    <row r="27" spans="2:7" x14ac:dyDescent="0.25">
      <c r="B27" s="168"/>
      <c r="C27" s="34" t="s">
        <v>191</v>
      </c>
      <c r="D27" s="35"/>
      <c r="E27" s="35"/>
      <c r="F27" s="35"/>
      <c r="G27" s="35"/>
    </row>
    <row r="28" spans="2:7" x14ac:dyDescent="0.25">
      <c r="B28" s="168" t="s">
        <v>162</v>
      </c>
      <c r="C28" s="34" t="s">
        <v>190</v>
      </c>
      <c r="D28" s="35">
        <v>58</v>
      </c>
      <c r="E28" s="35">
        <v>38</v>
      </c>
      <c r="F28" s="35">
        <v>27.659999999999997</v>
      </c>
      <c r="G28" s="35">
        <v>21.06</v>
      </c>
    </row>
    <row r="29" spans="2:7" x14ac:dyDescent="0.25">
      <c r="B29" s="168"/>
      <c r="C29" s="34" t="s">
        <v>191</v>
      </c>
      <c r="D29" s="35">
        <v>108.69437519758965</v>
      </c>
      <c r="E29" s="35">
        <v>88.049628781672482</v>
      </c>
      <c r="F29" s="35">
        <v>33.540858559905082</v>
      </c>
      <c r="G29" s="35">
        <v>33.540858559905082</v>
      </c>
    </row>
    <row r="30" spans="2:7" x14ac:dyDescent="0.25">
      <c r="B30" s="168" t="s">
        <v>163</v>
      </c>
      <c r="C30" s="34" t="s">
        <v>190</v>
      </c>
      <c r="D30" s="35">
        <v>3018.3721885437203</v>
      </c>
      <c r="E30" s="35">
        <v>2334.5182662203256</v>
      </c>
      <c r="F30" s="35">
        <v>258.27298892555842</v>
      </c>
      <c r="G30" s="35">
        <v>219.17114337573977</v>
      </c>
    </row>
    <row r="31" spans="2:7" x14ac:dyDescent="0.25">
      <c r="B31" s="168"/>
      <c r="C31" s="34" t="s">
        <v>191</v>
      </c>
      <c r="D31" s="35">
        <v>283.61095408749412</v>
      </c>
      <c r="E31" s="35">
        <v>190.84327066047945</v>
      </c>
      <c r="F31" s="35">
        <v>33.226706043059387</v>
      </c>
      <c r="G31" s="35">
        <v>12.102545208608737</v>
      </c>
    </row>
    <row r="32" spans="2:7" x14ac:dyDescent="0.25">
      <c r="B32" s="168" t="s">
        <v>164</v>
      </c>
      <c r="C32" s="34" t="s">
        <v>190</v>
      </c>
      <c r="D32" s="35">
        <v>204.346270564619</v>
      </c>
      <c r="E32" s="35">
        <v>134.89995124652012</v>
      </c>
      <c r="F32" s="35">
        <v>62.098320301475141</v>
      </c>
      <c r="G32" s="35">
        <v>55.171047574202426</v>
      </c>
    </row>
    <row r="33" spans="2:7" x14ac:dyDescent="0.25">
      <c r="B33" s="168"/>
      <c r="C33" s="34" t="s">
        <v>191</v>
      </c>
      <c r="D33" s="35">
        <v>299.65985857793021</v>
      </c>
      <c r="E33" s="35">
        <v>126.13431196997097</v>
      </c>
      <c r="F33" s="35">
        <v>18.947462053094679</v>
      </c>
      <c r="G33" s="35">
        <v>12.739605401349055</v>
      </c>
    </row>
    <row r="34" spans="2:7" x14ac:dyDescent="0.25">
      <c r="B34" s="168" t="s">
        <v>165</v>
      </c>
      <c r="C34" s="34" t="s">
        <v>190</v>
      </c>
      <c r="D34" s="35">
        <v>16.10429673421476</v>
      </c>
      <c r="E34" s="35">
        <v>16.10429673421476</v>
      </c>
      <c r="F34" s="35">
        <v>0.86084786179257089</v>
      </c>
      <c r="G34" s="35">
        <v>0.86084786179257089</v>
      </c>
    </row>
    <row r="35" spans="2:7" x14ac:dyDescent="0.25">
      <c r="B35" s="168"/>
      <c r="C35" s="34" t="s">
        <v>191</v>
      </c>
      <c r="D35" s="35"/>
      <c r="E35" s="35"/>
      <c r="F35" s="35"/>
      <c r="G35" s="35"/>
    </row>
    <row r="36" spans="2:7" ht="14.25" customHeight="1" x14ac:dyDescent="0.25">
      <c r="B36" s="168" t="s">
        <v>166</v>
      </c>
      <c r="C36" s="34" t="s">
        <v>190</v>
      </c>
      <c r="D36" s="35">
        <v>165.97034823656921</v>
      </c>
      <c r="E36" s="35">
        <v>161.50813259826745</v>
      </c>
      <c r="F36" s="35">
        <v>91.518406446356593</v>
      </c>
      <c r="G36" s="35">
        <v>91.518406446356593</v>
      </c>
    </row>
    <row r="37" spans="2:7" ht="14.25" customHeight="1" x14ac:dyDescent="0.25">
      <c r="B37" s="168"/>
      <c r="C37" s="34" t="s">
        <v>191</v>
      </c>
      <c r="D37" s="35">
        <v>280.86251961930253</v>
      </c>
      <c r="E37" s="35">
        <v>263.91684238482799</v>
      </c>
      <c r="F37" s="35">
        <v>35.160283640030542</v>
      </c>
      <c r="G37" s="35">
        <v>35.160283640030542</v>
      </c>
    </row>
    <row r="38" spans="2:7" x14ac:dyDescent="0.25">
      <c r="B38" s="170"/>
      <c r="C38" s="170"/>
      <c r="D38" s="170"/>
      <c r="E38" s="170"/>
      <c r="F38" s="170"/>
      <c r="G38" s="170"/>
    </row>
    <row r="39" spans="2:7" x14ac:dyDescent="0.25">
      <c r="B39" s="177" t="s">
        <v>154</v>
      </c>
      <c r="C39" s="177"/>
      <c r="D39" s="177"/>
      <c r="E39" s="177"/>
      <c r="F39" s="177"/>
      <c r="G39" s="177"/>
    </row>
    <row r="40" spans="2:7" x14ac:dyDescent="0.25">
      <c r="B40" s="168" t="s">
        <v>167</v>
      </c>
      <c r="C40" s="34" t="s">
        <v>190</v>
      </c>
      <c r="D40" s="35">
        <v>309.31186839951124</v>
      </c>
      <c r="E40" s="35">
        <v>305.91881305346021</v>
      </c>
      <c r="F40" s="35">
        <v>21.161044278665305</v>
      </c>
      <c r="G40" s="35">
        <v>18.231333690217546</v>
      </c>
    </row>
    <row r="41" spans="2:7" x14ac:dyDescent="0.25">
      <c r="B41" s="168"/>
      <c r="C41" s="34" t="s">
        <v>191</v>
      </c>
      <c r="D41" s="35">
        <v>10</v>
      </c>
      <c r="E41" s="35">
        <v>10</v>
      </c>
      <c r="F41" s="35">
        <v>0.33409090909090905</v>
      </c>
      <c r="G41" s="35">
        <v>0.33409090909090905</v>
      </c>
    </row>
    <row r="42" spans="2:7" x14ac:dyDescent="0.25">
      <c r="B42" s="168" t="s">
        <v>168</v>
      </c>
      <c r="C42" s="34" t="s">
        <v>190</v>
      </c>
      <c r="D42" s="35">
        <v>213.08978638446871</v>
      </c>
      <c r="E42" s="35">
        <v>108.26769524439231</v>
      </c>
      <c r="F42" s="35">
        <v>45.69991276925321</v>
      </c>
      <c r="G42" s="35">
        <v>45.69991276925321</v>
      </c>
    </row>
    <row r="43" spans="2:7" x14ac:dyDescent="0.25">
      <c r="B43" s="168"/>
      <c r="C43" s="34" t="s">
        <v>191</v>
      </c>
      <c r="D43" s="35">
        <v>4</v>
      </c>
      <c r="E43" s="35">
        <v>2</v>
      </c>
      <c r="F43" s="35">
        <v>0.54409090909090907</v>
      </c>
      <c r="G43" s="35">
        <v>0.54409090909090907</v>
      </c>
    </row>
    <row r="44" spans="2:7" x14ac:dyDescent="0.25">
      <c r="B44" s="168" t="s">
        <v>169</v>
      </c>
      <c r="C44" s="34" t="s">
        <v>190</v>
      </c>
      <c r="D44" s="35">
        <v>329.99999999999994</v>
      </c>
      <c r="E44" s="35">
        <v>258</v>
      </c>
      <c r="F44" s="35">
        <v>87.937272727272699</v>
      </c>
      <c r="G44" s="35">
        <v>87.937272727272699</v>
      </c>
    </row>
    <row r="45" spans="2:7" x14ac:dyDescent="0.25">
      <c r="B45" s="168"/>
      <c r="C45" s="34" t="s">
        <v>191</v>
      </c>
      <c r="D45" s="35">
        <v>14.160426985758299</v>
      </c>
      <c r="E45" s="35">
        <v>14.160426985758299</v>
      </c>
      <c r="F45" s="35">
        <v>1.3516771213678376</v>
      </c>
      <c r="G45" s="35">
        <v>1.3516771213678376</v>
      </c>
    </row>
    <row r="46" spans="2:7" x14ac:dyDescent="0.25">
      <c r="B46" s="168" t="s">
        <v>170</v>
      </c>
      <c r="C46" s="34" t="s">
        <v>190</v>
      </c>
      <c r="D46" s="35">
        <v>269.9364225917966</v>
      </c>
      <c r="E46" s="35">
        <v>264.10757614494776</v>
      </c>
      <c r="F46" s="35">
        <v>37.151966096452142</v>
      </c>
      <c r="G46" s="35">
        <v>35.811057005543049</v>
      </c>
    </row>
    <row r="47" spans="2:7" x14ac:dyDescent="0.25">
      <c r="B47" s="168"/>
      <c r="C47" s="34" t="s">
        <v>191</v>
      </c>
      <c r="D47" s="35">
        <v>7.568722083786831</v>
      </c>
      <c r="E47" s="35">
        <v>4.7336385095179505</v>
      </c>
      <c r="F47" s="35">
        <v>0.1807389249088672</v>
      </c>
      <c r="G47" s="35">
        <v>0.1807389249088672</v>
      </c>
    </row>
    <row r="48" spans="2:7" x14ac:dyDescent="0.25">
      <c r="B48" s="168" t="s">
        <v>171</v>
      </c>
      <c r="C48" s="34" t="s">
        <v>190</v>
      </c>
      <c r="D48" s="35">
        <v>11984.136543588309</v>
      </c>
      <c r="E48" s="35">
        <v>9680.4988228501043</v>
      </c>
      <c r="F48" s="35">
        <v>1790.5422704955306</v>
      </c>
      <c r="G48" s="35">
        <v>1683.5250844572397</v>
      </c>
    </row>
    <row r="49" spans="2:7" x14ac:dyDescent="0.25">
      <c r="B49" s="168"/>
      <c r="C49" s="34" t="s">
        <v>191</v>
      </c>
      <c r="D49" s="35">
        <v>351.80438879578014</v>
      </c>
      <c r="E49" s="35">
        <v>199.09622476832749</v>
      </c>
      <c r="F49" s="35">
        <v>22.477952409390358</v>
      </c>
      <c r="G49" s="35">
        <v>22.328031280251395</v>
      </c>
    </row>
    <row r="50" spans="2:7" x14ac:dyDescent="0.25">
      <c r="B50" s="168" t="s">
        <v>172</v>
      </c>
      <c r="C50" s="34" t="s">
        <v>190</v>
      </c>
      <c r="D50" s="35">
        <v>37</v>
      </c>
      <c r="E50" s="35">
        <v>37</v>
      </c>
      <c r="F50" s="35">
        <v>4.7249999999999996</v>
      </c>
      <c r="G50" s="35">
        <v>4.7249999999999996</v>
      </c>
    </row>
    <row r="51" spans="2:7" x14ac:dyDescent="0.25">
      <c r="B51" s="168"/>
      <c r="C51" s="34" t="s">
        <v>191</v>
      </c>
      <c r="D51" s="35"/>
      <c r="E51" s="35"/>
      <c r="F51" s="35"/>
      <c r="G51" s="35"/>
    </row>
    <row r="52" spans="2:7" x14ac:dyDescent="0.25">
      <c r="B52" s="170"/>
      <c r="C52" s="170"/>
      <c r="D52" s="170"/>
      <c r="E52" s="170"/>
      <c r="F52" s="170"/>
      <c r="G52" s="170"/>
    </row>
    <row r="53" spans="2:7" x14ac:dyDescent="0.25">
      <c r="B53" s="177" t="s">
        <v>155</v>
      </c>
      <c r="C53" s="177"/>
      <c r="D53" s="177"/>
      <c r="E53" s="177"/>
      <c r="F53" s="177"/>
      <c r="G53" s="177"/>
    </row>
    <row r="54" spans="2:7" x14ac:dyDescent="0.25">
      <c r="B54" s="168" t="s">
        <v>173</v>
      </c>
      <c r="C54" s="34" t="s">
        <v>190</v>
      </c>
      <c r="D54" s="35">
        <v>130.08770481675234</v>
      </c>
      <c r="E54" s="35">
        <v>112.157406622477</v>
      </c>
      <c r="F54" s="35">
        <v>93.232144498603063</v>
      </c>
      <c r="G54" s="35">
        <v>93.205326316784891</v>
      </c>
    </row>
    <row r="55" spans="2:7" x14ac:dyDescent="0.25">
      <c r="B55" s="168"/>
      <c r="C55" s="34" t="s">
        <v>191</v>
      </c>
      <c r="D55" s="35"/>
      <c r="E55" s="35"/>
      <c r="F55" s="35"/>
      <c r="G55" s="35"/>
    </row>
    <row r="56" spans="2:7" x14ac:dyDescent="0.25">
      <c r="B56" s="168" t="s">
        <v>174</v>
      </c>
      <c r="C56" s="34" t="s">
        <v>190</v>
      </c>
      <c r="D56" s="35">
        <v>662.24868201581921</v>
      </c>
      <c r="E56" s="35">
        <v>520.92897239096726</v>
      </c>
      <c r="F56" s="35">
        <v>68.028319485469311</v>
      </c>
      <c r="G56" s="35">
        <v>59.183441741239278</v>
      </c>
    </row>
    <row r="57" spans="2:7" x14ac:dyDescent="0.25">
      <c r="B57" s="168"/>
      <c r="C57" s="34" t="s">
        <v>191</v>
      </c>
      <c r="D57" s="35">
        <v>82.680344523464214</v>
      </c>
      <c r="E57" s="35">
        <v>74.363914763296165</v>
      </c>
      <c r="F57" s="35">
        <v>3.2190477208629202</v>
      </c>
      <c r="G57" s="35">
        <v>3.2190477208629202</v>
      </c>
    </row>
    <row r="58" spans="2:7" x14ac:dyDescent="0.25">
      <c r="B58" s="168" t="s">
        <v>175</v>
      </c>
      <c r="C58" s="34" t="s">
        <v>190</v>
      </c>
      <c r="D58" s="35">
        <v>4657.8991388291233</v>
      </c>
      <c r="E58" s="35">
        <v>3826.8630439883009</v>
      </c>
      <c r="F58" s="35">
        <v>1115.5430067166699</v>
      </c>
      <c r="G58" s="35">
        <v>1109.7338883186078</v>
      </c>
    </row>
    <row r="59" spans="2:7" x14ac:dyDescent="0.25">
      <c r="B59" s="168"/>
      <c r="C59" s="34" t="s">
        <v>191</v>
      </c>
      <c r="D59" s="35">
        <v>95.237712418447046</v>
      </c>
      <c r="E59" s="35"/>
      <c r="F59" s="35"/>
      <c r="G59" s="35"/>
    </row>
    <row r="60" spans="2:7" x14ac:dyDescent="0.25">
      <c r="B60" s="168" t="s">
        <v>176</v>
      </c>
      <c r="C60" s="34" t="s">
        <v>190</v>
      </c>
      <c r="D60" s="35">
        <v>7</v>
      </c>
      <c r="E60" s="35">
        <v>7</v>
      </c>
      <c r="F60" s="35">
        <v>0.26818181818181813</v>
      </c>
      <c r="G60" s="35">
        <v>0.26818181818181813</v>
      </c>
    </row>
    <row r="61" spans="2:7" x14ac:dyDescent="0.25">
      <c r="B61" s="168"/>
      <c r="C61" s="34" t="s">
        <v>191</v>
      </c>
      <c r="D61" s="35"/>
      <c r="E61" s="35"/>
      <c r="F61" s="35"/>
      <c r="G61" s="35"/>
    </row>
    <row r="62" spans="2:7" x14ac:dyDescent="0.25">
      <c r="B62" s="168" t="s">
        <v>177</v>
      </c>
      <c r="C62" s="34" t="s">
        <v>190</v>
      </c>
      <c r="D62" s="35">
        <v>7339.099582618237</v>
      </c>
      <c r="E62" s="35">
        <v>5007.7665378934353</v>
      </c>
      <c r="F62" s="35">
        <v>879.08025660636952</v>
      </c>
      <c r="G62" s="35">
        <v>876.47087284309737</v>
      </c>
    </row>
    <row r="63" spans="2:7" x14ac:dyDescent="0.25">
      <c r="B63" s="168"/>
      <c r="C63" s="34" t="s">
        <v>191</v>
      </c>
      <c r="D63" s="35">
        <v>1049.5093519338805</v>
      </c>
      <c r="E63" s="35">
        <v>906.98463170947855</v>
      </c>
      <c r="F63" s="35">
        <v>157.65374777769441</v>
      </c>
      <c r="G63" s="35">
        <v>157.65374777769441</v>
      </c>
    </row>
    <row r="64" spans="2:7" x14ac:dyDescent="0.25">
      <c r="B64" s="168" t="s">
        <v>178</v>
      </c>
      <c r="C64" s="34" t="s">
        <v>190</v>
      </c>
      <c r="D64" s="35">
        <v>646.91297234035221</v>
      </c>
      <c r="E64" s="35">
        <v>407.04090837436445</v>
      </c>
      <c r="F64" s="35">
        <v>237.16076739187395</v>
      </c>
      <c r="G64" s="35">
        <v>235.69977160351488</v>
      </c>
    </row>
    <row r="65" spans="2:7" x14ac:dyDescent="0.25">
      <c r="B65" s="168"/>
      <c r="C65" s="34" t="s">
        <v>191</v>
      </c>
      <c r="D65" s="35">
        <v>224.79768031015152</v>
      </c>
      <c r="E65" s="35">
        <v>143.09021006819239</v>
      </c>
      <c r="F65" s="35">
        <v>23.143290319204301</v>
      </c>
      <c r="G65" s="35">
        <v>12.434826562271532</v>
      </c>
    </row>
    <row r="66" spans="2:7" ht="13.8" x14ac:dyDescent="0.3">
      <c r="B66" s="36"/>
      <c r="C66" s="36"/>
      <c r="D66" s="38"/>
      <c r="E66" s="38"/>
      <c r="F66" s="38"/>
      <c r="G66" s="38"/>
    </row>
    <row r="67" spans="2:7" x14ac:dyDescent="0.25">
      <c r="B67" s="162" t="s">
        <v>182</v>
      </c>
      <c r="C67" s="162"/>
      <c r="D67" s="162"/>
      <c r="E67" s="162"/>
      <c r="F67" s="162"/>
      <c r="G67" s="162"/>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0F00-000000000000}"/>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B5:I67"/>
  <sheetViews>
    <sheetView showGridLines="0" zoomScaleNormal="100" workbookViewId="0">
      <selection activeCell="I16" sqref="I16"/>
    </sheetView>
  </sheetViews>
  <sheetFormatPr baseColWidth="10" defaultColWidth="8" defaultRowHeight="13.2" x14ac:dyDescent="0.25"/>
  <cols>
    <col min="1" max="1" width="1.69921875" style="5" customWidth="1"/>
    <col min="2" max="2" width="22.5" style="5" customWidth="1"/>
    <col min="3" max="3" width="11.09765625" style="5" customWidth="1"/>
    <col min="4" max="5" width="13.69921875" style="4" customWidth="1"/>
    <col min="6" max="7" width="18.09765625" style="4" customWidth="1"/>
    <col min="8" max="8" width="10.09765625" style="5" bestFit="1" customWidth="1"/>
    <col min="9" max="16384" width="8" style="5"/>
  </cols>
  <sheetData>
    <row r="5" spans="2:9" ht="13.8" x14ac:dyDescent="0.25">
      <c r="B5" s="2"/>
      <c r="C5" s="2"/>
      <c r="D5" s="3"/>
      <c r="E5" s="3"/>
      <c r="F5" s="3"/>
      <c r="G5" s="3"/>
    </row>
    <row r="6" spans="2:9" ht="15" x14ac:dyDescent="0.25">
      <c r="B6" s="158"/>
      <c r="C6" s="158"/>
      <c r="D6" s="158"/>
      <c r="E6" s="158"/>
      <c r="F6" s="158"/>
      <c r="G6" s="158"/>
      <c r="H6" s="158"/>
    </row>
    <row r="7" spans="2:9" ht="29.25" customHeight="1" x14ac:dyDescent="0.25">
      <c r="B7" s="158"/>
      <c r="C7" s="158"/>
      <c r="D7" s="158"/>
      <c r="E7" s="158"/>
      <c r="F7" s="158"/>
      <c r="G7" s="158"/>
      <c r="H7" s="158"/>
    </row>
    <row r="8" spans="2:9" ht="18" customHeight="1" x14ac:dyDescent="0.25">
      <c r="B8" s="172" t="s">
        <v>140</v>
      </c>
      <c r="C8" s="172"/>
      <c r="D8" s="173" t="s">
        <v>184</v>
      </c>
      <c r="E8" s="173"/>
      <c r="F8" s="173" t="s">
        <v>185</v>
      </c>
      <c r="G8" s="173" t="s">
        <v>186</v>
      </c>
      <c r="I8" s="10" t="s">
        <v>142</v>
      </c>
    </row>
    <row r="9" spans="2:9" ht="18" customHeight="1" x14ac:dyDescent="0.25">
      <c r="B9" s="172"/>
      <c r="C9" s="172"/>
      <c r="D9" s="50" t="s">
        <v>187</v>
      </c>
      <c r="E9" s="39" t="s">
        <v>189</v>
      </c>
      <c r="F9" s="173"/>
      <c r="G9" s="173"/>
    </row>
    <row r="10" spans="2:9" x14ac:dyDescent="0.25">
      <c r="B10" s="171" t="s">
        <v>152</v>
      </c>
      <c r="C10" s="171"/>
      <c r="D10" s="32">
        <v>142009.54980639604</v>
      </c>
      <c r="E10" s="32">
        <v>139405.73924387945</v>
      </c>
      <c r="F10" s="32">
        <v>11016167.043525547</v>
      </c>
      <c r="G10" s="32">
        <v>4663456.4650900085</v>
      </c>
    </row>
    <row r="11" spans="2:9" x14ac:dyDescent="0.25">
      <c r="B11" s="166" t="s">
        <v>153</v>
      </c>
      <c r="C11" s="166"/>
      <c r="D11" s="35">
        <v>28807.78480999891</v>
      </c>
      <c r="E11" s="35">
        <v>27657.13275681053</v>
      </c>
      <c r="F11" s="35">
        <v>2530439.854784477</v>
      </c>
      <c r="G11" s="35">
        <v>214717.66329017203</v>
      </c>
    </row>
    <row r="12" spans="2:9" x14ac:dyDescent="0.25">
      <c r="B12" s="166" t="s">
        <v>154</v>
      </c>
      <c r="C12" s="166"/>
      <c r="D12" s="35">
        <v>112226.73508879248</v>
      </c>
      <c r="E12" s="35">
        <v>110773.57657946437</v>
      </c>
      <c r="F12" s="35">
        <v>8416338.8625660054</v>
      </c>
      <c r="G12" s="35">
        <v>4379350.4756247746</v>
      </c>
    </row>
    <row r="13" spans="2:9" x14ac:dyDescent="0.25">
      <c r="B13" s="166" t="s">
        <v>155</v>
      </c>
      <c r="C13" s="166"/>
      <c r="D13" s="35">
        <v>975.02990760466298</v>
      </c>
      <c r="E13" s="35">
        <v>975.02990760466298</v>
      </c>
      <c r="F13" s="35">
        <v>69388.32617506331</v>
      </c>
      <c r="G13" s="35">
        <v>69388.32617506331</v>
      </c>
    </row>
    <row r="14" spans="2:9" x14ac:dyDescent="0.25">
      <c r="B14" s="170"/>
      <c r="C14" s="170"/>
      <c r="D14" s="170"/>
      <c r="E14" s="170"/>
      <c r="F14" s="170"/>
      <c r="G14" s="170"/>
    </row>
    <row r="15" spans="2:9" x14ac:dyDescent="0.25">
      <c r="B15" s="177" t="s">
        <v>153</v>
      </c>
      <c r="C15" s="177"/>
      <c r="D15" s="177"/>
      <c r="E15" s="177"/>
      <c r="F15" s="177"/>
      <c r="G15" s="177"/>
    </row>
    <row r="16" spans="2:9" x14ac:dyDescent="0.25">
      <c r="B16" s="168" t="s">
        <v>156</v>
      </c>
      <c r="C16" s="34" t="s">
        <v>190</v>
      </c>
      <c r="D16" s="35"/>
      <c r="E16" s="35"/>
      <c r="F16" s="35"/>
      <c r="G16" s="35"/>
      <c r="H16" s="6"/>
    </row>
    <row r="17" spans="2:7" x14ac:dyDescent="0.25">
      <c r="B17" s="168"/>
      <c r="C17" s="34" t="s">
        <v>191</v>
      </c>
      <c r="D17" s="35"/>
      <c r="E17" s="35"/>
      <c r="F17" s="35"/>
      <c r="G17" s="35"/>
    </row>
    <row r="18" spans="2:7" x14ac:dyDescent="0.25">
      <c r="B18" s="168" t="s">
        <v>157</v>
      </c>
      <c r="C18" s="34" t="s">
        <v>190</v>
      </c>
      <c r="D18" s="35"/>
      <c r="E18" s="35"/>
      <c r="F18" s="35"/>
      <c r="G18" s="35"/>
    </row>
    <row r="19" spans="2:7" x14ac:dyDescent="0.25">
      <c r="B19" s="168"/>
      <c r="C19" s="34" t="s">
        <v>191</v>
      </c>
      <c r="D19" s="35"/>
      <c r="E19" s="35"/>
      <c r="F19" s="35"/>
      <c r="G19" s="35"/>
    </row>
    <row r="20" spans="2:7" x14ac:dyDescent="0.25">
      <c r="B20" s="168" t="s">
        <v>158</v>
      </c>
      <c r="C20" s="34" t="s">
        <v>190</v>
      </c>
      <c r="D20" s="35">
        <v>24644.453960248036</v>
      </c>
      <c r="E20" s="35">
        <v>24588.453960248047</v>
      </c>
      <c r="F20" s="35">
        <v>2120542.1614625258</v>
      </c>
      <c r="G20" s="35">
        <v>140654.88873525197</v>
      </c>
    </row>
    <row r="21" spans="2:7" x14ac:dyDescent="0.25">
      <c r="B21" s="168"/>
      <c r="C21" s="34" t="s">
        <v>191</v>
      </c>
      <c r="D21" s="35"/>
      <c r="E21" s="35"/>
      <c r="F21" s="35"/>
      <c r="G21" s="35"/>
    </row>
    <row r="22" spans="2:7" x14ac:dyDescent="0.25">
      <c r="B22" s="168" t="s">
        <v>159</v>
      </c>
      <c r="C22" s="34" t="s">
        <v>190</v>
      </c>
      <c r="D22" s="35"/>
      <c r="E22" s="35"/>
      <c r="F22" s="35"/>
      <c r="G22" s="35"/>
    </row>
    <row r="23" spans="2:7" x14ac:dyDescent="0.25">
      <c r="B23" s="168"/>
      <c r="C23" s="34" t="s">
        <v>191</v>
      </c>
      <c r="D23" s="35"/>
      <c r="E23" s="35"/>
      <c r="F23" s="35"/>
      <c r="G23" s="35"/>
    </row>
    <row r="24" spans="2:7" x14ac:dyDescent="0.25">
      <c r="B24" s="168" t="s">
        <v>160</v>
      </c>
      <c r="C24" s="34" t="s">
        <v>190</v>
      </c>
      <c r="D24" s="35"/>
      <c r="E24" s="35"/>
      <c r="F24" s="35"/>
      <c r="G24" s="35"/>
    </row>
    <row r="25" spans="2:7" x14ac:dyDescent="0.25">
      <c r="B25" s="168"/>
      <c r="C25" s="34" t="s">
        <v>191</v>
      </c>
      <c r="D25" s="35"/>
      <c r="E25" s="35"/>
      <c r="F25" s="35"/>
      <c r="G25" s="35"/>
    </row>
    <row r="26" spans="2:7" x14ac:dyDescent="0.25">
      <c r="B26" s="168" t="s">
        <v>161</v>
      </c>
      <c r="C26" s="34" t="s">
        <v>190</v>
      </c>
      <c r="D26" s="35"/>
      <c r="E26" s="35"/>
      <c r="F26" s="35"/>
      <c r="G26" s="35"/>
    </row>
    <row r="27" spans="2:7" x14ac:dyDescent="0.25">
      <c r="B27" s="168"/>
      <c r="C27" s="34" t="s">
        <v>191</v>
      </c>
      <c r="D27" s="35"/>
      <c r="E27" s="35"/>
      <c r="F27" s="35"/>
      <c r="G27" s="35"/>
    </row>
    <row r="28" spans="2:7" x14ac:dyDescent="0.25">
      <c r="B28" s="168" t="s">
        <v>162</v>
      </c>
      <c r="C28" s="34" t="s">
        <v>190</v>
      </c>
      <c r="D28" s="35">
        <v>2067.3308497508938</v>
      </c>
      <c r="E28" s="35">
        <v>1368.6787965624856</v>
      </c>
      <c r="F28" s="35">
        <v>200806.78423104156</v>
      </c>
      <c r="G28" s="35">
        <v>74062.77455491999</v>
      </c>
    </row>
    <row r="29" spans="2:7" x14ac:dyDescent="0.25">
      <c r="B29" s="168"/>
      <c r="C29" s="34" t="s">
        <v>191</v>
      </c>
      <c r="D29" s="35"/>
      <c r="E29" s="35"/>
      <c r="F29" s="35"/>
      <c r="G29" s="35"/>
    </row>
    <row r="30" spans="2:7" x14ac:dyDescent="0.25">
      <c r="B30" s="168" t="s">
        <v>163</v>
      </c>
      <c r="C30" s="34" t="s">
        <v>190</v>
      </c>
      <c r="D30" s="35">
        <v>2096</v>
      </c>
      <c r="E30" s="35">
        <v>1700</v>
      </c>
      <c r="F30" s="35">
        <v>209090.90909090909</v>
      </c>
      <c r="G30" s="35"/>
    </row>
    <row r="31" spans="2:7" x14ac:dyDescent="0.25">
      <c r="B31" s="168"/>
      <c r="C31" s="34" t="s">
        <v>191</v>
      </c>
      <c r="D31" s="35"/>
      <c r="E31" s="35"/>
      <c r="F31" s="35"/>
      <c r="G31" s="35"/>
    </row>
    <row r="32" spans="2:7" x14ac:dyDescent="0.25">
      <c r="B32" s="168" t="s">
        <v>164</v>
      </c>
      <c r="C32" s="34" t="s">
        <v>190</v>
      </c>
      <c r="D32" s="35"/>
      <c r="E32" s="35"/>
      <c r="F32" s="35"/>
      <c r="G32" s="35"/>
    </row>
    <row r="33" spans="2:7" x14ac:dyDescent="0.25">
      <c r="B33" s="168"/>
      <c r="C33" s="34" t="s">
        <v>191</v>
      </c>
      <c r="D33" s="35"/>
      <c r="E33" s="35"/>
      <c r="F33" s="35"/>
      <c r="G33" s="35"/>
    </row>
    <row r="34" spans="2:7" x14ac:dyDescent="0.25">
      <c r="B34" s="168" t="s">
        <v>165</v>
      </c>
      <c r="C34" s="34" t="s">
        <v>190</v>
      </c>
      <c r="D34" s="35"/>
      <c r="E34" s="35"/>
      <c r="F34" s="35"/>
      <c r="G34" s="35"/>
    </row>
    <row r="35" spans="2:7" x14ac:dyDescent="0.25">
      <c r="B35" s="168"/>
      <c r="C35" s="34" t="s">
        <v>191</v>
      </c>
      <c r="D35" s="35"/>
      <c r="E35" s="35"/>
      <c r="F35" s="35"/>
      <c r="G35" s="35"/>
    </row>
    <row r="36" spans="2:7" ht="14.25" customHeight="1" x14ac:dyDescent="0.25">
      <c r="B36" s="168" t="s">
        <v>166</v>
      </c>
      <c r="C36" s="34" t="s">
        <v>190</v>
      </c>
      <c r="D36" s="35"/>
      <c r="E36" s="35"/>
      <c r="F36" s="35"/>
      <c r="G36" s="35"/>
    </row>
    <row r="37" spans="2:7" ht="14.25" customHeight="1" x14ac:dyDescent="0.25">
      <c r="B37" s="168"/>
      <c r="C37" s="34" t="s">
        <v>191</v>
      </c>
      <c r="D37" s="35"/>
      <c r="E37" s="35"/>
      <c r="F37" s="35"/>
      <c r="G37" s="35"/>
    </row>
    <row r="38" spans="2:7" x14ac:dyDescent="0.25">
      <c r="B38" s="170"/>
      <c r="C38" s="170"/>
      <c r="D38" s="170"/>
      <c r="E38" s="170"/>
      <c r="F38" s="170"/>
      <c r="G38" s="170"/>
    </row>
    <row r="39" spans="2:7" x14ac:dyDescent="0.25">
      <c r="B39" s="177" t="s">
        <v>154</v>
      </c>
      <c r="C39" s="177"/>
      <c r="D39" s="177"/>
      <c r="E39" s="177"/>
      <c r="F39" s="177"/>
      <c r="G39" s="177"/>
    </row>
    <row r="40" spans="2:7" x14ac:dyDescent="0.25">
      <c r="B40" s="168" t="s">
        <v>167</v>
      </c>
      <c r="C40" s="34" t="s">
        <v>190</v>
      </c>
      <c r="D40" s="35"/>
      <c r="E40" s="35"/>
      <c r="F40" s="35"/>
      <c r="G40" s="35"/>
    </row>
    <row r="41" spans="2:7" x14ac:dyDescent="0.25">
      <c r="B41" s="168"/>
      <c r="C41" s="34" t="s">
        <v>191</v>
      </c>
      <c r="D41" s="35"/>
      <c r="E41" s="35"/>
      <c r="F41" s="35"/>
      <c r="G41" s="35"/>
    </row>
    <row r="42" spans="2:7" x14ac:dyDescent="0.25">
      <c r="B42" s="168" t="s">
        <v>168</v>
      </c>
      <c r="C42" s="34" t="s">
        <v>190</v>
      </c>
      <c r="D42" s="35">
        <v>108.996627394</v>
      </c>
      <c r="E42" s="35">
        <v>108.996627394</v>
      </c>
      <c r="F42" s="35">
        <v>1252.4703366001454</v>
      </c>
      <c r="G42" s="35">
        <v>1252.4703366001454</v>
      </c>
    </row>
    <row r="43" spans="2:7" x14ac:dyDescent="0.25">
      <c r="B43" s="168"/>
      <c r="C43" s="34" t="s">
        <v>191</v>
      </c>
      <c r="D43" s="35"/>
      <c r="E43" s="35"/>
      <c r="F43" s="35"/>
      <c r="G43" s="35"/>
    </row>
    <row r="44" spans="2:7" x14ac:dyDescent="0.25">
      <c r="B44" s="168" t="s">
        <v>169</v>
      </c>
      <c r="C44" s="34" t="s">
        <v>190</v>
      </c>
      <c r="D44" s="35">
        <v>110204.01711098953</v>
      </c>
      <c r="E44" s="35">
        <v>108750.85860166147</v>
      </c>
      <c r="F44" s="35">
        <v>8263745.5667451257</v>
      </c>
      <c r="G44" s="35">
        <v>4233772.9748454494</v>
      </c>
    </row>
    <row r="45" spans="2:7" x14ac:dyDescent="0.25">
      <c r="B45" s="168"/>
      <c r="C45" s="34" t="s">
        <v>191</v>
      </c>
      <c r="D45" s="35"/>
      <c r="E45" s="35"/>
      <c r="F45" s="35"/>
      <c r="G45" s="35"/>
    </row>
    <row r="46" spans="2:7" x14ac:dyDescent="0.25">
      <c r="B46" s="168" t="s">
        <v>170</v>
      </c>
      <c r="C46" s="34" t="s">
        <v>190</v>
      </c>
      <c r="D46" s="35">
        <v>1913.72135040887</v>
      </c>
      <c r="E46" s="35">
        <v>1913.72135040887</v>
      </c>
      <c r="F46" s="35">
        <v>151340.82548428143</v>
      </c>
      <c r="G46" s="35">
        <v>144325.03044272392</v>
      </c>
    </row>
    <row r="47" spans="2:7" x14ac:dyDescent="0.25">
      <c r="B47" s="168"/>
      <c r="C47" s="34" t="s">
        <v>191</v>
      </c>
      <c r="D47" s="35"/>
      <c r="E47" s="35"/>
      <c r="F47" s="35"/>
      <c r="G47" s="35"/>
    </row>
    <row r="48" spans="2:7" x14ac:dyDescent="0.25">
      <c r="B48" s="168" t="s">
        <v>171</v>
      </c>
      <c r="C48" s="34" t="s">
        <v>190</v>
      </c>
      <c r="D48" s="35"/>
      <c r="E48" s="35"/>
      <c r="F48" s="35"/>
      <c r="G48" s="35"/>
    </row>
    <row r="49" spans="2:7" x14ac:dyDescent="0.25">
      <c r="B49" s="168"/>
      <c r="C49" s="34" t="s">
        <v>191</v>
      </c>
      <c r="D49" s="35"/>
      <c r="E49" s="35"/>
      <c r="F49" s="35"/>
      <c r="G49" s="35"/>
    </row>
    <row r="50" spans="2:7" x14ac:dyDescent="0.25">
      <c r="B50" s="168" t="s">
        <v>172</v>
      </c>
      <c r="C50" s="34" t="s">
        <v>190</v>
      </c>
      <c r="D50" s="35"/>
      <c r="E50" s="35"/>
      <c r="F50" s="35"/>
      <c r="G50" s="35"/>
    </row>
    <row r="51" spans="2:7" x14ac:dyDescent="0.25">
      <c r="B51" s="168"/>
      <c r="C51" s="34" t="s">
        <v>191</v>
      </c>
      <c r="D51" s="35"/>
      <c r="E51" s="35"/>
      <c r="F51" s="35"/>
      <c r="G51" s="35"/>
    </row>
    <row r="52" spans="2:7" x14ac:dyDescent="0.25">
      <c r="B52" s="170"/>
      <c r="C52" s="170"/>
      <c r="D52" s="170"/>
      <c r="E52" s="170"/>
      <c r="F52" s="170"/>
      <c r="G52" s="170"/>
    </row>
    <row r="53" spans="2:7" x14ac:dyDescent="0.25">
      <c r="B53" s="178" t="s">
        <v>155</v>
      </c>
      <c r="C53" s="179"/>
      <c r="D53" s="179"/>
      <c r="E53" s="179"/>
      <c r="F53" s="179"/>
      <c r="G53" s="180"/>
    </row>
    <row r="54" spans="2:7" x14ac:dyDescent="0.25">
      <c r="B54" s="168" t="s">
        <v>173</v>
      </c>
      <c r="C54" s="34" t="s">
        <v>190</v>
      </c>
      <c r="D54" s="35">
        <v>975.02990760466298</v>
      </c>
      <c r="E54" s="35">
        <v>975.02990760466298</v>
      </c>
      <c r="F54" s="35">
        <v>69388.32617506331</v>
      </c>
      <c r="G54" s="35">
        <v>69388.32617506331</v>
      </c>
    </row>
    <row r="55" spans="2:7" x14ac:dyDescent="0.25">
      <c r="B55" s="168"/>
      <c r="C55" s="34" t="s">
        <v>191</v>
      </c>
      <c r="D55" s="35"/>
      <c r="E55" s="35"/>
      <c r="F55" s="35"/>
      <c r="G55" s="35"/>
    </row>
    <row r="56" spans="2:7" x14ac:dyDescent="0.25">
      <c r="B56" s="168" t="s">
        <v>174</v>
      </c>
      <c r="C56" s="34" t="s">
        <v>190</v>
      </c>
      <c r="D56" s="35"/>
      <c r="E56" s="35"/>
      <c r="F56" s="35"/>
      <c r="G56" s="35"/>
    </row>
    <row r="57" spans="2:7" x14ac:dyDescent="0.25">
      <c r="B57" s="168"/>
      <c r="C57" s="34" t="s">
        <v>191</v>
      </c>
      <c r="D57" s="35"/>
      <c r="E57" s="35"/>
      <c r="F57" s="35"/>
      <c r="G57" s="35"/>
    </row>
    <row r="58" spans="2:7" x14ac:dyDescent="0.25">
      <c r="B58" s="168" t="s">
        <v>175</v>
      </c>
      <c r="C58" s="34" t="s">
        <v>190</v>
      </c>
      <c r="D58" s="35"/>
      <c r="E58" s="35"/>
      <c r="F58" s="35"/>
      <c r="G58" s="35"/>
    </row>
    <row r="59" spans="2:7" x14ac:dyDescent="0.25">
      <c r="B59" s="168"/>
      <c r="C59" s="34" t="s">
        <v>191</v>
      </c>
      <c r="D59" s="35"/>
      <c r="E59" s="35"/>
      <c r="F59" s="35"/>
      <c r="G59" s="35"/>
    </row>
    <row r="60" spans="2:7" x14ac:dyDescent="0.25">
      <c r="B60" s="168" t="s">
        <v>176</v>
      </c>
      <c r="C60" s="34" t="s">
        <v>190</v>
      </c>
      <c r="D60" s="35"/>
      <c r="E60" s="35"/>
      <c r="F60" s="35"/>
      <c r="G60" s="35"/>
    </row>
    <row r="61" spans="2:7" x14ac:dyDescent="0.25">
      <c r="B61" s="168"/>
      <c r="C61" s="34" t="s">
        <v>191</v>
      </c>
      <c r="D61" s="35"/>
      <c r="E61" s="35"/>
      <c r="F61" s="35"/>
      <c r="G61" s="35"/>
    </row>
    <row r="62" spans="2:7" x14ac:dyDescent="0.25">
      <c r="B62" s="168" t="s">
        <v>177</v>
      </c>
      <c r="C62" s="34" t="s">
        <v>190</v>
      </c>
      <c r="D62" s="35"/>
      <c r="E62" s="35"/>
      <c r="F62" s="35"/>
      <c r="G62" s="35"/>
    </row>
    <row r="63" spans="2:7" x14ac:dyDescent="0.25">
      <c r="B63" s="168"/>
      <c r="C63" s="34" t="s">
        <v>191</v>
      </c>
      <c r="D63" s="35"/>
      <c r="E63" s="35"/>
      <c r="F63" s="35"/>
      <c r="G63" s="35"/>
    </row>
    <row r="64" spans="2:7" x14ac:dyDescent="0.25">
      <c r="B64" s="168" t="s">
        <v>178</v>
      </c>
      <c r="C64" s="34" t="s">
        <v>190</v>
      </c>
      <c r="D64" s="35"/>
      <c r="E64" s="35"/>
      <c r="F64" s="35"/>
      <c r="G64" s="35"/>
    </row>
    <row r="65" spans="2:7" x14ac:dyDescent="0.25">
      <c r="B65" s="168"/>
      <c r="C65" s="34" t="s">
        <v>191</v>
      </c>
      <c r="D65" s="35"/>
      <c r="E65" s="35"/>
      <c r="F65" s="35"/>
      <c r="G65" s="35"/>
    </row>
    <row r="66" spans="2:7" ht="13.8" x14ac:dyDescent="0.3">
      <c r="B66" s="36"/>
      <c r="C66" s="36"/>
      <c r="D66" s="38"/>
      <c r="E66" s="38"/>
      <c r="F66" s="38"/>
      <c r="G66" s="38"/>
    </row>
    <row r="67" spans="2:7" x14ac:dyDescent="0.25">
      <c r="B67" s="162" t="s">
        <v>182</v>
      </c>
      <c r="C67" s="162"/>
      <c r="D67" s="162"/>
      <c r="E67" s="162"/>
      <c r="F67" s="162"/>
      <c r="G67" s="162"/>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000-000000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B5:I67"/>
  <sheetViews>
    <sheetView showGridLines="0" zoomScaleNormal="100" workbookViewId="0">
      <selection activeCell="I8" sqref="I8"/>
    </sheetView>
  </sheetViews>
  <sheetFormatPr baseColWidth="10" defaultColWidth="8" defaultRowHeight="13.2" x14ac:dyDescent="0.25"/>
  <cols>
    <col min="1" max="1" width="1.69921875" style="5" customWidth="1"/>
    <col min="2" max="2" width="22.5" style="5" customWidth="1"/>
    <col min="3" max="3" width="11.09765625" style="5" customWidth="1"/>
    <col min="4" max="5" width="13.69921875" style="4" customWidth="1"/>
    <col min="6" max="7" width="18.09765625" style="4" customWidth="1"/>
    <col min="8" max="8" width="10.09765625" style="5" bestFit="1" customWidth="1"/>
    <col min="9" max="16384" width="8" style="5"/>
  </cols>
  <sheetData>
    <row r="5" spans="2:9" ht="13.8" x14ac:dyDescent="0.25">
      <c r="B5" s="2"/>
      <c r="C5" s="2"/>
      <c r="D5" s="3"/>
      <c r="E5" s="3"/>
      <c r="F5" s="3"/>
      <c r="G5" s="3"/>
    </row>
    <row r="6" spans="2:9" ht="15" x14ac:dyDescent="0.25">
      <c r="B6" s="158"/>
      <c r="C6" s="158"/>
      <c r="D6" s="158"/>
      <c r="E6" s="158"/>
      <c r="F6" s="158"/>
      <c r="G6" s="158"/>
      <c r="H6" s="158"/>
    </row>
    <row r="7" spans="2:9" ht="29.25" customHeight="1" x14ac:dyDescent="0.25">
      <c r="B7" s="158"/>
      <c r="C7" s="158"/>
      <c r="D7" s="158"/>
      <c r="E7" s="158"/>
      <c r="F7" s="158"/>
      <c r="G7" s="158"/>
      <c r="H7" s="158"/>
    </row>
    <row r="8" spans="2:9" ht="18" customHeight="1" x14ac:dyDescent="0.25">
      <c r="B8" s="172" t="s">
        <v>140</v>
      </c>
      <c r="C8" s="172"/>
      <c r="D8" s="173" t="s">
        <v>184</v>
      </c>
      <c r="E8" s="173"/>
      <c r="F8" s="173" t="s">
        <v>185</v>
      </c>
      <c r="G8" s="173" t="s">
        <v>186</v>
      </c>
      <c r="I8" s="10" t="s">
        <v>142</v>
      </c>
    </row>
    <row r="9" spans="2:9" ht="18" customHeight="1" x14ac:dyDescent="0.25">
      <c r="B9" s="172"/>
      <c r="C9" s="172"/>
      <c r="D9" s="50" t="s">
        <v>187</v>
      </c>
      <c r="E9" s="39" t="s">
        <v>189</v>
      </c>
      <c r="F9" s="173"/>
      <c r="G9" s="173"/>
    </row>
    <row r="10" spans="2:9" x14ac:dyDescent="0.25">
      <c r="B10" s="171" t="s">
        <v>152</v>
      </c>
      <c r="C10" s="171"/>
      <c r="D10" s="32">
        <v>15976.239517889338</v>
      </c>
      <c r="E10" s="32">
        <v>13801.469973888687</v>
      </c>
      <c r="F10" s="32">
        <v>374077.79727124219</v>
      </c>
      <c r="G10" s="32">
        <v>86630.517465193421</v>
      </c>
    </row>
    <row r="11" spans="2:9" x14ac:dyDescent="0.25">
      <c r="B11" s="166" t="s">
        <v>153</v>
      </c>
      <c r="C11" s="166"/>
      <c r="D11" s="35">
        <v>9162.9383487880659</v>
      </c>
      <c r="E11" s="35">
        <v>8137.385747088194</v>
      </c>
      <c r="F11" s="35">
        <v>149847.54230093656</v>
      </c>
      <c r="G11" s="35">
        <v>17417.695117165225</v>
      </c>
    </row>
    <row r="12" spans="2:9" x14ac:dyDescent="0.25">
      <c r="B12" s="166" t="s">
        <v>154</v>
      </c>
      <c r="C12" s="166"/>
      <c r="D12" s="35">
        <v>2811.8009118546815</v>
      </c>
      <c r="E12" s="35">
        <v>2618.2801596798104</v>
      </c>
      <c r="F12" s="35">
        <v>107863.9956595429</v>
      </c>
      <c r="G12" s="35">
        <v>64019.075013772774</v>
      </c>
    </row>
    <row r="13" spans="2:9" x14ac:dyDescent="0.25">
      <c r="B13" s="166" t="s">
        <v>155</v>
      </c>
      <c r="C13" s="166"/>
      <c r="D13" s="35">
        <v>4001.5002572466169</v>
      </c>
      <c r="E13" s="35">
        <v>3045.8040671206873</v>
      </c>
      <c r="F13" s="35">
        <v>116366.25931076269</v>
      </c>
      <c r="G13" s="35">
        <v>5193.7473342554176</v>
      </c>
    </row>
    <row r="14" spans="2:9" x14ac:dyDescent="0.25">
      <c r="B14" s="170"/>
      <c r="C14" s="170"/>
      <c r="D14" s="170"/>
      <c r="E14" s="170"/>
      <c r="F14" s="170"/>
      <c r="G14" s="170"/>
    </row>
    <row r="15" spans="2:9" x14ac:dyDescent="0.25">
      <c r="B15" s="177" t="s">
        <v>153</v>
      </c>
      <c r="C15" s="177"/>
      <c r="D15" s="177"/>
      <c r="E15" s="177"/>
      <c r="F15" s="177"/>
      <c r="G15" s="177"/>
    </row>
    <row r="16" spans="2:9" x14ac:dyDescent="0.25">
      <c r="B16" s="168" t="s">
        <v>156</v>
      </c>
      <c r="C16" s="34" t="s">
        <v>190</v>
      </c>
      <c r="D16" s="35">
        <v>687.99986345874902</v>
      </c>
      <c r="E16" s="35">
        <v>589.93981031568092</v>
      </c>
      <c r="F16" s="35">
        <v>19076.551776007062</v>
      </c>
      <c r="G16" s="35">
        <v>383.67513414998598</v>
      </c>
      <c r="H16" s="6"/>
    </row>
    <row r="17" spans="2:7" x14ac:dyDescent="0.25">
      <c r="B17" s="168"/>
      <c r="C17" s="34" t="s">
        <v>191</v>
      </c>
      <c r="D17" s="35"/>
      <c r="E17" s="35"/>
      <c r="F17" s="35"/>
      <c r="G17" s="35"/>
    </row>
    <row r="18" spans="2:7" x14ac:dyDescent="0.25">
      <c r="B18" s="168" t="s">
        <v>157</v>
      </c>
      <c r="C18" s="34" t="s">
        <v>190</v>
      </c>
      <c r="D18" s="35">
        <v>2038.3810146562137</v>
      </c>
      <c r="E18" s="35">
        <v>1832.8483499208899</v>
      </c>
      <c r="F18" s="35">
        <v>13624.006884412933</v>
      </c>
      <c r="G18" s="35">
        <v>738.73442807924459</v>
      </c>
    </row>
    <row r="19" spans="2:7" x14ac:dyDescent="0.25">
      <c r="B19" s="168"/>
      <c r="C19" s="34" t="s">
        <v>191</v>
      </c>
      <c r="D19" s="35"/>
      <c r="E19" s="35"/>
      <c r="F19" s="35"/>
      <c r="G19" s="35"/>
    </row>
    <row r="20" spans="2:7" x14ac:dyDescent="0.25">
      <c r="B20" s="168" t="s">
        <v>158</v>
      </c>
      <c r="C20" s="34" t="s">
        <v>190</v>
      </c>
      <c r="D20" s="35">
        <v>63.150643672687643</v>
      </c>
      <c r="E20" s="35">
        <v>48.369396504271606</v>
      </c>
      <c r="F20" s="35">
        <v>841.50459188382638</v>
      </c>
      <c r="G20" s="35">
        <v>459.33661440200439</v>
      </c>
    </row>
    <row r="21" spans="2:7" x14ac:dyDescent="0.25">
      <c r="B21" s="168"/>
      <c r="C21" s="34" t="s">
        <v>191</v>
      </c>
      <c r="D21" s="35"/>
      <c r="E21" s="35"/>
      <c r="F21" s="35"/>
      <c r="G21" s="35"/>
    </row>
    <row r="22" spans="2:7" x14ac:dyDescent="0.25">
      <c r="B22" s="168" t="s">
        <v>159</v>
      </c>
      <c r="C22" s="34" t="s">
        <v>190</v>
      </c>
      <c r="D22" s="35">
        <v>97.465695018251054</v>
      </c>
      <c r="E22" s="35">
        <v>53.099097793692287</v>
      </c>
      <c r="F22" s="35">
        <v>3382.8545464394865</v>
      </c>
      <c r="G22" s="35"/>
    </row>
    <row r="23" spans="2:7" x14ac:dyDescent="0.25">
      <c r="B23" s="168"/>
      <c r="C23" s="34" t="s">
        <v>191</v>
      </c>
      <c r="D23" s="35"/>
      <c r="E23" s="35"/>
      <c r="F23" s="35"/>
      <c r="G23" s="35"/>
    </row>
    <row r="24" spans="2:7" x14ac:dyDescent="0.25">
      <c r="B24" s="168" t="s">
        <v>160</v>
      </c>
      <c r="C24" s="34" t="s">
        <v>190</v>
      </c>
      <c r="D24" s="35">
        <v>2990.2292643471178</v>
      </c>
      <c r="E24" s="35">
        <v>2800.8135430036782</v>
      </c>
      <c r="F24" s="35">
        <v>84295.086801806552</v>
      </c>
      <c r="G24" s="35">
        <v>2583.9679592658504</v>
      </c>
    </row>
    <row r="25" spans="2:7" x14ac:dyDescent="0.25">
      <c r="B25" s="168"/>
      <c r="C25" s="34" t="s">
        <v>191</v>
      </c>
      <c r="D25" s="35"/>
      <c r="E25" s="35"/>
      <c r="F25" s="35"/>
      <c r="G25" s="35"/>
    </row>
    <row r="26" spans="2:7" x14ac:dyDescent="0.25">
      <c r="B26" s="168" t="s">
        <v>161</v>
      </c>
      <c r="C26" s="34" t="s">
        <v>190</v>
      </c>
      <c r="D26" s="35">
        <v>35.951115872879932</v>
      </c>
      <c r="E26" s="35">
        <v>31.915760170974451</v>
      </c>
      <c r="F26" s="35">
        <v>348.17192913790308</v>
      </c>
      <c r="G26" s="35"/>
    </row>
    <row r="27" spans="2:7" x14ac:dyDescent="0.25">
      <c r="B27" s="168"/>
      <c r="C27" s="34" t="s">
        <v>191</v>
      </c>
      <c r="D27" s="35"/>
      <c r="E27" s="35"/>
      <c r="F27" s="35"/>
      <c r="G27" s="35"/>
    </row>
    <row r="28" spans="2:7" x14ac:dyDescent="0.25">
      <c r="B28" s="168" t="s">
        <v>162</v>
      </c>
      <c r="C28" s="34" t="s">
        <v>190</v>
      </c>
      <c r="D28" s="35">
        <v>511.49055315646945</v>
      </c>
      <c r="E28" s="35">
        <v>408.85423093975936</v>
      </c>
      <c r="F28" s="35">
        <v>2890.6722495982476</v>
      </c>
      <c r="G28" s="35">
        <v>988.39551746615336</v>
      </c>
    </row>
    <row r="29" spans="2:7" x14ac:dyDescent="0.25">
      <c r="B29" s="168"/>
      <c r="C29" s="34" t="s">
        <v>191</v>
      </c>
      <c r="D29" s="35"/>
      <c r="E29" s="35"/>
      <c r="F29" s="35"/>
      <c r="G29" s="35"/>
    </row>
    <row r="30" spans="2:7" x14ac:dyDescent="0.25">
      <c r="B30" s="168" t="s">
        <v>163</v>
      </c>
      <c r="C30" s="34" t="s">
        <v>190</v>
      </c>
      <c r="D30" s="35">
        <v>1202.1545781627649</v>
      </c>
      <c r="E30" s="35">
        <v>983.5259994745096</v>
      </c>
      <c r="F30" s="35">
        <v>3208.8262778625894</v>
      </c>
      <c r="G30" s="35">
        <v>1413.2993559548477</v>
      </c>
    </row>
    <row r="31" spans="2:7" x14ac:dyDescent="0.25">
      <c r="B31" s="168"/>
      <c r="C31" s="34" t="s">
        <v>191</v>
      </c>
      <c r="D31" s="35"/>
      <c r="E31" s="35"/>
      <c r="F31" s="35"/>
      <c r="G31" s="35"/>
    </row>
    <row r="32" spans="2:7" x14ac:dyDescent="0.25">
      <c r="B32" s="168" t="s">
        <v>164</v>
      </c>
      <c r="C32" s="34" t="s">
        <v>190</v>
      </c>
      <c r="D32" s="35">
        <v>1397.0577561391065</v>
      </c>
      <c r="E32" s="35">
        <v>1358.1317472879075</v>
      </c>
      <c r="F32" s="35">
        <v>21836.230750785602</v>
      </c>
      <c r="G32" s="35">
        <v>10850.28610784714</v>
      </c>
    </row>
    <row r="33" spans="2:7" x14ac:dyDescent="0.25">
      <c r="B33" s="168"/>
      <c r="C33" s="34" t="s">
        <v>191</v>
      </c>
      <c r="D33" s="35"/>
      <c r="E33" s="35"/>
      <c r="F33" s="35"/>
      <c r="G33" s="35"/>
    </row>
    <row r="34" spans="2:7" x14ac:dyDescent="0.25">
      <c r="B34" s="168" t="s">
        <v>165</v>
      </c>
      <c r="C34" s="34" t="s">
        <v>190</v>
      </c>
      <c r="D34" s="35"/>
      <c r="E34" s="35"/>
      <c r="F34" s="35"/>
      <c r="G34" s="35"/>
    </row>
    <row r="35" spans="2:7" x14ac:dyDescent="0.25">
      <c r="B35" s="168"/>
      <c r="C35" s="34" t="s">
        <v>191</v>
      </c>
      <c r="D35" s="35"/>
      <c r="E35" s="35"/>
      <c r="F35" s="35"/>
      <c r="G35" s="35"/>
    </row>
    <row r="36" spans="2:7" ht="14.25" customHeight="1" x14ac:dyDescent="0.25">
      <c r="B36" s="168" t="s">
        <v>166</v>
      </c>
      <c r="C36" s="34" t="s">
        <v>190</v>
      </c>
      <c r="D36" s="35">
        <v>139.05786430383139</v>
      </c>
      <c r="E36" s="35">
        <v>29.887811676837611</v>
      </c>
      <c r="F36" s="35">
        <v>343.63649300251683</v>
      </c>
      <c r="G36" s="35"/>
    </row>
    <row r="37" spans="2:7" ht="14.25" customHeight="1" x14ac:dyDescent="0.25">
      <c r="B37" s="168"/>
      <c r="C37" s="34" t="s">
        <v>191</v>
      </c>
      <c r="D37" s="35"/>
      <c r="E37" s="35"/>
      <c r="F37" s="35"/>
      <c r="G37" s="35"/>
    </row>
    <row r="38" spans="2:7" x14ac:dyDescent="0.25">
      <c r="B38" s="170"/>
      <c r="C38" s="170"/>
      <c r="D38" s="170"/>
      <c r="E38" s="170"/>
      <c r="F38" s="170"/>
      <c r="G38" s="170"/>
    </row>
    <row r="39" spans="2:7" x14ac:dyDescent="0.25">
      <c r="B39" s="177" t="s">
        <v>154</v>
      </c>
      <c r="C39" s="177"/>
      <c r="D39" s="177"/>
      <c r="E39" s="177"/>
      <c r="F39" s="177"/>
      <c r="G39" s="177"/>
    </row>
    <row r="40" spans="2:7" x14ac:dyDescent="0.25">
      <c r="B40" s="168" t="s">
        <v>167</v>
      </c>
      <c r="C40" s="34" t="s">
        <v>190</v>
      </c>
      <c r="D40" s="35">
        <v>1067.5041068824323</v>
      </c>
      <c r="E40" s="35">
        <v>1030.3530629585491</v>
      </c>
      <c r="F40" s="35">
        <v>6030.8605411033586</v>
      </c>
      <c r="G40" s="35">
        <v>1068.507119307664</v>
      </c>
    </row>
    <row r="41" spans="2:7" x14ac:dyDescent="0.25">
      <c r="B41" s="168"/>
      <c r="C41" s="34" t="s">
        <v>191</v>
      </c>
      <c r="D41" s="35"/>
      <c r="E41" s="35"/>
      <c r="F41" s="35"/>
      <c r="G41" s="35"/>
    </row>
    <row r="42" spans="2:7" x14ac:dyDescent="0.25">
      <c r="B42" s="168" t="s">
        <v>168</v>
      </c>
      <c r="C42" s="34" t="s">
        <v>190</v>
      </c>
      <c r="D42" s="35">
        <v>100.51430952340358</v>
      </c>
      <c r="E42" s="35">
        <v>100.51430952340358</v>
      </c>
      <c r="F42" s="35">
        <v>525.30373191787089</v>
      </c>
      <c r="G42" s="35">
        <v>200.56789446511223</v>
      </c>
    </row>
    <row r="43" spans="2:7" x14ac:dyDescent="0.25">
      <c r="B43" s="168"/>
      <c r="C43" s="34" t="s">
        <v>191</v>
      </c>
      <c r="D43" s="35"/>
      <c r="E43" s="35"/>
      <c r="F43" s="35"/>
      <c r="G43" s="35"/>
    </row>
    <row r="44" spans="2:7" x14ac:dyDescent="0.25">
      <c r="B44" s="168" t="s">
        <v>169</v>
      </c>
      <c r="C44" s="34" t="s">
        <v>190</v>
      </c>
      <c r="D44" s="35">
        <v>760</v>
      </c>
      <c r="E44" s="35">
        <v>760</v>
      </c>
      <c r="F44" s="35">
        <v>62750</v>
      </c>
      <c r="G44" s="35">
        <v>62750</v>
      </c>
    </row>
    <row r="45" spans="2:7" x14ac:dyDescent="0.25">
      <c r="B45" s="168"/>
      <c r="C45" s="34" t="s">
        <v>191</v>
      </c>
      <c r="D45" s="35"/>
      <c r="E45" s="35"/>
      <c r="F45" s="35"/>
      <c r="G45" s="35"/>
    </row>
    <row r="46" spans="2:7" x14ac:dyDescent="0.25">
      <c r="B46" s="168" t="s">
        <v>170</v>
      </c>
      <c r="C46" s="34" t="s">
        <v>190</v>
      </c>
      <c r="D46" s="35"/>
      <c r="E46" s="35"/>
      <c r="F46" s="35"/>
      <c r="G46" s="35"/>
    </row>
    <row r="47" spans="2:7" x14ac:dyDescent="0.25">
      <c r="B47" s="168"/>
      <c r="C47" s="34" t="s">
        <v>191</v>
      </c>
      <c r="D47" s="35"/>
      <c r="E47" s="35"/>
      <c r="F47" s="35"/>
      <c r="G47" s="35"/>
    </row>
    <row r="48" spans="2:7" x14ac:dyDescent="0.25">
      <c r="B48" s="168" t="s">
        <v>171</v>
      </c>
      <c r="C48" s="34" t="s">
        <v>190</v>
      </c>
      <c r="D48" s="35">
        <v>883.78249544884579</v>
      </c>
      <c r="E48" s="35">
        <v>727.41278719785737</v>
      </c>
      <c r="F48" s="35">
        <v>38557.831386521684</v>
      </c>
      <c r="G48" s="35">
        <v>0</v>
      </c>
    </row>
    <row r="49" spans="2:7" x14ac:dyDescent="0.25">
      <c r="B49" s="168"/>
      <c r="C49" s="34" t="s">
        <v>191</v>
      </c>
      <c r="D49" s="35"/>
      <c r="E49" s="35"/>
      <c r="F49" s="35"/>
      <c r="G49" s="35"/>
    </row>
    <row r="50" spans="2:7" x14ac:dyDescent="0.25">
      <c r="B50" s="168" t="s">
        <v>172</v>
      </c>
      <c r="C50" s="34" t="s">
        <v>190</v>
      </c>
      <c r="D50" s="35"/>
      <c r="E50" s="35"/>
      <c r="F50" s="35"/>
      <c r="G50" s="35"/>
    </row>
    <row r="51" spans="2:7" x14ac:dyDescent="0.25">
      <c r="B51" s="168"/>
      <c r="C51" s="34" t="s">
        <v>191</v>
      </c>
      <c r="D51" s="35"/>
      <c r="E51" s="35"/>
      <c r="F51" s="35"/>
      <c r="G51" s="35"/>
    </row>
    <row r="52" spans="2:7" x14ac:dyDescent="0.25">
      <c r="B52" s="170"/>
      <c r="C52" s="170"/>
      <c r="D52" s="170"/>
      <c r="E52" s="170"/>
      <c r="F52" s="170"/>
      <c r="G52" s="170"/>
    </row>
    <row r="53" spans="2:7" x14ac:dyDescent="0.25">
      <c r="B53" s="177" t="s">
        <v>155</v>
      </c>
      <c r="C53" s="177"/>
      <c r="D53" s="177"/>
      <c r="E53" s="177"/>
      <c r="F53" s="177"/>
      <c r="G53" s="177"/>
    </row>
    <row r="54" spans="2:7" x14ac:dyDescent="0.25">
      <c r="B54" s="168" t="s">
        <v>173</v>
      </c>
      <c r="C54" s="34" t="s">
        <v>190</v>
      </c>
      <c r="D54" s="35">
        <v>138.95204236186589</v>
      </c>
      <c r="E54" s="35">
        <v>38.282229320408298</v>
      </c>
      <c r="F54" s="35">
        <v>299.9870133812903</v>
      </c>
      <c r="G54" s="35">
        <v>0</v>
      </c>
    </row>
    <row r="55" spans="2:7" x14ac:dyDescent="0.25">
      <c r="B55" s="168"/>
      <c r="C55" s="34" t="s">
        <v>191</v>
      </c>
      <c r="D55" s="35"/>
      <c r="E55" s="35"/>
      <c r="F55" s="35"/>
      <c r="G55" s="35"/>
    </row>
    <row r="56" spans="2:7" x14ac:dyDescent="0.25">
      <c r="B56" s="168" t="s">
        <v>174</v>
      </c>
      <c r="C56" s="34" t="s">
        <v>190</v>
      </c>
      <c r="D56" s="35"/>
      <c r="E56" s="35"/>
      <c r="F56" s="35"/>
      <c r="G56" s="35"/>
    </row>
    <row r="57" spans="2:7" x14ac:dyDescent="0.25">
      <c r="B57" s="168"/>
      <c r="C57" s="34" t="s">
        <v>191</v>
      </c>
      <c r="D57" s="35"/>
      <c r="E57" s="35"/>
      <c r="F57" s="35"/>
      <c r="G57" s="35"/>
    </row>
    <row r="58" spans="2:7" x14ac:dyDescent="0.25">
      <c r="B58" s="168" t="s">
        <v>175</v>
      </c>
      <c r="C58" s="34" t="s">
        <v>190</v>
      </c>
      <c r="D58" s="35">
        <v>60.6103427463432</v>
      </c>
      <c r="E58" s="35">
        <v>60.6103427463432</v>
      </c>
      <c r="F58" s="35">
        <v>27550.155793792364</v>
      </c>
      <c r="G58" s="35"/>
    </row>
    <row r="59" spans="2:7" x14ac:dyDescent="0.25">
      <c r="B59" s="168"/>
      <c r="C59" s="34" t="s">
        <v>191</v>
      </c>
      <c r="D59" s="35"/>
      <c r="E59" s="35"/>
      <c r="F59" s="35"/>
      <c r="G59" s="35"/>
    </row>
    <row r="60" spans="2:7" x14ac:dyDescent="0.25">
      <c r="B60" s="168" t="s">
        <v>176</v>
      </c>
      <c r="C60" s="34" t="s">
        <v>190</v>
      </c>
      <c r="D60" s="35">
        <v>1017.0276869018196</v>
      </c>
      <c r="E60" s="35">
        <v>958.68490721703301</v>
      </c>
      <c r="F60" s="35">
        <v>20295.561826587807</v>
      </c>
      <c r="G60" s="35">
        <v>3330.4006275578822</v>
      </c>
    </row>
    <row r="61" spans="2:7" x14ac:dyDescent="0.25">
      <c r="B61" s="168"/>
      <c r="C61" s="34" t="s">
        <v>191</v>
      </c>
      <c r="D61" s="35"/>
      <c r="E61" s="35"/>
      <c r="F61" s="35"/>
      <c r="G61" s="35"/>
    </row>
    <row r="62" spans="2:7" x14ac:dyDescent="0.25">
      <c r="B62" s="168" t="s">
        <v>177</v>
      </c>
      <c r="C62" s="34" t="s">
        <v>190</v>
      </c>
      <c r="D62" s="35">
        <v>1279.3351895361418</v>
      </c>
      <c r="E62" s="35">
        <v>823.35093513802838</v>
      </c>
      <c r="F62" s="35">
        <v>55325.937635145361</v>
      </c>
      <c r="G62" s="35">
        <v>850.70689283476156</v>
      </c>
    </row>
    <row r="63" spans="2:7" x14ac:dyDescent="0.25">
      <c r="B63" s="168"/>
      <c r="C63" s="34" t="s">
        <v>191</v>
      </c>
      <c r="D63" s="35"/>
      <c r="E63" s="35"/>
      <c r="F63" s="35"/>
      <c r="G63" s="35"/>
    </row>
    <row r="64" spans="2:7" x14ac:dyDescent="0.25">
      <c r="B64" s="168" t="s">
        <v>178</v>
      </c>
      <c r="C64" s="34" t="s">
        <v>190</v>
      </c>
      <c r="D64" s="35">
        <v>1505.5749957004432</v>
      </c>
      <c r="E64" s="35">
        <v>1164.8756526988748</v>
      </c>
      <c r="F64" s="35">
        <v>12894.617041855869</v>
      </c>
      <c r="G64" s="35">
        <v>1012.6398138627733</v>
      </c>
    </row>
    <row r="65" spans="2:7" x14ac:dyDescent="0.25">
      <c r="B65" s="168"/>
      <c r="C65" s="34" t="s">
        <v>191</v>
      </c>
      <c r="D65" s="35"/>
      <c r="E65" s="35"/>
      <c r="F65" s="35"/>
      <c r="G65" s="35"/>
    </row>
    <row r="66" spans="2:7" ht="13.8" x14ac:dyDescent="0.3">
      <c r="B66" s="36"/>
      <c r="C66" s="36"/>
      <c r="D66" s="38"/>
      <c r="E66" s="38"/>
      <c r="F66" s="38"/>
      <c r="G66" s="38"/>
    </row>
    <row r="67" spans="2:7" x14ac:dyDescent="0.25">
      <c r="B67" s="162" t="s">
        <v>182</v>
      </c>
      <c r="C67" s="162"/>
      <c r="D67" s="162"/>
      <c r="E67" s="162"/>
      <c r="F67" s="162"/>
      <c r="G67" s="162"/>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100-000000000000}"/>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39"/>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6212.0263477846784</v>
      </c>
      <c r="E10" s="32">
        <v>5613.7146713912271</v>
      </c>
      <c r="F10" s="32">
        <v>27913.524883396076</v>
      </c>
      <c r="G10" s="32">
        <v>27576.89097022577</v>
      </c>
    </row>
    <row r="11" spans="2:9" x14ac:dyDescent="0.25">
      <c r="B11" s="186" t="s">
        <v>153</v>
      </c>
      <c r="C11" s="186"/>
      <c r="D11" s="35">
        <v>2727.7169688449103</v>
      </c>
      <c r="E11" s="35">
        <v>2616.3295302497281</v>
      </c>
      <c r="F11" s="35">
        <v>10725.599190652138</v>
      </c>
      <c r="G11" s="35">
        <v>10532.512159924903</v>
      </c>
    </row>
    <row r="12" spans="2:9" x14ac:dyDescent="0.25">
      <c r="B12" s="186" t="s">
        <v>154</v>
      </c>
      <c r="C12" s="186"/>
      <c r="D12" s="35">
        <v>3324.5892767051337</v>
      </c>
      <c r="E12" s="35">
        <v>2985.6828893614324</v>
      </c>
      <c r="F12" s="35">
        <v>17119.72094950391</v>
      </c>
      <c r="G12" s="35">
        <v>16978.834630980651</v>
      </c>
    </row>
    <row r="13" spans="2:9" x14ac:dyDescent="0.25">
      <c r="B13" s="186" t="s">
        <v>155</v>
      </c>
      <c r="C13" s="186"/>
      <c r="D13" s="35">
        <v>159.72010223463781</v>
      </c>
      <c r="E13" s="35">
        <v>11.702251780071387</v>
      </c>
      <c r="F13" s="35">
        <v>68.204743240036052</v>
      </c>
      <c r="G13" s="35">
        <v>65.544179320223236</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5.1152711895895342</v>
      </c>
      <c r="E16" s="35">
        <v>5.1152711895895342</v>
      </c>
      <c r="F16" s="35">
        <v>0.15500821786634952</v>
      </c>
      <c r="G16" s="35"/>
      <c r="H16" s="62"/>
    </row>
    <row r="17" spans="2:7" x14ac:dyDescent="0.25">
      <c r="B17" s="184"/>
      <c r="C17" s="61" t="s">
        <v>191</v>
      </c>
      <c r="D17" s="35">
        <v>96.286113384528321</v>
      </c>
      <c r="E17" s="35">
        <v>93.597041605892528</v>
      </c>
      <c r="F17" s="35">
        <v>16.694624414802373</v>
      </c>
      <c r="G17" s="35">
        <v>3.6669160617760843</v>
      </c>
    </row>
    <row r="18" spans="2:7" x14ac:dyDescent="0.25">
      <c r="B18" s="184" t="s">
        <v>157</v>
      </c>
      <c r="C18" s="61" t="s">
        <v>190</v>
      </c>
      <c r="D18" s="35">
        <v>70.466981289515999</v>
      </c>
      <c r="E18" s="35">
        <v>70.466981289515999</v>
      </c>
      <c r="F18" s="35">
        <v>458.035378381854</v>
      </c>
      <c r="G18" s="35">
        <v>458.035378381854</v>
      </c>
    </row>
    <row r="19" spans="2:7" x14ac:dyDescent="0.25">
      <c r="B19" s="184"/>
      <c r="C19" s="61" t="s">
        <v>191</v>
      </c>
      <c r="D19" s="35"/>
      <c r="E19" s="35"/>
      <c r="F19" s="35"/>
      <c r="G19" s="35"/>
    </row>
    <row r="20" spans="2:7" x14ac:dyDescent="0.25">
      <c r="B20" s="184" t="s">
        <v>158</v>
      </c>
      <c r="C20" s="61" t="s">
        <v>190</v>
      </c>
      <c r="D20" s="35"/>
      <c r="E20" s="35"/>
      <c r="F20" s="35"/>
      <c r="G20" s="35"/>
    </row>
    <row r="21" spans="2:7" x14ac:dyDescent="0.25">
      <c r="B21" s="184"/>
      <c r="C21" s="61" t="s">
        <v>191</v>
      </c>
      <c r="D21" s="35"/>
      <c r="E21" s="35"/>
      <c r="F21" s="35"/>
      <c r="G21" s="35"/>
    </row>
    <row r="22" spans="2:7" x14ac:dyDescent="0.25">
      <c r="B22" s="184" t="s">
        <v>159</v>
      </c>
      <c r="C22" s="61" t="s">
        <v>190</v>
      </c>
      <c r="D22" s="35">
        <v>250.59598037359666</v>
      </c>
      <c r="E22" s="35">
        <v>212.24288475208996</v>
      </c>
      <c r="F22" s="35">
        <v>685.21389728663985</v>
      </c>
      <c r="G22" s="35">
        <v>674.49482389406433</v>
      </c>
    </row>
    <row r="23" spans="2:7" x14ac:dyDescent="0.25">
      <c r="B23" s="184"/>
      <c r="C23" s="61" t="s">
        <v>191</v>
      </c>
      <c r="D23" s="35">
        <v>126.38734451070259</v>
      </c>
      <c r="E23" s="35">
        <v>122.81827951122304</v>
      </c>
      <c r="F23" s="35">
        <v>1088.3657766262145</v>
      </c>
      <c r="G23" s="35">
        <v>1086.0498937732395</v>
      </c>
    </row>
    <row r="24" spans="2:7" x14ac:dyDescent="0.25">
      <c r="B24" s="184" t="s">
        <v>160</v>
      </c>
      <c r="C24" s="61" t="s">
        <v>190</v>
      </c>
      <c r="D24" s="35"/>
      <c r="E24" s="35"/>
      <c r="F24" s="35"/>
      <c r="G24" s="35"/>
    </row>
    <row r="25" spans="2:7" x14ac:dyDescent="0.25">
      <c r="B25" s="184"/>
      <c r="C25" s="61" t="s">
        <v>191</v>
      </c>
      <c r="D25" s="35"/>
      <c r="E25" s="35"/>
      <c r="F25" s="35"/>
      <c r="G25" s="35"/>
    </row>
    <row r="26" spans="2:7" x14ac:dyDescent="0.25">
      <c r="B26" s="184" t="s">
        <v>161</v>
      </c>
      <c r="C26" s="61" t="s">
        <v>190</v>
      </c>
      <c r="D26" s="35">
        <v>18.615449634285685</v>
      </c>
      <c r="E26" s="35">
        <v>18.615449634285685</v>
      </c>
      <c r="F26" s="35">
        <v>131.38181351601315</v>
      </c>
      <c r="G26" s="35">
        <v>127.00415933500211</v>
      </c>
    </row>
    <row r="27" spans="2:7" x14ac:dyDescent="0.25">
      <c r="B27" s="184"/>
      <c r="C27" s="61" t="s">
        <v>191</v>
      </c>
      <c r="D27" s="35"/>
      <c r="E27" s="35"/>
      <c r="F27" s="35"/>
      <c r="G27" s="35"/>
    </row>
    <row r="28" spans="2:7" x14ac:dyDescent="0.25">
      <c r="B28" s="184" t="s">
        <v>162</v>
      </c>
      <c r="C28" s="61" t="s">
        <v>190</v>
      </c>
      <c r="D28" s="35">
        <v>156.45858671145911</v>
      </c>
      <c r="E28" s="35">
        <v>156.45858671145911</v>
      </c>
      <c r="F28" s="35">
        <v>708.02315324593314</v>
      </c>
      <c r="G28" s="35">
        <v>666.28796308022936</v>
      </c>
    </row>
    <row r="29" spans="2:7" x14ac:dyDescent="0.25">
      <c r="B29" s="184"/>
      <c r="C29" s="61" t="s">
        <v>191</v>
      </c>
      <c r="D29" s="35">
        <v>0.121585312551772</v>
      </c>
      <c r="E29" s="35"/>
      <c r="F29" s="35"/>
      <c r="G29" s="35"/>
    </row>
    <row r="30" spans="2:7" x14ac:dyDescent="0.25">
      <c r="B30" s="184" t="s">
        <v>163</v>
      </c>
      <c r="C30" s="61" t="s">
        <v>190</v>
      </c>
      <c r="D30" s="35"/>
      <c r="E30" s="35"/>
      <c r="F30" s="35"/>
      <c r="G30" s="35"/>
    </row>
    <row r="31" spans="2:7" x14ac:dyDescent="0.25">
      <c r="B31" s="184"/>
      <c r="C31" s="61" t="s">
        <v>191</v>
      </c>
      <c r="D31" s="35"/>
      <c r="E31" s="35"/>
      <c r="F31" s="35"/>
      <c r="G31" s="35"/>
    </row>
    <row r="32" spans="2:7" x14ac:dyDescent="0.25">
      <c r="B32" s="184" t="s">
        <v>164</v>
      </c>
      <c r="C32" s="61" t="s">
        <v>190</v>
      </c>
      <c r="D32" s="35">
        <v>475.35325869889641</v>
      </c>
      <c r="E32" s="35">
        <v>411.0283152391911</v>
      </c>
      <c r="F32" s="35">
        <v>1916.1828605952858</v>
      </c>
      <c r="G32" s="35">
        <v>1825.519801307255</v>
      </c>
    </row>
    <row r="33" spans="2:7" x14ac:dyDescent="0.25">
      <c r="B33" s="184"/>
      <c r="C33" s="61" t="s">
        <v>191</v>
      </c>
      <c r="D33" s="35">
        <v>874.1773719563231</v>
      </c>
      <c r="E33" s="35">
        <v>873.97737195632294</v>
      </c>
      <c r="F33" s="35">
        <v>2297.2513283344674</v>
      </c>
      <c r="G33" s="35">
        <v>2280.3531091990026</v>
      </c>
    </row>
    <row r="34" spans="2:7" x14ac:dyDescent="0.25">
      <c r="B34" s="184" t="s">
        <v>165</v>
      </c>
      <c r="C34" s="61" t="s">
        <v>190</v>
      </c>
      <c r="D34" s="35">
        <v>39.500157844060858</v>
      </c>
      <c r="E34" s="35">
        <v>37.370480420757801</v>
      </c>
      <c r="F34" s="35">
        <v>312.8204659265661</v>
      </c>
      <c r="G34" s="35">
        <v>299.64795805870983</v>
      </c>
    </row>
    <row r="35" spans="2:7" x14ac:dyDescent="0.25">
      <c r="B35" s="184"/>
      <c r="C35" s="61" t="s">
        <v>191</v>
      </c>
      <c r="D35" s="35">
        <v>377.58503937934569</v>
      </c>
      <c r="E35" s="35">
        <v>377.58503937934569</v>
      </c>
      <c r="F35" s="35">
        <v>2750.1632321755023</v>
      </c>
      <c r="G35" s="35">
        <v>2750.1632321755023</v>
      </c>
    </row>
    <row r="36" spans="2:7" ht="14.25" customHeight="1" x14ac:dyDescent="0.25">
      <c r="B36" s="184" t="s">
        <v>166</v>
      </c>
      <c r="C36" s="61" t="s">
        <v>190</v>
      </c>
      <c r="D36" s="35">
        <v>237.0538285600544</v>
      </c>
      <c r="E36" s="35">
        <v>237.0538285600544</v>
      </c>
      <c r="F36" s="35">
        <v>361.31165193099065</v>
      </c>
      <c r="G36" s="35">
        <v>361.2889246582634</v>
      </c>
    </row>
    <row r="37" spans="2:7" ht="14.25" customHeight="1" x14ac:dyDescent="0.25">
      <c r="B37" s="184"/>
      <c r="C37" s="61" t="s">
        <v>191</v>
      </c>
      <c r="D37" s="35"/>
      <c r="E37" s="35"/>
      <c r="F37" s="35"/>
      <c r="G37" s="35"/>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35">
        <v>935.31966514593898</v>
      </c>
      <c r="E40" s="35">
        <v>935.31966514593898</v>
      </c>
      <c r="F40" s="35">
        <v>7010.1889495025325</v>
      </c>
      <c r="G40" s="35">
        <v>6969.7224352322391</v>
      </c>
    </row>
    <row r="41" spans="2:7" x14ac:dyDescent="0.25">
      <c r="B41" s="184"/>
      <c r="C41" s="61" t="s">
        <v>191</v>
      </c>
      <c r="D41" s="35"/>
      <c r="E41" s="35"/>
      <c r="F41" s="35"/>
      <c r="G41" s="35"/>
    </row>
    <row r="42" spans="2:7" x14ac:dyDescent="0.25">
      <c r="B42" s="184" t="s">
        <v>168</v>
      </c>
      <c r="C42" s="61" t="s">
        <v>190</v>
      </c>
      <c r="D42" s="35">
        <v>314.304886107448</v>
      </c>
      <c r="E42" s="35">
        <v>159.397443053724</v>
      </c>
      <c r="F42" s="35">
        <v>300.99540409011928</v>
      </c>
      <c r="G42" s="35">
        <v>300.99540409011928</v>
      </c>
    </row>
    <row r="43" spans="2:7" x14ac:dyDescent="0.25">
      <c r="B43" s="184"/>
      <c r="C43" s="61" t="s">
        <v>191</v>
      </c>
      <c r="D43" s="35"/>
      <c r="E43" s="35"/>
      <c r="F43" s="35"/>
      <c r="G43" s="35"/>
    </row>
    <row r="44" spans="2:7" x14ac:dyDescent="0.25">
      <c r="B44" s="184" t="s">
        <v>169</v>
      </c>
      <c r="C44" s="61" t="s">
        <v>190</v>
      </c>
      <c r="D44" s="35">
        <v>107.38059511691151</v>
      </c>
      <c r="E44" s="35">
        <v>107.38059511691151</v>
      </c>
      <c r="F44" s="35">
        <v>181.89551928221883</v>
      </c>
      <c r="G44" s="35">
        <v>181.89551928221883</v>
      </c>
    </row>
    <row r="45" spans="2:7" x14ac:dyDescent="0.25">
      <c r="B45" s="184"/>
      <c r="C45" s="61" t="s">
        <v>191</v>
      </c>
      <c r="D45" s="35"/>
      <c r="E45" s="35"/>
      <c r="F45" s="35"/>
      <c r="G45" s="35"/>
    </row>
    <row r="46" spans="2:7" x14ac:dyDescent="0.25">
      <c r="B46" s="184" t="s">
        <v>170</v>
      </c>
      <c r="C46" s="61" t="s">
        <v>190</v>
      </c>
      <c r="D46" s="35">
        <v>95.904585976692005</v>
      </c>
      <c r="E46" s="35"/>
      <c r="F46" s="35"/>
      <c r="G46" s="35"/>
    </row>
    <row r="47" spans="2:7" x14ac:dyDescent="0.25">
      <c r="B47" s="184"/>
      <c r="C47" s="61" t="s">
        <v>191</v>
      </c>
      <c r="D47" s="35"/>
      <c r="E47" s="35"/>
      <c r="F47" s="35"/>
      <c r="G47" s="35"/>
    </row>
    <row r="48" spans="2:7" x14ac:dyDescent="0.25">
      <c r="B48" s="184" t="s">
        <v>171</v>
      </c>
      <c r="C48" s="61" t="s">
        <v>190</v>
      </c>
      <c r="D48" s="35">
        <v>474.97568771831544</v>
      </c>
      <c r="E48" s="35">
        <v>472.97568771831544</v>
      </c>
      <c r="F48" s="35">
        <v>2953.1417560226628</v>
      </c>
      <c r="G48" s="35">
        <v>2904.6505367168343</v>
      </c>
    </row>
    <row r="49" spans="2:7" x14ac:dyDescent="0.25">
      <c r="B49" s="184"/>
      <c r="C49" s="61" t="s">
        <v>191</v>
      </c>
      <c r="D49" s="35">
        <v>1151.461641772476</v>
      </c>
      <c r="E49" s="35">
        <v>1101.8102512478908</v>
      </c>
      <c r="F49" s="35">
        <v>6159.386295451759</v>
      </c>
      <c r="G49" s="35">
        <v>6111.5762295129662</v>
      </c>
    </row>
    <row r="50" spans="2:7" x14ac:dyDescent="0.25">
      <c r="B50" s="184" t="s">
        <v>172</v>
      </c>
      <c r="C50" s="61" t="s">
        <v>190</v>
      </c>
      <c r="D50" s="35">
        <v>225.47081386540873</v>
      </c>
      <c r="E50" s="35">
        <v>208.79924707865229</v>
      </c>
      <c r="F50" s="35">
        <v>514.11302515461989</v>
      </c>
      <c r="G50" s="35">
        <v>509.99450614627654</v>
      </c>
    </row>
    <row r="51" spans="2:7" x14ac:dyDescent="0.25">
      <c r="B51" s="184"/>
      <c r="C51" s="61" t="s">
        <v>191</v>
      </c>
      <c r="D51" s="35">
        <v>19.771401001943978</v>
      </c>
      <c r="E51" s="35"/>
      <c r="F51" s="35"/>
      <c r="G51" s="35"/>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35"/>
      <c r="E54" s="35"/>
      <c r="F54" s="35"/>
      <c r="G54" s="35"/>
    </row>
    <row r="55" spans="2:7" x14ac:dyDescent="0.25">
      <c r="B55" s="184"/>
      <c r="C55" s="61" t="s">
        <v>191</v>
      </c>
      <c r="D55" s="35"/>
      <c r="E55" s="35"/>
      <c r="F55" s="35"/>
      <c r="G55" s="35"/>
    </row>
    <row r="56" spans="2:7" x14ac:dyDescent="0.25">
      <c r="B56" s="184" t="s">
        <v>174</v>
      </c>
      <c r="C56" s="61" t="s">
        <v>190</v>
      </c>
      <c r="D56" s="35">
        <v>6.8077471645208405</v>
      </c>
      <c r="E56" s="35">
        <v>6.8077471645208405</v>
      </c>
      <c r="F56" s="35">
        <v>10.314768431092181</v>
      </c>
      <c r="G56" s="35">
        <v>10.314768431092181</v>
      </c>
    </row>
    <row r="57" spans="2:7" x14ac:dyDescent="0.25">
      <c r="B57" s="184"/>
      <c r="C57" s="61" t="s">
        <v>191</v>
      </c>
      <c r="D57" s="35"/>
      <c r="E57" s="35"/>
      <c r="F57" s="35"/>
      <c r="G57" s="35"/>
    </row>
    <row r="58" spans="2:7" x14ac:dyDescent="0.25">
      <c r="B58" s="184" t="s">
        <v>175</v>
      </c>
      <c r="C58" s="61" t="s">
        <v>190</v>
      </c>
      <c r="D58" s="35">
        <v>151.81487245319417</v>
      </c>
      <c r="E58" s="35">
        <v>3.79702199862776</v>
      </c>
      <c r="F58" s="35">
        <v>55.229410889131053</v>
      </c>
      <c r="G58" s="35">
        <v>55.229410889131053</v>
      </c>
    </row>
    <row r="59" spans="2:7" x14ac:dyDescent="0.25">
      <c r="B59" s="184"/>
      <c r="C59" s="61" t="s">
        <v>191</v>
      </c>
      <c r="D59" s="35"/>
      <c r="E59" s="35"/>
      <c r="F59" s="35"/>
      <c r="G59" s="35"/>
    </row>
    <row r="60" spans="2:7" x14ac:dyDescent="0.25">
      <c r="B60" s="184" t="s">
        <v>176</v>
      </c>
      <c r="C60" s="61" t="s">
        <v>190</v>
      </c>
      <c r="D60" s="35"/>
      <c r="E60" s="35"/>
      <c r="F60" s="35"/>
      <c r="G60" s="35"/>
    </row>
    <row r="61" spans="2:7" x14ac:dyDescent="0.25">
      <c r="B61" s="184"/>
      <c r="C61" s="61" t="s">
        <v>191</v>
      </c>
      <c r="D61" s="35"/>
      <c r="E61" s="35"/>
      <c r="F61" s="35"/>
      <c r="G61" s="35"/>
    </row>
    <row r="62" spans="2:7" x14ac:dyDescent="0.25">
      <c r="B62" s="184" t="s">
        <v>177</v>
      </c>
      <c r="C62" s="61" t="s">
        <v>190</v>
      </c>
      <c r="D62" s="35"/>
      <c r="E62" s="35"/>
      <c r="F62" s="35"/>
      <c r="G62" s="35"/>
    </row>
    <row r="63" spans="2:7" x14ac:dyDescent="0.25">
      <c r="B63" s="184"/>
      <c r="C63" s="61" t="s">
        <v>191</v>
      </c>
      <c r="D63" s="35"/>
      <c r="E63" s="35"/>
      <c r="F63" s="35"/>
      <c r="G63" s="35"/>
    </row>
    <row r="64" spans="2:7" x14ac:dyDescent="0.25">
      <c r="B64" s="184" t="s">
        <v>178</v>
      </c>
      <c r="C64" s="61" t="s">
        <v>190</v>
      </c>
      <c r="D64" s="35">
        <v>1.0974826169227889</v>
      </c>
      <c r="E64" s="35">
        <v>1.0974826169227889</v>
      </c>
      <c r="F64" s="35">
        <v>2.6605639198128217</v>
      </c>
      <c r="G64" s="35"/>
    </row>
    <row r="65" spans="2:7" x14ac:dyDescent="0.25">
      <c r="B65" s="184"/>
      <c r="C65" s="61" t="s">
        <v>191</v>
      </c>
      <c r="D65" s="35"/>
      <c r="E65" s="35"/>
      <c r="F65" s="35"/>
      <c r="G65" s="35"/>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200-000000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5:P50"/>
  <sheetViews>
    <sheetView showGridLines="0" zoomScaleNormal="100" workbookViewId="0">
      <selection activeCell="M8" sqref="M8"/>
    </sheetView>
  </sheetViews>
  <sheetFormatPr baseColWidth="10" defaultColWidth="8" defaultRowHeight="13.2" x14ac:dyDescent="0.25"/>
  <cols>
    <col min="1" max="1" width="1.69921875" style="5" customWidth="1"/>
    <col min="2" max="2" width="22.5" style="5" customWidth="1"/>
    <col min="3" max="11" width="13.69921875" style="4" customWidth="1"/>
    <col min="12" max="12" width="9.09765625" style="5" bestFit="1" customWidth="1"/>
    <col min="13" max="15" width="8.19921875" style="5" bestFit="1" customWidth="1"/>
    <col min="16" max="16" width="10.09765625" style="5" bestFit="1" customWidth="1"/>
    <col min="17" max="16384" width="8" style="5"/>
  </cols>
  <sheetData>
    <row r="5" spans="2:16" ht="13.8" x14ac:dyDescent="0.25">
      <c r="B5" s="2"/>
      <c r="C5" s="3"/>
      <c r="D5" s="3"/>
      <c r="E5" s="3"/>
      <c r="F5" s="3"/>
      <c r="G5" s="3"/>
      <c r="H5" s="3"/>
      <c r="I5" s="3"/>
    </row>
    <row r="6" spans="2:16" ht="15" x14ac:dyDescent="0.25">
      <c r="B6" s="158" t="s">
        <v>139</v>
      </c>
      <c r="C6" s="158"/>
      <c r="D6" s="158"/>
      <c r="E6" s="158"/>
      <c r="F6" s="158"/>
      <c r="G6" s="158"/>
      <c r="H6" s="158"/>
      <c r="I6" s="158"/>
      <c r="J6" s="158"/>
      <c r="K6" s="158"/>
      <c r="L6" s="158"/>
      <c r="M6" s="158"/>
      <c r="N6" s="158"/>
      <c r="O6" s="158"/>
      <c r="P6" s="158"/>
    </row>
    <row r="7" spans="2:16" ht="24.75" customHeight="1" x14ac:dyDescent="0.25">
      <c r="B7" s="158"/>
      <c r="C7" s="158"/>
      <c r="D7" s="158"/>
      <c r="E7" s="158"/>
      <c r="F7" s="158"/>
      <c r="G7" s="158"/>
      <c r="H7" s="158"/>
      <c r="I7" s="158"/>
      <c r="J7" s="158"/>
      <c r="K7" s="158"/>
      <c r="L7" s="158"/>
      <c r="M7" s="158"/>
      <c r="N7" s="158"/>
      <c r="O7" s="158"/>
      <c r="P7" s="158"/>
    </row>
    <row r="8" spans="2:16" ht="13.5" customHeight="1" x14ac:dyDescent="0.25">
      <c r="B8" s="159" t="s">
        <v>140</v>
      </c>
      <c r="C8" s="160" t="s">
        <v>141</v>
      </c>
      <c r="D8" s="160"/>
      <c r="E8" s="160"/>
      <c r="F8" s="160"/>
      <c r="G8" s="160"/>
      <c r="H8" s="160"/>
      <c r="I8" s="160"/>
      <c r="J8" s="160"/>
      <c r="K8" s="160"/>
      <c r="M8" s="10" t="s">
        <v>142</v>
      </c>
    </row>
    <row r="9" spans="2:16" ht="34.200000000000003" x14ac:dyDescent="0.25">
      <c r="B9" s="159"/>
      <c r="C9" s="24" t="s">
        <v>143</v>
      </c>
      <c r="D9" s="25" t="s">
        <v>144</v>
      </c>
      <c r="E9" s="25" t="s">
        <v>145</v>
      </c>
      <c r="F9" s="25" t="s">
        <v>146</v>
      </c>
      <c r="G9" s="25" t="s">
        <v>147</v>
      </c>
      <c r="H9" s="25" t="s">
        <v>148</v>
      </c>
      <c r="I9" s="25" t="s">
        <v>149</v>
      </c>
      <c r="J9" s="25" t="s">
        <v>150</v>
      </c>
      <c r="K9" s="25" t="s">
        <v>151</v>
      </c>
    </row>
    <row r="10" spans="2:16" x14ac:dyDescent="0.25">
      <c r="B10" s="12" t="s">
        <v>152</v>
      </c>
      <c r="C10" s="40">
        <v>12462613.923107298</v>
      </c>
      <c r="D10" s="40">
        <v>1442972.5318493557</v>
      </c>
      <c r="E10" s="40">
        <v>822515.77252426231</v>
      </c>
      <c r="F10" s="40">
        <v>215013.91387442389</v>
      </c>
      <c r="G10" s="40">
        <v>2067795.3757310873</v>
      </c>
      <c r="H10" s="40">
        <v>871377.57077651494</v>
      </c>
      <c r="I10" s="40">
        <v>249138.99119153363</v>
      </c>
      <c r="J10" s="40">
        <v>6112323.7209451552</v>
      </c>
      <c r="K10" s="40">
        <v>681476.0462102046</v>
      </c>
      <c r="L10" s="6"/>
    </row>
    <row r="11" spans="2:16" x14ac:dyDescent="0.25">
      <c r="B11" s="14" t="s">
        <v>153</v>
      </c>
      <c r="C11" s="35">
        <v>3856650.567085837</v>
      </c>
      <c r="D11" s="35">
        <v>252971.00106298481</v>
      </c>
      <c r="E11" s="35">
        <v>237711.2025444165</v>
      </c>
      <c r="F11" s="35">
        <v>69723.68064079649</v>
      </c>
      <c r="G11" s="35">
        <v>549600.66179643269</v>
      </c>
      <c r="H11" s="35">
        <v>571451.62452570151</v>
      </c>
      <c r="I11" s="35">
        <v>234948.36758364231</v>
      </c>
      <c r="J11" s="35">
        <v>1734704.2016768642</v>
      </c>
      <c r="K11" s="35">
        <v>205539.82725429212</v>
      </c>
    </row>
    <row r="12" spans="2:16" x14ac:dyDescent="0.25">
      <c r="B12" s="14" t="s">
        <v>154</v>
      </c>
      <c r="C12" s="35">
        <v>4883287.7400548523</v>
      </c>
      <c r="D12" s="35">
        <v>1036445.7956627016</v>
      </c>
      <c r="E12" s="35">
        <v>548941.6679555265</v>
      </c>
      <c r="F12" s="35">
        <v>135899.02497939725</v>
      </c>
      <c r="G12" s="35">
        <v>1125323.6007778263</v>
      </c>
      <c r="H12" s="35">
        <v>245041.24175444996</v>
      </c>
      <c r="I12" s="35">
        <v>14190.623607891259</v>
      </c>
      <c r="J12" s="35">
        <v>1467277.1938667854</v>
      </c>
      <c r="K12" s="35">
        <v>310168.59145223483</v>
      </c>
    </row>
    <row r="13" spans="2:16" x14ac:dyDescent="0.25">
      <c r="B13" s="14" t="s">
        <v>155</v>
      </c>
      <c r="C13" s="35">
        <v>3722675.6159614162</v>
      </c>
      <c r="D13" s="35">
        <v>153555.73512377404</v>
      </c>
      <c r="E13" s="35">
        <v>35862.902024393981</v>
      </c>
      <c r="F13" s="35">
        <v>9391.2082542293192</v>
      </c>
      <c r="G13" s="35">
        <v>392871.11315692909</v>
      </c>
      <c r="H13" s="35">
        <v>54884.704496354061</v>
      </c>
      <c r="I13" s="35"/>
      <c r="J13" s="35">
        <v>2910342.3254017443</v>
      </c>
      <c r="K13" s="35">
        <v>165767.62750366432</v>
      </c>
    </row>
    <row r="14" spans="2:16" x14ac:dyDescent="0.25">
      <c r="B14" s="156"/>
      <c r="C14" s="156"/>
      <c r="D14" s="156"/>
      <c r="E14" s="156"/>
      <c r="F14" s="156"/>
      <c r="G14" s="156"/>
      <c r="H14" s="156"/>
      <c r="I14" s="156"/>
      <c r="J14" s="156"/>
      <c r="K14" s="156"/>
    </row>
    <row r="15" spans="2:16" x14ac:dyDescent="0.25">
      <c r="B15" s="155" t="s">
        <v>153</v>
      </c>
      <c r="C15" s="155"/>
      <c r="D15" s="155"/>
      <c r="E15" s="155"/>
      <c r="F15" s="155"/>
      <c r="G15" s="155"/>
      <c r="H15" s="155"/>
      <c r="I15" s="155"/>
      <c r="J15" s="155"/>
      <c r="K15" s="155"/>
    </row>
    <row r="16" spans="2:16" x14ac:dyDescent="0.25">
      <c r="B16" s="14" t="s">
        <v>156</v>
      </c>
      <c r="C16" s="35">
        <v>534448.07970296557</v>
      </c>
      <c r="D16" s="35">
        <v>6169.4388711534966</v>
      </c>
      <c r="E16" s="35">
        <v>11506.619727502206</v>
      </c>
      <c r="F16" s="35">
        <v>3852.8606525849505</v>
      </c>
      <c r="G16" s="35">
        <v>35849.16673455415</v>
      </c>
      <c r="H16" s="35">
        <v>134514.17919255205</v>
      </c>
      <c r="I16" s="35">
        <v>15989.585044772441</v>
      </c>
      <c r="J16" s="35">
        <v>303128.74332558515</v>
      </c>
      <c r="K16" s="35">
        <v>23437.486154288668</v>
      </c>
      <c r="L16" s="7"/>
    </row>
    <row r="17" spans="2:11" x14ac:dyDescent="0.25">
      <c r="B17" s="14" t="s">
        <v>157</v>
      </c>
      <c r="C17" s="35">
        <v>279018.21747189213</v>
      </c>
      <c r="D17" s="35">
        <v>32730.414888144376</v>
      </c>
      <c r="E17" s="35">
        <v>36415.284730939391</v>
      </c>
      <c r="F17" s="35">
        <v>2528.5673637044338</v>
      </c>
      <c r="G17" s="35">
        <v>79871.269517873501</v>
      </c>
      <c r="H17" s="35">
        <v>29227.923435006338</v>
      </c>
      <c r="I17" s="35">
        <v>33801.205294873638</v>
      </c>
      <c r="J17" s="35">
        <v>54647.005587454842</v>
      </c>
      <c r="K17" s="35">
        <v>9796.5466539019162</v>
      </c>
    </row>
    <row r="18" spans="2:11" x14ac:dyDescent="0.25">
      <c r="B18" s="14" t="s">
        <v>158</v>
      </c>
      <c r="C18" s="35">
        <v>323112.52532925387</v>
      </c>
      <c r="D18" s="35">
        <v>31539.377191057221</v>
      </c>
      <c r="E18" s="35">
        <v>5655.5814017011435</v>
      </c>
      <c r="F18" s="35">
        <v>985.40844387346453</v>
      </c>
      <c r="G18" s="35">
        <v>26048.085430962561</v>
      </c>
      <c r="H18" s="35">
        <v>66009.24328166373</v>
      </c>
      <c r="I18" s="35">
        <v>9882.6333014774973</v>
      </c>
      <c r="J18" s="35">
        <v>156155.30798222244</v>
      </c>
      <c r="K18" s="35">
        <v>26836.888296297813</v>
      </c>
    </row>
    <row r="19" spans="2:11" x14ac:dyDescent="0.25">
      <c r="B19" s="14" t="s">
        <v>159</v>
      </c>
      <c r="C19" s="35">
        <v>190161.36027091648</v>
      </c>
      <c r="D19" s="35">
        <v>6349.4921870443522</v>
      </c>
      <c r="E19" s="35">
        <v>24045.349592543684</v>
      </c>
      <c r="F19" s="35">
        <v>2989.2861000899074</v>
      </c>
      <c r="G19" s="35">
        <v>26156.68539308097</v>
      </c>
      <c r="H19" s="35">
        <v>18348.945205921817</v>
      </c>
      <c r="I19" s="35">
        <v>6861.6483265298821</v>
      </c>
      <c r="J19" s="35">
        <v>96779.681280992692</v>
      </c>
      <c r="K19" s="35">
        <v>8630.2721847157427</v>
      </c>
    </row>
    <row r="20" spans="2:11" x14ac:dyDescent="0.25">
      <c r="B20" s="14" t="s">
        <v>160</v>
      </c>
      <c r="C20" s="35">
        <v>398779.647797969</v>
      </c>
      <c r="D20" s="35">
        <v>23724.553119784003</v>
      </c>
      <c r="E20" s="35">
        <v>34102.896134701041</v>
      </c>
      <c r="F20" s="35">
        <v>13934.473685011035</v>
      </c>
      <c r="G20" s="35">
        <v>65850.37813261016</v>
      </c>
      <c r="H20" s="35">
        <v>42852.939017600649</v>
      </c>
      <c r="I20" s="35">
        <v>9145.4041631213313</v>
      </c>
      <c r="J20" s="35">
        <v>189415.70124574835</v>
      </c>
      <c r="K20" s="35">
        <v>19753.302299331852</v>
      </c>
    </row>
    <row r="21" spans="2:11" x14ac:dyDescent="0.25">
      <c r="B21" s="14" t="s">
        <v>161</v>
      </c>
      <c r="C21" s="35">
        <v>373071.0985319406</v>
      </c>
      <c r="D21" s="35">
        <v>3022.4054811665037</v>
      </c>
      <c r="E21" s="35">
        <v>37672.411804427873</v>
      </c>
      <c r="F21" s="35">
        <v>24334.352980034953</v>
      </c>
      <c r="G21" s="35">
        <v>45035.063694883327</v>
      </c>
      <c r="H21" s="35">
        <v>61126.161295376485</v>
      </c>
      <c r="I21" s="35">
        <v>62383.386430415921</v>
      </c>
      <c r="J21" s="35">
        <v>115125.31703667159</v>
      </c>
      <c r="K21" s="35">
        <v>24371.999808962515</v>
      </c>
    </row>
    <row r="22" spans="2:11" x14ac:dyDescent="0.25">
      <c r="B22" s="14" t="s">
        <v>162</v>
      </c>
      <c r="C22" s="35">
        <v>297263.06778540905</v>
      </c>
      <c r="D22" s="35">
        <v>13643.942546593813</v>
      </c>
      <c r="E22" s="35">
        <v>15358.204385826424</v>
      </c>
      <c r="F22" s="35">
        <v>4364.1526279626687</v>
      </c>
      <c r="G22" s="35">
        <v>26529.334116529812</v>
      </c>
      <c r="H22" s="35">
        <v>41139.212700090451</v>
      </c>
      <c r="I22" s="35">
        <v>15204.973619999926</v>
      </c>
      <c r="J22" s="35">
        <v>170082.47463479103</v>
      </c>
      <c r="K22" s="35">
        <v>10940.773153614555</v>
      </c>
    </row>
    <row r="23" spans="2:11" x14ac:dyDescent="0.25">
      <c r="B23" s="14" t="s">
        <v>163</v>
      </c>
      <c r="C23" s="35">
        <v>539015.55315675121</v>
      </c>
      <c r="D23" s="35">
        <v>10008.546741661083</v>
      </c>
      <c r="E23" s="35">
        <v>33897.288189543076</v>
      </c>
      <c r="F23" s="35">
        <v>4009.4704372480564</v>
      </c>
      <c r="G23" s="35">
        <v>35963.410440575979</v>
      </c>
      <c r="H23" s="35">
        <v>111343.73560738809</v>
      </c>
      <c r="I23" s="35">
        <v>27546.716273175058</v>
      </c>
      <c r="J23" s="35">
        <v>282796.44831616909</v>
      </c>
      <c r="K23" s="35">
        <v>33449.937150999074</v>
      </c>
    </row>
    <row r="24" spans="2:11" x14ac:dyDescent="0.25">
      <c r="B24" s="14" t="s">
        <v>164</v>
      </c>
      <c r="C24" s="35">
        <v>524133.08849728131</v>
      </c>
      <c r="D24" s="35">
        <v>35680.994096959526</v>
      </c>
      <c r="E24" s="35">
        <v>19347.718780186784</v>
      </c>
      <c r="F24" s="35">
        <v>6390.9009136848381</v>
      </c>
      <c r="G24" s="35">
        <v>83551.615671671767</v>
      </c>
      <c r="H24" s="35">
        <v>54017.225580836202</v>
      </c>
      <c r="I24" s="35">
        <v>40908.915226916804</v>
      </c>
      <c r="J24" s="35">
        <v>255248.53302273859</v>
      </c>
      <c r="K24" s="35">
        <v>28987.185204305784</v>
      </c>
    </row>
    <row r="25" spans="2:11" x14ac:dyDescent="0.25">
      <c r="B25" s="14" t="s">
        <v>165</v>
      </c>
      <c r="C25" s="35">
        <v>153504.91363793047</v>
      </c>
      <c r="D25" s="35">
        <v>6203.5227710072677</v>
      </c>
      <c r="E25" s="35">
        <v>13177.091079551992</v>
      </c>
      <c r="F25" s="35">
        <v>4346.824324038078</v>
      </c>
      <c r="G25" s="35">
        <v>31091.393093513241</v>
      </c>
      <c r="H25" s="35">
        <v>11278.654452523617</v>
      </c>
      <c r="I25" s="35">
        <v>13223.899902359979</v>
      </c>
      <c r="J25" s="35">
        <v>63051.00295519473</v>
      </c>
      <c r="K25" s="35">
        <v>11132.525059737482</v>
      </c>
    </row>
    <row r="26" spans="2:11" ht="30.75" customHeight="1" x14ac:dyDescent="0.25">
      <c r="B26" s="16" t="s">
        <v>166</v>
      </c>
      <c r="C26" s="35">
        <v>244143.01490284121</v>
      </c>
      <c r="D26" s="35">
        <v>83898.313168415581</v>
      </c>
      <c r="E26" s="35">
        <v>6532.756717501331</v>
      </c>
      <c r="F26" s="35">
        <v>1987.3831125631034</v>
      </c>
      <c r="G26" s="35">
        <v>93654.259570192909</v>
      </c>
      <c r="H26" s="35">
        <v>1593.4047567387613</v>
      </c>
      <c r="I26" s="35"/>
      <c r="J26" s="35">
        <v>48273.986289283392</v>
      </c>
      <c r="K26" s="35">
        <v>8202.9112881450765</v>
      </c>
    </row>
    <row r="27" spans="2:11" x14ac:dyDescent="0.25">
      <c r="B27" s="156"/>
      <c r="C27" s="156"/>
      <c r="D27" s="156"/>
      <c r="E27" s="156"/>
      <c r="F27" s="156"/>
      <c r="G27" s="156"/>
      <c r="H27" s="156"/>
      <c r="I27" s="156"/>
      <c r="J27" s="156"/>
      <c r="K27" s="156"/>
    </row>
    <row r="28" spans="2:11" x14ac:dyDescent="0.25">
      <c r="B28" s="155" t="s">
        <v>154</v>
      </c>
      <c r="C28" s="155"/>
      <c r="D28" s="155"/>
      <c r="E28" s="155"/>
      <c r="F28" s="155"/>
      <c r="G28" s="155"/>
      <c r="H28" s="155"/>
      <c r="I28" s="155"/>
      <c r="J28" s="155"/>
      <c r="K28" s="155"/>
    </row>
    <row r="29" spans="2:11" x14ac:dyDescent="0.25">
      <c r="B29" s="14" t="s">
        <v>167</v>
      </c>
      <c r="C29" s="35">
        <v>394003.86774261383</v>
      </c>
      <c r="D29" s="35">
        <v>55600.29740808205</v>
      </c>
      <c r="E29" s="35">
        <v>6331.4385472795311</v>
      </c>
      <c r="F29" s="35">
        <v>1252.1589082131143</v>
      </c>
      <c r="G29" s="35">
        <v>60740.059277719258</v>
      </c>
      <c r="H29" s="35">
        <v>90328.938040723209</v>
      </c>
      <c r="I29" s="35">
        <v>14190.623607891259</v>
      </c>
      <c r="J29" s="35">
        <v>128953.35134941974</v>
      </c>
      <c r="K29" s="35">
        <v>36607.000603279623</v>
      </c>
    </row>
    <row r="30" spans="2:11" x14ac:dyDescent="0.25">
      <c r="B30" s="14" t="s">
        <v>168</v>
      </c>
      <c r="C30" s="35">
        <v>1065036.5963908148</v>
      </c>
      <c r="D30" s="35">
        <v>202082.06961567586</v>
      </c>
      <c r="E30" s="35">
        <v>2511.2224993447176</v>
      </c>
      <c r="F30" s="35">
        <v>21370.665349882034</v>
      </c>
      <c r="G30" s="35">
        <v>222453.58115012414</v>
      </c>
      <c r="H30" s="35">
        <v>19100.487968343874</v>
      </c>
      <c r="I30" s="35"/>
      <c r="J30" s="35">
        <v>554611.92579039268</v>
      </c>
      <c r="K30" s="35">
        <v>42906.644017025159</v>
      </c>
    </row>
    <row r="31" spans="2:11" x14ac:dyDescent="0.25">
      <c r="B31" s="14" t="s">
        <v>169</v>
      </c>
      <c r="C31" s="35">
        <v>1081397.0787663783</v>
      </c>
      <c r="D31" s="35">
        <v>306873.32514075056</v>
      </c>
      <c r="E31" s="35">
        <v>220627.6562961532</v>
      </c>
      <c r="F31" s="35">
        <v>60708.779166676271</v>
      </c>
      <c r="G31" s="35">
        <v>118313.08771882026</v>
      </c>
      <c r="H31" s="35">
        <v>27366.788371491173</v>
      </c>
      <c r="I31" s="35"/>
      <c r="J31" s="35">
        <v>227981.82082363078</v>
      </c>
      <c r="K31" s="35">
        <v>119525.6212489063</v>
      </c>
    </row>
    <row r="32" spans="2:11" x14ac:dyDescent="0.25">
      <c r="B32" s="14" t="s">
        <v>170</v>
      </c>
      <c r="C32" s="35">
        <v>648281.74406352639</v>
      </c>
      <c r="D32" s="35">
        <v>261891.37527442642</v>
      </c>
      <c r="E32" s="35">
        <v>193961.3970148497</v>
      </c>
      <c r="F32" s="35">
        <v>21461.362568488756</v>
      </c>
      <c r="G32" s="35">
        <v>31902.372001495398</v>
      </c>
      <c r="H32" s="35">
        <v>20979.946615750541</v>
      </c>
      <c r="I32" s="35"/>
      <c r="J32" s="35">
        <v>78537.46324087352</v>
      </c>
      <c r="K32" s="35">
        <v>39547.82734764323</v>
      </c>
    </row>
    <row r="33" spans="2:11" x14ac:dyDescent="0.25">
      <c r="B33" s="14" t="s">
        <v>171</v>
      </c>
      <c r="C33" s="35">
        <v>1619669.8535647443</v>
      </c>
      <c r="D33" s="35">
        <v>203129.2828730531</v>
      </c>
      <c r="E33" s="35">
        <v>120379.91982112454</v>
      </c>
      <c r="F33" s="35">
        <v>27016.166851565864</v>
      </c>
      <c r="G33" s="35">
        <v>689693.03291040205</v>
      </c>
      <c r="H33" s="35">
        <v>87265.080758142678</v>
      </c>
      <c r="I33" s="35"/>
      <c r="J33" s="35">
        <v>424546.48883908987</v>
      </c>
      <c r="K33" s="35">
        <v>67639.881511254338</v>
      </c>
    </row>
    <row r="34" spans="2:11" x14ac:dyDescent="0.25">
      <c r="B34" s="14" t="s">
        <v>172</v>
      </c>
      <c r="C34" s="35">
        <v>74898.599528765073</v>
      </c>
      <c r="D34" s="35">
        <v>6869.4453506879736</v>
      </c>
      <c r="E34" s="35">
        <v>5130.03377676942</v>
      </c>
      <c r="F34" s="35">
        <v>4089.892134571407</v>
      </c>
      <c r="G34" s="35">
        <v>2221.4677192521294</v>
      </c>
      <c r="H34" s="35"/>
      <c r="I34" s="35"/>
      <c r="J34" s="35">
        <v>52646.143823371029</v>
      </c>
      <c r="K34" s="35">
        <v>3941.6167241129738</v>
      </c>
    </row>
    <row r="35" spans="2:11" x14ac:dyDescent="0.25">
      <c r="B35" s="156"/>
      <c r="C35" s="156"/>
      <c r="D35" s="156"/>
      <c r="E35" s="156"/>
      <c r="F35" s="156"/>
      <c r="G35" s="156"/>
      <c r="H35" s="156"/>
      <c r="I35" s="156"/>
      <c r="J35" s="156"/>
      <c r="K35" s="156"/>
    </row>
    <row r="36" spans="2:11" x14ac:dyDescent="0.25">
      <c r="B36" s="155" t="s">
        <v>155</v>
      </c>
      <c r="C36" s="155"/>
      <c r="D36" s="155"/>
      <c r="E36" s="155"/>
      <c r="F36" s="155"/>
      <c r="G36" s="155"/>
      <c r="H36" s="155"/>
      <c r="I36" s="155"/>
      <c r="J36" s="155"/>
      <c r="K36" s="155"/>
    </row>
    <row r="37" spans="2:11" x14ac:dyDescent="0.25">
      <c r="B37" s="14" t="s">
        <v>173</v>
      </c>
      <c r="C37" s="35">
        <v>812221.58329765231</v>
      </c>
      <c r="D37" s="35">
        <v>11129.346508350487</v>
      </c>
      <c r="E37" s="35">
        <v>5261.5322249778264</v>
      </c>
      <c r="F37" s="35">
        <v>233.62146598148527</v>
      </c>
      <c r="G37" s="35">
        <v>113580.44463444472</v>
      </c>
      <c r="H37" s="35">
        <v>30330.202600721113</v>
      </c>
      <c r="I37" s="35"/>
      <c r="J37" s="35">
        <v>623142.71263826371</v>
      </c>
      <c r="K37" s="35">
        <v>28543.72322492121</v>
      </c>
    </row>
    <row r="38" spans="2:11" x14ac:dyDescent="0.25">
      <c r="B38" s="14" t="s">
        <v>174</v>
      </c>
      <c r="C38" s="35">
        <v>447576.46994574124</v>
      </c>
      <c r="D38" s="35">
        <v>13656.854424517071</v>
      </c>
      <c r="E38" s="35">
        <v>4598.3162343504346</v>
      </c>
      <c r="F38" s="35">
        <v>1996.4643091610717</v>
      </c>
      <c r="G38" s="35">
        <v>21142.460972083431</v>
      </c>
      <c r="H38" s="35">
        <v>1249.4342185020569</v>
      </c>
      <c r="I38" s="35"/>
      <c r="J38" s="35">
        <v>383896.33523374575</v>
      </c>
      <c r="K38" s="35">
        <v>21036.604553374331</v>
      </c>
    </row>
    <row r="39" spans="2:11" x14ac:dyDescent="0.25">
      <c r="B39" s="14" t="s">
        <v>175</v>
      </c>
      <c r="C39" s="35">
        <v>606880.04373352742</v>
      </c>
      <c r="D39" s="35">
        <v>41346.933091501051</v>
      </c>
      <c r="E39" s="35">
        <v>11624.208621920861</v>
      </c>
      <c r="F39" s="35">
        <v>722.71826553931703</v>
      </c>
      <c r="G39" s="35">
        <v>48346.597771376524</v>
      </c>
      <c r="H39" s="35">
        <v>4205.8017721728329</v>
      </c>
      <c r="I39" s="35"/>
      <c r="J39" s="35">
        <v>460548.69745243259</v>
      </c>
      <c r="K39" s="35">
        <v>40085.086758593861</v>
      </c>
    </row>
    <row r="40" spans="2:11" x14ac:dyDescent="0.25">
      <c r="B40" s="14" t="s">
        <v>176</v>
      </c>
      <c r="C40" s="35">
        <v>821594.17619914829</v>
      </c>
      <c r="D40" s="35">
        <v>4406.20078808985</v>
      </c>
      <c r="E40" s="35">
        <v>819.56652271887765</v>
      </c>
      <c r="F40" s="35">
        <v>48.135175777807262</v>
      </c>
      <c r="G40" s="35">
        <v>33337.51769757679</v>
      </c>
      <c r="H40" s="35">
        <v>1913.3314745270436</v>
      </c>
      <c r="I40" s="35"/>
      <c r="J40" s="35">
        <v>759121.22655756562</v>
      </c>
      <c r="K40" s="35">
        <v>21948.197982893882</v>
      </c>
    </row>
    <row r="41" spans="2:11" x14ac:dyDescent="0.25">
      <c r="B41" s="14" t="s">
        <v>177</v>
      </c>
      <c r="C41" s="35">
        <v>775420.78821506002</v>
      </c>
      <c r="D41" s="35">
        <v>75811.041930351057</v>
      </c>
      <c r="E41" s="35">
        <v>11900.991838599259</v>
      </c>
      <c r="F41" s="35">
        <v>6361.5157876812073</v>
      </c>
      <c r="G41" s="35">
        <v>104485.05696184737</v>
      </c>
      <c r="H41" s="35">
        <v>6197.9724683991717</v>
      </c>
      <c r="I41" s="35"/>
      <c r="J41" s="35">
        <v>521209.38290170167</v>
      </c>
      <c r="K41" s="35">
        <v>49454.826326454444</v>
      </c>
    </row>
    <row r="42" spans="2:11" x14ac:dyDescent="0.25">
      <c r="B42" s="14" t="s">
        <v>178</v>
      </c>
      <c r="C42" s="35">
        <v>258982.55456993729</v>
      </c>
      <c r="D42" s="35">
        <v>7205.3583809657384</v>
      </c>
      <c r="E42" s="35">
        <v>1658.2865818268726</v>
      </c>
      <c r="F42" s="35">
        <v>28.753250088419563</v>
      </c>
      <c r="G42" s="35">
        <v>71979.035119604421</v>
      </c>
      <c r="H42" s="35">
        <v>10987.961962031784</v>
      </c>
      <c r="I42" s="35"/>
      <c r="J42" s="35">
        <v>162423.9706179965</v>
      </c>
      <c r="K42" s="35">
        <v>4699.1886574259006</v>
      </c>
    </row>
    <row r="43" spans="2:11" x14ac:dyDescent="0.25">
      <c r="B43" s="17"/>
      <c r="C43" s="18"/>
      <c r="D43" s="18"/>
      <c r="E43" s="18"/>
      <c r="F43" s="18"/>
      <c r="G43" s="18"/>
      <c r="H43" s="18"/>
      <c r="I43" s="18"/>
      <c r="J43" s="18"/>
      <c r="K43" s="18"/>
    </row>
    <row r="44" spans="2:11" x14ac:dyDescent="0.25">
      <c r="B44" s="19" t="s">
        <v>179</v>
      </c>
      <c r="C44" s="18"/>
      <c r="D44" s="18"/>
      <c r="E44" s="18"/>
      <c r="F44" s="18"/>
      <c r="G44" s="18"/>
      <c r="H44" s="18"/>
      <c r="I44" s="18"/>
      <c r="J44" s="18"/>
      <c r="K44" s="18"/>
    </row>
    <row r="45" spans="2:11" x14ac:dyDescent="0.25">
      <c r="B45" s="157" t="s">
        <v>182</v>
      </c>
      <c r="C45" s="157"/>
      <c r="D45" s="157"/>
      <c r="E45" s="157"/>
      <c r="F45" s="157"/>
      <c r="G45" s="157"/>
      <c r="H45" s="157"/>
      <c r="I45" s="157"/>
      <c r="J45" s="157"/>
      <c r="K45" s="157"/>
    </row>
    <row r="46" spans="2:11" ht="13.8" x14ac:dyDescent="0.3">
      <c r="B46" s="20" t="s">
        <v>180</v>
      </c>
      <c r="C46" s="21"/>
      <c r="D46" s="21"/>
      <c r="E46" s="21"/>
      <c r="F46" s="21"/>
      <c r="G46" s="21"/>
      <c r="H46" s="21"/>
      <c r="I46" s="21"/>
      <c r="J46" s="21"/>
      <c r="K46" s="21"/>
    </row>
    <row r="47" spans="2:11" ht="13.5" customHeight="1" x14ac:dyDescent="0.25">
      <c r="B47" s="154" t="s">
        <v>181</v>
      </c>
      <c r="C47" s="154"/>
      <c r="D47" s="154"/>
      <c r="E47" s="154"/>
      <c r="F47" s="154"/>
      <c r="G47" s="154"/>
      <c r="H47" s="154"/>
      <c r="I47" s="154"/>
      <c r="J47" s="154"/>
      <c r="K47" s="154"/>
    </row>
    <row r="48" spans="2:11" ht="13.5" customHeight="1" x14ac:dyDescent="0.25">
      <c r="B48" s="154"/>
      <c r="C48" s="154"/>
      <c r="D48" s="154"/>
      <c r="E48" s="154"/>
      <c r="F48" s="154"/>
      <c r="G48" s="154"/>
      <c r="H48" s="154"/>
      <c r="I48" s="154"/>
      <c r="J48" s="154"/>
      <c r="K48" s="154"/>
    </row>
    <row r="49" spans="2:11" ht="13.5" customHeight="1" x14ac:dyDescent="0.25">
      <c r="B49" s="154"/>
      <c r="C49" s="154"/>
      <c r="D49" s="154"/>
      <c r="E49" s="154"/>
      <c r="F49" s="154"/>
      <c r="G49" s="154"/>
      <c r="H49" s="154"/>
      <c r="I49" s="154"/>
      <c r="J49" s="154"/>
      <c r="K49" s="154"/>
    </row>
    <row r="50" spans="2:11" ht="13.5" customHeight="1" x14ac:dyDescent="0.25">
      <c r="B50" s="154"/>
      <c r="C50" s="154"/>
      <c r="D50" s="154"/>
      <c r="E50" s="154"/>
      <c r="F50" s="154"/>
      <c r="G50" s="154"/>
      <c r="H50" s="154"/>
      <c r="I50" s="154"/>
      <c r="J50" s="154"/>
      <c r="K50" s="154"/>
    </row>
  </sheetData>
  <mergeCells count="12">
    <mergeCell ref="B6:P6"/>
    <mergeCell ref="B7:P7"/>
    <mergeCell ref="B8:B9"/>
    <mergeCell ref="C8:K8"/>
    <mergeCell ref="B14:K14"/>
    <mergeCell ref="B47:K50"/>
    <mergeCell ref="B15:K15"/>
    <mergeCell ref="B27:K27"/>
    <mergeCell ref="B28:K28"/>
    <mergeCell ref="B35:K35"/>
    <mergeCell ref="B36:K36"/>
    <mergeCell ref="B45:K45"/>
  </mergeCells>
  <hyperlinks>
    <hyperlink ref="M8" location="ÍNDICE!A1" display="ÍNDICE" xr:uid="{00000000-0004-0000-0100-000000000000}"/>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40"/>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18527.827604383692</v>
      </c>
      <c r="E10" s="32">
        <v>15434.957708707707</v>
      </c>
      <c r="F10" s="32">
        <v>80421.985125696156</v>
      </c>
      <c r="G10" s="32">
        <v>63547.488938828727</v>
      </c>
    </row>
    <row r="11" spans="2:9" x14ac:dyDescent="0.25">
      <c r="B11" s="186" t="s">
        <v>153</v>
      </c>
      <c r="C11" s="186"/>
      <c r="D11" s="35">
        <v>798.58926531103225</v>
      </c>
      <c r="E11" s="35">
        <v>314.95230831055056</v>
      </c>
      <c r="F11" s="35">
        <v>516.85909237183341</v>
      </c>
      <c r="G11" s="35">
        <v>427.14259216117983</v>
      </c>
    </row>
    <row r="12" spans="2:9" x14ac:dyDescent="0.25">
      <c r="B12" s="186" t="s">
        <v>154</v>
      </c>
      <c r="C12" s="186"/>
      <c r="D12" s="35">
        <v>17729.238339072675</v>
      </c>
      <c r="E12" s="35">
        <v>15120.005400397162</v>
      </c>
      <c r="F12" s="35">
        <v>79905.126033324326</v>
      </c>
      <c r="G12" s="35">
        <v>63120.346346667509</v>
      </c>
    </row>
    <row r="13" spans="2:9" x14ac:dyDescent="0.25">
      <c r="B13" s="186" t="s">
        <v>155</v>
      </c>
      <c r="C13" s="186"/>
      <c r="D13" s="35"/>
      <c r="E13" s="35"/>
      <c r="F13" s="35"/>
      <c r="G13" s="35"/>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29.479914881105024</v>
      </c>
      <c r="E16" s="35">
        <v>25.048871433321441</v>
      </c>
      <c r="F16" s="35">
        <v>77.248411448787252</v>
      </c>
      <c r="G16" s="35"/>
      <c r="H16" s="62"/>
    </row>
    <row r="17" spans="2:7" x14ac:dyDescent="0.25">
      <c r="B17" s="184"/>
      <c r="C17" s="61" t="s">
        <v>191</v>
      </c>
      <c r="D17" s="35">
        <v>30.784839895211828</v>
      </c>
      <c r="E17" s="35">
        <v>30.784839895211828</v>
      </c>
      <c r="F17" s="35">
        <v>0.19168642525038498</v>
      </c>
      <c r="G17" s="35"/>
    </row>
    <row r="18" spans="2:7" x14ac:dyDescent="0.25">
      <c r="B18" s="184" t="s">
        <v>157</v>
      </c>
      <c r="C18" s="61" t="s">
        <v>190</v>
      </c>
      <c r="D18" s="35"/>
      <c r="E18" s="35"/>
      <c r="F18" s="35"/>
      <c r="G18" s="35"/>
    </row>
    <row r="19" spans="2:7" x14ac:dyDescent="0.25">
      <c r="B19" s="184"/>
      <c r="C19" s="61" t="s">
        <v>191</v>
      </c>
      <c r="D19" s="35"/>
      <c r="E19" s="35"/>
      <c r="F19" s="35"/>
      <c r="G19" s="35"/>
    </row>
    <row r="20" spans="2:7" x14ac:dyDescent="0.25">
      <c r="B20" s="184" t="s">
        <v>158</v>
      </c>
      <c r="C20" s="61" t="s">
        <v>190</v>
      </c>
      <c r="D20" s="35"/>
      <c r="E20" s="35"/>
      <c r="F20" s="35"/>
      <c r="G20" s="35"/>
    </row>
    <row r="21" spans="2:7" x14ac:dyDescent="0.25">
      <c r="B21" s="184"/>
      <c r="C21" s="61" t="s">
        <v>191</v>
      </c>
      <c r="D21" s="35"/>
      <c r="E21" s="35"/>
      <c r="F21" s="35"/>
      <c r="G21" s="35"/>
    </row>
    <row r="22" spans="2:7" x14ac:dyDescent="0.25">
      <c r="B22" s="184" t="s">
        <v>159</v>
      </c>
      <c r="C22" s="61" t="s">
        <v>190</v>
      </c>
      <c r="D22" s="35">
        <v>143.28326507889722</v>
      </c>
      <c r="E22" s="35">
        <v>90.4512335331207</v>
      </c>
      <c r="F22" s="35">
        <v>247.566329225967</v>
      </c>
      <c r="G22" s="35">
        <v>247.21387048080277</v>
      </c>
    </row>
    <row r="23" spans="2:7" x14ac:dyDescent="0.25">
      <c r="B23" s="184"/>
      <c r="C23" s="61" t="s">
        <v>191</v>
      </c>
      <c r="D23" s="35">
        <v>12.273081446638079</v>
      </c>
      <c r="E23" s="35">
        <v>12.273081446638079</v>
      </c>
      <c r="F23" s="35">
        <v>105.43692697339077</v>
      </c>
      <c r="G23" s="35">
        <v>104.32119229642366</v>
      </c>
    </row>
    <row r="24" spans="2:7" x14ac:dyDescent="0.25">
      <c r="B24" s="184" t="s">
        <v>160</v>
      </c>
      <c r="C24" s="61" t="s">
        <v>190</v>
      </c>
      <c r="D24" s="35"/>
      <c r="E24" s="35"/>
      <c r="F24" s="35"/>
      <c r="G24" s="35"/>
    </row>
    <row r="25" spans="2:7" x14ac:dyDescent="0.25">
      <c r="B25" s="184"/>
      <c r="C25" s="61" t="s">
        <v>191</v>
      </c>
      <c r="D25" s="35"/>
      <c r="E25" s="35"/>
      <c r="F25" s="35"/>
      <c r="G25" s="35"/>
    </row>
    <row r="26" spans="2:7" x14ac:dyDescent="0.25">
      <c r="B26" s="184" t="s">
        <v>161</v>
      </c>
      <c r="C26" s="61" t="s">
        <v>190</v>
      </c>
      <c r="D26" s="35"/>
      <c r="E26" s="35"/>
      <c r="F26" s="35"/>
      <c r="G26" s="35"/>
    </row>
    <row r="27" spans="2:7" x14ac:dyDescent="0.25">
      <c r="B27" s="184"/>
      <c r="C27" s="61" t="s">
        <v>191</v>
      </c>
      <c r="D27" s="35"/>
      <c r="E27" s="35"/>
      <c r="F27" s="35"/>
      <c r="G27" s="35"/>
    </row>
    <row r="28" spans="2:7" x14ac:dyDescent="0.25">
      <c r="B28" s="184" t="s">
        <v>162</v>
      </c>
      <c r="C28" s="61" t="s">
        <v>190</v>
      </c>
      <c r="D28" s="35">
        <v>534.52864578393951</v>
      </c>
      <c r="E28" s="35">
        <v>156.39428200225845</v>
      </c>
      <c r="F28" s="35">
        <v>86.415738298437972</v>
      </c>
      <c r="G28" s="35">
        <v>75.607529383953334</v>
      </c>
    </row>
    <row r="29" spans="2:7" x14ac:dyDescent="0.25">
      <c r="B29" s="184"/>
      <c r="C29" s="61" t="s">
        <v>191</v>
      </c>
      <c r="D29" s="35">
        <v>31.000626920866679</v>
      </c>
      <c r="E29" s="35"/>
      <c r="F29" s="35"/>
      <c r="G29" s="35"/>
    </row>
    <row r="30" spans="2:7" x14ac:dyDescent="0.25">
      <c r="B30" s="184" t="s">
        <v>163</v>
      </c>
      <c r="C30" s="61" t="s">
        <v>190</v>
      </c>
      <c r="D30" s="35">
        <v>17.238891304374036</v>
      </c>
      <c r="E30" s="35"/>
      <c r="F30" s="35"/>
      <c r="G30" s="35"/>
    </row>
    <row r="31" spans="2:7" x14ac:dyDescent="0.25">
      <c r="B31" s="184"/>
      <c r="C31" s="61" t="s">
        <v>191</v>
      </c>
      <c r="D31" s="35"/>
      <c r="E31" s="35"/>
      <c r="F31" s="35"/>
      <c r="G31" s="35"/>
    </row>
    <row r="32" spans="2:7" x14ac:dyDescent="0.25">
      <c r="B32" s="184" t="s">
        <v>164</v>
      </c>
      <c r="C32" s="61" t="s">
        <v>190</v>
      </c>
      <c r="D32" s="35"/>
      <c r="E32" s="35"/>
      <c r="F32" s="35"/>
      <c r="G32" s="35"/>
    </row>
    <row r="33" spans="2:7" x14ac:dyDescent="0.25">
      <c r="B33" s="184"/>
      <c r="C33" s="61" t="s">
        <v>191</v>
      </c>
      <c r="D33" s="35"/>
      <c r="E33" s="35"/>
      <c r="F33" s="35"/>
      <c r="G33" s="35"/>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35">
        <v>17106.816851376119</v>
      </c>
      <c r="E44" s="35">
        <v>14606.586391370356</v>
      </c>
      <c r="F44" s="35">
        <v>77152.524198061641</v>
      </c>
      <c r="G44" s="35">
        <v>60368.933299879434</v>
      </c>
    </row>
    <row r="45" spans="2:7" x14ac:dyDescent="0.25">
      <c r="B45" s="184"/>
      <c r="C45" s="61" t="s">
        <v>191</v>
      </c>
      <c r="D45" s="35">
        <v>240.39893038875118</v>
      </c>
      <c r="E45" s="35">
        <v>240.39893038875118</v>
      </c>
      <c r="F45" s="35">
        <v>876.45443370898874</v>
      </c>
      <c r="G45" s="35">
        <v>876.45443370898874</v>
      </c>
    </row>
    <row r="46" spans="2:7" x14ac:dyDescent="0.25">
      <c r="B46" s="184" t="s">
        <v>170</v>
      </c>
      <c r="C46" s="61" t="s">
        <v>190</v>
      </c>
      <c r="D46" s="35">
        <v>363.34159556583478</v>
      </c>
      <c r="E46" s="35">
        <v>254.33911689608436</v>
      </c>
      <c r="F46" s="35">
        <v>1816.7079778291741</v>
      </c>
      <c r="G46" s="35">
        <v>1816.7079778291741</v>
      </c>
    </row>
    <row r="47" spans="2:7" x14ac:dyDescent="0.25">
      <c r="B47" s="184"/>
      <c r="C47" s="61" t="s">
        <v>191</v>
      </c>
      <c r="D47" s="35"/>
      <c r="E47" s="35"/>
      <c r="F47" s="35"/>
      <c r="G47" s="35"/>
    </row>
    <row r="48" spans="2:7" x14ac:dyDescent="0.25">
      <c r="B48" s="184" t="s">
        <v>171</v>
      </c>
      <c r="C48" s="61" t="s">
        <v>190</v>
      </c>
      <c r="D48" s="35"/>
      <c r="E48" s="35"/>
      <c r="F48" s="35"/>
      <c r="G48" s="35"/>
    </row>
    <row r="49" spans="2:7" x14ac:dyDescent="0.25">
      <c r="B49" s="184"/>
      <c r="C49" s="61" t="s">
        <v>191</v>
      </c>
      <c r="D49" s="35"/>
      <c r="E49" s="35"/>
      <c r="F49" s="35"/>
      <c r="G49" s="35"/>
    </row>
    <row r="50" spans="2:7" x14ac:dyDescent="0.25">
      <c r="B50" s="184" t="s">
        <v>172</v>
      </c>
      <c r="C50" s="61" t="s">
        <v>190</v>
      </c>
      <c r="D50" s="35">
        <v>18.6809617419684</v>
      </c>
      <c r="E50" s="35">
        <v>18.6809617419684</v>
      </c>
      <c r="F50" s="35">
        <v>59.439423724444907</v>
      </c>
      <c r="G50" s="35">
        <v>58.250635249956012</v>
      </c>
    </row>
    <row r="51" spans="2:7" x14ac:dyDescent="0.25">
      <c r="B51" s="184"/>
      <c r="C51" s="61" t="s">
        <v>191</v>
      </c>
      <c r="D51" s="35"/>
      <c r="E51" s="35"/>
      <c r="F51" s="35"/>
      <c r="G51" s="35"/>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41"/>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13263.874362864357</v>
      </c>
      <c r="E10" s="32">
        <v>7985.2428081291237</v>
      </c>
      <c r="F10" s="32">
        <v>48379.030763800794</v>
      </c>
      <c r="G10" s="32">
        <v>47972.392816602543</v>
      </c>
    </row>
    <row r="11" spans="2:9" x14ac:dyDescent="0.25">
      <c r="B11" s="186" t="s">
        <v>153</v>
      </c>
      <c r="C11" s="186"/>
      <c r="D11" s="35">
        <v>1747.2104589381431</v>
      </c>
      <c r="E11" s="35">
        <v>1142.4069608748</v>
      </c>
      <c r="F11" s="35">
        <v>5741.1323177984787</v>
      </c>
      <c r="G11" s="35">
        <v>5580.8534297106244</v>
      </c>
    </row>
    <row r="12" spans="2:9" x14ac:dyDescent="0.25">
      <c r="B12" s="186" t="s">
        <v>154</v>
      </c>
      <c r="C12" s="186"/>
      <c r="D12" s="35">
        <v>10031.320284030091</v>
      </c>
      <c r="E12" s="35">
        <v>6827.9824110553591</v>
      </c>
      <c r="F12" s="35">
        <v>42525.372414191996</v>
      </c>
      <c r="G12" s="35">
        <v>42391.539386891905</v>
      </c>
    </row>
    <row r="13" spans="2:9" x14ac:dyDescent="0.25">
      <c r="B13" s="186" t="s">
        <v>155</v>
      </c>
      <c r="C13" s="186"/>
      <c r="D13" s="35">
        <v>1485.3436198961249</v>
      </c>
      <c r="E13" s="35">
        <v>14.85343619896125</v>
      </c>
      <c r="F13" s="35">
        <v>112.5260318103125</v>
      </c>
      <c r="G13" s="35"/>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57.947059274821079</v>
      </c>
      <c r="E16" s="35">
        <v>57.947059274821079</v>
      </c>
      <c r="F16" s="35">
        <v>81.427435764049392</v>
      </c>
      <c r="G16" s="35">
        <v>67.856196470041155</v>
      </c>
      <c r="H16" s="62"/>
    </row>
    <row r="17" spans="2:7" x14ac:dyDescent="0.25">
      <c r="B17" s="184"/>
      <c r="C17" s="61" t="s">
        <v>191</v>
      </c>
      <c r="D17" s="35"/>
      <c r="E17" s="35"/>
      <c r="F17" s="35"/>
      <c r="G17" s="35"/>
    </row>
    <row r="18" spans="2:7" x14ac:dyDescent="0.25">
      <c r="B18" s="184" t="s">
        <v>157</v>
      </c>
      <c r="C18" s="61" t="s">
        <v>190</v>
      </c>
      <c r="D18" s="35">
        <v>45.699730862324806</v>
      </c>
      <c r="E18" s="35">
        <v>45.699730862324806</v>
      </c>
      <c r="F18" s="35">
        <v>281.02075385156598</v>
      </c>
      <c r="G18" s="35">
        <v>264.05791621433053</v>
      </c>
    </row>
    <row r="19" spans="2:7" x14ac:dyDescent="0.25">
      <c r="B19" s="184"/>
      <c r="C19" s="61" t="s">
        <v>191</v>
      </c>
      <c r="D19" s="35"/>
      <c r="E19" s="35"/>
      <c r="F19" s="35"/>
      <c r="G19" s="35"/>
    </row>
    <row r="20" spans="2:7" x14ac:dyDescent="0.25">
      <c r="B20" s="184" t="s">
        <v>158</v>
      </c>
      <c r="C20" s="61" t="s">
        <v>190</v>
      </c>
      <c r="D20" s="35"/>
      <c r="E20" s="35"/>
      <c r="F20" s="35"/>
      <c r="G20" s="35"/>
    </row>
    <row r="21" spans="2:7" x14ac:dyDescent="0.25">
      <c r="B21" s="184"/>
      <c r="C21" s="61" t="s">
        <v>191</v>
      </c>
      <c r="D21" s="35"/>
      <c r="E21" s="35"/>
      <c r="F21" s="35"/>
      <c r="G21" s="35"/>
    </row>
    <row r="22" spans="2:7" x14ac:dyDescent="0.25">
      <c r="B22" s="184" t="s">
        <v>159</v>
      </c>
      <c r="C22" s="61" t="s">
        <v>190</v>
      </c>
      <c r="D22" s="35"/>
      <c r="E22" s="35"/>
      <c r="F22" s="35"/>
      <c r="G22" s="35"/>
    </row>
    <row r="23" spans="2:7" x14ac:dyDescent="0.25">
      <c r="B23" s="184"/>
      <c r="C23" s="61" t="s">
        <v>191</v>
      </c>
      <c r="D23" s="35"/>
      <c r="E23" s="35"/>
      <c r="F23" s="35"/>
      <c r="G23" s="35"/>
    </row>
    <row r="24" spans="2:7" x14ac:dyDescent="0.25">
      <c r="B24" s="184" t="s">
        <v>160</v>
      </c>
      <c r="C24" s="61" t="s">
        <v>190</v>
      </c>
      <c r="D24" s="35"/>
      <c r="E24" s="35"/>
      <c r="F24" s="35"/>
      <c r="G24" s="35"/>
    </row>
    <row r="25" spans="2:7" x14ac:dyDescent="0.25">
      <c r="B25" s="184"/>
      <c r="C25" s="61" t="s">
        <v>191</v>
      </c>
      <c r="D25" s="35"/>
      <c r="E25" s="35"/>
      <c r="F25" s="35"/>
      <c r="G25" s="35"/>
    </row>
    <row r="26" spans="2:7" x14ac:dyDescent="0.25">
      <c r="B26" s="184" t="s">
        <v>161</v>
      </c>
      <c r="C26" s="61" t="s">
        <v>190</v>
      </c>
      <c r="D26" s="35">
        <v>44.999664086594017</v>
      </c>
      <c r="E26" s="35">
        <v>25.625906946876363</v>
      </c>
      <c r="F26" s="35">
        <v>111.82213940455139</v>
      </c>
      <c r="G26" s="35">
        <v>111.82213940455139</v>
      </c>
    </row>
    <row r="27" spans="2:7" x14ac:dyDescent="0.25">
      <c r="B27" s="184"/>
      <c r="C27" s="61" t="s">
        <v>191</v>
      </c>
      <c r="D27" s="35"/>
      <c r="E27" s="35"/>
      <c r="F27" s="35"/>
      <c r="G27" s="35"/>
    </row>
    <row r="28" spans="2:7" x14ac:dyDescent="0.25">
      <c r="B28" s="184" t="s">
        <v>162</v>
      </c>
      <c r="C28" s="61" t="s">
        <v>190</v>
      </c>
      <c r="D28" s="35">
        <v>36.375367654301776</v>
      </c>
      <c r="E28" s="35"/>
      <c r="F28" s="35"/>
      <c r="G28" s="35"/>
    </row>
    <row r="29" spans="2:7" x14ac:dyDescent="0.25">
      <c r="B29" s="184"/>
      <c r="C29" s="61" t="s">
        <v>191</v>
      </c>
      <c r="D29" s="35"/>
      <c r="E29" s="35"/>
      <c r="F29" s="35"/>
      <c r="G29" s="35"/>
    </row>
    <row r="30" spans="2:7" x14ac:dyDescent="0.25">
      <c r="B30" s="184" t="s">
        <v>163</v>
      </c>
      <c r="C30" s="61" t="s">
        <v>190</v>
      </c>
      <c r="D30" s="35">
        <v>76.528751604415802</v>
      </c>
      <c r="E30" s="35">
        <v>76.528751604415802</v>
      </c>
      <c r="F30" s="35">
        <v>582.33630872302092</v>
      </c>
      <c r="G30" s="35">
        <v>582.33630872302092</v>
      </c>
    </row>
    <row r="31" spans="2:7" x14ac:dyDescent="0.25">
      <c r="B31" s="184"/>
      <c r="C31" s="61" t="s">
        <v>191</v>
      </c>
      <c r="D31" s="35"/>
      <c r="E31" s="35"/>
      <c r="F31" s="35"/>
      <c r="G31" s="35"/>
    </row>
    <row r="32" spans="2:7" x14ac:dyDescent="0.25">
      <c r="B32" s="184" t="s">
        <v>164</v>
      </c>
      <c r="C32" s="61" t="s">
        <v>190</v>
      </c>
      <c r="D32" s="35">
        <v>221.80029727329315</v>
      </c>
      <c r="E32" s="35"/>
      <c r="F32" s="35"/>
      <c r="G32" s="35"/>
    </row>
    <row r="33" spans="2:7" x14ac:dyDescent="0.25">
      <c r="B33" s="184"/>
      <c r="C33" s="61" t="s">
        <v>191</v>
      </c>
      <c r="D33" s="35"/>
      <c r="E33" s="35"/>
      <c r="F33" s="35"/>
      <c r="G33" s="35"/>
    </row>
    <row r="34" spans="2:7" x14ac:dyDescent="0.25">
      <c r="B34" s="184" t="s">
        <v>165</v>
      </c>
      <c r="C34" s="61" t="s">
        <v>190</v>
      </c>
      <c r="D34" s="35"/>
      <c r="E34" s="35"/>
      <c r="F34" s="35"/>
      <c r="G34" s="35"/>
    </row>
    <row r="35" spans="2:7" x14ac:dyDescent="0.25">
      <c r="B35" s="184"/>
      <c r="C35" s="61" t="s">
        <v>191</v>
      </c>
      <c r="D35" s="35"/>
      <c r="E35" s="35"/>
      <c r="F35" s="35"/>
      <c r="G35" s="35"/>
    </row>
    <row r="36" spans="2:7" ht="14.25" customHeight="1" x14ac:dyDescent="0.25">
      <c r="B36" s="184" t="s">
        <v>166</v>
      </c>
      <c r="C36" s="61" t="s">
        <v>190</v>
      </c>
      <c r="D36" s="35">
        <v>1142.481410043531</v>
      </c>
      <c r="E36" s="35">
        <v>815.22733404750022</v>
      </c>
      <c r="F36" s="35">
        <v>4205.7404713644873</v>
      </c>
      <c r="G36" s="35">
        <v>4082.5617426518179</v>
      </c>
    </row>
    <row r="37" spans="2:7" ht="14.25" customHeight="1" x14ac:dyDescent="0.25">
      <c r="B37" s="184"/>
      <c r="C37" s="61" t="s">
        <v>191</v>
      </c>
      <c r="D37" s="35">
        <v>121.37817813886149</v>
      </c>
      <c r="E37" s="35">
        <v>121.37817813886149</v>
      </c>
      <c r="F37" s="35">
        <v>478.78520869080154</v>
      </c>
      <c r="G37" s="35">
        <v>472.21912624686365</v>
      </c>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35">
        <v>55.555524948040102</v>
      </c>
      <c r="E40" s="35">
        <v>55.555524948040102</v>
      </c>
      <c r="F40" s="35">
        <v>757.57534020054686</v>
      </c>
      <c r="G40" s="35">
        <v>751.26221236554227</v>
      </c>
    </row>
    <row r="41" spans="2:7" x14ac:dyDescent="0.25">
      <c r="B41" s="184"/>
      <c r="C41" s="61" t="s">
        <v>191</v>
      </c>
      <c r="D41" s="35"/>
      <c r="E41" s="35"/>
      <c r="F41" s="35"/>
      <c r="G41" s="35"/>
    </row>
    <row r="42" spans="2:7" x14ac:dyDescent="0.25">
      <c r="B42" s="184" t="s">
        <v>168</v>
      </c>
      <c r="C42" s="61" t="s">
        <v>190</v>
      </c>
      <c r="D42" s="35">
        <v>3121.3517032965588</v>
      </c>
      <c r="E42" s="35">
        <v>2154.6456907879947</v>
      </c>
      <c r="F42" s="35">
        <v>8172.7132935577874</v>
      </c>
      <c r="G42" s="35">
        <v>8140.155466514836</v>
      </c>
    </row>
    <row r="43" spans="2:7" x14ac:dyDescent="0.25">
      <c r="B43" s="184"/>
      <c r="C43" s="61" t="s">
        <v>191</v>
      </c>
      <c r="D43" s="35">
        <v>1730.5739610621565</v>
      </c>
      <c r="E43" s="35">
        <v>1042.227695384651</v>
      </c>
      <c r="F43" s="35">
        <v>11874.501458038463</v>
      </c>
      <c r="G43" s="35">
        <v>11874.501458038463</v>
      </c>
    </row>
    <row r="44" spans="2:7" x14ac:dyDescent="0.25">
      <c r="B44" s="184" t="s">
        <v>169</v>
      </c>
      <c r="C44" s="61" t="s">
        <v>190</v>
      </c>
      <c r="D44" s="35">
        <v>421.89716143394281</v>
      </c>
      <c r="E44" s="35">
        <v>157.6720258479435</v>
      </c>
      <c r="F44" s="35">
        <v>1729.5764629832534</v>
      </c>
      <c r="G44" s="35">
        <v>1729.5764629832534</v>
      </c>
    </row>
    <row r="45" spans="2:7" x14ac:dyDescent="0.25">
      <c r="B45" s="184"/>
      <c r="C45" s="61" t="s">
        <v>191</v>
      </c>
      <c r="D45" s="35">
        <v>76.8349008522666</v>
      </c>
      <c r="E45" s="35">
        <v>76.8349008522666</v>
      </c>
      <c r="F45" s="35">
        <v>523.87432399272677</v>
      </c>
      <c r="G45" s="35">
        <v>523.87432399272677</v>
      </c>
    </row>
    <row r="46" spans="2:7" x14ac:dyDescent="0.25">
      <c r="B46" s="184" t="s">
        <v>170</v>
      </c>
      <c r="C46" s="61" t="s">
        <v>190</v>
      </c>
      <c r="D46" s="35">
        <v>284.3429562853546</v>
      </c>
      <c r="E46" s="35">
        <v>274.45267967640694</v>
      </c>
      <c r="F46" s="35">
        <v>1200.9540823690268</v>
      </c>
      <c r="G46" s="35">
        <v>1200.7540823690272</v>
      </c>
    </row>
    <row r="47" spans="2:7" x14ac:dyDescent="0.25">
      <c r="B47" s="184"/>
      <c r="C47" s="61" t="s">
        <v>191</v>
      </c>
      <c r="D47" s="35">
        <v>5.1031809281360427</v>
      </c>
      <c r="E47" s="35"/>
      <c r="F47" s="35"/>
      <c r="G47" s="35"/>
    </row>
    <row r="48" spans="2:7" x14ac:dyDescent="0.25">
      <c r="B48" s="184" t="s">
        <v>171</v>
      </c>
      <c r="C48" s="61" t="s">
        <v>190</v>
      </c>
      <c r="D48" s="35">
        <v>3803.7188175704132</v>
      </c>
      <c r="E48" s="35">
        <v>2735.8523707220093</v>
      </c>
      <c r="F48" s="35">
        <v>15790.814878019128</v>
      </c>
      <c r="G48" s="35">
        <v>15737.055648354093</v>
      </c>
    </row>
    <row r="49" spans="2:7" x14ac:dyDescent="0.25">
      <c r="B49" s="184"/>
      <c r="C49" s="61" t="s">
        <v>191</v>
      </c>
      <c r="D49" s="35">
        <v>216.45642690693197</v>
      </c>
      <c r="E49" s="35">
        <v>216.45642690693197</v>
      </c>
      <c r="F49" s="35">
        <v>1838.9221221979951</v>
      </c>
      <c r="G49" s="35">
        <v>1797.9192794408839</v>
      </c>
    </row>
    <row r="50" spans="2:7" x14ac:dyDescent="0.25">
      <c r="B50" s="184" t="s">
        <v>172</v>
      </c>
      <c r="C50" s="61" t="s">
        <v>190</v>
      </c>
      <c r="D50" s="35">
        <v>315.48565074629016</v>
      </c>
      <c r="E50" s="35">
        <v>114.28509592911445</v>
      </c>
      <c r="F50" s="35">
        <v>636.4404528330673</v>
      </c>
      <c r="G50" s="35">
        <v>636.4404528330673</v>
      </c>
    </row>
    <row r="51" spans="2:7" x14ac:dyDescent="0.25">
      <c r="B51" s="184"/>
      <c r="C51" s="61" t="s">
        <v>191</v>
      </c>
      <c r="D51" s="35"/>
      <c r="E51" s="35"/>
      <c r="F51" s="35"/>
      <c r="G51" s="35"/>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35">
        <v>1485.3436198961249</v>
      </c>
      <c r="E62" s="35">
        <v>14.85343619896125</v>
      </c>
      <c r="F62" s="35">
        <v>112.5260318103125</v>
      </c>
      <c r="G62" s="35"/>
    </row>
    <row r="63" spans="2:7" x14ac:dyDescent="0.25">
      <c r="B63" s="184"/>
      <c r="C63" s="61" t="s">
        <v>191</v>
      </c>
      <c r="D63" s="35"/>
      <c r="E63" s="35"/>
      <c r="F63" s="35"/>
      <c r="G63" s="35"/>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400-000000000000}"/>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42"/>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t="s">
        <v>524</v>
      </c>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16120.123075398913</v>
      </c>
      <c r="E10" s="32">
        <v>14233.832515170594</v>
      </c>
      <c r="F10" s="32">
        <v>146159.37584398576</v>
      </c>
      <c r="G10" s="32">
        <v>145138.4998681139</v>
      </c>
    </row>
    <row r="11" spans="2:9" x14ac:dyDescent="0.25">
      <c r="B11" s="186" t="s">
        <v>153</v>
      </c>
      <c r="C11" s="186"/>
      <c r="D11" s="35">
        <v>10703.924372364092</v>
      </c>
      <c r="E11" s="35">
        <v>10069.901209697431</v>
      </c>
      <c r="F11" s="35">
        <v>116311.05316670332</v>
      </c>
      <c r="G11" s="35">
        <v>115546.44200325734</v>
      </c>
    </row>
    <row r="12" spans="2:9" x14ac:dyDescent="0.25">
      <c r="B12" s="186" t="s">
        <v>154</v>
      </c>
      <c r="C12" s="186"/>
      <c r="D12" s="35">
        <v>4367.4133645685888</v>
      </c>
      <c r="E12" s="35">
        <v>3441.6747881192373</v>
      </c>
      <c r="F12" s="35">
        <v>26559.25031861028</v>
      </c>
      <c r="G12" s="35">
        <v>26307.031233680107</v>
      </c>
    </row>
    <row r="13" spans="2:9" x14ac:dyDescent="0.25">
      <c r="B13" s="186" t="s">
        <v>155</v>
      </c>
      <c r="C13" s="186"/>
      <c r="D13" s="35">
        <v>1048.7853384662326</v>
      </c>
      <c r="E13" s="35">
        <v>722.25651735392478</v>
      </c>
      <c r="F13" s="35">
        <v>3289.0723586721565</v>
      </c>
      <c r="G13" s="35">
        <v>3285.026631176408</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6.7663220533779</v>
      </c>
      <c r="E16" s="35">
        <v>6.7663220533779</v>
      </c>
      <c r="F16" s="35">
        <v>18.181578794514294</v>
      </c>
      <c r="G16" s="35">
        <v>16.380082129397636</v>
      </c>
      <c r="H16" s="62"/>
    </row>
    <row r="17" spans="2:7" x14ac:dyDescent="0.25">
      <c r="B17" s="184"/>
      <c r="C17" s="61" t="s">
        <v>191</v>
      </c>
      <c r="D17" s="35">
        <v>114.05836285061478</v>
      </c>
      <c r="E17" s="35">
        <v>111.36929107197898</v>
      </c>
      <c r="F17" s="35">
        <v>8.4271377315806149</v>
      </c>
      <c r="G17" s="35">
        <v>5.2966565336765665</v>
      </c>
    </row>
    <row r="18" spans="2:7" x14ac:dyDescent="0.25">
      <c r="B18" s="184" t="s">
        <v>157</v>
      </c>
      <c r="C18" s="61" t="s">
        <v>190</v>
      </c>
      <c r="D18" s="35">
        <v>801.81957789892908</v>
      </c>
      <c r="E18" s="35">
        <v>792.25253776067439</v>
      </c>
      <c r="F18" s="35">
        <v>7310.4191227884276</v>
      </c>
      <c r="G18" s="35">
        <v>7201.9064447772444</v>
      </c>
    </row>
    <row r="19" spans="2:7" x14ac:dyDescent="0.25">
      <c r="B19" s="184"/>
      <c r="C19" s="61" t="s">
        <v>191</v>
      </c>
      <c r="D19" s="35">
        <v>8231.7846082987089</v>
      </c>
      <c r="E19" s="35">
        <v>8046.0401889984905</v>
      </c>
      <c r="F19" s="35">
        <v>103161.50751296386</v>
      </c>
      <c r="G19" s="35">
        <v>103078.23014628988</v>
      </c>
    </row>
    <row r="20" spans="2:7" x14ac:dyDescent="0.25">
      <c r="B20" s="184" t="s">
        <v>158</v>
      </c>
      <c r="C20" s="61" t="s">
        <v>190</v>
      </c>
      <c r="D20" s="35"/>
      <c r="E20" s="35"/>
      <c r="F20" s="35"/>
      <c r="G20" s="35"/>
    </row>
    <row r="21" spans="2:7" x14ac:dyDescent="0.25">
      <c r="B21" s="184"/>
      <c r="C21" s="61" t="s">
        <v>191</v>
      </c>
      <c r="D21" s="35"/>
      <c r="E21" s="35"/>
      <c r="F21" s="35"/>
      <c r="G21" s="35"/>
    </row>
    <row r="22" spans="2:7" x14ac:dyDescent="0.25">
      <c r="B22" s="184" t="s">
        <v>159</v>
      </c>
      <c r="C22" s="61" t="s">
        <v>190</v>
      </c>
      <c r="D22" s="35"/>
      <c r="E22" s="35"/>
      <c r="F22" s="35"/>
      <c r="G22" s="35"/>
    </row>
    <row r="23" spans="2:7" x14ac:dyDescent="0.25">
      <c r="B23" s="184"/>
      <c r="C23" s="61" t="s">
        <v>191</v>
      </c>
      <c r="D23" s="35">
        <v>38.715298675853361</v>
      </c>
      <c r="E23" s="35">
        <v>38.715298675853361</v>
      </c>
      <c r="F23" s="35">
        <v>211.17435641374558</v>
      </c>
      <c r="G23" s="35">
        <v>209.41457011029772</v>
      </c>
    </row>
    <row r="24" spans="2:7" x14ac:dyDescent="0.25">
      <c r="B24" s="184" t="s">
        <v>160</v>
      </c>
      <c r="C24" s="61" t="s">
        <v>190</v>
      </c>
      <c r="D24" s="35">
        <v>359.09601064580778</v>
      </c>
      <c r="E24" s="35">
        <v>185.00738274486483</v>
      </c>
      <c r="F24" s="35">
        <v>1518.4173471322274</v>
      </c>
      <c r="G24" s="35">
        <v>1480.6233599713703</v>
      </c>
    </row>
    <row r="25" spans="2:7" x14ac:dyDescent="0.25">
      <c r="B25" s="184"/>
      <c r="C25" s="61" t="s">
        <v>191</v>
      </c>
      <c r="D25" s="35">
        <v>3.6724134384978377</v>
      </c>
      <c r="E25" s="35">
        <v>3.4980920143120362</v>
      </c>
      <c r="F25" s="35">
        <v>70.082009995411795</v>
      </c>
      <c r="G25" s="35">
        <v>70.082009995411795</v>
      </c>
    </row>
    <row r="26" spans="2:7" x14ac:dyDescent="0.25">
      <c r="B26" s="184" t="s">
        <v>161</v>
      </c>
      <c r="C26" s="61" t="s">
        <v>190</v>
      </c>
      <c r="D26" s="35">
        <v>103.86433294125595</v>
      </c>
      <c r="E26" s="35">
        <v>72.249429271063207</v>
      </c>
      <c r="F26" s="35">
        <v>631.28836650961341</v>
      </c>
      <c r="G26" s="35">
        <v>584.93482556491631</v>
      </c>
    </row>
    <row r="27" spans="2:7" x14ac:dyDescent="0.25">
      <c r="B27" s="184"/>
      <c r="C27" s="61" t="s">
        <v>191</v>
      </c>
      <c r="D27" s="35"/>
      <c r="E27" s="35"/>
      <c r="F27" s="35"/>
      <c r="G27" s="35"/>
    </row>
    <row r="28" spans="2:7" x14ac:dyDescent="0.25">
      <c r="B28" s="184" t="s">
        <v>162</v>
      </c>
      <c r="C28" s="61" t="s">
        <v>190</v>
      </c>
      <c r="D28" s="35">
        <v>14.6454307088209</v>
      </c>
      <c r="E28" s="35"/>
      <c r="F28" s="35"/>
      <c r="G28" s="35"/>
    </row>
    <row r="29" spans="2:7" x14ac:dyDescent="0.25">
      <c r="B29" s="184"/>
      <c r="C29" s="61" t="s">
        <v>191</v>
      </c>
      <c r="D29" s="35"/>
      <c r="E29" s="35"/>
      <c r="F29" s="35"/>
      <c r="G29" s="35"/>
    </row>
    <row r="30" spans="2:7" x14ac:dyDescent="0.25">
      <c r="B30" s="184" t="s">
        <v>163</v>
      </c>
      <c r="C30" s="61" t="s">
        <v>190</v>
      </c>
      <c r="D30" s="35">
        <v>4.8625896434113978</v>
      </c>
      <c r="E30" s="35"/>
      <c r="F30" s="35"/>
      <c r="G30" s="35"/>
    </row>
    <row r="31" spans="2:7" x14ac:dyDescent="0.25">
      <c r="B31" s="184"/>
      <c r="C31" s="61" t="s">
        <v>191</v>
      </c>
      <c r="D31" s="35"/>
      <c r="E31" s="35"/>
      <c r="F31" s="35"/>
      <c r="G31" s="35"/>
    </row>
    <row r="32" spans="2:7" x14ac:dyDescent="0.25">
      <c r="B32" s="184" t="s">
        <v>164</v>
      </c>
      <c r="C32" s="61" t="s">
        <v>190</v>
      </c>
      <c r="D32" s="35">
        <v>85.998575395623391</v>
      </c>
      <c r="E32" s="35">
        <v>18.531659941230963</v>
      </c>
      <c r="F32" s="35">
        <v>113.71700418482635</v>
      </c>
      <c r="G32" s="35">
        <v>109.92643737866547</v>
      </c>
    </row>
    <row r="33" spans="2:7" x14ac:dyDescent="0.25">
      <c r="B33" s="184"/>
      <c r="C33" s="61" t="s">
        <v>191</v>
      </c>
      <c r="D33" s="35">
        <v>98.939469005162238</v>
      </c>
      <c r="E33" s="35">
        <v>0.93345043539400996</v>
      </c>
      <c r="F33" s="35">
        <v>2.2911965232398428</v>
      </c>
      <c r="G33" s="35">
        <v>2.1002634796365225</v>
      </c>
    </row>
    <row r="34" spans="2:7" x14ac:dyDescent="0.25">
      <c r="B34" s="184" t="s">
        <v>165</v>
      </c>
      <c r="C34" s="61" t="s">
        <v>190</v>
      </c>
      <c r="D34" s="35"/>
      <c r="E34" s="35"/>
      <c r="F34" s="35"/>
      <c r="G34" s="35"/>
    </row>
    <row r="35" spans="2:7" x14ac:dyDescent="0.25">
      <c r="B35" s="184"/>
      <c r="C35" s="61" t="s">
        <v>191</v>
      </c>
      <c r="D35" s="35"/>
      <c r="E35" s="35"/>
      <c r="F35" s="35"/>
      <c r="G35" s="35"/>
    </row>
    <row r="36" spans="2:7" ht="14.25" customHeight="1" x14ac:dyDescent="0.25">
      <c r="B36" s="184" t="s">
        <v>166</v>
      </c>
      <c r="C36" s="61" t="s">
        <v>190</v>
      </c>
      <c r="D36" s="35">
        <v>700.78080119180572</v>
      </c>
      <c r="E36" s="35">
        <v>655.61697711397005</v>
      </c>
      <c r="F36" s="35">
        <v>2811.3007194993033</v>
      </c>
      <c r="G36" s="35">
        <v>2333.3003928603107</v>
      </c>
    </row>
    <row r="37" spans="2:7" ht="14.25" customHeight="1" x14ac:dyDescent="0.25">
      <c r="B37" s="184"/>
      <c r="C37" s="61" t="s">
        <v>191</v>
      </c>
      <c r="D37" s="35">
        <v>138.92057961623152</v>
      </c>
      <c r="E37" s="35">
        <v>138.92057961623152</v>
      </c>
      <c r="F37" s="35">
        <v>454.24681416666499</v>
      </c>
      <c r="G37" s="35">
        <v>454.24681416666499</v>
      </c>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35">
        <v>93.30515853721721</v>
      </c>
      <c r="E40" s="35">
        <v>93.30515853721721</v>
      </c>
      <c r="F40" s="35">
        <v>410.14897897944292</v>
      </c>
      <c r="G40" s="35">
        <v>410.14897897944292</v>
      </c>
    </row>
    <row r="41" spans="2:7" x14ac:dyDescent="0.25">
      <c r="B41" s="184"/>
      <c r="C41" s="61" t="s">
        <v>191</v>
      </c>
      <c r="D41" s="35"/>
      <c r="E41" s="35"/>
      <c r="F41" s="35"/>
      <c r="G41" s="35"/>
    </row>
    <row r="42" spans="2:7" x14ac:dyDescent="0.25">
      <c r="B42" s="184" t="s">
        <v>168</v>
      </c>
      <c r="C42" s="61" t="s">
        <v>190</v>
      </c>
      <c r="D42" s="35">
        <v>121.05027719805382</v>
      </c>
      <c r="E42" s="35">
        <v>121.05027719805382</v>
      </c>
      <c r="F42" s="35">
        <v>317.58776582727802</v>
      </c>
      <c r="G42" s="35">
        <v>302.81503855455077</v>
      </c>
    </row>
    <row r="43" spans="2:7" x14ac:dyDescent="0.25">
      <c r="B43" s="184"/>
      <c r="C43" s="61" t="s">
        <v>191</v>
      </c>
      <c r="D43" s="35">
        <v>211.9349096150853</v>
      </c>
      <c r="E43" s="35">
        <v>211.9349096150853</v>
      </c>
      <c r="F43" s="35">
        <v>1108.2902247107786</v>
      </c>
      <c r="G43" s="35">
        <v>1087.5787835216861</v>
      </c>
    </row>
    <row r="44" spans="2:7" x14ac:dyDescent="0.25">
      <c r="B44" s="184" t="s">
        <v>169</v>
      </c>
      <c r="C44" s="61" t="s">
        <v>190</v>
      </c>
      <c r="D44" s="35">
        <v>20.149763209276674</v>
      </c>
      <c r="E44" s="35">
        <v>19.649763209276674</v>
      </c>
      <c r="F44" s="35">
        <v>71.170048033733366</v>
      </c>
      <c r="G44" s="35">
        <v>15.629999999999999</v>
      </c>
    </row>
    <row r="45" spans="2:7" x14ac:dyDescent="0.25">
      <c r="B45" s="184"/>
      <c r="C45" s="61" t="s">
        <v>191</v>
      </c>
      <c r="D45" s="35"/>
      <c r="E45" s="35"/>
      <c r="F45" s="35"/>
      <c r="G45" s="35"/>
    </row>
    <row r="46" spans="2:7" x14ac:dyDescent="0.25">
      <c r="B46" s="184" t="s">
        <v>170</v>
      </c>
      <c r="C46" s="61" t="s">
        <v>190</v>
      </c>
      <c r="D46" s="35">
        <v>618.33781787164048</v>
      </c>
      <c r="E46" s="35">
        <v>554.81742592790317</v>
      </c>
      <c r="F46" s="35">
        <v>7159.0009743241826</v>
      </c>
      <c r="G46" s="35">
        <v>7107.9072606942218</v>
      </c>
    </row>
    <row r="47" spans="2:7" x14ac:dyDescent="0.25">
      <c r="B47" s="184"/>
      <c r="C47" s="61" t="s">
        <v>191</v>
      </c>
      <c r="D47" s="35">
        <v>1487.6486692617739</v>
      </c>
      <c r="E47" s="35">
        <v>885.14159237306376</v>
      </c>
      <c r="F47" s="35">
        <v>5305.0122070322832</v>
      </c>
      <c r="G47" s="35">
        <v>5298.4905652517582</v>
      </c>
    </row>
    <row r="48" spans="2:7" x14ac:dyDescent="0.25">
      <c r="B48" s="184" t="s">
        <v>171</v>
      </c>
      <c r="C48" s="61" t="s">
        <v>190</v>
      </c>
      <c r="D48" s="35">
        <v>872.49277251325509</v>
      </c>
      <c r="E48" s="35">
        <v>737.38891017898618</v>
      </c>
      <c r="F48" s="35">
        <v>5195.264803077147</v>
      </c>
      <c r="G48" s="35">
        <v>5099.1315889858788</v>
      </c>
    </row>
    <row r="49" spans="2:7" x14ac:dyDescent="0.25">
      <c r="B49" s="184"/>
      <c r="C49" s="61" t="s">
        <v>191</v>
      </c>
      <c r="D49" s="35">
        <v>922.72259536034244</v>
      </c>
      <c r="E49" s="35">
        <v>818.38675107965082</v>
      </c>
      <c r="F49" s="35">
        <v>6992.7753166254315</v>
      </c>
      <c r="G49" s="35">
        <v>6985.3290176925611</v>
      </c>
    </row>
    <row r="50" spans="2:7" x14ac:dyDescent="0.25">
      <c r="B50" s="184" t="s">
        <v>172</v>
      </c>
      <c r="C50" s="61" t="s">
        <v>190</v>
      </c>
      <c r="D50" s="35"/>
      <c r="E50" s="35"/>
      <c r="F50" s="35"/>
      <c r="G50" s="35"/>
    </row>
    <row r="51" spans="2:7" x14ac:dyDescent="0.25">
      <c r="B51" s="184"/>
      <c r="C51" s="61" t="s">
        <v>191</v>
      </c>
      <c r="D51" s="35">
        <v>19.771401001943978</v>
      </c>
      <c r="E51" s="35"/>
      <c r="F51" s="35"/>
      <c r="G51" s="35"/>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35">
        <v>3.027719073479088</v>
      </c>
      <c r="E54" s="35"/>
      <c r="F54" s="35"/>
      <c r="G54" s="35"/>
    </row>
    <row r="55" spans="2:7" x14ac:dyDescent="0.25">
      <c r="B55" s="184"/>
      <c r="C55" s="61" t="s">
        <v>191</v>
      </c>
      <c r="D55" s="35"/>
      <c r="E55" s="35"/>
      <c r="F55" s="35"/>
      <c r="G55" s="35"/>
    </row>
    <row r="56" spans="2:7" x14ac:dyDescent="0.25">
      <c r="B56" s="184" t="s">
        <v>174</v>
      </c>
      <c r="C56" s="61" t="s">
        <v>190</v>
      </c>
      <c r="D56" s="35"/>
      <c r="E56" s="35"/>
      <c r="F56" s="35"/>
      <c r="G56" s="35"/>
    </row>
    <row r="57" spans="2:7" x14ac:dyDescent="0.25">
      <c r="B57" s="184"/>
      <c r="C57" s="61" t="s">
        <v>191</v>
      </c>
      <c r="D57" s="35"/>
      <c r="E57" s="35"/>
      <c r="F57" s="35"/>
      <c r="G57" s="35"/>
    </row>
    <row r="58" spans="2:7" x14ac:dyDescent="0.25">
      <c r="B58" s="184" t="s">
        <v>175</v>
      </c>
      <c r="C58" s="61" t="s">
        <v>190</v>
      </c>
      <c r="D58" s="35">
        <v>556.66436809716799</v>
      </c>
      <c r="E58" s="35">
        <v>556.66436809716799</v>
      </c>
      <c r="F58" s="35">
        <v>2479.6867306146573</v>
      </c>
      <c r="G58" s="35">
        <v>2479.6867306146573</v>
      </c>
    </row>
    <row r="59" spans="2:7" x14ac:dyDescent="0.25">
      <c r="B59" s="184"/>
      <c r="C59" s="61" t="s">
        <v>191</v>
      </c>
      <c r="D59" s="35">
        <v>31.13416533037385</v>
      </c>
      <c r="E59" s="35">
        <v>0.58743708170516695</v>
      </c>
      <c r="F59" s="35">
        <v>1.3350842766026523</v>
      </c>
      <c r="G59" s="35"/>
    </row>
    <row r="60" spans="2:7" x14ac:dyDescent="0.25">
      <c r="B60" s="184" t="s">
        <v>176</v>
      </c>
      <c r="C60" s="61" t="s">
        <v>190</v>
      </c>
      <c r="D60" s="35"/>
      <c r="E60" s="35"/>
      <c r="F60" s="35"/>
      <c r="G60" s="35"/>
    </row>
    <row r="61" spans="2:7" x14ac:dyDescent="0.25">
      <c r="B61" s="184"/>
      <c r="C61" s="61" t="s">
        <v>191</v>
      </c>
      <c r="D61" s="35"/>
      <c r="E61" s="35"/>
      <c r="F61" s="35"/>
      <c r="G61" s="35"/>
    </row>
    <row r="62" spans="2:7" x14ac:dyDescent="0.25">
      <c r="B62" s="184" t="s">
        <v>177</v>
      </c>
      <c r="C62" s="61" t="s">
        <v>190</v>
      </c>
      <c r="D62" s="35">
        <v>457.95908596521161</v>
      </c>
      <c r="E62" s="35">
        <v>165.00471217505165</v>
      </c>
      <c r="F62" s="35">
        <v>808.05054378089665</v>
      </c>
      <c r="G62" s="35">
        <v>805.33990056175048</v>
      </c>
    </row>
    <row r="63" spans="2:7" x14ac:dyDescent="0.25">
      <c r="B63" s="184"/>
      <c r="C63" s="61" t="s">
        <v>191</v>
      </c>
      <c r="D63" s="35"/>
      <c r="E63" s="35"/>
      <c r="F63" s="35"/>
      <c r="G63" s="35"/>
    </row>
    <row r="64" spans="2:7" x14ac:dyDescent="0.25">
      <c r="B64" s="184" t="s">
        <v>178</v>
      </c>
      <c r="C64" s="61" t="s">
        <v>190</v>
      </c>
      <c r="D64" s="35"/>
      <c r="E64" s="35"/>
      <c r="F64" s="35"/>
      <c r="G64" s="35"/>
    </row>
    <row r="65" spans="2:7" x14ac:dyDescent="0.25">
      <c r="B65" s="184"/>
      <c r="C65" s="61" t="s">
        <v>191</v>
      </c>
      <c r="D65" s="35"/>
      <c r="E65" s="35"/>
      <c r="F65" s="35"/>
      <c r="G65" s="35"/>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5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43"/>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6839.3007763173546</v>
      </c>
      <c r="E10" s="32">
        <v>5820.6486523769536</v>
      </c>
      <c r="F10" s="32">
        <v>37261.017261653913</v>
      </c>
      <c r="G10" s="32">
        <v>33646.850753107159</v>
      </c>
    </row>
    <row r="11" spans="2:9" x14ac:dyDescent="0.25">
      <c r="B11" s="186" t="s">
        <v>153</v>
      </c>
      <c r="C11" s="186"/>
      <c r="D11" s="35">
        <v>5055.5818710950552</v>
      </c>
      <c r="E11" s="35">
        <v>4576.121643979468</v>
      </c>
      <c r="F11" s="35">
        <v>32220.264885985674</v>
      </c>
      <c r="G11" s="35">
        <v>30581.738985300748</v>
      </c>
    </row>
    <row r="12" spans="2:9" x14ac:dyDescent="0.25">
      <c r="B12" s="186" t="s">
        <v>154</v>
      </c>
      <c r="C12" s="186"/>
      <c r="D12" s="35">
        <v>1078.4209447601052</v>
      </c>
      <c r="E12" s="35">
        <v>616.35825583245992</v>
      </c>
      <c r="F12" s="35">
        <v>1200.4393195091311</v>
      </c>
      <c r="G12" s="35">
        <v>1177.5730657599272</v>
      </c>
    </row>
    <row r="13" spans="2:9" x14ac:dyDescent="0.25">
      <c r="B13" s="186" t="s">
        <v>155</v>
      </c>
      <c r="C13" s="186"/>
      <c r="D13" s="35">
        <v>705.2979604621936</v>
      </c>
      <c r="E13" s="35">
        <v>628.16875256502544</v>
      </c>
      <c r="F13" s="35">
        <v>3840.3130561590974</v>
      </c>
      <c r="G13" s="35">
        <v>1887.5387020464755</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59.803588635372257</v>
      </c>
      <c r="E16" s="35">
        <v>59.803588635372257</v>
      </c>
      <c r="F16" s="35">
        <v>76.592100891041412</v>
      </c>
      <c r="G16" s="35"/>
      <c r="H16" s="62"/>
    </row>
    <row r="17" spans="2:7" x14ac:dyDescent="0.25">
      <c r="B17" s="184"/>
      <c r="C17" s="61" t="s">
        <v>191</v>
      </c>
      <c r="D17" s="35"/>
      <c r="E17" s="35"/>
      <c r="F17" s="35"/>
      <c r="G17" s="35"/>
    </row>
    <row r="18" spans="2:7" x14ac:dyDescent="0.25">
      <c r="B18" s="184" t="s">
        <v>157</v>
      </c>
      <c r="C18" s="61" t="s">
        <v>190</v>
      </c>
      <c r="D18" s="35">
        <v>1188.6930461091558</v>
      </c>
      <c r="E18" s="35">
        <v>1166.9094736405307</v>
      </c>
      <c r="F18" s="35">
        <v>7607.2763160486829</v>
      </c>
      <c r="G18" s="35">
        <v>7147.5834899734409</v>
      </c>
    </row>
    <row r="19" spans="2:7" x14ac:dyDescent="0.25">
      <c r="B19" s="184"/>
      <c r="C19" s="61" t="s">
        <v>191</v>
      </c>
      <c r="D19" s="35"/>
      <c r="E19" s="35"/>
      <c r="F19" s="35"/>
      <c r="G19" s="35"/>
    </row>
    <row r="20" spans="2:7" x14ac:dyDescent="0.25">
      <c r="B20" s="184" t="s">
        <v>158</v>
      </c>
      <c r="C20" s="61" t="s">
        <v>190</v>
      </c>
      <c r="D20" s="35"/>
      <c r="E20" s="35"/>
      <c r="F20" s="35"/>
      <c r="G20" s="35"/>
    </row>
    <row r="21" spans="2:7" x14ac:dyDescent="0.25">
      <c r="B21" s="184"/>
      <c r="C21" s="61" t="s">
        <v>191</v>
      </c>
      <c r="D21" s="35"/>
      <c r="E21" s="35"/>
      <c r="F21" s="35"/>
      <c r="G21" s="35"/>
    </row>
    <row r="22" spans="2:7" x14ac:dyDescent="0.25">
      <c r="B22" s="184" t="s">
        <v>159</v>
      </c>
      <c r="C22" s="61" t="s">
        <v>190</v>
      </c>
      <c r="D22" s="35"/>
      <c r="E22" s="35"/>
      <c r="F22" s="35"/>
      <c r="G22" s="35"/>
    </row>
    <row r="23" spans="2:7" x14ac:dyDescent="0.25">
      <c r="B23" s="184"/>
      <c r="C23" s="61" t="s">
        <v>191</v>
      </c>
      <c r="D23" s="35"/>
      <c r="E23" s="35"/>
      <c r="F23" s="35"/>
      <c r="G23" s="35"/>
    </row>
    <row r="24" spans="2:7" x14ac:dyDescent="0.25">
      <c r="B24" s="184" t="s">
        <v>160</v>
      </c>
      <c r="C24" s="61" t="s">
        <v>190</v>
      </c>
      <c r="D24" s="35">
        <v>1233.2382670205998</v>
      </c>
      <c r="E24" s="35">
        <v>1143.3381736061376</v>
      </c>
      <c r="F24" s="35">
        <v>9071.0318330341343</v>
      </c>
      <c r="G24" s="35">
        <v>8481.4762605716096</v>
      </c>
    </row>
    <row r="25" spans="2:7" x14ac:dyDescent="0.25">
      <c r="B25" s="184"/>
      <c r="C25" s="61" t="s">
        <v>191</v>
      </c>
      <c r="D25" s="35">
        <v>388.29960255472906</v>
      </c>
      <c r="E25" s="35">
        <v>335.58708020343971</v>
      </c>
      <c r="F25" s="35">
        <v>1373.8938530562627</v>
      </c>
      <c r="G25" s="35">
        <v>1373.8938530562627</v>
      </c>
    </row>
    <row r="26" spans="2:7" x14ac:dyDescent="0.25">
      <c r="B26" s="184" t="s">
        <v>161</v>
      </c>
      <c r="C26" s="61" t="s">
        <v>190</v>
      </c>
      <c r="D26" s="35">
        <v>284.87032431184201</v>
      </c>
      <c r="E26" s="35">
        <v>0.7</v>
      </c>
      <c r="F26" s="35">
        <v>1.8545454545454545</v>
      </c>
      <c r="G26" s="35"/>
    </row>
    <row r="27" spans="2:7" x14ac:dyDescent="0.25">
      <c r="B27" s="184"/>
      <c r="C27" s="61" t="s">
        <v>191</v>
      </c>
      <c r="D27" s="35"/>
      <c r="E27" s="35"/>
      <c r="F27" s="35"/>
      <c r="G27" s="35"/>
    </row>
    <row r="28" spans="2:7" x14ac:dyDescent="0.25">
      <c r="B28" s="184" t="s">
        <v>162</v>
      </c>
      <c r="C28" s="61" t="s">
        <v>190</v>
      </c>
      <c r="D28" s="35">
        <v>12.636495328310501</v>
      </c>
      <c r="E28" s="35">
        <v>12.636495328310501</v>
      </c>
      <c r="F28" s="35">
        <v>60.310545885118295</v>
      </c>
      <c r="G28" s="35"/>
    </row>
    <row r="29" spans="2:7" x14ac:dyDescent="0.25">
      <c r="B29" s="184"/>
      <c r="C29" s="61" t="s">
        <v>191</v>
      </c>
      <c r="D29" s="35"/>
      <c r="E29" s="35"/>
      <c r="F29" s="35"/>
      <c r="G29" s="35"/>
    </row>
    <row r="30" spans="2:7" x14ac:dyDescent="0.25">
      <c r="B30" s="184" t="s">
        <v>163</v>
      </c>
      <c r="C30" s="61" t="s">
        <v>190</v>
      </c>
      <c r="D30" s="35"/>
      <c r="E30" s="35"/>
      <c r="F30" s="35"/>
      <c r="G30" s="35"/>
    </row>
    <row r="31" spans="2:7" x14ac:dyDescent="0.25">
      <c r="B31" s="184"/>
      <c r="C31" s="61" t="s">
        <v>191</v>
      </c>
      <c r="D31" s="35"/>
      <c r="E31" s="35"/>
      <c r="F31" s="35"/>
      <c r="G31" s="35"/>
    </row>
    <row r="32" spans="2:7" x14ac:dyDescent="0.25">
      <c r="B32" s="184" t="s">
        <v>164</v>
      </c>
      <c r="C32" s="61" t="s">
        <v>190</v>
      </c>
      <c r="D32" s="35"/>
      <c r="E32" s="35"/>
      <c r="F32" s="35"/>
      <c r="G32" s="35"/>
    </row>
    <row r="33" spans="2:7" x14ac:dyDescent="0.25">
      <c r="B33" s="184"/>
      <c r="C33" s="61" t="s">
        <v>191</v>
      </c>
      <c r="D33" s="35"/>
      <c r="E33" s="35"/>
      <c r="F33" s="35"/>
      <c r="G33" s="35"/>
    </row>
    <row r="34" spans="2:7" x14ac:dyDescent="0.25">
      <c r="B34" s="184" t="s">
        <v>165</v>
      </c>
      <c r="C34" s="61" t="s">
        <v>190</v>
      </c>
      <c r="D34" s="35"/>
      <c r="E34" s="35"/>
      <c r="F34" s="35"/>
      <c r="G34" s="35"/>
    </row>
    <row r="35" spans="2:7" x14ac:dyDescent="0.25">
      <c r="B35" s="184"/>
      <c r="C35" s="61" t="s">
        <v>191</v>
      </c>
      <c r="D35" s="35"/>
      <c r="E35" s="35"/>
      <c r="F35" s="35"/>
      <c r="G35" s="35"/>
    </row>
    <row r="36" spans="2:7" ht="14.25" customHeight="1" x14ac:dyDescent="0.25">
      <c r="B36" s="184" t="s">
        <v>166</v>
      </c>
      <c r="C36" s="61" t="s">
        <v>190</v>
      </c>
      <c r="D36" s="35">
        <v>1888.0405471350448</v>
      </c>
      <c r="E36" s="35">
        <v>1857.1468325656756</v>
      </c>
      <c r="F36" s="35">
        <v>14029.305691615886</v>
      </c>
      <c r="G36" s="35">
        <v>13578.78538169945</v>
      </c>
    </row>
    <row r="37" spans="2:7" ht="14.25" customHeight="1" x14ac:dyDescent="0.25">
      <c r="B37" s="184"/>
      <c r="C37" s="61" t="s">
        <v>191</v>
      </c>
      <c r="D37" s="35"/>
      <c r="E37" s="35"/>
      <c r="F37" s="35"/>
      <c r="G37" s="35"/>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35">
        <v>147.90105976856719</v>
      </c>
      <c r="E40" s="35">
        <v>73.950529884283597</v>
      </c>
      <c r="F40" s="35">
        <v>121.00995799246408</v>
      </c>
      <c r="G40" s="35">
        <v>107.56440710441251</v>
      </c>
    </row>
    <row r="41" spans="2:7" x14ac:dyDescent="0.25">
      <c r="B41" s="184"/>
      <c r="C41" s="61" t="s">
        <v>191</v>
      </c>
      <c r="D41" s="35"/>
      <c r="E41" s="35"/>
      <c r="F41" s="35"/>
      <c r="G41" s="35"/>
    </row>
    <row r="42" spans="2:7" x14ac:dyDescent="0.25">
      <c r="B42" s="184" t="s">
        <v>168</v>
      </c>
      <c r="C42" s="61" t="s">
        <v>190</v>
      </c>
      <c r="D42" s="35"/>
      <c r="E42" s="35"/>
      <c r="F42" s="35"/>
      <c r="G42" s="35"/>
    </row>
    <row r="43" spans="2:7" x14ac:dyDescent="0.25">
      <c r="B43" s="184"/>
      <c r="C43" s="61" t="s">
        <v>191</v>
      </c>
      <c r="D43" s="35"/>
      <c r="E43" s="35"/>
      <c r="F43" s="35"/>
      <c r="G43" s="35"/>
    </row>
    <row r="44" spans="2:7" x14ac:dyDescent="0.25">
      <c r="B44" s="184" t="s">
        <v>169</v>
      </c>
      <c r="C44" s="61" t="s">
        <v>190</v>
      </c>
      <c r="D44" s="35">
        <v>928.27436035565302</v>
      </c>
      <c r="E44" s="35">
        <v>540.16220131229147</v>
      </c>
      <c r="F44" s="35">
        <v>1069.3801986168278</v>
      </c>
      <c r="G44" s="35">
        <v>1060.048602175664</v>
      </c>
    </row>
    <row r="45" spans="2:7" x14ac:dyDescent="0.25">
      <c r="B45" s="184"/>
      <c r="C45" s="61" t="s">
        <v>191</v>
      </c>
      <c r="D45" s="35"/>
      <c r="E45" s="35"/>
      <c r="F45" s="35"/>
      <c r="G45" s="35"/>
    </row>
    <row r="46" spans="2:7" x14ac:dyDescent="0.25">
      <c r="B46" s="184" t="s">
        <v>170</v>
      </c>
      <c r="C46" s="61" t="s">
        <v>190</v>
      </c>
      <c r="D46" s="35">
        <v>1.40024374267423</v>
      </c>
      <c r="E46" s="35">
        <v>1.40024374267423</v>
      </c>
      <c r="F46" s="35">
        <v>7.2176200190571675</v>
      </c>
      <c r="G46" s="35">
        <v>7.1285135990688069</v>
      </c>
    </row>
    <row r="47" spans="2:7" x14ac:dyDescent="0.25">
      <c r="B47" s="184"/>
      <c r="C47" s="61" t="s">
        <v>191</v>
      </c>
      <c r="D47" s="35">
        <v>0.84528089321063671</v>
      </c>
      <c r="E47" s="35">
        <v>0.84528089321063671</v>
      </c>
      <c r="F47" s="35">
        <v>2.831542880781869</v>
      </c>
      <c r="G47" s="35">
        <v>2.831542880781869</v>
      </c>
    </row>
    <row r="48" spans="2:7" x14ac:dyDescent="0.25">
      <c r="B48" s="184" t="s">
        <v>171</v>
      </c>
      <c r="C48" s="61" t="s">
        <v>190</v>
      </c>
      <c r="D48" s="35"/>
      <c r="E48" s="35"/>
      <c r="F48" s="35"/>
      <c r="G48" s="35"/>
    </row>
    <row r="49" spans="2:7" x14ac:dyDescent="0.25">
      <c r="B49" s="184"/>
      <c r="C49" s="61" t="s">
        <v>191</v>
      </c>
      <c r="D49" s="35"/>
      <c r="E49" s="35"/>
      <c r="F49" s="35"/>
      <c r="G49" s="35"/>
    </row>
    <row r="50" spans="2:7" x14ac:dyDescent="0.25">
      <c r="B50" s="184" t="s">
        <v>172</v>
      </c>
      <c r="C50" s="61" t="s">
        <v>190</v>
      </c>
      <c r="D50" s="35"/>
      <c r="E50" s="35"/>
      <c r="F50" s="35"/>
      <c r="G50" s="35"/>
    </row>
    <row r="51" spans="2:7" x14ac:dyDescent="0.25">
      <c r="B51" s="184"/>
      <c r="C51" s="61" t="s">
        <v>191</v>
      </c>
      <c r="D51" s="35"/>
      <c r="E51" s="35"/>
      <c r="F51" s="35"/>
      <c r="G51" s="35"/>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35">
        <v>69.972198747396803</v>
      </c>
      <c r="E54" s="35">
        <v>69.972198747396803</v>
      </c>
      <c r="F54" s="35">
        <v>1272.2217954072148</v>
      </c>
      <c r="G54" s="35">
        <v>1265.8606864301785</v>
      </c>
    </row>
    <row r="55" spans="2:7" x14ac:dyDescent="0.25">
      <c r="B55" s="184"/>
      <c r="C55" s="61" t="s">
        <v>191</v>
      </c>
      <c r="D55" s="35"/>
      <c r="E55" s="35"/>
      <c r="F55" s="35"/>
      <c r="G55" s="35"/>
    </row>
    <row r="56" spans="2:7" x14ac:dyDescent="0.25">
      <c r="B56" s="184" t="s">
        <v>174</v>
      </c>
      <c r="C56" s="61" t="s">
        <v>190</v>
      </c>
      <c r="D56" s="35"/>
      <c r="E56" s="35"/>
      <c r="F56" s="35"/>
      <c r="G56" s="35"/>
    </row>
    <row r="57" spans="2:7" x14ac:dyDescent="0.25">
      <c r="B57" s="184"/>
      <c r="C57" s="61" t="s">
        <v>191</v>
      </c>
      <c r="D57" s="35"/>
      <c r="E57" s="35"/>
      <c r="F57" s="35"/>
      <c r="G57" s="35"/>
    </row>
    <row r="58" spans="2:7" x14ac:dyDescent="0.25">
      <c r="B58" s="184" t="s">
        <v>175</v>
      </c>
      <c r="C58" s="61" t="s">
        <v>190</v>
      </c>
      <c r="D58" s="35"/>
      <c r="E58" s="35"/>
      <c r="F58" s="35"/>
      <c r="G58" s="35"/>
    </row>
    <row r="59" spans="2:7" x14ac:dyDescent="0.25">
      <c r="B59" s="184"/>
      <c r="C59" s="61" t="s">
        <v>191</v>
      </c>
      <c r="D59" s="35"/>
      <c r="E59" s="35"/>
      <c r="F59" s="35"/>
      <c r="G59" s="35"/>
    </row>
    <row r="60" spans="2:7" x14ac:dyDescent="0.25">
      <c r="B60" s="184" t="s">
        <v>176</v>
      </c>
      <c r="C60" s="61" t="s">
        <v>190</v>
      </c>
      <c r="D60" s="35">
        <v>60.026813344514679</v>
      </c>
      <c r="E60" s="35">
        <v>28.634855956335272</v>
      </c>
      <c r="F60" s="35">
        <v>41.871743043586534</v>
      </c>
      <c r="G60" s="35">
        <v>40.780273528262221</v>
      </c>
    </row>
    <row r="61" spans="2:7" x14ac:dyDescent="0.25">
      <c r="B61" s="184"/>
      <c r="C61" s="61" t="s">
        <v>191</v>
      </c>
      <c r="D61" s="35">
        <v>27.5788605694271</v>
      </c>
      <c r="E61" s="35">
        <v>27.5788605694271</v>
      </c>
      <c r="F61" s="35">
        <v>25.071691426751908</v>
      </c>
      <c r="G61" s="35"/>
    </row>
    <row r="62" spans="2:7" x14ac:dyDescent="0.25">
      <c r="B62" s="184" t="s">
        <v>177</v>
      </c>
      <c r="C62" s="61" t="s">
        <v>190</v>
      </c>
      <c r="D62" s="35">
        <v>547.72008780085514</v>
      </c>
      <c r="E62" s="35">
        <v>501.98283729186647</v>
      </c>
      <c r="F62" s="35">
        <v>2501.1478262815449</v>
      </c>
      <c r="G62" s="35">
        <v>580.89774208803453</v>
      </c>
    </row>
    <row r="63" spans="2:7" x14ac:dyDescent="0.25">
      <c r="B63" s="184"/>
      <c r="C63" s="61" t="s">
        <v>191</v>
      </c>
      <c r="D63" s="35"/>
      <c r="E63" s="35"/>
      <c r="F63" s="35"/>
      <c r="G63" s="35"/>
    </row>
    <row r="64" spans="2:7" x14ac:dyDescent="0.25">
      <c r="B64" s="184" t="s">
        <v>178</v>
      </c>
      <c r="C64" s="61" t="s">
        <v>190</v>
      </c>
      <c r="D64" s="35"/>
      <c r="E64" s="35"/>
      <c r="F64" s="35"/>
      <c r="G64" s="35"/>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600-000000000000}"/>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44"/>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256853.54102695343</v>
      </c>
      <c r="E10" s="32">
        <v>188468.97372799489</v>
      </c>
      <c r="F10" s="32">
        <v>2446312.1722276523</v>
      </c>
      <c r="G10" s="32">
        <v>1983890.1092423184</v>
      </c>
    </row>
    <row r="11" spans="2:9" x14ac:dyDescent="0.25">
      <c r="B11" s="186" t="s">
        <v>153</v>
      </c>
      <c r="C11" s="186"/>
      <c r="D11" s="35">
        <v>36195.444464257293</v>
      </c>
      <c r="E11" s="35">
        <v>28802.226446937206</v>
      </c>
      <c r="F11" s="35">
        <v>264004.21090545296</v>
      </c>
      <c r="G11" s="35">
        <v>264004.21090545296</v>
      </c>
    </row>
    <row r="12" spans="2:9" x14ac:dyDescent="0.25">
      <c r="B12" s="186" t="s">
        <v>154</v>
      </c>
      <c r="C12" s="186"/>
      <c r="D12" s="35">
        <v>177301.18940213576</v>
      </c>
      <c r="E12" s="35">
        <v>123421.57943695282</v>
      </c>
      <c r="F12" s="35">
        <v>1586602.7164638008</v>
      </c>
      <c r="G12" s="35">
        <v>1516003.546667981</v>
      </c>
    </row>
    <row r="13" spans="2:9" x14ac:dyDescent="0.25">
      <c r="B13" s="186" t="s">
        <v>155</v>
      </c>
      <c r="C13" s="186"/>
      <c r="D13" s="35">
        <v>43356.907160560746</v>
      </c>
      <c r="E13" s="35">
        <v>36245.167844104442</v>
      </c>
      <c r="F13" s="35">
        <v>595705.24485839484</v>
      </c>
      <c r="G13" s="35">
        <v>203882.35166888559</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c r="E16" s="35"/>
      <c r="F16" s="35"/>
      <c r="G16" s="35"/>
      <c r="H16" s="62"/>
    </row>
    <row r="17" spans="2:7" x14ac:dyDescent="0.25">
      <c r="B17" s="184"/>
      <c r="C17" s="61" t="s">
        <v>191</v>
      </c>
      <c r="D17" s="35"/>
      <c r="E17" s="35"/>
      <c r="F17" s="35"/>
      <c r="G17" s="35"/>
    </row>
    <row r="18" spans="2:7" x14ac:dyDescent="0.25">
      <c r="B18" s="184" t="s">
        <v>157</v>
      </c>
      <c r="C18" s="61" t="s">
        <v>190</v>
      </c>
      <c r="D18" s="35">
        <v>435.13915267490631</v>
      </c>
      <c r="E18" s="35">
        <v>354.66472989175531</v>
      </c>
      <c r="F18" s="35">
        <v>4925.89902627438</v>
      </c>
      <c r="G18" s="35">
        <v>4925.89902627438</v>
      </c>
    </row>
    <row r="19" spans="2:7" x14ac:dyDescent="0.25">
      <c r="B19" s="184"/>
      <c r="C19" s="61" t="s">
        <v>191</v>
      </c>
      <c r="D19" s="35"/>
      <c r="E19" s="35"/>
      <c r="F19" s="35"/>
      <c r="G19" s="35"/>
    </row>
    <row r="20" spans="2:7" x14ac:dyDescent="0.25">
      <c r="B20" s="184" t="s">
        <v>158</v>
      </c>
      <c r="C20" s="61" t="s">
        <v>190</v>
      </c>
      <c r="D20" s="35"/>
      <c r="E20" s="35"/>
      <c r="F20" s="35"/>
      <c r="G20" s="35"/>
    </row>
    <row r="21" spans="2:7" x14ac:dyDescent="0.25">
      <c r="B21" s="184"/>
      <c r="C21" s="61" t="s">
        <v>191</v>
      </c>
      <c r="D21" s="35"/>
      <c r="E21" s="35"/>
      <c r="F21" s="35"/>
      <c r="G21" s="35"/>
    </row>
    <row r="22" spans="2:7" x14ac:dyDescent="0.25">
      <c r="B22" s="184" t="s">
        <v>159</v>
      </c>
      <c r="C22" s="61" t="s">
        <v>190</v>
      </c>
      <c r="D22" s="35"/>
      <c r="E22" s="35"/>
      <c r="F22" s="35"/>
      <c r="G22" s="35"/>
    </row>
    <row r="23" spans="2:7" x14ac:dyDescent="0.25">
      <c r="B23" s="184"/>
      <c r="C23" s="61" t="s">
        <v>191</v>
      </c>
      <c r="D23" s="35"/>
      <c r="E23" s="35"/>
      <c r="F23" s="35"/>
      <c r="G23" s="35"/>
    </row>
    <row r="24" spans="2:7" x14ac:dyDescent="0.25">
      <c r="B24" s="184" t="s">
        <v>160</v>
      </c>
      <c r="C24" s="61" t="s">
        <v>190</v>
      </c>
      <c r="D24" s="35">
        <v>473.2111126873113</v>
      </c>
      <c r="E24" s="35">
        <v>435.98914321570624</v>
      </c>
      <c r="F24" s="35">
        <v>4685.3327356788241</v>
      </c>
      <c r="G24" s="35">
        <v>4685.3327356788241</v>
      </c>
    </row>
    <row r="25" spans="2:7" x14ac:dyDescent="0.25">
      <c r="B25" s="184"/>
      <c r="C25" s="61" t="s">
        <v>191</v>
      </c>
      <c r="D25" s="35"/>
      <c r="E25" s="35"/>
      <c r="F25" s="35"/>
      <c r="G25" s="35"/>
    </row>
    <row r="26" spans="2:7" x14ac:dyDescent="0.25">
      <c r="B26" s="184" t="s">
        <v>161</v>
      </c>
      <c r="C26" s="61" t="s">
        <v>190</v>
      </c>
      <c r="D26" s="35"/>
      <c r="E26" s="35"/>
      <c r="F26" s="35"/>
      <c r="G26" s="35"/>
    </row>
    <row r="27" spans="2:7" x14ac:dyDescent="0.25">
      <c r="B27" s="184"/>
      <c r="C27" s="61" t="s">
        <v>191</v>
      </c>
      <c r="D27" s="35"/>
      <c r="E27" s="35"/>
      <c r="F27" s="35"/>
      <c r="G27" s="35"/>
    </row>
    <row r="28" spans="2:7" x14ac:dyDescent="0.25">
      <c r="B28" s="184" t="s">
        <v>162</v>
      </c>
      <c r="C28" s="61" t="s">
        <v>190</v>
      </c>
      <c r="D28" s="35">
        <v>1881.5640375358612</v>
      </c>
      <c r="E28" s="35">
        <v>1311.4296630208817</v>
      </c>
      <c r="F28" s="35">
        <v>2014.6286150777648</v>
      </c>
      <c r="G28" s="35">
        <v>2014.6286150777648</v>
      </c>
    </row>
    <row r="29" spans="2:7" x14ac:dyDescent="0.25">
      <c r="B29" s="184"/>
      <c r="C29" s="61" t="s">
        <v>191</v>
      </c>
      <c r="D29" s="35"/>
      <c r="E29" s="35"/>
      <c r="F29" s="35"/>
      <c r="G29" s="35"/>
    </row>
    <row r="30" spans="2:7" x14ac:dyDescent="0.25">
      <c r="B30" s="184" t="s">
        <v>163</v>
      </c>
      <c r="C30" s="61" t="s">
        <v>190</v>
      </c>
      <c r="D30" s="35"/>
      <c r="E30" s="35"/>
      <c r="F30" s="35"/>
      <c r="G30" s="35"/>
    </row>
    <row r="31" spans="2:7" x14ac:dyDescent="0.25">
      <c r="B31" s="184"/>
      <c r="C31" s="61" t="s">
        <v>191</v>
      </c>
      <c r="D31" s="35"/>
      <c r="E31" s="35"/>
      <c r="F31" s="35"/>
      <c r="G31" s="35"/>
    </row>
    <row r="32" spans="2:7" x14ac:dyDescent="0.25">
      <c r="B32" s="184" t="s">
        <v>164</v>
      </c>
      <c r="C32" s="61" t="s">
        <v>190</v>
      </c>
      <c r="D32" s="35">
        <v>13668.093202259253</v>
      </c>
      <c r="E32" s="35">
        <v>9653.1717819835612</v>
      </c>
      <c r="F32" s="35">
        <v>49496.321116890213</v>
      </c>
      <c r="G32" s="35">
        <v>49496.321116890213</v>
      </c>
    </row>
    <row r="33" spans="2:7" x14ac:dyDescent="0.25">
      <c r="B33" s="184"/>
      <c r="C33" s="61" t="s">
        <v>191</v>
      </c>
      <c r="D33" s="35">
        <v>624.14174501842797</v>
      </c>
      <c r="E33" s="35">
        <v>345.36209705108683</v>
      </c>
      <c r="F33" s="35">
        <v>4493.2717074682441</v>
      </c>
      <c r="G33" s="35">
        <v>4493.2717074682441</v>
      </c>
    </row>
    <row r="34" spans="2:7" x14ac:dyDescent="0.25">
      <c r="B34" s="184" t="s">
        <v>165</v>
      </c>
      <c r="C34" s="61" t="s">
        <v>190</v>
      </c>
      <c r="D34" s="35"/>
      <c r="E34" s="35"/>
      <c r="F34" s="35"/>
      <c r="G34" s="35"/>
    </row>
    <row r="35" spans="2:7" x14ac:dyDescent="0.25">
      <c r="B35" s="184"/>
      <c r="C35" s="61" t="s">
        <v>191</v>
      </c>
      <c r="D35" s="35"/>
      <c r="E35" s="35"/>
      <c r="F35" s="35"/>
      <c r="G35" s="35"/>
    </row>
    <row r="36" spans="2:7" ht="14.25" customHeight="1" x14ac:dyDescent="0.25">
      <c r="B36" s="184" t="s">
        <v>166</v>
      </c>
      <c r="C36" s="61" t="s">
        <v>190</v>
      </c>
      <c r="D36" s="35">
        <v>16044.38964032182</v>
      </c>
      <c r="E36" s="35">
        <v>13632.703458014526</v>
      </c>
      <c r="F36" s="35">
        <v>185023.01254207102</v>
      </c>
      <c r="G36" s="35">
        <v>185023.01254207102</v>
      </c>
    </row>
    <row r="37" spans="2:7" ht="14.25" customHeight="1" x14ac:dyDescent="0.25">
      <c r="B37" s="184"/>
      <c r="C37" s="61" t="s">
        <v>191</v>
      </c>
      <c r="D37" s="35">
        <v>3068.9055737597132</v>
      </c>
      <c r="E37" s="35">
        <v>3068.9055737597132</v>
      </c>
      <c r="F37" s="35">
        <v>13365.745161992663</v>
      </c>
      <c r="G37" s="35">
        <v>13365.745161992663</v>
      </c>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35"/>
      <c r="E40" s="35"/>
      <c r="F40" s="35"/>
      <c r="G40" s="35"/>
    </row>
    <row r="41" spans="2:7" x14ac:dyDescent="0.25">
      <c r="B41" s="184"/>
      <c r="C41" s="61" t="s">
        <v>191</v>
      </c>
      <c r="D41" s="35"/>
      <c r="E41" s="35"/>
      <c r="F41" s="35"/>
      <c r="G41" s="35"/>
    </row>
    <row r="42" spans="2:7" x14ac:dyDescent="0.25">
      <c r="B42" s="184" t="s">
        <v>168</v>
      </c>
      <c r="C42" s="61" t="s">
        <v>190</v>
      </c>
      <c r="D42" s="35">
        <v>98722.533311004518</v>
      </c>
      <c r="E42" s="35">
        <v>54331.08484920433</v>
      </c>
      <c r="F42" s="35">
        <v>659451.87517783046</v>
      </c>
      <c r="G42" s="35">
        <v>588990.39517783024</v>
      </c>
    </row>
    <row r="43" spans="2:7" x14ac:dyDescent="0.25">
      <c r="B43" s="184"/>
      <c r="C43" s="61" t="s">
        <v>191</v>
      </c>
      <c r="D43" s="35">
        <v>2719.3995413827402</v>
      </c>
      <c r="E43" s="35">
        <v>1046.7547899947335</v>
      </c>
      <c r="F43" s="35">
        <v>6943.8386131830812</v>
      </c>
      <c r="G43" s="35">
        <v>6806.1488173630423</v>
      </c>
    </row>
    <row r="44" spans="2:7" x14ac:dyDescent="0.25">
      <c r="B44" s="184" t="s">
        <v>169</v>
      </c>
      <c r="C44" s="61" t="s">
        <v>190</v>
      </c>
      <c r="D44" s="35">
        <v>9035.7196620973882</v>
      </c>
      <c r="E44" s="35">
        <v>8239.7664950417529</v>
      </c>
      <c r="F44" s="35">
        <v>136461.46428366035</v>
      </c>
      <c r="G44" s="35">
        <v>136461.46428366035</v>
      </c>
    </row>
    <row r="45" spans="2:7" x14ac:dyDescent="0.25">
      <c r="B45" s="184"/>
      <c r="C45" s="61" t="s">
        <v>191</v>
      </c>
      <c r="D45" s="35"/>
      <c r="E45" s="35"/>
      <c r="F45" s="35"/>
      <c r="G45" s="35"/>
    </row>
    <row r="46" spans="2:7" x14ac:dyDescent="0.25">
      <c r="B46" s="184" t="s">
        <v>170</v>
      </c>
      <c r="C46" s="61" t="s">
        <v>190</v>
      </c>
      <c r="D46" s="35">
        <v>54000.628898079856</v>
      </c>
      <c r="E46" s="35">
        <v>51711.800582250522</v>
      </c>
      <c r="F46" s="35">
        <v>695168.39119583904</v>
      </c>
      <c r="G46" s="35">
        <v>695168.39119583892</v>
      </c>
    </row>
    <row r="47" spans="2:7" x14ac:dyDescent="0.25">
      <c r="B47" s="184"/>
      <c r="C47" s="61" t="s">
        <v>191</v>
      </c>
      <c r="D47" s="35"/>
      <c r="E47" s="35"/>
      <c r="F47" s="35"/>
      <c r="G47" s="35"/>
    </row>
    <row r="48" spans="2:7" x14ac:dyDescent="0.25">
      <c r="B48" s="184" t="s">
        <v>171</v>
      </c>
      <c r="C48" s="61" t="s">
        <v>190</v>
      </c>
      <c r="D48" s="35">
        <v>12565.157582496726</v>
      </c>
      <c r="E48" s="35">
        <v>7834.422313386819</v>
      </c>
      <c r="F48" s="35">
        <v>86511.701527248239</v>
      </c>
      <c r="G48" s="35">
        <v>86511.701527248239</v>
      </c>
    </row>
    <row r="49" spans="2:7" x14ac:dyDescent="0.25">
      <c r="B49" s="184"/>
      <c r="C49" s="61" t="s">
        <v>191</v>
      </c>
      <c r="D49" s="35">
        <v>257.75040707461517</v>
      </c>
      <c r="E49" s="35">
        <v>257.75040707461517</v>
      </c>
      <c r="F49" s="35">
        <v>2065.4456660403216</v>
      </c>
      <c r="G49" s="35">
        <v>2065.4456660403216</v>
      </c>
    </row>
    <row r="50" spans="2:7" x14ac:dyDescent="0.25">
      <c r="B50" s="184" t="s">
        <v>172</v>
      </c>
      <c r="C50" s="61" t="s">
        <v>190</v>
      </c>
      <c r="D50" s="35"/>
      <c r="E50" s="35"/>
      <c r="F50" s="35"/>
      <c r="G50" s="35"/>
    </row>
    <row r="51" spans="2:7" x14ac:dyDescent="0.25">
      <c r="B51" s="184"/>
      <c r="C51" s="61" t="s">
        <v>191</v>
      </c>
      <c r="D51" s="35"/>
      <c r="E51" s="35"/>
      <c r="F51" s="35"/>
      <c r="G51" s="35"/>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35"/>
      <c r="E54" s="35"/>
      <c r="F54" s="35"/>
      <c r="G54" s="35"/>
    </row>
    <row r="55" spans="2:7" x14ac:dyDescent="0.25">
      <c r="B55" s="184"/>
      <c r="C55" s="61" t="s">
        <v>191</v>
      </c>
      <c r="D55" s="35"/>
      <c r="E55" s="35"/>
      <c r="F55" s="35"/>
      <c r="G55" s="35"/>
    </row>
    <row r="56" spans="2:7" x14ac:dyDescent="0.25">
      <c r="B56" s="184" t="s">
        <v>174</v>
      </c>
      <c r="C56" s="61" t="s">
        <v>190</v>
      </c>
      <c r="D56" s="35"/>
      <c r="E56" s="35"/>
      <c r="F56" s="35"/>
      <c r="G56" s="35"/>
    </row>
    <row r="57" spans="2:7" x14ac:dyDescent="0.25">
      <c r="B57" s="184"/>
      <c r="C57" s="61" t="s">
        <v>191</v>
      </c>
      <c r="D57" s="35"/>
      <c r="E57" s="35"/>
      <c r="F57" s="35"/>
      <c r="G57" s="35"/>
    </row>
    <row r="58" spans="2:7" x14ac:dyDescent="0.25">
      <c r="B58" s="184" t="s">
        <v>175</v>
      </c>
      <c r="C58" s="61" t="s">
        <v>190</v>
      </c>
      <c r="D58" s="35">
        <v>8651.749632837671</v>
      </c>
      <c r="E58" s="35">
        <v>7360.6148851567186</v>
      </c>
      <c r="F58" s="35">
        <v>103685.31488764091</v>
      </c>
      <c r="G58" s="35">
        <v>103685.31488764091</v>
      </c>
    </row>
    <row r="59" spans="2:7" x14ac:dyDescent="0.25">
      <c r="B59" s="184"/>
      <c r="C59" s="61" t="s">
        <v>191</v>
      </c>
      <c r="D59" s="35">
        <v>217.25944061467911</v>
      </c>
      <c r="E59" s="35"/>
      <c r="F59" s="35"/>
      <c r="G59" s="35"/>
    </row>
    <row r="60" spans="2:7" x14ac:dyDescent="0.25">
      <c r="B60" s="184" t="s">
        <v>176</v>
      </c>
      <c r="C60" s="61" t="s">
        <v>190</v>
      </c>
      <c r="D60" s="35"/>
      <c r="E60" s="35"/>
      <c r="F60" s="35"/>
      <c r="G60" s="35"/>
    </row>
    <row r="61" spans="2:7" x14ac:dyDescent="0.25">
      <c r="B61" s="184"/>
      <c r="C61" s="61" t="s">
        <v>191</v>
      </c>
      <c r="D61" s="35"/>
      <c r="E61" s="35"/>
      <c r="F61" s="35"/>
      <c r="G61" s="35"/>
    </row>
    <row r="62" spans="2:7" x14ac:dyDescent="0.25">
      <c r="B62" s="184" t="s">
        <v>177</v>
      </c>
      <c r="C62" s="61" t="s">
        <v>190</v>
      </c>
      <c r="D62" s="35">
        <v>34136.487286289106</v>
      </c>
      <c r="E62" s="35">
        <v>28638.565398374223</v>
      </c>
      <c r="F62" s="35">
        <v>491281.96728903323</v>
      </c>
      <c r="G62" s="35">
        <v>99459.074099524194</v>
      </c>
    </row>
    <row r="63" spans="2:7" x14ac:dyDescent="0.25">
      <c r="B63" s="184"/>
      <c r="C63" s="61" t="s">
        <v>191</v>
      </c>
      <c r="D63" s="35">
        <v>351.41080081928402</v>
      </c>
      <c r="E63" s="35">
        <v>245.9875605734988</v>
      </c>
      <c r="F63" s="35">
        <v>737.96268172049645</v>
      </c>
      <c r="G63" s="35">
        <v>737.96268172049645</v>
      </c>
    </row>
    <row r="64" spans="2:7" x14ac:dyDescent="0.25">
      <c r="B64" s="184" t="s">
        <v>178</v>
      </c>
      <c r="C64" s="61" t="s">
        <v>190</v>
      </c>
      <c r="D64" s="35"/>
      <c r="E64" s="35"/>
      <c r="F64" s="35"/>
      <c r="G64" s="35"/>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700-000000000000}"/>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45"/>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7438.9026361996184</v>
      </c>
      <c r="E10" s="32">
        <v>5495.9927723928777</v>
      </c>
      <c r="F10" s="32">
        <v>37421.596562221981</v>
      </c>
      <c r="G10" s="32">
        <v>37421.028380403797</v>
      </c>
    </row>
    <row r="11" spans="2:9" x14ac:dyDescent="0.25">
      <c r="B11" s="186" t="s">
        <v>153</v>
      </c>
      <c r="C11" s="186"/>
      <c r="D11" s="35">
        <v>5215.6288163898362</v>
      </c>
      <c r="E11" s="35">
        <v>3272.718952583095</v>
      </c>
      <c r="F11" s="35">
        <v>21592.372650428599</v>
      </c>
      <c r="G11" s="35">
        <v>21592.304468610415</v>
      </c>
    </row>
    <row r="12" spans="2:9" x14ac:dyDescent="0.25">
      <c r="B12" s="186" t="s">
        <v>154</v>
      </c>
      <c r="C12" s="186"/>
      <c r="D12" s="35">
        <v>1653.5991789771424</v>
      </c>
      <c r="E12" s="35">
        <v>1653.5991789771424</v>
      </c>
      <c r="F12" s="35">
        <v>12540.887802909316</v>
      </c>
      <c r="G12" s="35">
        <v>12540.387802909318</v>
      </c>
    </row>
    <row r="13" spans="2:9" x14ac:dyDescent="0.25">
      <c r="B13" s="186" t="s">
        <v>155</v>
      </c>
      <c r="C13" s="186"/>
      <c r="D13" s="35">
        <v>569.67464083264269</v>
      </c>
      <c r="E13" s="35">
        <v>569.67464083264269</v>
      </c>
      <c r="F13" s="35">
        <v>3288.3361088840716</v>
      </c>
      <c r="G13" s="35">
        <v>3288.3361088840716</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c r="E16" s="60"/>
      <c r="F16" s="60"/>
      <c r="G16" s="60"/>
      <c r="H16" s="62"/>
    </row>
    <row r="17" spans="2:7" x14ac:dyDescent="0.25">
      <c r="B17" s="184"/>
      <c r="C17" s="61" t="s">
        <v>191</v>
      </c>
      <c r="D17" s="60"/>
      <c r="E17" s="60"/>
      <c r="F17" s="60"/>
      <c r="G17" s="60"/>
    </row>
    <row r="18" spans="2:7" x14ac:dyDescent="0.25">
      <c r="B18" s="184" t="s">
        <v>157</v>
      </c>
      <c r="C18" s="61" t="s">
        <v>190</v>
      </c>
      <c r="D18" s="60"/>
      <c r="E18" s="60"/>
      <c r="F18" s="60"/>
      <c r="G18" s="60"/>
    </row>
    <row r="19" spans="2:7" x14ac:dyDescent="0.25">
      <c r="B19" s="184"/>
      <c r="C19" s="61" t="s">
        <v>191</v>
      </c>
      <c r="D19" s="60"/>
      <c r="E19" s="60"/>
      <c r="F19" s="60"/>
      <c r="G19" s="60"/>
    </row>
    <row r="20" spans="2:7" x14ac:dyDescent="0.25">
      <c r="B20" s="184" t="s">
        <v>158</v>
      </c>
      <c r="C20" s="61" t="s">
        <v>190</v>
      </c>
      <c r="D20" s="60"/>
      <c r="E20" s="60"/>
      <c r="F20" s="60"/>
      <c r="G20" s="60"/>
    </row>
    <row r="21" spans="2:7" x14ac:dyDescent="0.25">
      <c r="B21" s="184"/>
      <c r="C21" s="61" t="s">
        <v>191</v>
      </c>
      <c r="D21" s="60"/>
      <c r="E21" s="60"/>
      <c r="F21" s="60"/>
      <c r="G21" s="60"/>
    </row>
    <row r="22" spans="2:7" x14ac:dyDescent="0.25">
      <c r="B22" s="184" t="s">
        <v>159</v>
      </c>
      <c r="C22" s="61" t="s">
        <v>190</v>
      </c>
      <c r="D22" s="60"/>
      <c r="E22" s="60"/>
      <c r="F22" s="60"/>
      <c r="G22" s="60"/>
    </row>
    <row r="23" spans="2:7" x14ac:dyDescent="0.25">
      <c r="B23" s="184"/>
      <c r="C23" s="61" t="s">
        <v>191</v>
      </c>
      <c r="D23" s="60"/>
      <c r="E23" s="60"/>
      <c r="F23" s="60"/>
      <c r="G23" s="60"/>
    </row>
    <row r="24" spans="2:7" x14ac:dyDescent="0.25">
      <c r="B24" s="184" t="s">
        <v>160</v>
      </c>
      <c r="C24" s="61" t="s">
        <v>190</v>
      </c>
      <c r="D24" s="60"/>
      <c r="E24" s="60"/>
      <c r="F24" s="60"/>
      <c r="G24" s="60"/>
    </row>
    <row r="25" spans="2:7" x14ac:dyDescent="0.25">
      <c r="B25" s="184"/>
      <c r="C25" s="61" t="s">
        <v>191</v>
      </c>
      <c r="D25" s="60"/>
      <c r="E25" s="60"/>
      <c r="F25" s="60"/>
      <c r="G25" s="60"/>
    </row>
    <row r="26" spans="2:7" x14ac:dyDescent="0.25">
      <c r="B26" s="184" t="s">
        <v>161</v>
      </c>
      <c r="C26" s="61" t="s">
        <v>190</v>
      </c>
      <c r="D26" s="60"/>
      <c r="E26" s="60"/>
      <c r="F26" s="60"/>
      <c r="G26" s="60"/>
    </row>
    <row r="27" spans="2:7" x14ac:dyDescent="0.25">
      <c r="B27" s="184"/>
      <c r="C27" s="61" t="s">
        <v>191</v>
      </c>
      <c r="D27" s="60"/>
      <c r="E27" s="60"/>
      <c r="F27" s="60"/>
      <c r="G27" s="60"/>
    </row>
    <row r="28" spans="2:7" x14ac:dyDescent="0.25">
      <c r="B28" s="184" t="s">
        <v>162</v>
      </c>
      <c r="C28" s="61" t="s">
        <v>190</v>
      </c>
      <c r="D28" s="35">
        <v>35</v>
      </c>
      <c r="E28" s="35">
        <v>35</v>
      </c>
      <c r="F28" s="35">
        <v>163.63636363636363</v>
      </c>
      <c r="G28" s="35">
        <v>163.63636363636363</v>
      </c>
    </row>
    <row r="29" spans="2:7" x14ac:dyDescent="0.25">
      <c r="B29" s="184"/>
      <c r="C29" s="61" t="s">
        <v>191</v>
      </c>
      <c r="D29" s="35"/>
      <c r="E29" s="35"/>
      <c r="F29" s="35"/>
      <c r="G29" s="35"/>
    </row>
    <row r="30" spans="2:7" x14ac:dyDescent="0.25">
      <c r="B30" s="184" t="s">
        <v>163</v>
      </c>
      <c r="C30" s="61" t="s">
        <v>190</v>
      </c>
      <c r="D30" s="35"/>
      <c r="E30" s="35"/>
      <c r="F30" s="35"/>
      <c r="G30" s="35"/>
    </row>
    <row r="31" spans="2:7" x14ac:dyDescent="0.25">
      <c r="B31" s="184"/>
      <c r="C31" s="61" t="s">
        <v>191</v>
      </c>
      <c r="D31" s="35"/>
      <c r="E31" s="35"/>
      <c r="F31" s="35"/>
      <c r="G31" s="35"/>
    </row>
    <row r="32" spans="2:7" x14ac:dyDescent="0.25">
      <c r="B32" s="184" t="s">
        <v>164</v>
      </c>
      <c r="C32" s="61" t="s">
        <v>190</v>
      </c>
      <c r="D32" s="35">
        <v>2419.1410701644172</v>
      </c>
      <c r="E32" s="35">
        <v>2357.4131149497548</v>
      </c>
      <c r="F32" s="35">
        <v>17085.57278687245</v>
      </c>
      <c r="G32" s="35">
        <v>17085.504605054266</v>
      </c>
    </row>
    <row r="33" spans="2:7" x14ac:dyDescent="0.25">
      <c r="B33" s="184"/>
      <c r="C33" s="61" t="s">
        <v>191</v>
      </c>
      <c r="D33" s="35"/>
      <c r="E33" s="35"/>
      <c r="F33" s="35"/>
      <c r="G33" s="35"/>
    </row>
    <row r="34" spans="2:7" x14ac:dyDescent="0.25">
      <c r="B34" s="184" t="s">
        <v>165</v>
      </c>
      <c r="C34" s="61" t="s">
        <v>190</v>
      </c>
      <c r="D34" s="35"/>
      <c r="E34" s="35"/>
      <c r="F34" s="35"/>
      <c r="G34" s="35"/>
    </row>
    <row r="35" spans="2:7" x14ac:dyDescent="0.25">
      <c r="B35" s="184"/>
      <c r="C35" s="61" t="s">
        <v>191</v>
      </c>
      <c r="D35" s="35"/>
      <c r="E35" s="35"/>
      <c r="F35" s="35"/>
      <c r="G35" s="35"/>
    </row>
    <row r="36" spans="2:7" ht="14.25" customHeight="1" x14ac:dyDescent="0.25">
      <c r="B36" s="184" t="s">
        <v>166</v>
      </c>
      <c r="C36" s="61" t="s">
        <v>190</v>
      </c>
      <c r="D36" s="35">
        <v>2761.4877462254185</v>
      </c>
      <c r="E36" s="35">
        <v>880.30583763333891</v>
      </c>
      <c r="F36" s="35">
        <v>4343.1634999197759</v>
      </c>
      <c r="G36" s="35">
        <v>4343.1634999197759</v>
      </c>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35"/>
      <c r="E41" s="35"/>
      <c r="F41" s="35"/>
      <c r="G41" s="35"/>
    </row>
    <row r="42" spans="2:7" x14ac:dyDescent="0.25">
      <c r="B42" s="184" t="s">
        <v>168</v>
      </c>
      <c r="C42" s="61" t="s">
        <v>190</v>
      </c>
      <c r="D42" s="35">
        <v>1628.5991789771422</v>
      </c>
      <c r="E42" s="35">
        <v>1628.5991789771422</v>
      </c>
      <c r="F42" s="35">
        <v>12300.387802909316</v>
      </c>
      <c r="G42" s="35">
        <v>12300.387802909316</v>
      </c>
    </row>
    <row r="43" spans="2:7" x14ac:dyDescent="0.25">
      <c r="B43" s="184"/>
      <c r="C43" s="61" t="s">
        <v>191</v>
      </c>
      <c r="D43" s="35"/>
      <c r="E43" s="35"/>
      <c r="F43" s="35"/>
      <c r="G43" s="35"/>
    </row>
    <row r="44" spans="2:7" x14ac:dyDescent="0.25">
      <c r="B44" s="184" t="s">
        <v>169</v>
      </c>
      <c r="C44" s="61" t="s">
        <v>190</v>
      </c>
      <c r="D44" s="35"/>
      <c r="E44" s="35"/>
      <c r="F44" s="35"/>
      <c r="G44" s="35"/>
    </row>
    <row r="45" spans="2:7" x14ac:dyDescent="0.25">
      <c r="B45" s="184"/>
      <c r="C45" s="61" t="s">
        <v>191</v>
      </c>
      <c r="D45" s="35"/>
      <c r="E45" s="35"/>
      <c r="F45" s="35"/>
      <c r="G45" s="35"/>
    </row>
    <row r="46" spans="2:7" x14ac:dyDescent="0.25">
      <c r="B46" s="184" t="s">
        <v>170</v>
      </c>
      <c r="C46" s="61" t="s">
        <v>190</v>
      </c>
      <c r="D46" s="35">
        <v>25</v>
      </c>
      <c r="E46" s="35">
        <v>25</v>
      </c>
      <c r="F46" s="35">
        <v>240.5</v>
      </c>
      <c r="G46" s="35">
        <v>240</v>
      </c>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35">
        <v>569.67464083264269</v>
      </c>
      <c r="E58" s="35">
        <v>569.67464083264269</v>
      </c>
      <c r="F58" s="35">
        <v>3288.3361088840716</v>
      </c>
      <c r="G58" s="35">
        <v>3288.3361088840716</v>
      </c>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800-000000000000}"/>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46"/>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4858.7916576228499</v>
      </c>
      <c r="E10" s="32">
        <v>3270.3308927988332</v>
      </c>
      <c r="F10" s="32">
        <v>104058.66086361861</v>
      </c>
      <c r="G10" s="32">
        <v>103317.90057676725</v>
      </c>
    </row>
    <row r="11" spans="2:9" x14ac:dyDescent="0.25">
      <c r="B11" s="186" t="s">
        <v>153</v>
      </c>
      <c r="C11" s="186"/>
      <c r="D11" s="35">
        <v>3233.6918984794811</v>
      </c>
      <c r="E11" s="35">
        <v>2267.6584823825283</v>
      </c>
      <c r="F11" s="35">
        <v>99739.056493168406</v>
      </c>
      <c r="G11" s="35">
        <v>99629.974764293336</v>
      </c>
    </row>
    <row r="12" spans="2:9" x14ac:dyDescent="0.25">
      <c r="B12" s="186" t="s">
        <v>154</v>
      </c>
      <c r="C12" s="186"/>
      <c r="D12" s="35">
        <v>1118.4148804250126</v>
      </c>
      <c r="E12" s="35">
        <v>742.06998197820394</v>
      </c>
      <c r="F12" s="35">
        <v>3333.7634259639881</v>
      </c>
      <c r="G12" s="35">
        <v>3260.1958705881889</v>
      </c>
    </row>
    <row r="13" spans="2:9" x14ac:dyDescent="0.25">
      <c r="B13" s="186" t="s">
        <v>155</v>
      </c>
      <c r="C13" s="186"/>
      <c r="D13" s="35">
        <v>506.68487871835549</v>
      </c>
      <c r="E13" s="35">
        <v>260.60242843810119</v>
      </c>
      <c r="F13" s="35">
        <v>985.84094448623034</v>
      </c>
      <c r="G13" s="35">
        <v>427.72994188571238</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c r="E16" s="60"/>
      <c r="F16" s="60"/>
      <c r="G16" s="60"/>
      <c r="H16" s="62"/>
    </row>
    <row r="17" spans="2:7" x14ac:dyDescent="0.25">
      <c r="B17" s="184"/>
      <c r="C17" s="61" t="s">
        <v>191</v>
      </c>
      <c r="D17" s="60"/>
      <c r="E17" s="60"/>
      <c r="F17" s="60"/>
      <c r="G17" s="60"/>
    </row>
    <row r="18" spans="2:7" x14ac:dyDescent="0.25">
      <c r="B18" s="184" t="s">
        <v>157</v>
      </c>
      <c r="C18" s="61" t="s">
        <v>190</v>
      </c>
      <c r="D18" s="60"/>
      <c r="E18" s="60"/>
      <c r="F18" s="60"/>
      <c r="G18" s="60"/>
    </row>
    <row r="19" spans="2:7" x14ac:dyDescent="0.25">
      <c r="B19" s="184"/>
      <c r="C19" s="61" t="s">
        <v>191</v>
      </c>
      <c r="D19" s="60"/>
      <c r="E19" s="60"/>
      <c r="F19" s="60"/>
      <c r="G19" s="60"/>
    </row>
    <row r="20" spans="2:7" x14ac:dyDescent="0.25">
      <c r="B20" s="184" t="s">
        <v>158</v>
      </c>
      <c r="C20" s="61" t="s">
        <v>190</v>
      </c>
      <c r="D20" s="35"/>
      <c r="E20" s="35"/>
      <c r="F20" s="35"/>
      <c r="G20" s="35"/>
    </row>
    <row r="21" spans="2:7" x14ac:dyDescent="0.25">
      <c r="B21" s="184"/>
      <c r="C21" s="61" t="s">
        <v>191</v>
      </c>
      <c r="D21" s="35"/>
      <c r="E21" s="35"/>
      <c r="F21" s="35"/>
      <c r="G21" s="35"/>
    </row>
    <row r="22" spans="2:7" x14ac:dyDescent="0.25">
      <c r="B22" s="184" t="s">
        <v>159</v>
      </c>
      <c r="C22" s="61" t="s">
        <v>190</v>
      </c>
      <c r="D22" s="35">
        <v>81.169019700548375</v>
      </c>
      <c r="E22" s="35">
        <v>9.5600651755579502</v>
      </c>
      <c r="F22" s="35">
        <v>19.554678768186719</v>
      </c>
      <c r="G22" s="35">
        <v>16.295565640155598</v>
      </c>
    </row>
    <row r="23" spans="2:7" x14ac:dyDescent="0.25">
      <c r="B23" s="184"/>
      <c r="C23" s="61" t="s">
        <v>191</v>
      </c>
      <c r="D23" s="35"/>
      <c r="E23" s="35"/>
      <c r="F23" s="35"/>
      <c r="G23" s="35"/>
    </row>
    <row r="24" spans="2:7" x14ac:dyDescent="0.25">
      <c r="B24" s="184" t="s">
        <v>160</v>
      </c>
      <c r="C24" s="61" t="s">
        <v>190</v>
      </c>
      <c r="D24" s="35"/>
      <c r="E24" s="35"/>
      <c r="F24" s="35"/>
      <c r="G24" s="35"/>
    </row>
    <row r="25" spans="2:7" x14ac:dyDescent="0.25">
      <c r="B25" s="184"/>
      <c r="C25" s="61" t="s">
        <v>191</v>
      </c>
      <c r="D25" s="35"/>
      <c r="E25" s="35"/>
      <c r="F25" s="35"/>
      <c r="G25" s="35"/>
    </row>
    <row r="26" spans="2:7" x14ac:dyDescent="0.25">
      <c r="B26" s="184" t="s">
        <v>161</v>
      </c>
      <c r="C26" s="61" t="s">
        <v>190</v>
      </c>
      <c r="D26" s="35"/>
      <c r="E26" s="35"/>
      <c r="F26" s="35"/>
      <c r="G26" s="35"/>
    </row>
    <row r="27" spans="2:7" x14ac:dyDescent="0.25">
      <c r="B27" s="184"/>
      <c r="C27" s="61" t="s">
        <v>191</v>
      </c>
      <c r="D27" s="35"/>
      <c r="E27" s="35"/>
      <c r="F27" s="35"/>
      <c r="G27" s="35"/>
    </row>
    <row r="28" spans="2:7" x14ac:dyDescent="0.25">
      <c r="B28" s="184" t="s">
        <v>162</v>
      </c>
      <c r="C28" s="61" t="s">
        <v>190</v>
      </c>
      <c r="D28" s="35"/>
      <c r="E28" s="35"/>
      <c r="F28" s="35"/>
      <c r="G28" s="35"/>
    </row>
    <row r="29" spans="2:7" x14ac:dyDescent="0.25">
      <c r="B29" s="184"/>
      <c r="C29" s="61" t="s">
        <v>191</v>
      </c>
      <c r="D29" s="35"/>
      <c r="E29" s="35"/>
      <c r="F29" s="35"/>
      <c r="G29" s="35"/>
    </row>
    <row r="30" spans="2:7" x14ac:dyDescent="0.25">
      <c r="B30" s="184" t="s">
        <v>163</v>
      </c>
      <c r="C30" s="61" t="s">
        <v>190</v>
      </c>
      <c r="D30" s="35"/>
      <c r="E30" s="35"/>
      <c r="F30" s="35"/>
      <c r="G30" s="35"/>
    </row>
    <row r="31" spans="2:7" x14ac:dyDescent="0.25">
      <c r="B31" s="184"/>
      <c r="C31" s="61" t="s">
        <v>191</v>
      </c>
      <c r="D31" s="35"/>
      <c r="E31" s="35"/>
      <c r="F31" s="35"/>
      <c r="G31" s="35"/>
    </row>
    <row r="32" spans="2:7" x14ac:dyDescent="0.25">
      <c r="B32" s="184" t="s">
        <v>164</v>
      </c>
      <c r="C32" s="61" t="s">
        <v>190</v>
      </c>
      <c r="D32" s="35"/>
      <c r="E32" s="35"/>
      <c r="F32" s="35"/>
      <c r="G32" s="35"/>
    </row>
    <row r="33" spans="2:7" x14ac:dyDescent="0.25">
      <c r="B33" s="184"/>
      <c r="C33" s="61" t="s">
        <v>191</v>
      </c>
      <c r="D33" s="35"/>
      <c r="E33" s="35"/>
      <c r="F33" s="35"/>
      <c r="G33" s="35"/>
    </row>
    <row r="34" spans="2:7" x14ac:dyDescent="0.25">
      <c r="B34" s="184" t="s">
        <v>165</v>
      </c>
      <c r="C34" s="61" t="s">
        <v>190</v>
      </c>
      <c r="D34" s="35"/>
      <c r="E34" s="35"/>
      <c r="F34" s="35"/>
      <c r="G34" s="35"/>
    </row>
    <row r="35" spans="2:7" x14ac:dyDescent="0.25">
      <c r="B35" s="184"/>
      <c r="C35" s="61" t="s">
        <v>191</v>
      </c>
      <c r="D35" s="35"/>
      <c r="E35" s="35"/>
      <c r="F35" s="35"/>
      <c r="G35" s="35"/>
    </row>
    <row r="36" spans="2:7" ht="14.25" customHeight="1" x14ac:dyDescent="0.25">
      <c r="B36" s="184" t="s">
        <v>166</v>
      </c>
      <c r="C36" s="61" t="s">
        <v>190</v>
      </c>
      <c r="D36" s="35">
        <v>3152.5228787789333</v>
      </c>
      <c r="E36" s="35">
        <v>2258.0984172069702</v>
      </c>
      <c r="F36" s="35">
        <v>99719.501814400195</v>
      </c>
      <c r="G36" s="35">
        <v>99613.67919865319</v>
      </c>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35"/>
      <c r="E40" s="35"/>
      <c r="F40" s="35"/>
      <c r="G40" s="35"/>
    </row>
    <row r="41" spans="2:7" x14ac:dyDescent="0.25">
      <c r="B41" s="184"/>
      <c r="C41" s="61" t="s">
        <v>191</v>
      </c>
      <c r="D41" s="35"/>
      <c r="E41" s="35"/>
      <c r="F41" s="35"/>
      <c r="G41" s="35"/>
    </row>
    <row r="42" spans="2:7" x14ac:dyDescent="0.25">
      <c r="B42" s="184" t="s">
        <v>168</v>
      </c>
      <c r="C42" s="61" t="s">
        <v>190</v>
      </c>
      <c r="D42" s="35">
        <v>5.7506137561888249</v>
      </c>
      <c r="E42" s="35"/>
      <c r="F42" s="35"/>
      <c r="G42" s="35"/>
    </row>
    <row r="43" spans="2:7" x14ac:dyDescent="0.25">
      <c r="B43" s="184"/>
      <c r="C43" s="61" t="s">
        <v>191</v>
      </c>
      <c r="D43" s="35"/>
      <c r="E43" s="35"/>
      <c r="F43" s="35"/>
      <c r="G43" s="35"/>
    </row>
    <row r="44" spans="2:7" x14ac:dyDescent="0.25">
      <c r="B44" s="184" t="s">
        <v>169</v>
      </c>
      <c r="C44" s="61" t="s">
        <v>190</v>
      </c>
      <c r="D44" s="35">
        <v>1112.6642666688238</v>
      </c>
      <c r="E44" s="35">
        <v>742.06998197820394</v>
      </c>
      <c r="F44" s="35">
        <v>3333.7634259639881</v>
      </c>
      <c r="G44" s="35">
        <v>3260.1958705881889</v>
      </c>
    </row>
    <row r="45" spans="2:7" x14ac:dyDescent="0.25">
      <c r="B45" s="184"/>
      <c r="C45" s="61" t="s">
        <v>191</v>
      </c>
      <c r="D45" s="35"/>
      <c r="E45" s="35"/>
      <c r="F45" s="35"/>
      <c r="G45" s="35"/>
    </row>
    <row r="46" spans="2:7" x14ac:dyDescent="0.25">
      <c r="B46" s="184" t="s">
        <v>170</v>
      </c>
      <c r="C46" s="61" t="s">
        <v>190</v>
      </c>
      <c r="D46" s="35"/>
      <c r="E46" s="35"/>
      <c r="F46" s="35"/>
      <c r="G46" s="35"/>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35">
        <v>330.53107752985119</v>
      </c>
      <c r="E54" s="35">
        <v>175.90524500708622</v>
      </c>
      <c r="F54" s="35">
        <v>476.01542781365669</v>
      </c>
      <c r="G54" s="35">
        <v>7.4522989567930722</v>
      </c>
    </row>
    <row r="55" spans="2:7" x14ac:dyDescent="0.25">
      <c r="B55" s="184"/>
      <c r="C55" s="61" t="s">
        <v>191</v>
      </c>
      <c r="D55" s="35">
        <v>42.880034475206244</v>
      </c>
      <c r="E55" s="35"/>
      <c r="F55" s="35"/>
      <c r="G55" s="35"/>
    </row>
    <row r="56" spans="2:7" x14ac:dyDescent="0.25">
      <c r="B56" s="184" t="s">
        <v>174</v>
      </c>
      <c r="C56" s="61" t="s">
        <v>190</v>
      </c>
      <c r="D56" s="35"/>
      <c r="E56" s="35"/>
      <c r="F56" s="35"/>
      <c r="G56" s="35"/>
    </row>
    <row r="57" spans="2:7" x14ac:dyDescent="0.25">
      <c r="B57" s="184"/>
      <c r="C57" s="61" t="s">
        <v>191</v>
      </c>
      <c r="D57" s="35"/>
      <c r="E57" s="35"/>
      <c r="F57" s="35"/>
      <c r="G57" s="35"/>
    </row>
    <row r="58" spans="2:7" x14ac:dyDescent="0.25">
      <c r="B58" s="184" t="s">
        <v>175</v>
      </c>
      <c r="C58" s="61" t="s">
        <v>190</v>
      </c>
      <c r="D58" s="35">
        <v>18.093978768668986</v>
      </c>
      <c r="E58" s="35">
        <v>18.093978768668986</v>
      </c>
      <c r="F58" s="35">
        <v>50.092201381335563</v>
      </c>
      <c r="G58" s="35">
        <v>0.72727272727272729</v>
      </c>
    </row>
    <row r="59" spans="2:7" x14ac:dyDescent="0.25">
      <c r="B59" s="184"/>
      <c r="C59" s="61" t="s">
        <v>191</v>
      </c>
      <c r="D59" s="35"/>
      <c r="E59" s="35"/>
      <c r="F59" s="35"/>
      <c r="G59" s="35"/>
    </row>
    <row r="60" spans="2:7" x14ac:dyDescent="0.25">
      <c r="B60" s="184" t="s">
        <v>176</v>
      </c>
      <c r="C60" s="61" t="s">
        <v>190</v>
      </c>
      <c r="D60" s="35">
        <v>7.8661528341154785</v>
      </c>
      <c r="E60" s="35">
        <v>7.8661528341154785</v>
      </c>
      <c r="F60" s="35">
        <v>23.836826770046908</v>
      </c>
      <c r="G60" s="35"/>
    </row>
    <row r="61" spans="2:7" x14ac:dyDescent="0.25">
      <c r="B61" s="184"/>
      <c r="C61" s="61" t="s">
        <v>191</v>
      </c>
      <c r="D61" s="35">
        <v>19.959391386516423</v>
      </c>
      <c r="E61" s="35"/>
      <c r="F61" s="35"/>
      <c r="G61" s="35"/>
    </row>
    <row r="62" spans="2:7" x14ac:dyDescent="0.25">
      <c r="B62" s="184" t="s">
        <v>177</v>
      </c>
      <c r="C62" s="61" t="s">
        <v>190</v>
      </c>
      <c r="D62" s="35">
        <v>87.354243723997129</v>
      </c>
      <c r="E62" s="35">
        <v>58.73705182823052</v>
      </c>
      <c r="F62" s="35">
        <v>435.89648852119126</v>
      </c>
      <c r="G62" s="35">
        <v>419.55037020164661</v>
      </c>
    </row>
    <row r="63" spans="2:7" x14ac:dyDescent="0.25">
      <c r="B63" s="184"/>
      <c r="C63" s="61" t="s">
        <v>191</v>
      </c>
      <c r="D63" s="35"/>
      <c r="E63" s="35"/>
      <c r="F63" s="35"/>
      <c r="G63" s="35"/>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900-000000000000}"/>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47"/>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145501.41955181706</v>
      </c>
      <c r="E10" s="32">
        <v>127894.64671862285</v>
      </c>
      <c r="F10" s="32">
        <v>722298.00716028642</v>
      </c>
      <c r="G10" s="32">
        <v>653076.90357174783</v>
      </c>
    </row>
    <row r="11" spans="2:9" x14ac:dyDescent="0.25">
      <c r="B11" s="186" t="s">
        <v>153</v>
      </c>
      <c r="C11" s="186"/>
      <c r="D11" s="35">
        <v>33940.237229993065</v>
      </c>
      <c r="E11" s="35">
        <v>31653.752672189683</v>
      </c>
      <c r="F11" s="35">
        <v>173189.28990403606</v>
      </c>
      <c r="G11" s="35">
        <v>161606.67289681715</v>
      </c>
    </row>
    <row r="12" spans="2:9" x14ac:dyDescent="0.25">
      <c r="B12" s="186" t="s">
        <v>154</v>
      </c>
      <c r="C12" s="186"/>
      <c r="D12" s="35">
        <v>90450.576417704811</v>
      </c>
      <c r="E12" s="35">
        <v>79555.477140917283</v>
      </c>
      <c r="F12" s="35">
        <v>464547.0339014554</v>
      </c>
      <c r="G12" s="35">
        <v>434122.42734738544</v>
      </c>
    </row>
    <row r="13" spans="2:9" x14ac:dyDescent="0.25">
      <c r="B13" s="186" t="s">
        <v>155</v>
      </c>
      <c r="C13" s="186"/>
      <c r="D13" s="35">
        <v>21110.605904119304</v>
      </c>
      <c r="E13" s="35">
        <v>16685.416905515733</v>
      </c>
      <c r="F13" s="35">
        <v>84561.683354794033</v>
      </c>
      <c r="G13" s="35">
        <v>57347.803327546142</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65.011230754589221</v>
      </c>
      <c r="E16" s="35">
        <v>33.787009550495839</v>
      </c>
      <c r="F16" s="35">
        <v>76.788658069308738</v>
      </c>
      <c r="G16" s="35"/>
      <c r="H16" s="62"/>
    </row>
    <row r="17" spans="2:7" x14ac:dyDescent="0.25">
      <c r="B17" s="184"/>
      <c r="C17" s="61" t="s">
        <v>191</v>
      </c>
      <c r="D17" s="35">
        <v>74.476445594135654</v>
      </c>
      <c r="E17" s="35">
        <v>74.476445594135654</v>
      </c>
      <c r="F17" s="35">
        <v>250.18880573872158</v>
      </c>
      <c r="G17" s="35">
        <v>94.524947370227935</v>
      </c>
    </row>
    <row r="18" spans="2:7" x14ac:dyDescent="0.25">
      <c r="B18" s="184" t="s">
        <v>157</v>
      </c>
      <c r="C18" s="61" t="s">
        <v>190</v>
      </c>
      <c r="D18" s="35">
        <v>6174.1151483846006</v>
      </c>
      <c r="E18" s="35">
        <v>6106.5271377569279</v>
      </c>
      <c r="F18" s="35">
        <v>10832.390344388565</v>
      </c>
      <c r="G18" s="35">
        <v>9091.5075849118839</v>
      </c>
    </row>
    <row r="19" spans="2:7" x14ac:dyDescent="0.25">
      <c r="B19" s="184"/>
      <c r="C19" s="61" t="s">
        <v>191</v>
      </c>
      <c r="D19" s="35">
        <v>2246.0450544429532</v>
      </c>
      <c r="E19" s="35">
        <v>2246.0450544429532</v>
      </c>
      <c r="F19" s="35">
        <v>11280.912307468961</v>
      </c>
      <c r="G19" s="35">
        <v>9618.4700684163345</v>
      </c>
    </row>
    <row r="20" spans="2:7" x14ac:dyDescent="0.25">
      <c r="B20" s="184" t="s">
        <v>158</v>
      </c>
      <c r="C20" s="61" t="s">
        <v>190</v>
      </c>
      <c r="D20" s="35"/>
      <c r="E20" s="35"/>
      <c r="F20" s="35"/>
      <c r="G20" s="35"/>
    </row>
    <row r="21" spans="2:7" x14ac:dyDescent="0.25">
      <c r="B21" s="184"/>
      <c r="C21" s="61" t="s">
        <v>191</v>
      </c>
      <c r="D21" s="35"/>
      <c r="E21" s="35"/>
      <c r="F21" s="35"/>
      <c r="G21" s="35"/>
    </row>
    <row r="22" spans="2:7" x14ac:dyDescent="0.25">
      <c r="B22" s="184" t="s">
        <v>159</v>
      </c>
      <c r="C22" s="61" t="s">
        <v>190</v>
      </c>
      <c r="D22" s="35">
        <v>696.39167252714731</v>
      </c>
      <c r="E22" s="35">
        <v>551.40924486105496</v>
      </c>
      <c r="F22" s="35">
        <v>2119.4504740187385</v>
      </c>
      <c r="G22" s="35">
        <v>1128.5977406334448</v>
      </c>
    </row>
    <row r="23" spans="2:7" x14ac:dyDescent="0.25">
      <c r="B23" s="184"/>
      <c r="C23" s="61" t="s">
        <v>191</v>
      </c>
      <c r="D23" s="35">
        <v>12.173283560694189</v>
      </c>
      <c r="E23" s="35">
        <v>12.173283560694189</v>
      </c>
      <c r="F23" s="35">
        <v>57.097050529637279</v>
      </c>
      <c r="G23" s="35">
        <v>30.003070719364089</v>
      </c>
    </row>
    <row r="24" spans="2:7" x14ac:dyDescent="0.25">
      <c r="B24" s="184" t="s">
        <v>160</v>
      </c>
      <c r="C24" s="61" t="s">
        <v>190</v>
      </c>
      <c r="D24" s="35">
        <v>2247.0164201802108</v>
      </c>
      <c r="E24" s="35">
        <v>1725.6235191107971</v>
      </c>
      <c r="F24" s="35">
        <v>13989.019917067752</v>
      </c>
      <c r="G24" s="35">
        <v>13542.753800325543</v>
      </c>
    </row>
    <row r="25" spans="2:7" x14ac:dyDescent="0.25">
      <c r="B25" s="184"/>
      <c r="C25" s="61" t="s">
        <v>191</v>
      </c>
      <c r="D25" s="35">
        <v>2629.40786573279</v>
      </c>
      <c r="E25" s="35">
        <v>2620.6834160844892</v>
      </c>
      <c r="F25" s="35">
        <v>10236.028414629078</v>
      </c>
      <c r="G25" s="35">
        <v>10180.970096442687</v>
      </c>
    </row>
    <row r="26" spans="2:7" x14ac:dyDescent="0.25">
      <c r="B26" s="184" t="s">
        <v>161</v>
      </c>
      <c r="C26" s="61" t="s">
        <v>190</v>
      </c>
      <c r="D26" s="35">
        <v>446.35165522156876</v>
      </c>
      <c r="E26" s="35">
        <v>420.01494335248339</v>
      </c>
      <c r="F26" s="35">
        <v>1278.0628093893408</v>
      </c>
      <c r="G26" s="35">
        <v>933.32432347391079</v>
      </c>
    </row>
    <row r="27" spans="2:7" x14ac:dyDescent="0.25">
      <c r="B27" s="184"/>
      <c r="C27" s="61" t="s">
        <v>191</v>
      </c>
      <c r="D27" s="35">
        <v>177.0447616328143</v>
      </c>
      <c r="E27" s="35">
        <v>31.615136005859696</v>
      </c>
      <c r="F27" s="35">
        <v>103.467717837359</v>
      </c>
      <c r="G27" s="35">
        <v>103.467717837359</v>
      </c>
    </row>
    <row r="28" spans="2:7" x14ac:dyDescent="0.25">
      <c r="B28" s="184" t="s">
        <v>162</v>
      </c>
      <c r="C28" s="61" t="s">
        <v>190</v>
      </c>
      <c r="D28" s="35">
        <v>1822.6803253707405</v>
      </c>
      <c r="E28" s="35">
        <v>1803.4739179630863</v>
      </c>
      <c r="F28" s="35">
        <v>15548.186174138104</v>
      </c>
      <c r="G28" s="35">
        <v>13524.924604124373</v>
      </c>
    </row>
    <row r="29" spans="2:7" x14ac:dyDescent="0.25">
      <c r="B29" s="184"/>
      <c r="C29" s="61" t="s">
        <v>191</v>
      </c>
      <c r="D29" s="35">
        <v>108.69437519758965</v>
      </c>
      <c r="E29" s="35">
        <v>88.049628781672482</v>
      </c>
      <c r="F29" s="35">
        <v>215.36041023536583</v>
      </c>
      <c r="G29" s="35">
        <v>120.12617635443124</v>
      </c>
    </row>
    <row r="30" spans="2:7" x14ac:dyDescent="0.25">
      <c r="B30" s="184" t="s">
        <v>163</v>
      </c>
      <c r="C30" s="61" t="s">
        <v>190</v>
      </c>
      <c r="D30" s="35">
        <v>306.70148547793457</v>
      </c>
      <c r="E30" s="35">
        <v>289.74032376889767</v>
      </c>
      <c r="F30" s="35">
        <v>3774.496506073534</v>
      </c>
      <c r="G30" s="35">
        <v>3613.8838711680291</v>
      </c>
    </row>
    <row r="31" spans="2:7" x14ac:dyDescent="0.25">
      <c r="B31" s="184"/>
      <c r="C31" s="61" t="s">
        <v>191</v>
      </c>
      <c r="D31" s="35">
        <v>65.274367187478603</v>
      </c>
      <c r="E31" s="35"/>
      <c r="F31" s="35"/>
      <c r="G31" s="35"/>
    </row>
    <row r="32" spans="2:7" x14ac:dyDescent="0.25">
      <c r="B32" s="184" t="s">
        <v>164</v>
      </c>
      <c r="C32" s="61" t="s">
        <v>190</v>
      </c>
      <c r="D32" s="35">
        <v>306.51949048320768</v>
      </c>
      <c r="E32" s="35">
        <v>241.58354642368482</v>
      </c>
      <c r="F32" s="35">
        <v>1262.658092734637</v>
      </c>
      <c r="G32" s="35">
        <v>936.74504448237622</v>
      </c>
    </row>
    <row r="33" spans="2:7" x14ac:dyDescent="0.25">
      <c r="B33" s="184"/>
      <c r="C33" s="61" t="s">
        <v>191</v>
      </c>
      <c r="D33" s="35">
        <v>217.62802940294185</v>
      </c>
      <c r="E33" s="35">
        <v>61.709606056187006</v>
      </c>
      <c r="F33" s="35">
        <v>93.517634940356345</v>
      </c>
      <c r="G33" s="35">
        <v>61.128817626900933</v>
      </c>
    </row>
    <row r="34" spans="2:7" x14ac:dyDescent="0.25">
      <c r="B34" s="184" t="s">
        <v>165</v>
      </c>
      <c r="C34" s="61" t="s">
        <v>190</v>
      </c>
      <c r="D34" s="35">
        <v>76.275590224211413</v>
      </c>
      <c r="E34" s="35">
        <v>76.275590224211413</v>
      </c>
      <c r="F34" s="35">
        <v>277.365782633496</v>
      </c>
      <c r="G34" s="35">
        <v>45.167968247812361</v>
      </c>
    </row>
    <row r="35" spans="2:7" x14ac:dyDescent="0.25">
      <c r="B35" s="184"/>
      <c r="C35" s="61" t="s">
        <v>191</v>
      </c>
      <c r="D35" s="35"/>
      <c r="E35" s="35"/>
      <c r="F35" s="35"/>
      <c r="G35" s="35"/>
    </row>
    <row r="36" spans="2:7" ht="14.25" customHeight="1" x14ac:dyDescent="0.25">
      <c r="B36" s="184" t="s">
        <v>166</v>
      </c>
      <c r="C36" s="61" t="s">
        <v>190</v>
      </c>
      <c r="D36" s="35">
        <v>11201.189084084946</v>
      </c>
      <c r="E36" s="35">
        <v>10443.938139955577</v>
      </c>
      <c r="F36" s="35">
        <v>78659.941989870713</v>
      </c>
      <c r="G36" s="35">
        <v>75883.509438227702</v>
      </c>
    </row>
    <row r="37" spans="2:7" ht="14.25" customHeight="1" x14ac:dyDescent="0.25">
      <c r="B37" s="184"/>
      <c r="C37" s="61" t="s">
        <v>191</v>
      </c>
      <c r="D37" s="35">
        <v>5067.2409445324938</v>
      </c>
      <c r="E37" s="35">
        <v>4826.626728696514</v>
      </c>
      <c r="F37" s="35">
        <v>23134.356814272542</v>
      </c>
      <c r="G37" s="35">
        <v>22697.567626454857</v>
      </c>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35">
        <v>107.54812694375514</v>
      </c>
      <c r="E40" s="35">
        <v>107.54812694375514</v>
      </c>
      <c r="F40" s="35">
        <v>800.8020508806261</v>
      </c>
      <c r="G40" s="35">
        <v>761.24802758295232</v>
      </c>
    </row>
    <row r="41" spans="2:7" x14ac:dyDescent="0.25">
      <c r="B41" s="184"/>
      <c r="C41" s="61" t="s">
        <v>191</v>
      </c>
      <c r="D41" s="35">
        <v>14</v>
      </c>
      <c r="E41" s="35">
        <v>14</v>
      </c>
      <c r="F41" s="35">
        <v>66.36363636363636</v>
      </c>
      <c r="G41" s="35">
        <v>42.545454545454547</v>
      </c>
    </row>
    <row r="42" spans="2:7" x14ac:dyDescent="0.25">
      <c r="B42" s="184" t="s">
        <v>168</v>
      </c>
      <c r="C42" s="61" t="s">
        <v>190</v>
      </c>
      <c r="D42" s="35">
        <v>2469.1383765921255</v>
      </c>
      <c r="E42" s="35">
        <v>2091.4873700910625</v>
      </c>
      <c r="F42" s="35">
        <v>12194.941570111703</v>
      </c>
      <c r="G42" s="35">
        <v>8127.6800157457728</v>
      </c>
    </row>
    <row r="43" spans="2:7" x14ac:dyDescent="0.25">
      <c r="B43" s="184"/>
      <c r="C43" s="61" t="s">
        <v>191</v>
      </c>
      <c r="D43" s="35">
        <v>1492.9332676638337</v>
      </c>
      <c r="E43" s="35">
        <v>1003.05490305099</v>
      </c>
      <c r="F43" s="35">
        <v>3571.590091791315</v>
      </c>
      <c r="G43" s="35">
        <v>2880.9927789231619</v>
      </c>
    </row>
    <row r="44" spans="2:7" x14ac:dyDescent="0.25">
      <c r="B44" s="184" t="s">
        <v>169</v>
      </c>
      <c r="C44" s="61" t="s">
        <v>190</v>
      </c>
      <c r="D44" s="35">
        <v>5676.943910359063</v>
      </c>
      <c r="E44" s="35">
        <v>4917.3324080867787</v>
      </c>
      <c r="F44" s="35">
        <v>23215.10351848842</v>
      </c>
      <c r="G44" s="35">
        <v>21254.798690997985</v>
      </c>
    </row>
    <row r="45" spans="2:7" x14ac:dyDescent="0.25">
      <c r="B45" s="184"/>
      <c r="C45" s="61" t="s">
        <v>191</v>
      </c>
      <c r="D45" s="35">
        <v>4247.4071763400643</v>
      </c>
      <c r="E45" s="35">
        <v>3551.0862522301668</v>
      </c>
      <c r="F45" s="35">
        <v>19978.824025640752</v>
      </c>
      <c r="G45" s="35">
        <v>19241.604376115578</v>
      </c>
    </row>
    <row r="46" spans="2:7" x14ac:dyDescent="0.25">
      <c r="B46" s="184" t="s">
        <v>170</v>
      </c>
      <c r="C46" s="61" t="s">
        <v>190</v>
      </c>
      <c r="D46" s="35">
        <v>12961.141919773487</v>
      </c>
      <c r="E46" s="35">
        <v>11638.498069723251</v>
      </c>
      <c r="F46" s="35">
        <v>88992.306303009536</v>
      </c>
      <c r="G46" s="35">
        <v>86075.618388633782</v>
      </c>
    </row>
    <row r="47" spans="2:7" x14ac:dyDescent="0.25">
      <c r="B47" s="184"/>
      <c r="C47" s="61" t="s">
        <v>191</v>
      </c>
      <c r="D47" s="35">
        <v>5565.307788525085</v>
      </c>
      <c r="E47" s="35">
        <v>5365.512885423509</v>
      </c>
      <c r="F47" s="35">
        <v>29513.655193850049</v>
      </c>
      <c r="G47" s="35">
        <v>29118.218428170348</v>
      </c>
    </row>
    <row r="48" spans="2:7" x14ac:dyDescent="0.25">
      <c r="B48" s="184" t="s">
        <v>171</v>
      </c>
      <c r="C48" s="61" t="s">
        <v>190</v>
      </c>
      <c r="D48" s="35">
        <v>45645.161379980374</v>
      </c>
      <c r="E48" s="35">
        <v>41052.72718650422</v>
      </c>
      <c r="F48" s="35">
        <v>225490.00380223585</v>
      </c>
      <c r="G48" s="35">
        <v>207969.71808378529</v>
      </c>
    </row>
    <row r="49" spans="2:7" x14ac:dyDescent="0.25">
      <c r="B49" s="184"/>
      <c r="C49" s="61" t="s">
        <v>191</v>
      </c>
      <c r="D49" s="35">
        <v>11465.90693889011</v>
      </c>
      <c r="E49" s="35">
        <v>9047.8779308109315</v>
      </c>
      <c r="F49" s="35">
        <v>51007.389545089864</v>
      </c>
      <c r="G49" s="35">
        <v>48942.59095277595</v>
      </c>
    </row>
    <row r="50" spans="2:7" x14ac:dyDescent="0.25">
      <c r="B50" s="184" t="s">
        <v>172</v>
      </c>
      <c r="C50" s="61" t="s">
        <v>190</v>
      </c>
      <c r="D50" s="35">
        <v>805.08753263702852</v>
      </c>
      <c r="E50" s="35">
        <v>766.35200805276429</v>
      </c>
      <c r="F50" s="35">
        <v>9716.0541639940966</v>
      </c>
      <c r="G50" s="35">
        <v>9707.412150109034</v>
      </c>
    </row>
    <row r="51" spans="2:7" x14ac:dyDescent="0.25">
      <c r="B51" s="184"/>
      <c r="C51" s="61" t="s">
        <v>191</v>
      </c>
      <c r="D51" s="35"/>
      <c r="E51" s="35"/>
      <c r="F51" s="35"/>
      <c r="G51" s="35"/>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35">
        <v>3652.1987417212122</v>
      </c>
      <c r="E54" s="35">
        <v>2519.2403342553466</v>
      </c>
      <c r="F54" s="35">
        <v>18957.618800216947</v>
      </c>
      <c r="G54" s="35">
        <v>7219.7406929021863</v>
      </c>
    </row>
    <row r="55" spans="2:7" x14ac:dyDescent="0.25">
      <c r="B55" s="184"/>
      <c r="C55" s="61" t="s">
        <v>191</v>
      </c>
      <c r="D55" s="35">
        <v>327.82329509845135</v>
      </c>
      <c r="E55" s="35">
        <v>303.71296493604422</v>
      </c>
      <c r="F55" s="35">
        <v>1228.4605213264338</v>
      </c>
      <c r="G55" s="35">
        <v>1220.964011802796</v>
      </c>
    </row>
    <row r="56" spans="2:7" x14ac:dyDescent="0.25">
      <c r="B56" s="184" t="s">
        <v>174</v>
      </c>
      <c r="C56" s="61" t="s">
        <v>190</v>
      </c>
      <c r="D56" s="35">
        <v>2868.8094052329975</v>
      </c>
      <c r="E56" s="35">
        <v>2586.6701307667104</v>
      </c>
      <c r="F56" s="35">
        <v>13348.787376036864</v>
      </c>
      <c r="G56" s="35">
        <v>12543.571654757732</v>
      </c>
    </row>
    <row r="57" spans="2:7" x14ac:dyDescent="0.25">
      <c r="B57" s="184"/>
      <c r="C57" s="61" t="s">
        <v>191</v>
      </c>
      <c r="D57" s="35">
        <v>93.536212018486651</v>
      </c>
      <c r="E57" s="35">
        <v>68.586922737982547</v>
      </c>
      <c r="F57" s="35">
        <v>93.34399992244056</v>
      </c>
      <c r="G57" s="35">
        <v>93.34399992244056</v>
      </c>
    </row>
    <row r="58" spans="2:7" x14ac:dyDescent="0.25">
      <c r="B58" s="184" t="s">
        <v>175</v>
      </c>
      <c r="C58" s="61" t="s">
        <v>190</v>
      </c>
      <c r="D58" s="35">
        <v>4240.1607865277756</v>
      </c>
      <c r="E58" s="35">
        <v>3727.1286313999371</v>
      </c>
      <c r="F58" s="35">
        <v>19161.271993993869</v>
      </c>
      <c r="G58" s="35">
        <v>15786.429392624777</v>
      </c>
    </row>
    <row r="59" spans="2:7" x14ac:dyDescent="0.25">
      <c r="B59" s="184"/>
      <c r="C59" s="61" t="s">
        <v>191</v>
      </c>
      <c r="D59" s="35">
        <v>372.74906110577228</v>
      </c>
      <c r="E59" s="35">
        <v>68.911691144579351</v>
      </c>
      <c r="F59" s="35">
        <v>223.73925696292</v>
      </c>
      <c r="G59" s="35"/>
    </row>
    <row r="60" spans="2:7" x14ac:dyDescent="0.25">
      <c r="B60" s="184" t="s">
        <v>176</v>
      </c>
      <c r="C60" s="61" t="s">
        <v>190</v>
      </c>
      <c r="D60" s="35">
        <v>1813.3681557062916</v>
      </c>
      <c r="E60" s="35">
        <v>1778.1851881244349</v>
      </c>
      <c r="F60" s="35">
        <v>11133.718650071332</v>
      </c>
      <c r="G60" s="35">
        <v>9863.6048512834113</v>
      </c>
    </row>
    <row r="61" spans="2:7" x14ac:dyDescent="0.25">
      <c r="B61" s="184"/>
      <c r="C61" s="61" t="s">
        <v>191</v>
      </c>
      <c r="D61" s="35">
        <v>644.11312648816477</v>
      </c>
      <c r="E61" s="35">
        <v>358.95609951839606</v>
      </c>
      <c r="F61" s="35">
        <v>2511.576932594573</v>
      </c>
      <c r="G61" s="35">
        <v>675.98760424187856</v>
      </c>
    </row>
    <row r="62" spans="2:7" x14ac:dyDescent="0.25">
      <c r="B62" s="184" t="s">
        <v>177</v>
      </c>
      <c r="C62" s="61" t="s">
        <v>190</v>
      </c>
      <c r="D62" s="35">
        <v>4045.3387640545784</v>
      </c>
      <c r="E62" s="35">
        <v>2620.2881024497583</v>
      </c>
      <c r="F62" s="35">
        <v>9355.0113873694118</v>
      </c>
      <c r="G62" s="35">
        <v>4682.0451140346768</v>
      </c>
    </row>
    <row r="63" spans="2:7" x14ac:dyDescent="0.25">
      <c r="B63" s="184"/>
      <c r="C63" s="61" t="s">
        <v>191</v>
      </c>
      <c r="D63" s="35">
        <v>192.04944750958458</v>
      </c>
      <c r="E63" s="35">
        <v>153.95596845949942</v>
      </c>
      <c r="F63" s="35">
        <v>1349.8581402173772</v>
      </c>
      <c r="G63" s="35">
        <v>747.94784183353011</v>
      </c>
    </row>
    <row r="64" spans="2:7" x14ac:dyDescent="0.25">
      <c r="B64" s="184" t="s">
        <v>178</v>
      </c>
      <c r="C64" s="61" t="s">
        <v>190</v>
      </c>
      <c r="D64" s="35">
        <v>2521.0738616608</v>
      </c>
      <c r="E64" s="35">
        <v>2292.7788767695224</v>
      </c>
      <c r="F64" s="35">
        <v>6082.3726266853782</v>
      </c>
      <c r="G64" s="35">
        <v>4014.5365955484785</v>
      </c>
    </row>
    <row r="65" spans="2:7" x14ac:dyDescent="0.25">
      <c r="B65" s="184"/>
      <c r="C65" s="61" t="s">
        <v>191</v>
      </c>
      <c r="D65" s="35">
        <v>339.38504699518961</v>
      </c>
      <c r="E65" s="35">
        <v>207.00199495352555</v>
      </c>
      <c r="F65" s="35">
        <v>1115.9236693964829</v>
      </c>
      <c r="G65" s="35">
        <v>499.63156859419541</v>
      </c>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A00-000000000000}"/>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48"/>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187</v>
      </c>
      <c r="E9" s="58" t="s">
        <v>189</v>
      </c>
      <c r="F9" s="183"/>
      <c r="G9" s="183"/>
    </row>
    <row r="10" spans="2:9" x14ac:dyDescent="0.25">
      <c r="B10" s="185" t="s">
        <v>152</v>
      </c>
      <c r="C10" s="185"/>
      <c r="D10" s="32">
        <v>1943.6674522987728</v>
      </c>
      <c r="E10" s="32">
        <v>1044.3473739919</v>
      </c>
      <c r="F10" s="32">
        <v>10605.176345266489</v>
      </c>
      <c r="G10" s="32">
        <v>10471.886313877334</v>
      </c>
    </row>
    <row r="11" spans="2:9" x14ac:dyDescent="0.25">
      <c r="B11" s="186" t="s">
        <v>153</v>
      </c>
      <c r="C11" s="186"/>
      <c r="D11" s="35">
        <v>1942.6674522987744</v>
      </c>
      <c r="E11" s="35">
        <v>1043.3473739919</v>
      </c>
      <c r="F11" s="35">
        <v>10594.376345266493</v>
      </c>
      <c r="G11" s="35">
        <v>10461.08631387734</v>
      </c>
    </row>
    <row r="12" spans="2:9" x14ac:dyDescent="0.25">
      <c r="B12" s="186" t="s">
        <v>154</v>
      </c>
      <c r="C12" s="186"/>
      <c r="D12" s="35"/>
      <c r="E12" s="35"/>
      <c r="F12" s="35"/>
      <c r="G12" s="35"/>
    </row>
    <row r="13" spans="2:9" x14ac:dyDescent="0.25">
      <c r="B13" s="186" t="s">
        <v>155</v>
      </c>
      <c r="C13" s="186"/>
      <c r="D13" s="35">
        <v>1</v>
      </c>
      <c r="E13" s="35">
        <v>1</v>
      </c>
      <c r="F13" s="35">
        <v>10.8</v>
      </c>
      <c r="G13" s="35">
        <v>10.8</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113.59718735545847</v>
      </c>
      <c r="E16" s="35">
        <v>80.040799819764445</v>
      </c>
      <c r="F16" s="35">
        <v>394.45602559062769</v>
      </c>
      <c r="G16" s="35">
        <v>387.81086175613592</v>
      </c>
      <c r="H16" s="62"/>
    </row>
    <row r="17" spans="2:7" x14ac:dyDescent="0.25">
      <c r="B17" s="184"/>
      <c r="C17" s="61" t="s">
        <v>191</v>
      </c>
      <c r="D17" s="35">
        <v>18.704663778624166</v>
      </c>
      <c r="E17" s="35"/>
      <c r="F17" s="35"/>
      <c r="G17" s="35"/>
    </row>
    <row r="18" spans="2:7" x14ac:dyDescent="0.25">
      <c r="B18" s="184" t="s">
        <v>157</v>
      </c>
      <c r="C18" s="61" t="s">
        <v>190</v>
      </c>
      <c r="D18" s="35">
        <v>244.13252297809026</v>
      </c>
      <c r="E18" s="35">
        <v>190.97810480628763</v>
      </c>
      <c r="F18" s="35">
        <v>3403.8882188330786</v>
      </c>
      <c r="G18" s="35">
        <v>3357.0950153781141</v>
      </c>
    </row>
    <row r="19" spans="2:7" x14ac:dyDescent="0.25">
      <c r="B19" s="184"/>
      <c r="C19" s="61" t="s">
        <v>191</v>
      </c>
      <c r="D19" s="35"/>
      <c r="E19" s="35"/>
      <c r="F19" s="35"/>
      <c r="G19" s="35"/>
    </row>
    <row r="20" spans="2:7" x14ac:dyDescent="0.25">
      <c r="B20" s="184" t="s">
        <v>158</v>
      </c>
      <c r="C20" s="61" t="s">
        <v>190</v>
      </c>
      <c r="D20" s="35">
        <v>3.7656276518621703</v>
      </c>
      <c r="E20" s="35"/>
      <c r="F20" s="35"/>
      <c r="G20" s="35"/>
    </row>
    <row r="21" spans="2:7" x14ac:dyDescent="0.25">
      <c r="B21" s="184"/>
      <c r="C21" s="61" t="s">
        <v>191</v>
      </c>
      <c r="D21" s="35"/>
      <c r="E21" s="35"/>
      <c r="F21" s="35"/>
      <c r="G21" s="35"/>
    </row>
    <row r="22" spans="2:7" x14ac:dyDescent="0.25">
      <c r="B22" s="184" t="s">
        <v>159</v>
      </c>
      <c r="C22" s="61" t="s">
        <v>190</v>
      </c>
      <c r="D22" s="35">
        <v>37.953274665805651</v>
      </c>
      <c r="E22" s="35">
        <v>18.173766777907399</v>
      </c>
      <c r="F22" s="35">
        <v>8.2608030808670012</v>
      </c>
      <c r="G22" s="35"/>
    </row>
    <row r="23" spans="2:7" x14ac:dyDescent="0.25">
      <c r="B23" s="184"/>
      <c r="C23" s="61" t="s">
        <v>191</v>
      </c>
      <c r="D23" s="35"/>
      <c r="E23" s="35"/>
      <c r="F23" s="35"/>
      <c r="G23" s="35"/>
    </row>
    <row r="24" spans="2:7" x14ac:dyDescent="0.25">
      <c r="B24" s="184" t="s">
        <v>160</v>
      </c>
      <c r="C24" s="61" t="s">
        <v>190</v>
      </c>
      <c r="D24" s="35">
        <v>127.80692155531257</v>
      </c>
      <c r="E24" s="35">
        <v>114.95597854508256</v>
      </c>
      <c r="F24" s="35">
        <v>629.54697473152078</v>
      </c>
      <c r="G24" s="35">
        <v>608.4188244603065</v>
      </c>
    </row>
    <row r="25" spans="2:7" x14ac:dyDescent="0.25">
      <c r="B25" s="184"/>
      <c r="C25" s="61" t="s">
        <v>191</v>
      </c>
      <c r="D25" s="35">
        <v>33.360855738202879</v>
      </c>
      <c r="E25" s="35">
        <v>1.5798396645880288</v>
      </c>
      <c r="F25" s="35">
        <v>3.1915952819960181</v>
      </c>
      <c r="G25" s="35">
        <v>3.1915952819960181</v>
      </c>
    </row>
    <row r="26" spans="2:7" x14ac:dyDescent="0.25">
      <c r="B26" s="184" t="s">
        <v>161</v>
      </c>
      <c r="C26" s="61" t="s">
        <v>190</v>
      </c>
      <c r="D26" s="35">
        <v>198.82892965002716</v>
      </c>
      <c r="E26" s="35">
        <v>10.402403632691136</v>
      </c>
      <c r="F26" s="35">
        <v>87.939293542201824</v>
      </c>
      <c r="G26" s="35">
        <v>79.367861628866166</v>
      </c>
    </row>
    <row r="27" spans="2:7" x14ac:dyDescent="0.25">
      <c r="B27" s="184"/>
      <c r="C27" s="61" t="s">
        <v>191</v>
      </c>
      <c r="D27" s="35"/>
      <c r="E27" s="35"/>
      <c r="F27" s="35"/>
      <c r="G27" s="35"/>
    </row>
    <row r="28" spans="2:7" x14ac:dyDescent="0.25">
      <c r="B28" s="184" t="s">
        <v>162</v>
      </c>
      <c r="C28" s="61" t="s">
        <v>190</v>
      </c>
      <c r="D28" s="35">
        <v>110.42528937315785</v>
      </c>
      <c r="E28" s="35">
        <v>4.8052497868372726</v>
      </c>
      <c r="F28" s="35">
        <v>19.111788924920969</v>
      </c>
      <c r="G28" s="35">
        <v>15.289431139936774</v>
      </c>
    </row>
    <row r="29" spans="2:7" x14ac:dyDescent="0.25">
      <c r="B29" s="184"/>
      <c r="C29" s="61" t="s">
        <v>191</v>
      </c>
      <c r="D29" s="35">
        <v>3.9564151509198702</v>
      </c>
      <c r="E29" s="35"/>
      <c r="F29" s="35"/>
      <c r="G29" s="35"/>
    </row>
    <row r="30" spans="2:7" x14ac:dyDescent="0.25">
      <c r="B30" s="184" t="s">
        <v>163</v>
      </c>
      <c r="C30" s="61" t="s">
        <v>190</v>
      </c>
      <c r="D30" s="35"/>
      <c r="E30" s="35"/>
      <c r="F30" s="35"/>
      <c r="G30" s="35"/>
    </row>
    <row r="31" spans="2:7" x14ac:dyDescent="0.25">
      <c r="B31" s="184"/>
      <c r="C31" s="61" t="s">
        <v>191</v>
      </c>
      <c r="D31" s="35"/>
      <c r="E31" s="35"/>
      <c r="F31" s="35"/>
      <c r="G31" s="35"/>
    </row>
    <row r="32" spans="2:7" x14ac:dyDescent="0.25">
      <c r="B32" s="184" t="s">
        <v>164</v>
      </c>
      <c r="C32" s="61" t="s">
        <v>190</v>
      </c>
      <c r="D32" s="35">
        <v>183.87073892943957</v>
      </c>
      <c r="E32" s="35">
        <v>182.8707389294396</v>
      </c>
      <c r="F32" s="35">
        <v>282.08770085740224</v>
      </c>
      <c r="G32" s="35">
        <v>281.58216325259787</v>
      </c>
    </row>
    <row r="33" spans="2:7" x14ac:dyDescent="0.25">
      <c r="B33" s="184"/>
      <c r="C33" s="61" t="s">
        <v>191</v>
      </c>
      <c r="D33" s="35"/>
      <c r="E33" s="35"/>
      <c r="F33" s="35"/>
      <c r="G33" s="35"/>
    </row>
    <row r="34" spans="2:7" x14ac:dyDescent="0.25">
      <c r="B34" s="184" t="s">
        <v>165</v>
      </c>
      <c r="C34" s="61" t="s">
        <v>190</v>
      </c>
      <c r="D34" s="35">
        <v>829.00774905879007</v>
      </c>
      <c r="E34" s="35">
        <v>421.54261477955072</v>
      </c>
      <c r="F34" s="35">
        <v>5680.3000097431523</v>
      </c>
      <c r="G34" s="35">
        <v>5642.7366262986579</v>
      </c>
    </row>
    <row r="35" spans="2:7" x14ac:dyDescent="0.25">
      <c r="B35" s="184"/>
      <c r="C35" s="61" t="s">
        <v>191</v>
      </c>
      <c r="D35" s="35">
        <v>37.257276413082906</v>
      </c>
      <c r="E35" s="35">
        <v>17.997877249752126</v>
      </c>
      <c r="F35" s="35">
        <v>85.593934680726235</v>
      </c>
      <c r="G35" s="35">
        <v>85.593934680726235</v>
      </c>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35">
        <v>1</v>
      </c>
      <c r="E56" s="35">
        <v>1</v>
      </c>
      <c r="F56" s="35">
        <v>10.8</v>
      </c>
      <c r="G56" s="35">
        <v>10.8</v>
      </c>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B00-000000000000}"/>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49"/>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32">
        <v>315023.03738631884</v>
      </c>
      <c r="E10" s="32">
        <v>312875.78452748107</v>
      </c>
      <c r="F10" s="32">
        <v>1336501.8372931925</v>
      </c>
      <c r="G10" s="32">
        <v>1305989.9594562058</v>
      </c>
    </row>
    <row r="11" spans="2:9" x14ac:dyDescent="0.25">
      <c r="B11" s="186" t="s">
        <v>153</v>
      </c>
      <c r="C11" s="186"/>
      <c r="D11" s="35">
        <v>15795.587194930687</v>
      </c>
      <c r="E11" s="35">
        <v>15733.988046975617</v>
      </c>
      <c r="F11" s="35">
        <v>82652.810440147528</v>
      </c>
      <c r="G11" s="35">
        <v>82472.568033354182</v>
      </c>
    </row>
    <row r="12" spans="2:9" x14ac:dyDescent="0.25">
      <c r="B12" s="186" t="s">
        <v>154</v>
      </c>
      <c r="C12" s="186"/>
      <c r="D12" s="35">
        <v>297556.33877898776</v>
      </c>
      <c r="E12" s="35">
        <v>295594.1189985415</v>
      </c>
      <c r="F12" s="35">
        <v>1248269.8079264136</v>
      </c>
      <c r="G12" s="35">
        <v>1218078.4598403745</v>
      </c>
    </row>
    <row r="13" spans="2:9" x14ac:dyDescent="0.25">
      <c r="B13" s="186" t="s">
        <v>155</v>
      </c>
      <c r="C13" s="186"/>
      <c r="D13" s="35">
        <v>1671.1114124004598</v>
      </c>
      <c r="E13" s="35">
        <v>1547.6774819638804</v>
      </c>
      <c r="F13" s="35">
        <v>5579.218926637288</v>
      </c>
      <c r="G13" s="35">
        <v>5438.9315824779724</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c r="E16" s="35"/>
      <c r="F16" s="35"/>
      <c r="G16" s="35"/>
      <c r="H16" s="62"/>
    </row>
    <row r="17" spans="2:7" x14ac:dyDescent="0.25">
      <c r="B17" s="184"/>
      <c r="C17" s="61" t="s">
        <v>191</v>
      </c>
      <c r="D17" s="35"/>
      <c r="E17" s="35"/>
      <c r="F17" s="35"/>
      <c r="G17" s="35"/>
    </row>
    <row r="18" spans="2:7" x14ac:dyDescent="0.25">
      <c r="B18" s="184" t="s">
        <v>157</v>
      </c>
      <c r="C18" s="61" t="s">
        <v>190</v>
      </c>
      <c r="D18" s="35"/>
      <c r="E18" s="35"/>
      <c r="F18" s="35"/>
      <c r="G18" s="35"/>
    </row>
    <row r="19" spans="2:7" x14ac:dyDescent="0.25">
      <c r="B19" s="184"/>
      <c r="C19" s="61" t="s">
        <v>191</v>
      </c>
      <c r="D19" s="35"/>
      <c r="E19" s="35"/>
      <c r="F19" s="35"/>
      <c r="G19" s="35"/>
    </row>
    <row r="20" spans="2:7" x14ac:dyDescent="0.25">
      <c r="B20" s="184" t="s">
        <v>158</v>
      </c>
      <c r="C20" s="61" t="s">
        <v>190</v>
      </c>
      <c r="D20" s="35">
        <v>920</v>
      </c>
      <c r="E20" s="35">
        <v>920</v>
      </c>
      <c r="F20" s="35">
        <v>4045.909090909091</v>
      </c>
      <c r="G20" s="35">
        <v>4045.909090909091</v>
      </c>
    </row>
    <row r="21" spans="2:7" x14ac:dyDescent="0.25">
      <c r="B21" s="184"/>
      <c r="C21" s="61" t="s">
        <v>191</v>
      </c>
      <c r="D21" s="35"/>
      <c r="E21" s="35"/>
      <c r="F21" s="35"/>
      <c r="G21" s="35"/>
    </row>
    <row r="22" spans="2:7" x14ac:dyDescent="0.25">
      <c r="B22" s="184" t="s">
        <v>159</v>
      </c>
      <c r="C22" s="61" t="s">
        <v>190</v>
      </c>
      <c r="D22" s="35"/>
      <c r="E22" s="35"/>
      <c r="F22" s="35"/>
      <c r="G22" s="35"/>
    </row>
    <row r="23" spans="2:7" x14ac:dyDescent="0.25">
      <c r="B23" s="184"/>
      <c r="C23" s="61" t="s">
        <v>191</v>
      </c>
      <c r="D23" s="35"/>
      <c r="E23" s="35"/>
      <c r="F23" s="35"/>
      <c r="G23" s="35"/>
    </row>
    <row r="24" spans="2:7" x14ac:dyDescent="0.25">
      <c r="B24" s="184" t="s">
        <v>160</v>
      </c>
      <c r="C24" s="61" t="s">
        <v>190</v>
      </c>
      <c r="D24" s="35">
        <v>369.5948877304296</v>
      </c>
      <c r="E24" s="35">
        <v>307.995739775358</v>
      </c>
      <c r="F24" s="35">
        <v>279.99612706850729</v>
      </c>
      <c r="G24" s="35">
        <v>279.99612706850729</v>
      </c>
    </row>
    <row r="25" spans="2:7" x14ac:dyDescent="0.25">
      <c r="B25" s="184"/>
      <c r="C25" s="61" t="s">
        <v>191</v>
      </c>
      <c r="D25" s="35"/>
      <c r="E25" s="35"/>
      <c r="F25" s="35"/>
      <c r="G25" s="35"/>
    </row>
    <row r="26" spans="2:7" x14ac:dyDescent="0.25">
      <c r="B26" s="184" t="s">
        <v>161</v>
      </c>
      <c r="C26" s="61" t="s">
        <v>190</v>
      </c>
      <c r="D26" s="35">
        <v>50.839280227565524</v>
      </c>
      <c r="E26" s="35">
        <v>50.839280227565524</v>
      </c>
      <c r="F26" s="35">
        <v>268.03669253356128</v>
      </c>
      <c r="G26" s="35">
        <v>268.03669253356128</v>
      </c>
    </row>
    <row r="27" spans="2:7" x14ac:dyDescent="0.25">
      <c r="B27" s="184"/>
      <c r="C27" s="61" t="s">
        <v>191</v>
      </c>
      <c r="D27" s="35"/>
      <c r="E27" s="35"/>
      <c r="F27" s="35"/>
      <c r="G27" s="35"/>
    </row>
    <row r="28" spans="2:7" x14ac:dyDescent="0.25">
      <c r="B28" s="184" t="s">
        <v>162</v>
      </c>
      <c r="C28" s="61" t="s">
        <v>190</v>
      </c>
      <c r="D28" s="35"/>
      <c r="E28" s="35"/>
      <c r="F28" s="35"/>
      <c r="G28" s="35"/>
    </row>
    <row r="29" spans="2:7" x14ac:dyDescent="0.25">
      <c r="B29" s="184"/>
      <c r="C29" s="61" t="s">
        <v>191</v>
      </c>
      <c r="D29" s="35"/>
      <c r="E29" s="35"/>
      <c r="F29" s="35"/>
      <c r="G29" s="35"/>
    </row>
    <row r="30" spans="2:7" x14ac:dyDescent="0.25">
      <c r="B30" s="184" t="s">
        <v>163</v>
      </c>
      <c r="C30" s="61" t="s">
        <v>190</v>
      </c>
      <c r="D30" s="35">
        <v>14455.153026972695</v>
      </c>
      <c r="E30" s="35">
        <v>14455.153026972695</v>
      </c>
      <c r="F30" s="35">
        <v>78058.868529636413</v>
      </c>
      <c r="G30" s="35">
        <v>77878.626122843038</v>
      </c>
    </row>
    <row r="31" spans="2:7" x14ac:dyDescent="0.25">
      <c r="B31" s="184"/>
      <c r="C31" s="61" t="s">
        <v>191</v>
      </c>
      <c r="D31" s="35"/>
      <c r="E31" s="35"/>
      <c r="F31" s="35"/>
      <c r="G31" s="35"/>
    </row>
    <row r="32" spans="2:7" x14ac:dyDescent="0.25">
      <c r="B32" s="184" t="s">
        <v>164</v>
      </c>
      <c r="C32" s="61" t="s">
        <v>190</v>
      </c>
      <c r="D32" s="35"/>
      <c r="E32" s="35"/>
      <c r="F32" s="35"/>
      <c r="G32" s="35"/>
    </row>
    <row r="33" spans="2:7" x14ac:dyDescent="0.25">
      <c r="B33" s="184"/>
      <c r="C33" s="61" t="s">
        <v>191</v>
      </c>
      <c r="D33" s="60"/>
      <c r="E33" s="60"/>
      <c r="F33" s="60"/>
      <c r="G33" s="60"/>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35">
        <v>9883.5404526775746</v>
      </c>
      <c r="E40" s="35">
        <v>9883.5404526775746</v>
      </c>
      <c r="F40" s="35">
        <v>38799.52924400878</v>
      </c>
      <c r="G40" s="35">
        <v>38572.317095716142</v>
      </c>
    </row>
    <row r="41" spans="2:7" x14ac:dyDescent="0.25">
      <c r="B41" s="184"/>
      <c r="C41" s="61" t="s">
        <v>191</v>
      </c>
      <c r="D41" s="35"/>
      <c r="E41" s="35"/>
      <c r="F41" s="35"/>
      <c r="G41" s="35"/>
    </row>
    <row r="42" spans="2:7" x14ac:dyDescent="0.25">
      <c r="B42" s="184" t="s">
        <v>168</v>
      </c>
      <c r="C42" s="61" t="s">
        <v>190</v>
      </c>
      <c r="D42" s="35"/>
      <c r="E42" s="35"/>
      <c r="F42" s="35"/>
      <c r="G42" s="35"/>
    </row>
    <row r="43" spans="2:7" x14ac:dyDescent="0.25">
      <c r="B43" s="184"/>
      <c r="C43" s="61" t="s">
        <v>191</v>
      </c>
      <c r="D43" s="35"/>
      <c r="E43" s="35"/>
      <c r="F43" s="35"/>
      <c r="G43" s="35"/>
    </row>
    <row r="44" spans="2:7" x14ac:dyDescent="0.25">
      <c r="B44" s="184" t="s">
        <v>169</v>
      </c>
      <c r="C44" s="61" t="s">
        <v>190</v>
      </c>
      <c r="D44" s="35">
        <v>204651.84627854897</v>
      </c>
      <c r="E44" s="35">
        <v>203469.67173602074</v>
      </c>
      <c r="F44" s="35">
        <v>879934.15397267404</v>
      </c>
      <c r="G44" s="35">
        <v>863982.24031979148</v>
      </c>
    </row>
    <row r="45" spans="2:7" x14ac:dyDescent="0.25">
      <c r="B45" s="184"/>
      <c r="C45" s="61" t="s">
        <v>191</v>
      </c>
      <c r="D45" s="35"/>
      <c r="E45" s="35"/>
      <c r="F45" s="35"/>
      <c r="G45" s="35"/>
    </row>
    <row r="46" spans="2:7" x14ac:dyDescent="0.25">
      <c r="B46" s="184" t="s">
        <v>170</v>
      </c>
      <c r="C46" s="61" t="s">
        <v>190</v>
      </c>
      <c r="D46" s="35">
        <v>77011.747612388383</v>
      </c>
      <c r="E46" s="35">
        <v>76272.266757426187</v>
      </c>
      <c r="F46" s="35">
        <v>305993.5713386733</v>
      </c>
      <c r="G46" s="35">
        <v>293972.41856748128</v>
      </c>
    </row>
    <row r="47" spans="2:7" x14ac:dyDescent="0.25">
      <c r="B47" s="184"/>
      <c r="C47" s="61" t="s">
        <v>191</v>
      </c>
      <c r="D47" s="35"/>
      <c r="E47" s="35"/>
      <c r="F47" s="35"/>
      <c r="G47" s="35"/>
    </row>
    <row r="48" spans="2:7" x14ac:dyDescent="0.25">
      <c r="B48" s="184" t="s">
        <v>171</v>
      </c>
      <c r="C48" s="61" t="s">
        <v>190</v>
      </c>
      <c r="D48" s="35">
        <v>6009.2044353724887</v>
      </c>
      <c r="E48" s="35">
        <v>5968.6400524166929</v>
      </c>
      <c r="F48" s="35">
        <v>23542.553371055215</v>
      </c>
      <c r="G48" s="35">
        <v>21551.483857380903</v>
      </c>
    </row>
    <row r="49" spans="2:7" x14ac:dyDescent="0.25">
      <c r="B49" s="184"/>
      <c r="C49" s="61" t="s">
        <v>191</v>
      </c>
      <c r="D49" s="35"/>
      <c r="E49" s="35"/>
      <c r="F49" s="35"/>
      <c r="G49" s="35"/>
    </row>
    <row r="50" spans="2:7" x14ac:dyDescent="0.25">
      <c r="B50" s="184" t="s">
        <v>172</v>
      </c>
      <c r="C50" s="61" t="s">
        <v>190</v>
      </c>
      <c r="D50" s="35"/>
      <c r="E50" s="35"/>
      <c r="F50" s="35"/>
      <c r="G50" s="35"/>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35"/>
      <c r="E55" s="35"/>
      <c r="F55" s="35"/>
      <c r="G55" s="35"/>
    </row>
    <row r="56" spans="2:7" x14ac:dyDescent="0.25">
      <c r="B56" s="184" t="s">
        <v>174</v>
      </c>
      <c r="C56" s="61" t="s">
        <v>190</v>
      </c>
      <c r="D56" s="35">
        <v>81.733143099808501</v>
      </c>
      <c r="E56" s="35">
        <v>81.733143099808501</v>
      </c>
      <c r="F56" s="35">
        <v>35.66537153446189</v>
      </c>
      <c r="G56" s="35"/>
    </row>
    <row r="57" spans="2:7" x14ac:dyDescent="0.25">
      <c r="B57" s="184"/>
      <c r="C57" s="61" t="s">
        <v>191</v>
      </c>
      <c r="D57" s="35"/>
      <c r="E57" s="35"/>
      <c r="F57" s="35"/>
      <c r="G57" s="35"/>
    </row>
    <row r="58" spans="2:7" x14ac:dyDescent="0.25">
      <c r="B58" s="184" t="s">
        <v>175</v>
      </c>
      <c r="C58" s="61" t="s">
        <v>190</v>
      </c>
      <c r="D58" s="35">
        <v>21.480666528618915</v>
      </c>
      <c r="E58" s="35">
        <v>21.480666528618915</v>
      </c>
      <c r="F58" s="35">
        <v>81.699151314354665</v>
      </c>
      <c r="G58" s="35">
        <v>81.699151314354665</v>
      </c>
    </row>
    <row r="59" spans="2:7" x14ac:dyDescent="0.25">
      <c r="B59" s="184"/>
      <c r="C59" s="61" t="s">
        <v>191</v>
      </c>
      <c r="D59" s="35"/>
      <c r="E59" s="35"/>
      <c r="F59" s="35"/>
      <c r="G59" s="35"/>
    </row>
    <row r="60" spans="2:7" x14ac:dyDescent="0.25">
      <c r="B60" s="184" t="s">
        <v>176</v>
      </c>
      <c r="C60" s="61" t="s">
        <v>190</v>
      </c>
      <c r="D60" s="35"/>
      <c r="E60" s="35"/>
      <c r="F60" s="35"/>
      <c r="G60" s="35"/>
    </row>
    <row r="61" spans="2:7" x14ac:dyDescent="0.25">
      <c r="B61" s="184"/>
      <c r="C61" s="61" t="s">
        <v>191</v>
      </c>
      <c r="D61" s="35"/>
      <c r="E61" s="35"/>
      <c r="F61" s="35"/>
      <c r="G61" s="35"/>
    </row>
    <row r="62" spans="2:7" x14ac:dyDescent="0.25">
      <c r="B62" s="184" t="s">
        <v>177</v>
      </c>
      <c r="C62" s="61" t="s">
        <v>190</v>
      </c>
      <c r="D62" s="35">
        <v>1567.8976027720328</v>
      </c>
      <c r="E62" s="35">
        <v>1444.4636723354529</v>
      </c>
      <c r="F62" s="35">
        <v>5461.8544037884722</v>
      </c>
      <c r="G62" s="35">
        <v>5357.2324311636175</v>
      </c>
    </row>
    <row r="63" spans="2:7" x14ac:dyDescent="0.25">
      <c r="B63" s="184"/>
      <c r="C63" s="61" t="s">
        <v>191</v>
      </c>
      <c r="D63" s="35"/>
      <c r="E63" s="35"/>
      <c r="F63" s="35"/>
      <c r="G63" s="35"/>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C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5:M48"/>
  <sheetViews>
    <sheetView showGridLines="0" zoomScaleNormal="100" workbookViewId="0">
      <selection activeCell="D13" sqref="D13:D44"/>
    </sheetView>
  </sheetViews>
  <sheetFormatPr baseColWidth="10" defaultColWidth="8" defaultRowHeight="13.2" x14ac:dyDescent="0.25"/>
  <cols>
    <col min="1" max="1" width="1.69921875" style="5" customWidth="1"/>
    <col min="2" max="2" width="40" style="5" customWidth="1"/>
    <col min="3" max="3" width="10.59765625" style="5" customWidth="1"/>
    <col min="4" max="4" width="13.69921875" style="4" customWidth="1"/>
    <col min="5" max="5" width="15.5" style="4" customWidth="1"/>
    <col min="6" max="6" width="13.69921875" style="4" customWidth="1"/>
    <col min="7" max="8" width="18.09765625" style="4" customWidth="1"/>
    <col min="9" max="12" width="8.19921875" style="5" bestFit="1" customWidth="1"/>
    <col min="13" max="13" width="10.09765625" style="5" bestFit="1" customWidth="1"/>
    <col min="14" max="16384" width="8" style="5"/>
  </cols>
  <sheetData>
    <row r="5" spans="2:13" ht="13.8" x14ac:dyDescent="0.25">
      <c r="B5" s="2"/>
      <c r="C5" s="2"/>
      <c r="D5" s="3"/>
      <c r="E5" s="3"/>
      <c r="F5" s="3"/>
      <c r="G5" s="3"/>
      <c r="H5" s="3"/>
    </row>
    <row r="6" spans="2:13" ht="15" x14ac:dyDescent="0.25">
      <c r="B6" s="158"/>
      <c r="C6" s="158"/>
      <c r="D6" s="158"/>
      <c r="E6" s="158"/>
      <c r="F6" s="158"/>
      <c r="G6" s="158"/>
      <c r="H6" s="158"/>
      <c r="I6" s="158"/>
      <c r="J6" s="158"/>
      <c r="K6" s="158"/>
      <c r="L6" s="158"/>
      <c r="M6" s="158"/>
    </row>
    <row r="7" spans="2:13" ht="22.5" customHeight="1" x14ac:dyDescent="0.25">
      <c r="B7" s="158"/>
      <c r="C7" s="158"/>
      <c r="D7" s="158"/>
      <c r="E7" s="158"/>
      <c r="F7" s="158"/>
      <c r="G7" s="158"/>
      <c r="H7" s="158"/>
      <c r="I7" s="158"/>
      <c r="J7" s="158"/>
      <c r="K7" s="158"/>
      <c r="L7" s="158"/>
      <c r="M7" s="158"/>
    </row>
    <row r="8" spans="2:13" ht="13.5" customHeight="1" x14ac:dyDescent="0.25">
      <c r="B8" s="159" t="s">
        <v>183</v>
      </c>
      <c r="C8" s="159"/>
      <c r="D8" s="160" t="s">
        <v>184</v>
      </c>
      <c r="E8" s="160"/>
      <c r="F8" s="160"/>
      <c r="G8" s="160" t="s">
        <v>185</v>
      </c>
      <c r="H8" s="160" t="s">
        <v>186</v>
      </c>
      <c r="J8" s="10" t="s">
        <v>142</v>
      </c>
    </row>
    <row r="9" spans="2:13" ht="27" customHeight="1" x14ac:dyDescent="0.25">
      <c r="B9" s="159"/>
      <c r="C9" s="159"/>
      <c r="D9" s="25" t="s">
        <v>187</v>
      </c>
      <c r="E9" s="25" t="s">
        <v>188</v>
      </c>
      <c r="F9" s="25" t="s">
        <v>189</v>
      </c>
      <c r="G9" s="160"/>
      <c r="H9" s="160"/>
    </row>
    <row r="10" spans="2:13" x14ac:dyDescent="0.25">
      <c r="B10" s="163" t="s">
        <v>152</v>
      </c>
      <c r="C10" s="22" t="s">
        <v>190</v>
      </c>
      <c r="D10" s="13">
        <v>1380172.1266920771</v>
      </c>
      <c r="E10" s="13">
        <v>1272174.1886644773</v>
      </c>
      <c r="F10" s="13">
        <v>1190288.2289358811</v>
      </c>
      <c r="G10" s="15"/>
      <c r="H10" s="15"/>
    </row>
    <row r="11" spans="2:13" x14ac:dyDescent="0.25">
      <c r="B11" s="163"/>
      <c r="C11" s="22" t="s">
        <v>191</v>
      </c>
      <c r="D11" s="13">
        <v>124521.47488757649</v>
      </c>
      <c r="E11" s="13">
        <v>109503.93336017081</v>
      </c>
      <c r="F11" s="13">
        <v>102016.706258088</v>
      </c>
      <c r="G11" s="15"/>
      <c r="H11" s="15"/>
    </row>
    <row r="12" spans="2:13" x14ac:dyDescent="0.25">
      <c r="B12" s="164"/>
      <c r="C12" s="164"/>
      <c r="D12" s="164"/>
      <c r="E12" s="164"/>
      <c r="F12" s="164"/>
      <c r="G12" s="164"/>
      <c r="H12" s="164"/>
    </row>
    <row r="13" spans="2:13" x14ac:dyDescent="0.25">
      <c r="B13" s="161" t="s">
        <v>192</v>
      </c>
      <c r="C13" s="23" t="s">
        <v>190</v>
      </c>
      <c r="D13" s="15">
        <v>6114.5678059939664</v>
      </c>
      <c r="E13" s="15">
        <v>3856.5195576077008</v>
      </c>
      <c r="F13" s="15">
        <v>3492.5322784896634</v>
      </c>
      <c r="G13" s="15">
        <v>16383.954179412371</v>
      </c>
      <c r="H13" s="15">
        <v>15720.693938977138</v>
      </c>
    </row>
    <row r="14" spans="2:13" x14ac:dyDescent="0.25">
      <c r="B14" s="161"/>
      <c r="C14" s="23" t="s">
        <v>191</v>
      </c>
      <c r="D14" s="15">
        <v>1515.1028137546489</v>
      </c>
      <c r="E14" s="15">
        <v>1449.5669420439237</v>
      </c>
      <c r="F14" s="15">
        <v>1329.9221277079635</v>
      </c>
      <c r="G14" s="15">
        <v>3968.5259269730982</v>
      </c>
      <c r="H14" s="15">
        <v>3791.6657197534382</v>
      </c>
    </row>
    <row r="15" spans="2:13" x14ac:dyDescent="0.25">
      <c r="B15" s="161" t="s">
        <v>193</v>
      </c>
      <c r="C15" s="23" t="s">
        <v>190</v>
      </c>
      <c r="D15" s="15">
        <v>162451.63095459083</v>
      </c>
      <c r="E15" s="15">
        <v>160210.76577795402</v>
      </c>
      <c r="F15" s="15">
        <v>158473.33977790092</v>
      </c>
      <c r="G15" s="15">
        <v>6016779.2767656446</v>
      </c>
      <c r="H15" s="15">
        <v>5912459.094801968</v>
      </c>
    </row>
    <row r="16" spans="2:13" x14ac:dyDescent="0.25">
      <c r="B16" s="161"/>
      <c r="C16" s="23" t="s">
        <v>191</v>
      </c>
      <c r="D16" s="15">
        <v>2628.6461657291266</v>
      </c>
      <c r="E16" s="15">
        <v>2594.41392599961</v>
      </c>
      <c r="F16" s="15">
        <v>2156.4961955682888</v>
      </c>
      <c r="G16" s="15">
        <v>6610.9732736990572</v>
      </c>
      <c r="H16" s="15">
        <v>5109.6730533910059</v>
      </c>
    </row>
    <row r="17" spans="2:8" x14ac:dyDescent="0.25">
      <c r="B17" s="161" t="s">
        <v>194</v>
      </c>
      <c r="C17" s="23" t="s">
        <v>190</v>
      </c>
      <c r="D17" s="15">
        <v>538263.04247755674</v>
      </c>
      <c r="E17" s="15">
        <v>506984.00689788401</v>
      </c>
      <c r="F17" s="15">
        <v>485040.37015085458</v>
      </c>
      <c r="G17" s="15">
        <v>304856.92826531467</v>
      </c>
      <c r="H17" s="15">
        <v>304382.33836431912</v>
      </c>
    </row>
    <row r="18" spans="2:8" x14ac:dyDescent="0.25">
      <c r="B18" s="161"/>
      <c r="C18" s="23" t="s">
        <v>191</v>
      </c>
      <c r="D18" s="15">
        <v>52315.497865267615</v>
      </c>
      <c r="E18" s="15">
        <v>45115.058089926293</v>
      </c>
      <c r="F18" s="15">
        <v>42307.054679137742</v>
      </c>
      <c r="G18" s="15">
        <v>23045.6326538668</v>
      </c>
      <c r="H18" s="15">
        <v>23033.08408627411</v>
      </c>
    </row>
    <row r="19" spans="2:8" x14ac:dyDescent="0.25">
      <c r="B19" s="161" t="s">
        <v>195</v>
      </c>
      <c r="C19" s="23" t="s">
        <v>190</v>
      </c>
      <c r="D19" s="15">
        <v>31710.380434957417</v>
      </c>
      <c r="E19" s="15">
        <v>27158.784421221048</v>
      </c>
      <c r="F19" s="15">
        <v>24649.164839399535</v>
      </c>
      <c r="G19" s="15">
        <v>4943.8579868833676</v>
      </c>
      <c r="H19" s="15">
        <v>4734.5880880837722</v>
      </c>
    </row>
    <row r="20" spans="2:8" x14ac:dyDescent="0.25">
      <c r="B20" s="161"/>
      <c r="C20" s="23" t="s">
        <v>191</v>
      </c>
      <c r="D20" s="15">
        <v>3078.4293155909581</v>
      </c>
      <c r="E20" s="15">
        <v>2716.5263050484245</v>
      </c>
      <c r="F20" s="15">
        <v>2259.5438019179342</v>
      </c>
      <c r="G20" s="15">
        <v>336.43228213139952</v>
      </c>
      <c r="H20" s="15">
        <v>296.9886898658994</v>
      </c>
    </row>
    <row r="21" spans="2:8" ht="14.25" customHeight="1" x14ac:dyDescent="0.25">
      <c r="B21" s="165" t="s">
        <v>196</v>
      </c>
      <c r="C21" s="23" t="s">
        <v>190</v>
      </c>
      <c r="D21" s="15">
        <v>142009.54980639604</v>
      </c>
      <c r="E21" s="15">
        <v>141284.585769039</v>
      </c>
      <c r="F21" s="15">
        <v>139405.73924387945</v>
      </c>
      <c r="G21" s="15">
        <v>11016167.043525547</v>
      </c>
      <c r="H21" s="15">
        <v>4663456.4650900085</v>
      </c>
    </row>
    <row r="22" spans="2:8" x14ac:dyDescent="0.25">
      <c r="B22" s="165"/>
      <c r="C22" s="23" t="s">
        <v>191</v>
      </c>
      <c r="D22" s="15"/>
      <c r="E22" s="15"/>
      <c r="F22" s="15"/>
      <c r="G22" s="15"/>
      <c r="H22" s="15"/>
    </row>
    <row r="23" spans="2:8" ht="14.25" customHeight="1" x14ac:dyDescent="0.25">
      <c r="B23" s="165" t="s">
        <v>197</v>
      </c>
      <c r="C23" s="23" t="s">
        <v>190</v>
      </c>
      <c r="D23" s="15">
        <v>15976.239517889338</v>
      </c>
      <c r="E23" s="15">
        <v>14378.972729474806</v>
      </c>
      <c r="F23" s="15">
        <v>13801.469973888687</v>
      </c>
      <c r="G23" s="15">
        <v>374077.79727124219</v>
      </c>
      <c r="H23" s="15">
        <v>86630.517465193421</v>
      </c>
    </row>
    <row r="24" spans="2:8" ht="14.25" customHeight="1" x14ac:dyDescent="0.25">
      <c r="B24" s="165"/>
      <c r="C24" s="23" t="s">
        <v>191</v>
      </c>
      <c r="D24" s="15"/>
      <c r="E24" s="15"/>
      <c r="F24" s="15"/>
      <c r="G24" s="15"/>
      <c r="H24" s="15"/>
    </row>
    <row r="25" spans="2:8" x14ac:dyDescent="0.25">
      <c r="B25" s="161" t="s">
        <v>198</v>
      </c>
      <c r="C25" s="23" t="s">
        <v>190</v>
      </c>
      <c r="D25" s="15">
        <v>3566.2358504668105</v>
      </c>
      <c r="E25" s="15">
        <v>3232.7978008712685</v>
      </c>
      <c r="F25" s="15">
        <v>3043.9266876905563</v>
      </c>
      <c r="G25" s="15">
        <v>15601.663626393332</v>
      </c>
      <c r="H25" s="15">
        <v>15345.081589503294</v>
      </c>
    </row>
    <row r="26" spans="2:8" x14ac:dyDescent="0.25">
      <c r="B26" s="161"/>
      <c r="C26" s="23" t="s">
        <v>191</v>
      </c>
      <c r="D26" s="15">
        <v>2645.7904973178711</v>
      </c>
      <c r="E26" s="15">
        <v>2576.2461204787915</v>
      </c>
      <c r="F26" s="15">
        <v>2569.7879837006744</v>
      </c>
      <c r="G26" s="15">
        <v>12311.861257002749</v>
      </c>
      <c r="H26" s="15">
        <v>12231.809380722489</v>
      </c>
    </row>
    <row r="27" spans="2:8" x14ac:dyDescent="0.25">
      <c r="B27" s="161" t="s">
        <v>199</v>
      </c>
      <c r="C27" s="23" t="s">
        <v>190</v>
      </c>
      <c r="D27" s="15">
        <v>18213.370125732243</v>
      </c>
      <c r="E27" s="15">
        <v>16789.372786389809</v>
      </c>
      <c r="F27" s="15">
        <v>15151.500856977116</v>
      </c>
      <c r="G27" s="15">
        <v>79439.902078588479</v>
      </c>
      <c r="H27" s="15">
        <v>62566.713312823296</v>
      </c>
    </row>
    <row r="28" spans="2:8" x14ac:dyDescent="0.25">
      <c r="B28" s="161"/>
      <c r="C28" s="23" t="s">
        <v>191</v>
      </c>
      <c r="D28" s="15">
        <v>314.45747865146768</v>
      </c>
      <c r="E28" s="15">
        <v>283.45685173060099</v>
      </c>
      <c r="F28" s="15">
        <v>283.45685173060099</v>
      </c>
      <c r="G28" s="15">
        <v>982.0830471076298</v>
      </c>
      <c r="H28" s="15">
        <v>980.77562600541239</v>
      </c>
    </row>
    <row r="29" spans="2:8" ht="14.25" customHeight="1" x14ac:dyDescent="0.25">
      <c r="B29" s="161" t="s">
        <v>200</v>
      </c>
      <c r="C29" s="23" t="s">
        <v>190</v>
      </c>
      <c r="D29" s="15">
        <v>11113.52771497601</v>
      </c>
      <c r="E29" s="15">
        <v>7051.3931730103714</v>
      </c>
      <c r="F29" s="15">
        <v>6528.3456068464075</v>
      </c>
      <c r="G29" s="15">
        <v>33662.947650880793</v>
      </c>
      <c r="H29" s="15">
        <v>33303.878628883598</v>
      </c>
    </row>
    <row r="30" spans="2:8" x14ac:dyDescent="0.25">
      <c r="B30" s="161"/>
      <c r="C30" s="23" t="s">
        <v>191</v>
      </c>
      <c r="D30" s="15">
        <v>2150.3466478883524</v>
      </c>
      <c r="E30" s="15">
        <v>1456.8972012827114</v>
      </c>
      <c r="F30" s="15">
        <v>1456.8972012827114</v>
      </c>
      <c r="G30" s="15">
        <v>14716.083112919991</v>
      </c>
      <c r="H30" s="15">
        <v>14668.51418771894</v>
      </c>
    </row>
    <row r="31" spans="2:8" x14ac:dyDescent="0.25">
      <c r="B31" s="161" t="s">
        <v>201</v>
      </c>
      <c r="C31" s="23" t="s">
        <v>190</v>
      </c>
      <c r="D31" s="15">
        <v>4820.8206029443327</v>
      </c>
      <c r="E31" s="15">
        <v>4226.2742352730938</v>
      </c>
      <c r="F31" s="15">
        <v>3978.3049242088382</v>
      </c>
      <c r="G31" s="15">
        <v>28844.233983546259</v>
      </c>
      <c r="H31" s="15">
        <v>27947.731041072399</v>
      </c>
    </row>
    <row r="32" spans="2:8" ht="14.25" customHeight="1" x14ac:dyDescent="0.25">
      <c r="B32" s="161"/>
      <c r="C32" s="23" t="s">
        <v>191</v>
      </c>
      <c r="D32" s="15">
        <v>11299.302472454585</v>
      </c>
      <c r="E32" s="15">
        <v>10925.682788184344</v>
      </c>
      <c r="F32" s="15">
        <v>10255.527590961765</v>
      </c>
      <c r="G32" s="15">
        <v>117315.14186043957</v>
      </c>
      <c r="H32" s="15">
        <v>117190.76882704157</v>
      </c>
    </row>
    <row r="33" spans="2:11" x14ac:dyDescent="0.25">
      <c r="B33" s="161" t="s">
        <v>202</v>
      </c>
      <c r="C33" s="23" t="s">
        <v>190</v>
      </c>
      <c r="D33" s="15">
        <v>6422.577032299987</v>
      </c>
      <c r="E33" s="15">
        <v>6269.8102835338568</v>
      </c>
      <c r="F33" s="15">
        <v>5456.6374307108745</v>
      </c>
      <c r="G33" s="15">
        <v>35859.220174290109</v>
      </c>
      <c r="H33" s="15">
        <v>32270.125357170116</v>
      </c>
    </row>
    <row r="34" spans="2:11" x14ac:dyDescent="0.25">
      <c r="B34" s="161"/>
      <c r="C34" s="23" t="s">
        <v>191</v>
      </c>
      <c r="D34" s="15">
        <v>416.72374401736687</v>
      </c>
      <c r="E34" s="15">
        <v>364.01122166607746</v>
      </c>
      <c r="F34" s="15">
        <v>364.01122166607746</v>
      </c>
      <c r="G34" s="15">
        <v>1401.7970873637967</v>
      </c>
      <c r="H34" s="15">
        <v>1376.7253959370446</v>
      </c>
    </row>
    <row r="35" spans="2:11" ht="14.25" customHeight="1" x14ac:dyDescent="0.25">
      <c r="B35" s="161" t="s">
        <v>203</v>
      </c>
      <c r="C35" s="23" t="s">
        <v>190</v>
      </c>
      <c r="D35" s="15">
        <v>249614.67351828428</v>
      </c>
      <c r="E35" s="15">
        <v>222352.02229458437</v>
      </c>
      <c r="F35" s="15">
        <v>183504.2132995406</v>
      </c>
      <c r="G35" s="15">
        <v>2418705.9083972434</v>
      </c>
      <c r="H35" s="15">
        <v>1956421.535207734</v>
      </c>
    </row>
    <row r="36" spans="2:11" x14ac:dyDescent="0.25">
      <c r="B36" s="161"/>
      <c r="C36" s="23" t="s">
        <v>191</v>
      </c>
      <c r="D36" s="15">
        <v>7238.8675086694584</v>
      </c>
      <c r="E36" s="15">
        <v>5679.8124978308069</v>
      </c>
      <c r="F36" s="15">
        <v>4964.7604284536465</v>
      </c>
      <c r="G36" s="15">
        <v>27606.263830404809</v>
      </c>
      <c r="H36" s="15">
        <v>27468.57403458477</v>
      </c>
    </row>
    <row r="37" spans="2:11" x14ac:dyDescent="0.25">
      <c r="B37" s="161" t="s">
        <v>204</v>
      </c>
      <c r="C37" s="23" t="s">
        <v>190</v>
      </c>
      <c r="D37" s="15">
        <v>7438.9026361996184</v>
      </c>
      <c r="E37" s="15">
        <v>7438.9026361996184</v>
      </c>
      <c r="F37" s="15">
        <v>5495.9927723928777</v>
      </c>
      <c r="G37" s="15">
        <v>37421.596562221981</v>
      </c>
      <c r="H37" s="15">
        <v>37421.028380403797</v>
      </c>
    </row>
    <row r="38" spans="2:11" x14ac:dyDescent="0.25">
      <c r="B38" s="161"/>
      <c r="C38" s="23" t="s">
        <v>191</v>
      </c>
      <c r="D38" s="15"/>
      <c r="E38" s="15"/>
      <c r="F38" s="15"/>
      <c r="G38" s="15"/>
      <c r="H38" s="15"/>
    </row>
    <row r="39" spans="2:11" x14ac:dyDescent="0.25">
      <c r="B39" s="161" t="s">
        <v>205</v>
      </c>
      <c r="C39" s="23" t="s">
        <v>190</v>
      </c>
      <c r="D39" s="15">
        <v>4795.9522317611272</v>
      </c>
      <c r="E39" s="15">
        <v>3436.7367875458058</v>
      </c>
      <c r="F39" s="15">
        <v>3270.3308927988332</v>
      </c>
      <c r="G39" s="15">
        <v>104058.66086361861</v>
      </c>
      <c r="H39" s="15">
        <v>103317.90057676725</v>
      </c>
    </row>
    <row r="40" spans="2:11" x14ac:dyDescent="0.25">
      <c r="B40" s="161"/>
      <c r="C40" s="23" t="s">
        <v>191</v>
      </c>
      <c r="D40" s="15">
        <v>62.839425861722674</v>
      </c>
      <c r="E40" s="15"/>
      <c r="F40" s="15"/>
      <c r="G40" s="15"/>
      <c r="H40" s="15"/>
    </row>
    <row r="41" spans="2:11" x14ac:dyDescent="0.25">
      <c r="B41" s="161" t="s">
        <v>206</v>
      </c>
      <c r="C41" s="23" t="s">
        <v>190</v>
      </c>
      <c r="D41" s="15">
        <v>110148.22306389858</v>
      </c>
      <c r="E41" s="15">
        <v>100993.93996998291</v>
      </c>
      <c r="F41" s="15">
        <v>97790.609806134584</v>
      </c>
      <c r="G41" s="15">
        <v>566266.35299147794</v>
      </c>
      <c r="H41" s="15">
        <v>506706.81803360092</v>
      </c>
    </row>
    <row r="42" spans="2:11" x14ac:dyDescent="0.25">
      <c r="B42" s="161"/>
      <c r="C42" s="23" t="s">
        <v>191</v>
      </c>
      <c r="D42" s="15">
        <v>35353.196487918678</v>
      </c>
      <c r="E42" s="15">
        <v>32126.637465543488</v>
      </c>
      <c r="F42" s="15">
        <v>30104.03691248814</v>
      </c>
      <c r="G42" s="15">
        <v>156031.65416880802</v>
      </c>
      <c r="H42" s="15">
        <v>146370.08553814757</v>
      </c>
    </row>
    <row r="43" spans="2:11" ht="14.25" customHeight="1" x14ac:dyDescent="0.25">
      <c r="B43" s="161" t="s">
        <v>207</v>
      </c>
      <c r="C43" s="23" t="s">
        <v>190</v>
      </c>
      <c r="D43" s="15">
        <v>1850.3882412179444</v>
      </c>
      <c r="E43" s="15">
        <v>1066.2006954878423</v>
      </c>
      <c r="F43" s="15">
        <v>1024.7696570775602</v>
      </c>
      <c r="G43" s="15">
        <v>10516.390815303777</v>
      </c>
      <c r="H43" s="15">
        <v>10383.100783914611</v>
      </c>
    </row>
    <row r="44" spans="2:11" x14ac:dyDescent="0.25">
      <c r="B44" s="161"/>
      <c r="C44" s="23" t="s">
        <v>191</v>
      </c>
      <c r="D44" s="15">
        <v>93.279211080829796</v>
      </c>
      <c r="E44" s="15">
        <v>19.577716914340154</v>
      </c>
      <c r="F44" s="15">
        <v>19.577716914340154</v>
      </c>
      <c r="G44" s="15">
        <v>88.785529962722279</v>
      </c>
      <c r="H44" s="15">
        <v>88.785529962722279</v>
      </c>
    </row>
    <row r="45" spans="2:11" x14ac:dyDescent="0.25">
      <c r="B45" s="161" t="s">
        <v>208</v>
      </c>
      <c r="C45" s="23" t="s">
        <v>190</v>
      </c>
      <c r="D45" s="15">
        <v>65662.044676920108</v>
      </c>
      <c r="E45" s="15">
        <v>45443.102848427472</v>
      </c>
      <c r="F45" s="15">
        <v>40180.980737096594</v>
      </c>
      <c r="G45" s="15"/>
      <c r="H45" s="15"/>
    </row>
    <row r="46" spans="2:11" x14ac:dyDescent="0.25">
      <c r="B46" s="161"/>
      <c r="C46" s="23" t="s">
        <v>191</v>
      </c>
      <c r="D46" s="15">
        <v>5408.9952533740861</v>
      </c>
      <c r="E46" s="15">
        <v>4196.0462335216453</v>
      </c>
      <c r="F46" s="15">
        <v>3945.6335465582824</v>
      </c>
      <c r="G46" s="15"/>
      <c r="H46" s="15"/>
    </row>
    <row r="47" spans="2:11" ht="13.8" x14ac:dyDescent="0.3">
      <c r="B47" s="20"/>
      <c r="C47" s="20"/>
      <c r="D47" s="21"/>
      <c r="E47" s="21"/>
      <c r="F47" s="21"/>
      <c r="G47" s="21"/>
      <c r="H47" s="21"/>
    </row>
    <row r="48" spans="2:11" x14ac:dyDescent="0.25">
      <c r="B48" s="162" t="s">
        <v>182</v>
      </c>
      <c r="C48" s="162"/>
      <c r="D48" s="162"/>
      <c r="E48" s="162"/>
      <c r="F48" s="162"/>
      <c r="G48" s="162"/>
      <c r="H48" s="162"/>
      <c r="I48" s="162"/>
      <c r="J48" s="162"/>
      <c r="K48" s="162"/>
    </row>
  </sheetData>
  <mergeCells count="26">
    <mergeCell ref="B6:M6"/>
    <mergeCell ref="B7:M7"/>
    <mergeCell ref="B8:C9"/>
    <mergeCell ref="D8:F8"/>
    <mergeCell ref="G8:G9"/>
    <mergeCell ref="H8:H9"/>
    <mergeCell ref="B31:B32"/>
    <mergeCell ref="B10:B11"/>
    <mergeCell ref="B12:H12"/>
    <mergeCell ref="B13:B14"/>
    <mergeCell ref="B15:B16"/>
    <mergeCell ref="B17:B18"/>
    <mergeCell ref="B19:B20"/>
    <mergeCell ref="B21:B22"/>
    <mergeCell ref="B23:B24"/>
    <mergeCell ref="B25:B26"/>
    <mergeCell ref="B27:B28"/>
    <mergeCell ref="B29:B30"/>
    <mergeCell ref="B45:B46"/>
    <mergeCell ref="B48:K48"/>
    <mergeCell ref="B33:B34"/>
    <mergeCell ref="B35:B36"/>
    <mergeCell ref="B37:B38"/>
    <mergeCell ref="B39:B40"/>
    <mergeCell ref="B41:B42"/>
    <mergeCell ref="B43:B44"/>
  </mergeCells>
  <hyperlinks>
    <hyperlink ref="J8" location="ÍNDICE!A1" display="ÍNDICE" xr:uid="{00000000-0004-0000-0200-000000000000}"/>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50"/>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32">
        <v>1532.0018991116845</v>
      </c>
      <c r="E10" s="32">
        <v>1460.8353824420858</v>
      </c>
      <c r="F10" s="32">
        <v>880.97330432652439</v>
      </c>
      <c r="G10" s="32">
        <v>421.68744330577294</v>
      </c>
    </row>
    <row r="11" spans="2:9" x14ac:dyDescent="0.25">
      <c r="B11" s="186" t="s">
        <v>153</v>
      </c>
      <c r="C11" s="186"/>
      <c r="D11" s="35">
        <v>1532.0018991116845</v>
      </c>
      <c r="E11" s="35">
        <v>1460.8353824420858</v>
      </c>
      <c r="F11" s="35">
        <v>880.97330432652439</v>
      </c>
      <c r="G11" s="35">
        <v>421.68744330577294</v>
      </c>
    </row>
    <row r="12" spans="2:9" x14ac:dyDescent="0.25">
      <c r="B12" s="186" t="s">
        <v>154</v>
      </c>
      <c r="C12" s="186"/>
      <c r="D12" s="60"/>
      <c r="E12" s="60"/>
      <c r="F12" s="60"/>
      <c r="G12" s="60"/>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155.41970767998549</v>
      </c>
      <c r="E16" s="35">
        <v>155.41970767998549</v>
      </c>
      <c r="F16" s="35">
        <v>40.875658721595379</v>
      </c>
      <c r="G16" s="35">
        <v>18.219125537346848</v>
      </c>
      <c r="H16" s="62"/>
    </row>
    <row r="17" spans="2:7" x14ac:dyDescent="0.25">
      <c r="B17" s="184"/>
      <c r="C17" s="61" t="s">
        <v>191</v>
      </c>
      <c r="D17" s="35">
        <v>18.893360387634662</v>
      </c>
      <c r="E17" s="35">
        <v>18.893360387634662</v>
      </c>
      <c r="F17" s="35">
        <v>9.7445880018769877</v>
      </c>
      <c r="G17" s="35"/>
    </row>
    <row r="18" spans="2:7" x14ac:dyDescent="0.25">
      <c r="B18" s="184" t="s">
        <v>157</v>
      </c>
      <c r="C18" s="61" t="s">
        <v>190</v>
      </c>
      <c r="D18" s="35">
        <v>321.2161208013124</v>
      </c>
      <c r="E18" s="35">
        <v>306.37681715533472</v>
      </c>
      <c r="F18" s="35">
        <v>177.13654657638969</v>
      </c>
      <c r="G18" s="35">
        <v>159.39002151829365</v>
      </c>
    </row>
    <row r="19" spans="2:7" x14ac:dyDescent="0.25">
      <c r="B19" s="184"/>
      <c r="C19" s="61" t="s">
        <v>191</v>
      </c>
      <c r="D19" s="35"/>
      <c r="E19" s="35"/>
      <c r="F19" s="35"/>
      <c r="G19" s="35"/>
    </row>
    <row r="20" spans="2:7" x14ac:dyDescent="0.25">
      <c r="B20" s="184" t="s">
        <v>158</v>
      </c>
      <c r="C20" s="61" t="s">
        <v>190</v>
      </c>
      <c r="D20" s="35">
        <v>178.67410150099093</v>
      </c>
      <c r="E20" s="35">
        <v>178.67410150099093</v>
      </c>
      <c r="F20" s="35">
        <v>73.748997175197857</v>
      </c>
      <c r="G20" s="35">
        <v>54.702396703585727</v>
      </c>
    </row>
    <row r="21" spans="2:7" x14ac:dyDescent="0.25">
      <c r="B21" s="184"/>
      <c r="C21" s="61" t="s">
        <v>191</v>
      </c>
      <c r="D21" s="35"/>
      <c r="E21" s="35"/>
      <c r="F21" s="35"/>
      <c r="G21" s="35"/>
    </row>
    <row r="22" spans="2:7" x14ac:dyDescent="0.25">
      <c r="B22" s="184" t="s">
        <v>159</v>
      </c>
      <c r="C22" s="61" t="s">
        <v>190</v>
      </c>
      <c r="D22" s="35">
        <v>105.58256939604368</v>
      </c>
      <c r="E22" s="35">
        <v>105.58256939604368</v>
      </c>
      <c r="F22" s="35">
        <v>106.20021299689208</v>
      </c>
      <c r="G22" s="35">
        <v>73.153320151476365</v>
      </c>
    </row>
    <row r="23" spans="2:7" x14ac:dyDescent="0.25">
      <c r="B23" s="184"/>
      <c r="C23" s="61" t="s">
        <v>191</v>
      </c>
      <c r="D23" s="35"/>
      <c r="E23" s="35"/>
      <c r="F23" s="35"/>
      <c r="G23" s="35"/>
    </row>
    <row r="24" spans="2:7" x14ac:dyDescent="0.25">
      <c r="B24" s="184" t="s">
        <v>160</v>
      </c>
      <c r="C24" s="61" t="s">
        <v>190</v>
      </c>
      <c r="D24" s="35">
        <v>76.533594083863647</v>
      </c>
      <c r="E24" s="35">
        <v>74.777322979623861</v>
      </c>
      <c r="F24" s="35">
        <v>23.402083116629267</v>
      </c>
      <c r="G24" s="35">
        <v>1.4974893514216581</v>
      </c>
    </row>
    <row r="25" spans="2:7" x14ac:dyDescent="0.25">
      <c r="B25" s="184"/>
      <c r="C25" s="61" t="s">
        <v>191</v>
      </c>
      <c r="D25" s="35">
        <v>7.6412613408329761</v>
      </c>
      <c r="E25" s="35">
        <v>7.6412613408329761</v>
      </c>
      <c r="F25" s="35">
        <v>0.78149263713064521</v>
      </c>
      <c r="G25" s="35"/>
    </row>
    <row r="26" spans="2:7" x14ac:dyDescent="0.25">
      <c r="B26" s="184" t="s">
        <v>161</v>
      </c>
      <c r="C26" s="61" t="s">
        <v>190</v>
      </c>
      <c r="D26" s="35">
        <v>204.98988893992291</v>
      </c>
      <c r="E26" s="35">
        <v>183.12938161052116</v>
      </c>
      <c r="F26" s="35">
        <v>168.06974325539736</v>
      </c>
      <c r="G26" s="35">
        <v>30.870243638108487</v>
      </c>
    </row>
    <row r="27" spans="2:7" x14ac:dyDescent="0.25">
      <c r="B27" s="184"/>
      <c r="C27" s="61" t="s">
        <v>191</v>
      </c>
      <c r="D27" s="35"/>
      <c r="E27" s="35"/>
      <c r="F27" s="35"/>
      <c r="G27" s="35"/>
    </row>
    <row r="28" spans="2:7" x14ac:dyDescent="0.25">
      <c r="B28" s="184" t="s">
        <v>162</v>
      </c>
      <c r="C28" s="61" t="s">
        <v>190</v>
      </c>
      <c r="D28" s="35">
        <v>163.13832861971915</v>
      </c>
      <c r="E28" s="35">
        <v>149.58357349032966</v>
      </c>
      <c r="F28" s="35">
        <v>32.484091051699686</v>
      </c>
      <c r="G28" s="35"/>
    </row>
    <row r="29" spans="2:7" x14ac:dyDescent="0.25">
      <c r="B29" s="184"/>
      <c r="C29" s="61" t="s">
        <v>191</v>
      </c>
      <c r="D29" s="35">
        <v>4.4711708767513016</v>
      </c>
      <c r="E29" s="35">
        <v>4.4711708767513016</v>
      </c>
      <c r="F29" s="35">
        <v>0.16936253321027658</v>
      </c>
      <c r="G29" s="35"/>
    </row>
    <row r="30" spans="2:7" x14ac:dyDescent="0.25">
      <c r="B30" s="184" t="s">
        <v>163</v>
      </c>
      <c r="C30" s="61" t="s">
        <v>190</v>
      </c>
      <c r="D30" s="35">
        <v>65.624383047664736</v>
      </c>
      <c r="E30" s="35">
        <v>65.624383047664736</v>
      </c>
      <c r="F30" s="35">
        <v>25.626737475133115</v>
      </c>
      <c r="G30" s="35"/>
    </row>
    <row r="31" spans="2:7" x14ac:dyDescent="0.25">
      <c r="B31" s="184"/>
      <c r="C31" s="61" t="s">
        <v>191</v>
      </c>
      <c r="D31" s="35">
        <v>132.00032235330721</v>
      </c>
      <c r="E31" s="35">
        <v>115.50028205914381</v>
      </c>
      <c r="F31" s="35">
        <v>30.000073262115276</v>
      </c>
      <c r="G31" s="35">
        <v>22.500054946586456</v>
      </c>
    </row>
    <row r="32" spans="2:7" x14ac:dyDescent="0.25">
      <c r="B32" s="184" t="s">
        <v>164</v>
      </c>
      <c r="C32" s="61" t="s">
        <v>190</v>
      </c>
      <c r="D32" s="35">
        <v>80.551164151928589</v>
      </c>
      <c r="E32" s="35">
        <v>80.551164151928589</v>
      </c>
      <c r="F32" s="35">
        <v>189.11006155997234</v>
      </c>
      <c r="G32" s="35">
        <v>59.723447327300697</v>
      </c>
    </row>
    <row r="33" spans="2:7" x14ac:dyDescent="0.25">
      <c r="B33" s="184"/>
      <c r="C33" s="61" t="s">
        <v>191</v>
      </c>
      <c r="D33" s="35">
        <v>17.265925931728319</v>
      </c>
      <c r="E33" s="35">
        <v>14.61028676530182</v>
      </c>
      <c r="F33" s="35">
        <v>3.623655963284901</v>
      </c>
      <c r="G33" s="35">
        <v>1.6313441316528352</v>
      </c>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D00-000000000000}"/>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51"/>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32">
        <v>5794.3951769773757</v>
      </c>
      <c r="E10" s="32">
        <v>5599.0220509589863</v>
      </c>
      <c r="F10" s="32">
        <v>20141.939271206087</v>
      </c>
      <c r="G10" s="32">
        <v>19113.61991130951</v>
      </c>
    </row>
    <row r="11" spans="2:9" x14ac:dyDescent="0.25">
      <c r="B11" s="186" t="s">
        <v>153</v>
      </c>
      <c r="C11" s="186"/>
      <c r="D11" s="35">
        <v>5794.3951769773757</v>
      </c>
      <c r="E11" s="35">
        <v>5599.0220509589863</v>
      </c>
      <c r="F11" s="35">
        <v>20141.939271206087</v>
      </c>
      <c r="G11" s="35">
        <v>19113.61991130951</v>
      </c>
    </row>
    <row r="12" spans="2:9" x14ac:dyDescent="0.25">
      <c r="B12" s="186" t="s">
        <v>154</v>
      </c>
      <c r="C12" s="186"/>
      <c r="D12" s="60"/>
      <c r="E12" s="60"/>
      <c r="F12" s="60"/>
      <c r="G12" s="60"/>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144.17329835699667</v>
      </c>
      <c r="E16" s="35">
        <v>144.17329835699667</v>
      </c>
      <c r="F16" s="35">
        <v>182.98287661780287</v>
      </c>
      <c r="G16" s="35">
        <v>113.90717508410867</v>
      </c>
      <c r="H16" s="62"/>
    </row>
    <row r="17" spans="2:7" x14ac:dyDescent="0.25">
      <c r="B17" s="184"/>
      <c r="C17" s="61" t="s">
        <v>191</v>
      </c>
      <c r="D17" s="35">
        <v>39.434170770372496</v>
      </c>
      <c r="E17" s="35">
        <v>38.889108370627945</v>
      </c>
      <c r="F17" s="35">
        <v>27.231041764206505</v>
      </c>
      <c r="G17" s="35">
        <v>14.98169285244467</v>
      </c>
    </row>
    <row r="18" spans="2:7" x14ac:dyDescent="0.25">
      <c r="B18" s="184" t="s">
        <v>157</v>
      </c>
      <c r="C18" s="61" t="s">
        <v>190</v>
      </c>
      <c r="D18" s="35">
        <v>23.473231789726992</v>
      </c>
      <c r="E18" s="35">
        <v>23.473231789726992</v>
      </c>
      <c r="F18" s="35">
        <v>28.70992742913959</v>
      </c>
      <c r="G18" s="35">
        <v>28.70992742913959</v>
      </c>
    </row>
    <row r="19" spans="2:7" x14ac:dyDescent="0.25">
      <c r="B19" s="184"/>
      <c r="C19" s="61" t="s">
        <v>191</v>
      </c>
      <c r="D19" s="35"/>
      <c r="E19" s="35"/>
      <c r="F19" s="35"/>
      <c r="G19" s="35"/>
    </row>
    <row r="20" spans="2:7" x14ac:dyDescent="0.25">
      <c r="B20" s="184" t="s">
        <v>158</v>
      </c>
      <c r="C20" s="61" t="s">
        <v>190</v>
      </c>
      <c r="D20" s="35">
        <v>144.89086955312345</v>
      </c>
      <c r="E20" s="35">
        <v>110.33954173126777</v>
      </c>
      <c r="F20" s="35">
        <v>131.87937553892462</v>
      </c>
      <c r="G20" s="35">
        <v>78.232065078026906</v>
      </c>
    </row>
    <row r="21" spans="2:7" x14ac:dyDescent="0.25">
      <c r="B21" s="184"/>
      <c r="C21" s="61" t="s">
        <v>191</v>
      </c>
      <c r="D21" s="35"/>
      <c r="E21" s="35"/>
      <c r="F21" s="35"/>
      <c r="G21" s="35"/>
    </row>
    <row r="22" spans="2:7" x14ac:dyDescent="0.25">
      <c r="B22" s="184" t="s">
        <v>159</v>
      </c>
      <c r="C22" s="61" t="s">
        <v>190</v>
      </c>
      <c r="D22" s="35">
        <v>2522.980907254313</v>
      </c>
      <c r="E22" s="35">
        <v>2522.8043003319276</v>
      </c>
      <c r="F22" s="35">
        <v>12864.225071832916</v>
      </c>
      <c r="G22" s="35">
        <v>12703.547415454748</v>
      </c>
    </row>
    <row r="23" spans="2:7" x14ac:dyDescent="0.25">
      <c r="B23" s="184"/>
      <c r="C23" s="61" t="s">
        <v>191</v>
      </c>
      <c r="D23" s="35">
        <v>122.69963919380639</v>
      </c>
      <c r="E23" s="35">
        <v>122.69963919380639</v>
      </c>
      <c r="F23" s="35">
        <v>446.18050615929593</v>
      </c>
      <c r="G23" s="35">
        <v>446.18050615929593</v>
      </c>
    </row>
    <row r="24" spans="2:7" x14ac:dyDescent="0.25">
      <c r="B24" s="184" t="s">
        <v>160</v>
      </c>
      <c r="C24" s="61" t="s">
        <v>190</v>
      </c>
      <c r="D24" s="35">
        <v>182.13582305003524</v>
      </c>
      <c r="E24" s="35">
        <v>145.57355554552237</v>
      </c>
      <c r="F24" s="35">
        <v>340.01574255025633</v>
      </c>
      <c r="G24" s="35">
        <v>328.84849637232105</v>
      </c>
    </row>
    <row r="25" spans="2:7" x14ac:dyDescent="0.25">
      <c r="B25" s="184"/>
      <c r="C25" s="61" t="s">
        <v>191</v>
      </c>
      <c r="D25" s="35">
        <v>54.760432940448091</v>
      </c>
      <c r="E25" s="35">
        <v>26.757044663367491</v>
      </c>
      <c r="F25" s="35">
        <v>41.13925026009543</v>
      </c>
      <c r="G25" s="35">
        <v>30.156554476064567</v>
      </c>
    </row>
    <row r="26" spans="2:7" x14ac:dyDescent="0.25">
      <c r="B26" s="184" t="s">
        <v>161</v>
      </c>
      <c r="C26" s="61" t="s">
        <v>190</v>
      </c>
      <c r="D26" s="35">
        <v>553.91581941203538</v>
      </c>
      <c r="E26" s="35">
        <v>551.6698477867626</v>
      </c>
      <c r="F26" s="35">
        <v>1168.6618697152533</v>
      </c>
      <c r="G26" s="35">
        <v>980.72689772117315</v>
      </c>
    </row>
    <row r="27" spans="2:7" x14ac:dyDescent="0.25">
      <c r="B27" s="184"/>
      <c r="C27" s="61" t="s">
        <v>191</v>
      </c>
      <c r="D27" s="35">
        <v>153.83321231055493</v>
      </c>
      <c r="E27" s="35">
        <v>153.83321231055493</v>
      </c>
      <c r="F27" s="35">
        <v>304.94797948659601</v>
      </c>
      <c r="G27" s="35">
        <v>286.32386215738313</v>
      </c>
    </row>
    <row r="28" spans="2:7" x14ac:dyDescent="0.25">
      <c r="B28" s="184" t="s">
        <v>162</v>
      </c>
      <c r="C28" s="61" t="s">
        <v>190</v>
      </c>
      <c r="D28" s="35">
        <v>719.51198317249964</v>
      </c>
      <c r="E28" s="35">
        <v>668.18833758047174</v>
      </c>
      <c r="F28" s="35">
        <v>1829.1501085460045</v>
      </c>
      <c r="G28" s="35">
        <v>1568.1382673638111</v>
      </c>
    </row>
    <row r="29" spans="2:7" x14ac:dyDescent="0.25">
      <c r="B29" s="184"/>
      <c r="C29" s="61" t="s">
        <v>191</v>
      </c>
      <c r="D29" s="35">
        <v>36.715276206364116</v>
      </c>
      <c r="E29" s="35">
        <v>34.379593478361983</v>
      </c>
      <c r="F29" s="35">
        <v>35.475553354705639</v>
      </c>
      <c r="G29" s="35">
        <v>21.717342468903272</v>
      </c>
    </row>
    <row r="30" spans="2:7" x14ac:dyDescent="0.25">
      <c r="B30" s="184" t="s">
        <v>163</v>
      </c>
      <c r="C30" s="61" t="s">
        <v>190</v>
      </c>
      <c r="D30" s="35">
        <v>390.93874661852135</v>
      </c>
      <c r="E30" s="35">
        <v>390.43551786532129</v>
      </c>
      <c r="F30" s="35">
        <v>585.10652052130138</v>
      </c>
      <c r="G30" s="35">
        <v>529.51928043155112</v>
      </c>
    </row>
    <row r="31" spans="2:7" x14ac:dyDescent="0.25">
      <c r="B31" s="184"/>
      <c r="C31" s="61" t="s">
        <v>191</v>
      </c>
      <c r="D31" s="35">
        <v>189.50516774289571</v>
      </c>
      <c r="E31" s="35">
        <v>189.50516774289571</v>
      </c>
      <c r="F31" s="35">
        <v>373.26775464509763</v>
      </c>
      <c r="G31" s="35">
        <v>344.5548504416285</v>
      </c>
    </row>
    <row r="32" spans="2:7" x14ac:dyDescent="0.25">
      <c r="B32" s="184" t="s">
        <v>164</v>
      </c>
      <c r="C32" s="61" t="s">
        <v>190</v>
      </c>
      <c r="D32" s="35">
        <v>129.71377361694414</v>
      </c>
      <c r="E32" s="35">
        <v>111.83316703976551</v>
      </c>
      <c r="F32" s="35">
        <v>134.71168685638526</v>
      </c>
      <c r="G32" s="35">
        <v>66.909432848104899</v>
      </c>
    </row>
    <row r="33" spans="2:7" x14ac:dyDescent="0.25">
      <c r="B33" s="184"/>
      <c r="C33" s="61" t="s">
        <v>191</v>
      </c>
      <c r="D33" s="35">
        <v>26.806293730098076</v>
      </c>
      <c r="E33" s="35">
        <v>26.806293730098076</v>
      </c>
      <c r="F33" s="35">
        <v>38.983350564756307</v>
      </c>
      <c r="G33" s="35">
        <v>38.983350564756307</v>
      </c>
    </row>
    <row r="34" spans="2:7" x14ac:dyDescent="0.25">
      <c r="B34" s="184" t="s">
        <v>165</v>
      </c>
      <c r="C34" s="61" t="s">
        <v>190</v>
      </c>
      <c r="D34" s="35">
        <v>338.7515296189344</v>
      </c>
      <c r="E34" s="35">
        <v>317.50619180181297</v>
      </c>
      <c r="F34" s="35">
        <v>1594.8415064621929</v>
      </c>
      <c r="G34" s="35">
        <v>1519.6775320250408</v>
      </c>
    </row>
    <row r="35" spans="2:7" x14ac:dyDescent="0.25">
      <c r="B35" s="184"/>
      <c r="C35" s="61" t="s">
        <v>191</v>
      </c>
      <c r="D35" s="35">
        <v>20.155001639704441</v>
      </c>
      <c r="E35" s="35">
        <v>20.155001639704441</v>
      </c>
      <c r="F35" s="35">
        <v>14.429148901152043</v>
      </c>
      <c r="G35" s="35">
        <v>12.505262380998436</v>
      </c>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E00-000000000000}"/>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52"/>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32">
        <v>10136.171906568239</v>
      </c>
      <c r="E10" s="32">
        <v>10093.96898741575</v>
      </c>
      <c r="F10" s="32">
        <v>183174.62006074478</v>
      </c>
      <c r="G10" s="32">
        <v>172802.66497907866</v>
      </c>
    </row>
    <row r="11" spans="2:9" x14ac:dyDescent="0.25">
      <c r="B11" s="186" t="s">
        <v>153</v>
      </c>
      <c r="C11" s="186"/>
      <c r="D11" s="35">
        <v>10136.171906568239</v>
      </c>
      <c r="E11" s="35">
        <v>10093.96898741575</v>
      </c>
      <c r="F11" s="35">
        <v>183174.62006074478</v>
      </c>
      <c r="G11" s="35">
        <v>172802.66497907866</v>
      </c>
    </row>
    <row r="12" spans="2:9" x14ac:dyDescent="0.25">
      <c r="B12" s="186" t="s">
        <v>154</v>
      </c>
      <c r="C12" s="186"/>
      <c r="D12" s="60"/>
      <c r="E12" s="60"/>
      <c r="F12" s="60"/>
      <c r="G12" s="60"/>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0.601503060810614</v>
      </c>
      <c r="E16" s="35">
        <v>0.601503060810614</v>
      </c>
      <c r="F16" s="35">
        <v>10.252893081999101</v>
      </c>
      <c r="G16" s="35">
        <v>5.4682096437328545</v>
      </c>
      <c r="H16" s="62"/>
    </row>
    <row r="17" spans="2:7" x14ac:dyDescent="0.25">
      <c r="B17" s="184"/>
      <c r="C17" s="61" t="s">
        <v>191</v>
      </c>
      <c r="D17" s="35">
        <v>30.8496859207909</v>
      </c>
      <c r="E17" s="35">
        <v>30.8496859207909</v>
      </c>
      <c r="F17" s="35">
        <v>210.33876764175614</v>
      </c>
      <c r="G17" s="35">
        <v>210.33876764175614</v>
      </c>
    </row>
    <row r="18" spans="2:7" x14ac:dyDescent="0.25">
      <c r="B18" s="184" t="s">
        <v>157</v>
      </c>
      <c r="C18" s="61" t="s">
        <v>190</v>
      </c>
      <c r="D18" s="35"/>
      <c r="E18" s="35"/>
      <c r="F18" s="35"/>
      <c r="G18" s="35"/>
    </row>
    <row r="19" spans="2:7" x14ac:dyDescent="0.25">
      <c r="B19" s="184"/>
      <c r="C19" s="61" t="s">
        <v>191</v>
      </c>
      <c r="D19" s="35"/>
      <c r="E19" s="35"/>
      <c r="F19" s="35"/>
      <c r="G19" s="35"/>
    </row>
    <row r="20" spans="2:7" x14ac:dyDescent="0.25">
      <c r="B20" s="184" t="s">
        <v>158</v>
      </c>
      <c r="C20" s="61" t="s">
        <v>190</v>
      </c>
      <c r="D20" s="35"/>
      <c r="E20" s="35"/>
      <c r="F20" s="35"/>
      <c r="G20" s="35"/>
    </row>
    <row r="21" spans="2:7" x14ac:dyDescent="0.25">
      <c r="B21" s="184"/>
      <c r="C21" s="61" t="s">
        <v>191</v>
      </c>
      <c r="D21" s="35"/>
      <c r="E21" s="35"/>
      <c r="F21" s="35"/>
      <c r="G21" s="35"/>
    </row>
    <row r="22" spans="2:7" x14ac:dyDescent="0.25">
      <c r="B22" s="184" t="s">
        <v>159</v>
      </c>
      <c r="C22" s="61" t="s">
        <v>190</v>
      </c>
      <c r="D22" s="35"/>
      <c r="E22" s="35"/>
      <c r="F22" s="35"/>
      <c r="G22" s="35"/>
    </row>
    <row r="23" spans="2:7" x14ac:dyDescent="0.25">
      <c r="B23" s="184"/>
      <c r="C23" s="61" t="s">
        <v>191</v>
      </c>
      <c r="D23" s="35"/>
      <c r="E23" s="35"/>
      <c r="F23" s="35"/>
      <c r="G23" s="35"/>
    </row>
    <row r="24" spans="2:7" x14ac:dyDescent="0.25">
      <c r="B24" s="184" t="s">
        <v>160</v>
      </c>
      <c r="C24" s="61" t="s">
        <v>190</v>
      </c>
      <c r="D24" s="35">
        <v>9424.4796010037317</v>
      </c>
      <c r="E24" s="35">
        <v>9420.4796010037317</v>
      </c>
      <c r="F24" s="35">
        <v>175192.49683380703</v>
      </c>
      <c r="G24" s="35">
        <v>164890.55157704966</v>
      </c>
    </row>
    <row r="25" spans="2:7" x14ac:dyDescent="0.25">
      <c r="B25" s="184"/>
      <c r="C25" s="61" t="s">
        <v>191</v>
      </c>
      <c r="D25" s="35"/>
      <c r="E25" s="35"/>
      <c r="F25" s="35"/>
      <c r="G25" s="35"/>
    </row>
    <row r="26" spans="2:7" x14ac:dyDescent="0.25">
      <c r="B26" s="184" t="s">
        <v>161</v>
      </c>
      <c r="C26" s="61" t="s">
        <v>190</v>
      </c>
      <c r="D26" s="35">
        <v>238.56176629959771</v>
      </c>
      <c r="E26" s="35">
        <v>234.85942087262728</v>
      </c>
      <c r="F26" s="35">
        <v>2938.4088984114996</v>
      </c>
      <c r="G26" s="35">
        <v>2877.3326245488283</v>
      </c>
    </row>
    <row r="27" spans="2:7" x14ac:dyDescent="0.25">
      <c r="B27" s="184"/>
      <c r="C27" s="61" t="s">
        <v>191</v>
      </c>
      <c r="D27" s="35"/>
      <c r="E27" s="35"/>
      <c r="F27" s="35"/>
      <c r="G27" s="35"/>
    </row>
    <row r="28" spans="2:7" x14ac:dyDescent="0.25">
      <c r="B28" s="184" t="s">
        <v>162</v>
      </c>
      <c r="C28" s="61" t="s">
        <v>190</v>
      </c>
      <c r="D28" s="35">
        <v>81.929550917601603</v>
      </c>
      <c r="E28" s="35">
        <v>81.929550917601603</v>
      </c>
      <c r="F28" s="35">
        <v>1117.2211488763855</v>
      </c>
      <c r="G28" s="35">
        <v>1117.2211488763855</v>
      </c>
    </row>
    <row r="29" spans="2:7" x14ac:dyDescent="0.25">
      <c r="B29" s="184"/>
      <c r="C29" s="61" t="s">
        <v>191</v>
      </c>
      <c r="D29" s="35"/>
      <c r="E29" s="35"/>
      <c r="F29" s="35"/>
      <c r="G29" s="35"/>
    </row>
    <row r="30" spans="2:7" x14ac:dyDescent="0.25">
      <c r="B30" s="184" t="s">
        <v>163</v>
      </c>
      <c r="C30" s="61" t="s">
        <v>190</v>
      </c>
      <c r="D30" s="35">
        <v>6.6274585459546085</v>
      </c>
      <c r="E30" s="35">
        <v>5.7990262277102831</v>
      </c>
      <c r="F30" s="35">
        <v>7.5312028931302368</v>
      </c>
      <c r="G30" s="35">
        <v>7.5312028931302368</v>
      </c>
    </row>
    <row r="31" spans="2:7" x14ac:dyDescent="0.25">
      <c r="B31" s="184"/>
      <c r="C31" s="61" t="s">
        <v>191</v>
      </c>
      <c r="D31" s="35"/>
      <c r="E31" s="35"/>
      <c r="F31" s="35"/>
      <c r="G31" s="35"/>
    </row>
    <row r="32" spans="2:7" x14ac:dyDescent="0.25">
      <c r="B32" s="184" t="s">
        <v>164</v>
      </c>
      <c r="C32" s="61" t="s">
        <v>190</v>
      </c>
      <c r="D32" s="35">
        <v>323.29526295411688</v>
      </c>
      <c r="E32" s="35">
        <v>289.62312154683934</v>
      </c>
      <c r="F32" s="35">
        <v>3142.6404617087137</v>
      </c>
      <c r="G32" s="35">
        <v>3138.4915941010609</v>
      </c>
    </row>
    <row r="33" spans="2:7" x14ac:dyDescent="0.25">
      <c r="B33" s="184"/>
      <c r="C33" s="61" t="s">
        <v>191</v>
      </c>
      <c r="D33" s="35"/>
      <c r="E33" s="35"/>
      <c r="F33" s="35"/>
      <c r="G33" s="35"/>
    </row>
    <row r="34" spans="2:7" x14ac:dyDescent="0.25">
      <c r="B34" s="184" t="s">
        <v>165</v>
      </c>
      <c r="C34" s="61" t="s">
        <v>190</v>
      </c>
      <c r="D34" s="35">
        <v>29.827077865629757</v>
      </c>
      <c r="E34" s="35">
        <v>29.827077865629757</v>
      </c>
      <c r="F34" s="35">
        <v>555.72985432418852</v>
      </c>
      <c r="G34" s="35">
        <v>555.72985432418852</v>
      </c>
    </row>
    <row r="35" spans="2:7" x14ac:dyDescent="0.25">
      <c r="B35" s="184"/>
      <c r="C35" s="61" t="s">
        <v>191</v>
      </c>
      <c r="D35" s="35"/>
      <c r="E35" s="35"/>
      <c r="F35" s="35"/>
      <c r="G35" s="35"/>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1F00-000000000000}"/>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53"/>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32">
        <v>11633.793181206403</v>
      </c>
      <c r="E10" s="32">
        <v>11154.582814224406</v>
      </c>
      <c r="F10" s="32">
        <v>14107.492032845475</v>
      </c>
      <c r="G10" s="32">
        <v>10791.927741845804</v>
      </c>
    </row>
    <row r="11" spans="2:9" x14ac:dyDescent="0.25">
      <c r="B11" s="186" t="s">
        <v>153</v>
      </c>
      <c r="C11" s="186"/>
      <c r="D11" s="35">
        <v>11611.929311397211</v>
      </c>
      <c r="E11" s="35">
        <v>11132.718944415214</v>
      </c>
      <c r="F11" s="35">
        <v>14096.844044302028</v>
      </c>
      <c r="G11" s="35">
        <v>10791.927741845804</v>
      </c>
    </row>
    <row r="12" spans="2:9" x14ac:dyDescent="0.25">
      <c r="B12" s="186" t="s">
        <v>154</v>
      </c>
      <c r="C12" s="186"/>
      <c r="D12" s="35">
        <v>21.86386980918801</v>
      </c>
      <c r="E12" s="35">
        <v>21.86386980918801</v>
      </c>
      <c r="F12" s="35">
        <v>10.647988543435718</v>
      </c>
      <c r="G12" s="35"/>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35">
        <v>49.075479979845753</v>
      </c>
      <c r="E16" s="35">
        <v>45.983010576006173</v>
      </c>
      <c r="F16" s="35">
        <v>53.524300376271789</v>
      </c>
      <c r="G16" s="35">
        <v>4.3547564976037805</v>
      </c>
      <c r="H16" s="62"/>
    </row>
    <row r="17" spans="2:7" x14ac:dyDescent="0.25">
      <c r="B17" s="184"/>
      <c r="C17" s="61" t="s">
        <v>191</v>
      </c>
      <c r="D17" s="35"/>
      <c r="E17" s="35"/>
      <c r="F17" s="35"/>
      <c r="G17" s="35"/>
    </row>
    <row r="18" spans="2:7" x14ac:dyDescent="0.25">
      <c r="B18" s="184" t="s">
        <v>157</v>
      </c>
      <c r="C18" s="61" t="s">
        <v>190</v>
      </c>
      <c r="D18" s="35">
        <v>1408.4444339095221</v>
      </c>
      <c r="E18" s="35">
        <v>1355.347651414668</v>
      </c>
      <c r="F18" s="35">
        <v>1126.7531194407281</v>
      </c>
      <c r="G18" s="35">
        <v>696.08482667908083</v>
      </c>
    </row>
    <row r="19" spans="2:7" x14ac:dyDescent="0.25">
      <c r="B19" s="184"/>
      <c r="C19" s="61" t="s">
        <v>191</v>
      </c>
      <c r="D19" s="35"/>
      <c r="E19" s="35"/>
      <c r="F19" s="35"/>
      <c r="G19" s="35"/>
    </row>
    <row r="20" spans="2:7" x14ac:dyDescent="0.25">
      <c r="B20" s="184" t="s">
        <v>158</v>
      </c>
      <c r="C20" s="61" t="s">
        <v>190</v>
      </c>
      <c r="D20" s="35">
        <v>37.478868213200037</v>
      </c>
      <c r="E20" s="35">
        <v>36.456009089026928</v>
      </c>
      <c r="F20" s="35">
        <v>27.025441019321022</v>
      </c>
      <c r="G20" s="35">
        <v>5.3518372470927948</v>
      </c>
    </row>
    <row r="21" spans="2:7" x14ac:dyDescent="0.25">
      <c r="B21" s="184"/>
      <c r="C21" s="61" t="s">
        <v>191</v>
      </c>
      <c r="D21" s="35"/>
      <c r="E21" s="35"/>
      <c r="F21" s="35"/>
      <c r="G21" s="35"/>
    </row>
    <row r="22" spans="2:7" x14ac:dyDescent="0.25">
      <c r="B22" s="184" t="s">
        <v>159</v>
      </c>
      <c r="C22" s="61" t="s">
        <v>190</v>
      </c>
      <c r="D22" s="35">
        <v>1392.1279921300402</v>
      </c>
      <c r="E22" s="35">
        <v>1369.5372608835658</v>
      </c>
      <c r="F22" s="35">
        <v>3202.9098592722048</v>
      </c>
      <c r="G22" s="35">
        <v>3082.1491664339833</v>
      </c>
    </row>
    <row r="23" spans="2:7" x14ac:dyDescent="0.25">
      <c r="B23" s="184"/>
      <c r="C23" s="61" t="s">
        <v>191</v>
      </c>
      <c r="D23" s="35"/>
      <c r="E23" s="35"/>
      <c r="F23" s="35"/>
      <c r="G23" s="35"/>
    </row>
    <row r="24" spans="2:7" x14ac:dyDescent="0.25">
      <c r="B24" s="184" t="s">
        <v>160</v>
      </c>
      <c r="C24" s="61" t="s">
        <v>190</v>
      </c>
      <c r="D24" s="35">
        <v>1104.7799599490302</v>
      </c>
      <c r="E24" s="35">
        <v>1013.4163287658524</v>
      </c>
      <c r="F24" s="35">
        <v>1490.191331866431</v>
      </c>
      <c r="G24" s="35">
        <v>968.46415669199178</v>
      </c>
    </row>
    <row r="25" spans="2:7" x14ac:dyDescent="0.25">
      <c r="B25" s="184"/>
      <c r="C25" s="61" t="s">
        <v>191</v>
      </c>
      <c r="D25" s="35"/>
      <c r="E25" s="35"/>
      <c r="F25" s="35"/>
      <c r="G25" s="35"/>
    </row>
    <row r="26" spans="2:7" x14ac:dyDescent="0.25">
      <c r="B26" s="184" t="s">
        <v>161</v>
      </c>
      <c r="C26" s="61" t="s">
        <v>190</v>
      </c>
      <c r="D26" s="35">
        <v>3325.28636080567</v>
      </c>
      <c r="E26" s="35">
        <v>3117.3508613025556</v>
      </c>
      <c r="F26" s="35">
        <v>3217.3357435303997</v>
      </c>
      <c r="G26" s="35">
        <v>2241.3953735774653</v>
      </c>
    </row>
    <row r="27" spans="2:7" x14ac:dyDescent="0.25">
      <c r="B27" s="184"/>
      <c r="C27" s="61" t="s">
        <v>191</v>
      </c>
      <c r="D27" s="35"/>
      <c r="E27" s="35"/>
      <c r="F27" s="35"/>
      <c r="G27" s="35"/>
    </row>
    <row r="28" spans="2:7" x14ac:dyDescent="0.25">
      <c r="B28" s="184" t="s">
        <v>162</v>
      </c>
      <c r="C28" s="61" t="s">
        <v>190</v>
      </c>
      <c r="D28" s="35">
        <v>777.19303770062982</v>
      </c>
      <c r="E28" s="35">
        <v>777.19303770062982</v>
      </c>
      <c r="F28" s="35">
        <v>1141.1567110307756</v>
      </c>
      <c r="G28" s="35">
        <v>1089.574570234279</v>
      </c>
    </row>
    <row r="29" spans="2:7" x14ac:dyDescent="0.25">
      <c r="B29" s="184"/>
      <c r="C29" s="61" t="s">
        <v>191</v>
      </c>
      <c r="D29" s="35"/>
      <c r="E29" s="35"/>
      <c r="F29" s="35"/>
      <c r="G29" s="35"/>
    </row>
    <row r="30" spans="2:7" x14ac:dyDescent="0.25">
      <c r="B30" s="184" t="s">
        <v>163</v>
      </c>
      <c r="C30" s="61" t="s">
        <v>190</v>
      </c>
      <c r="D30" s="35">
        <v>6.8771876952029878</v>
      </c>
      <c r="E30" s="35">
        <v>6.8771876952029878</v>
      </c>
      <c r="F30" s="35">
        <v>1.3024976695460204</v>
      </c>
      <c r="G30" s="35"/>
    </row>
    <row r="31" spans="2:7" x14ac:dyDescent="0.25">
      <c r="B31" s="184"/>
      <c r="C31" s="61" t="s">
        <v>191</v>
      </c>
      <c r="D31" s="35"/>
      <c r="E31" s="35"/>
      <c r="F31" s="35"/>
      <c r="G31" s="35"/>
    </row>
    <row r="32" spans="2:7" x14ac:dyDescent="0.25">
      <c r="B32" s="184" t="s">
        <v>164</v>
      </c>
      <c r="C32" s="61" t="s">
        <v>190</v>
      </c>
      <c r="D32" s="35">
        <v>2304.2040017254922</v>
      </c>
      <c r="E32" s="35">
        <v>2288.2463748735204</v>
      </c>
      <c r="F32" s="35">
        <v>1943.717823650956</v>
      </c>
      <c r="G32" s="35">
        <v>1364.4140622362374</v>
      </c>
    </row>
    <row r="33" spans="2:7" x14ac:dyDescent="0.25">
      <c r="B33" s="184"/>
      <c r="C33" s="61" t="s">
        <v>191</v>
      </c>
      <c r="D33" s="35"/>
      <c r="E33" s="35"/>
      <c r="F33" s="35"/>
      <c r="G33" s="35"/>
    </row>
    <row r="34" spans="2:7" x14ac:dyDescent="0.25">
      <c r="B34" s="184" t="s">
        <v>165</v>
      </c>
      <c r="C34" s="61" t="s">
        <v>190</v>
      </c>
      <c r="D34" s="35">
        <v>1206.4619892885808</v>
      </c>
      <c r="E34" s="35">
        <v>1122.3112221141923</v>
      </c>
      <c r="F34" s="35">
        <v>1892.9272164454001</v>
      </c>
      <c r="G34" s="35">
        <v>1340.1389922480671</v>
      </c>
    </row>
    <row r="35" spans="2:7" x14ac:dyDescent="0.25">
      <c r="B35" s="184"/>
      <c r="C35" s="61" t="s">
        <v>191</v>
      </c>
      <c r="D35" s="35"/>
      <c r="E35" s="35"/>
      <c r="F35" s="35"/>
      <c r="G35" s="35"/>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35">
        <v>21.86386980918801</v>
      </c>
      <c r="E40" s="35">
        <v>21.86386980918801</v>
      </c>
      <c r="F40" s="35">
        <v>10.647988543435718</v>
      </c>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000-000000000000}"/>
  </hyperlink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54"/>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4459.4602370085349</v>
      </c>
      <c r="E10" s="59">
        <v>4323.3165772352422</v>
      </c>
      <c r="F10" s="59">
        <v>22184.118012779974</v>
      </c>
      <c r="G10" s="59">
        <v>22073.287065477318</v>
      </c>
    </row>
    <row r="11" spans="2:9" x14ac:dyDescent="0.25">
      <c r="B11" s="186" t="s">
        <v>153</v>
      </c>
      <c r="C11" s="186"/>
      <c r="D11" s="60">
        <v>4453.4024920050933</v>
      </c>
      <c r="E11" s="60">
        <v>4317.2588322318015</v>
      </c>
      <c r="F11" s="60">
        <v>22173.103930955542</v>
      </c>
      <c r="G11" s="60">
        <v>22073.287065477318</v>
      </c>
    </row>
    <row r="12" spans="2:9" x14ac:dyDescent="0.25">
      <c r="B12" s="186" t="s">
        <v>154</v>
      </c>
      <c r="C12" s="186"/>
      <c r="D12" s="60"/>
      <c r="E12" s="60"/>
      <c r="F12" s="60"/>
      <c r="G12" s="60"/>
    </row>
    <row r="13" spans="2:9" x14ac:dyDescent="0.25">
      <c r="B13" s="186" t="s">
        <v>155</v>
      </c>
      <c r="C13" s="186"/>
      <c r="D13" s="60">
        <v>6.0577450034397602</v>
      </c>
      <c r="E13" s="60">
        <v>6.0577450034397602</v>
      </c>
      <c r="F13" s="60">
        <v>11.014081824435928</v>
      </c>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c r="E16" s="60"/>
      <c r="F16" s="60"/>
      <c r="G16" s="60"/>
      <c r="H16" s="62"/>
    </row>
    <row r="17" spans="2:7" x14ac:dyDescent="0.25">
      <c r="B17" s="184"/>
      <c r="C17" s="61" t="s">
        <v>191</v>
      </c>
      <c r="D17" s="60"/>
      <c r="E17" s="60"/>
      <c r="F17" s="60"/>
      <c r="G17" s="60"/>
    </row>
    <row r="18" spans="2:7" x14ac:dyDescent="0.25">
      <c r="B18" s="184" t="s">
        <v>157</v>
      </c>
      <c r="C18" s="61" t="s">
        <v>190</v>
      </c>
      <c r="D18" s="60">
        <v>61.744280244975798</v>
      </c>
      <c r="E18" s="60">
        <v>61.744280244975798</v>
      </c>
      <c r="F18" s="60">
        <v>77.180350306219751</v>
      </c>
      <c r="G18" s="60">
        <v>77.180350306219751</v>
      </c>
    </row>
    <row r="19" spans="2:7" x14ac:dyDescent="0.25">
      <c r="B19" s="184"/>
      <c r="C19" s="61" t="s">
        <v>191</v>
      </c>
      <c r="D19" s="60"/>
      <c r="E19" s="60"/>
      <c r="F19" s="60"/>
      <c r="G19" s="60"/>
    </row>
    <row r="20" spans="2:7" x14ac:dyDescent="0.25">
      <c r="B20" s="184" t="s">
        <v>158</v>
      </c>
      <c r="C20" s="61" t="s">
        <v>190</v>
      </c>
      <c r="D20" s="60"/>
      <c r="E20" s="60"/>
      <c r="F20" s="60"/>
      <c r="G20" s="60"/>
    </row>
    <row r="21" spans="2:7" x14ac:dyDescent="0.25">
      <c r="B21" s="184"/>
      <c r="C21" s="61" t="s">
        <v>191</v>
      </c>
      <c r="D21" s="60"/>
      <c r="E21" s="60"/>
      <c r="F21" s="60"/>
      <c r="G21" s="60"/>
    </row>
    <row r="22" spans="2:7" x14ac:dyDescent="0.25">
      <c r="B22" s="184" t="s">
        <v>159</v>
      </c>
      <c r="C22" s="61" t="s">
        <v>190</v>
      </c>
      <c r="D22" s="60">
        <v>57.721468069736481</v>
      </c>
      <c r="E22" s="60">
        <v>52.385333157726762</v>
      </c>
      <c r="F22" s="60">
        <v>443.84069681905419</v>
      </c>
      <c r="G22" s="60">
        <v>440.25329635081937</v>
      </c>
    </row>
    <row r="23" spans="2:7" x14ac:dyDescent="0.25">
      <c r="B23" s="184"/>
      <c r="C23" s="61" t="s">
        <v>191</v>
      </c>
      <c r="D23" s="60"/>
      <c r="E23" s="60"/>
      <c r="F23" s="60"/>
      <c r="G23" s="60"/>
    </row>
    <row r="24" spans="2:7" x14ac:dyDescent="0.25">
      <c r="B24" s="184" t="s">
        <v>160</v>
      </c>
      <c r="C24" s="61" t="s">
        <v>190</v>
      </c>
      <c r="D24" s="60">
        <v>1023.5919329709718</v>
      </c>
      <c r="E24" s="60">
        <v>991.63618999202947</v>
      </c>
      <c r="F24" s="60">
        <v>3435.4195489961539</v>
      </c>
      <c r="G24" s="60">
        <v>3428.5461249536479</v>
      </c>
    </row>
    <row r="25" spans="2:7" x14ac:dyDescent="0.25">
      <c r="B25" s="184"/>
      <c r="C25" s="61" t="s">
        <v>191</v>
      </c>
      <c r="D25" s="60"/>
      <c r="E25" s="60"/>
      <c r="F25" s="60"/>
      <c r="G25" s="60"/>
    </row>
    <row r="26" spans="2:7" x14ac:dyDescent="0.25">
      <c r="B26" s="184" t="s">
        <v>161</v>
      </c>
      <c r="C26" s="61" t="s">
        <v>190</v>
      </c>
      <c r="D26" s="60">
        <v>1342.690873248029</v>
      </c>
      <c r="E26" s="60">
        <v>1342.0908732480286</v>
      </c>
      <c r="F26" s="60">
        <v>10208.902302207511</v>
      </c>
      <c r="G26" s="60">
        <v>10163.411651052334</v>
      </c>
    </row>
    <row r="27" spans="2:7" x14ac:dyDescent="0.25">
      <c r="B27" s="184"/>
      <c r="C27" s="61" t="s">
        <v>191</v>
      </c>
      <c r="D27" s="60"/>
      <c r="E27" s="60"/>
      <c r="F27" s="60"/>
      <c r="G27" s="60"/>
    </row>
    <row r="28" spans="2:7" x14ac:dyDescent="0.25">
      <c r="B28" s="184" t="s">
        <v>162</v>
      </c>
      <c r="C28" s="61" t="s">
        <v>190</v>
      </c>
      <c r="D28" s="60">
        <v>10.458180296381709</v>
      </c>
      <c r="E28" s="60">
        <v>1.4058180296381706</v>
      </c>
      <c r="F28" s="60">
        <v>21.923964175239455</v>
      </c>
      <c r="G28" s="60">
        <v>21.923964175239455</v>
      </c>
    </row>
    <row r="29" spans="2:7" x14ac:dyDescent="0.25">
      <c r="B29" s="184"/>
      <c r="C29" s="61" t="s">
        <v>191</v>
      </c>
      <c r="D29" s="60"/>
      <c r="E29" s="60"/>
      <c r="F29" s="60"/>
      <c r="G29" s="60"/>
    </row>
    <row r="30" spans="2:7" x14ac:dyDescent="0.25">
      <c r="B30" s="184" t="s">
        <v>163</v>
      </c>
      <c r="C30" s="61" t="s">
        <v>190</v>
      </c>
      <c r="D30" s="60">
        <v>108.87419950997362</v>
      </c>
      <c r="E30" s="60">
        <v>108.87419950997362</v>
      </c>
      <c r="F30" s="60">
        <v>344.01846765031109</v>
      </c>
      <c r="G30" s="60">
        <v>344.01846765031109</v>
      </c>
    </row>
    <row r="31" spans="2:7" x14ac:dyDescent="0.25">
      <c r="B31" s="184"/>
      <c r="C31" s="61" t="s">
        <v>191</v>
      </c>
      <c r="D31" s="60"/>
      <c r="E31" s="60"/>
      <c r="F31" s="60"/>
      <c r="G31" s="60"/>
    </row>
    <row r="32" spans="2:7" x14ac:dyDescent="0.25">
      <c r="B32" s="184" t="s">
        <v>164</v>
      </c>
      <c r="C32" s="61" t="s">
        <v>190</v>
      </c>
      <c r="D32" s="60">
        <v>1055.7674774241486</v>
      </c>
      <c r="E32" s="60">
        <v>979.46846570254991</v>
      </c>
      <c r="F32" s="60">
        <v>4133.9676943736231</v>
      </c>
      <c r="G32" s="60">
        <v>4106.985045556552</v>
      </c>
    </row>
    <row r="33" spans="2:7" x14ac:dyDescent="0.25">
      <c r="B33" s="184"/>
      <c r="C33" s="61" t="s">
        <v>191</v>
      </c>
      <c r="D33" s="60"/>
      <c r="E33" s="60"/>
      <c r="F33" s="60"/>
      <c r="G33" s="60"/>
    </row>
    <row r="34" spans="2:7" x14ac:dyDescent="0.25">
      <c r="B34" s="184" t="s">
        <v>165</v>
      </c>
      <c r="C34" s="61" t="s">
        <v>190</v>
      </c>
      <c r="D34" s="60">
        <v>792.55408024087228</v>
      </c>
      <c r="E34" s="60">
        <v>779.65367234687756</v>
      </c>
      <c r="F34" s="60">
        <v>3507.8509064274103</v>
      </c>
      <c r="G34" s="60">
        <v>3490.9681654321789</v>
      </c>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v>6.0577450034397602</v>
      </c>
      <c r="E54" s="60">
        <v>6.0577450034397602</v>
      </c>
      <c r="F54" s="60">
        <v>11.014081824435928</v>
      </c>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100-000000000000}"/>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55"/>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19093.794218603394</v>
      </c>
      <c r="E10" s="59">
        <v>17964.004387588953</v>
      </c>
      <c r="F10" s="59">
        <v>11873.494318071116</v>
      </c>
      <c r="G10" s="59">
        <v>9523.6731558735264</v>
      </c>
    </row>
    <row r="11" spans="2:9" x14ac:dyDescent="0.25">
      <c r="B11" s="186" t="s">
        <v>153</v>
      </c>
      <c r="C11" s="186"/>
      <c r="D11" s="60">
        <v>17418.990049506974</v>
      </c>
      <c r="E11" s="60">
        <v>16361.495838994388</v>
      </c>
      <c r="F11" s="60">
        <v>10866.176030625988</v>
      </c>
      <c r="G11" s="60">
        <v>8658.2338499490106</v>
      </c>
    </row>
    <row r="12" spans="2:9" x14ac:dyDescent="0.25">
      <c r="B12" s="186" t="s">
        <v>154</v>
      </c>
      <c r="C12" s="186"/>
      <c r="D12" s="60">
        <v>1612.2148015237731</v>
      </c>
      <c r="E12" s="60">
        <v>1550.6647069190956</v>
      </c>
      <c r="F12" s="60">
        <v>978.51642326862566</v>
      </c>
      <c r="G12" s="60">
        <v>865.43930592452227</v>
      </c>
    </row>
    <row r="13" spans="2:9" x14ac:dyDescent="0.25">
      <c r="B13" s="186" t="s">
        <v>155</v>
      </c>
      <c r="C13" s="186"/>
      <c r="D13" s="60">
        <v>62.589367572617689</v>
      </c>
      <c r="E13" s="60">
        <v>51.843841675456304</v>
      </c>
      <c r="F13" s="60">
        <v>28.801864176504658</v>
      </c>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125.78565931803078</v>
      </c>
      <c r="E16" s="60">
        <v>124.06085034988558</v>
      </c>
      <c r="F16" s="60">
        <v>62.315671984258394</v>
      </c>
      <c r="G16" s="60">
        <v>58.164978867513682</v>
      </c>
      <c r="H16" s="62"/>
    </row>
    <row r="17" spans="2:7" x14ac:dyDescent="0.25">
      <c r="B17" s="184"/>
      <c r="C17" s="61" t="s">
        <v>191</v>
      </c>
      <c r="D17" s="60">
        <v>2178.7434574306353</v>
      </c>
      <c r="E17" s="60">
        <v>1956.4533753190065</v>
      </c>
      <c r="F17" s="60">
        <v>900.03113232236205</v>
      </c>
      <c r="G17" s="60">
        <v>113.44081707088438</v>
      </c>
    </row>
    <row r="18" spans="2:7" x14ac:dyDescent="0.25">
      <c r="B18" s="184" t="s">
        <v>157</v>
      </c>
      <c r="C18" s="61" t="s">
        <v>190</v>
      </c>
      <c r="D18" s="60">
        <v>4726.780508631593</v>
      </c>
      <c r="E18" s="60">
        <v>4562.1742727298215</v>
      </c>
      <c r="F18" s="60">
        <v>4255.3759020311636</v>
      </c>
      <c r="G18" s="60">
        <v>3951.9360259502114</v>
      </c>
    </row>
    <row r="19" spans="2:7" x14ac:dyDescent="0.25">
      <c r="B19" s="184"/>
      <c r="C19" s="61" t="s">
        <v>191</v>
      </c>
      <c r="D19" s="60">
        <v>1387.1704821164233</v>
      </c>
      <c r="E19" s="60">
        <v>1329.1499337938601</v>
      </c>
      <c r="F19" s="60">
        <v>790.67474300001788</v>
      </c>
      <c r="G19" s="60">
        <v>762.33649462154062</v>
      </c>
    </row>
    <row r="20" spans="2:7" x14ac:dyDescent="0.25">
      <c r="B20" s="184" t="s">
        <v>158</v>
      </c>
      <c r="C20" s="61" t="s">
        <v>190</v>
      </c>
      <c r="D20" s="60">
        <v>11.181444658945342</v>
      </c>
      <c r="E20" s="60">
        <v>11.181444658945342</v>
      </c>
      <c r="F20" s="60">
        <v>5.3276943399263779</v>
      </c>
      <c r="G20" s="60">
        <v>4.6397162041435616</v>
      </c>
    </row>
    <row r="21" spans="2:7" x14ac:dyDescent="0.25">
      <c r="B21" s="184"/>
      <c r="C21" s="61" t="s">
        <v>191</v>
      </c>
      <c r="D21" s="60">
        <v>1038.7957839826845</v>
      </c>
      <c r="E21" s="60">
        <v>904.15411770806008</v>
      </c>
      <c r="F21" s="60">
        <v>159.37857509326366</v>
      </c>
      <c r="G21" s="60">
        <v>79.223253922226149</v>
      </c>
    </row>
    <row r="22" spans="2:7" x14ac:dyDescent="0.25">
      <c r="B22" s="184" t="s">
        <v>159</v>
      </c>
      <c r="C22" s="61" t="s">
        <v>190</v>
      </c>
      <c r="D22" s="60">
        <v>1058.9688311938842</v>
      </c>
      <c r="E22" s="60">
        <v>1039.8403635978914</v>
      </c>
      <c r="F22" s="60">
        <v>954.74685986929774</v>
      </c>
      <c r="G22" s="60">
        <v>733.43824622774844</v>
      </c>
    </row>
    <row r="23" spans="2:7" x14ac:dyDescent="0.25">
      <c r="B23" s="184"/>
      <c r="C23" s="61" t="s">
        <v>191</v>
      </c>
      <c r="D23" s="60">
        <v>63.448456274077117</v>
      </c>
      <c r="E23" s="60">
        <v>63.448456274077117</v>
      </c>
      <c r="F23" s="60">
        <v>29.033765836215892</v>
      </c>
      <c r="G23" s="60">
        <v>29.033765836215892</v>
      </c>
    </row>
    <row r="24" spans="2:7" x14ac:dyDescent="0.25">
      <c r="B24" s="184" t="s">
        <v>160</v>
      </c>
      <c r="C24" s="61" t="s">
        <v>190</v>
      </c>
      <c r="D24" s="60">
        <v>1356.3653580428795</v>
      </c>
      <c r="E24" s="60">
        <v>1352.0984058770182</v>
      </c>
      <c r="F24" s="60">
        <v>1301.644326239785</v>
      </c>
      <c r="G24" s="60">
        <v>1223.4960288099553</v>
      </c>
    </row>
    <row r="25" spans="2:7" x14ac:dyDescent="0.25">
      <c r="B25" s="184"/>
      <c r="C25" s="61" t="s">
        <v>191</v>
      </c>
      <c r="D25" s="60">
        <v>12.04536503761166</v>
      </c>
      <c r="E25" s="60">
        <v>2.9905240672688849</v>
      </c>
      <c r="F25" s="60">
        <v>0.65247797831321119</v>
      </c>
      <c r="G25" s="60"/>
    </row>
    <row r="26" spans="2:7" x14ac:dyDescent="0.25">
      <c r="B26" s="184" t="s">
        <v>161</v>
      </c>
      <c r="C26" s="61" t="s">
        <v>190</v>
      </c>
      <c r="D26" s="60">
        <v>1841.7782342638654</v>
      </c>
      <c r="E26" s="60">
        <v>1647.342971738814</v>
      </c>
      <c r="F26" s="60">
        <v>840.31225462903535</v>
      </c>
      <c r="G26" s="60">
        <v>718.83401005731309</v>
      </c>
    </row>
    <row r="27" spans="2:7" x14ac:dyDescent="0.25">
      <c r="B27" s="184"/>
      <c r="C27" s="61" t="s">
        <v>191</v>
      </c>
      <c r="D27" s="60">
        <v>17.619367124237453</v>
      </c>
      <c r="E27" s="60">
        <v>17.619367124237453</v>
      </c>
      <c r="F27" s="60">
        <v>5.615544037122028</v>
      </c>
      <c r="G27" s="60">
        <v>5.5199966139665584</v>
      </c>
    </row>
    <row r="28" spans="2:7" x14ac:dyDescent="0.25">
      <c r="B28" s="184" t="s">
        <v>162</v>
      </c>
      <c r="C28" s="61" t="s">
        <v>190</v>
      </c>
      <c r="D28" s="60">
        <v>1560.0422792210049</v>
      </c>
      <c r="E28" s="60">
        <v>1425.5863446695523</v>
      </c>
      <c r="F28" s="60">
        <v>836.52104252010565</v>
      </c>
      <c r="G28" s="60">
        <v>693.95531030145344</v>
      </c>
    </row>
    <row r="29" spans="2:7" x14ac:dyDescent="0.25">
      <c r="B29" s="184"/>
      <c r="C29" s="61" t="s">
        <v>191</v>
      </c>
      <c r="D29" s="60">
        <v>1200.9527531981796</v>
      </c>
      <c r="E29" s="60">
        <v>1147.1113114445427</v>
      </c>
      <c r="F29" s="60">
        <v>365.72692456290065</v>
      </c>
      <c r="G29" s="60">
        <v>86.968944980175351</v>
      </c>
    </row>
    <row r="30" spans="2:7" x14ac:dyDescent="0.25">
      <c r="B30" s="184" t="s">
        <v>163</v>
      </c>
      <c r="C30" s="61" t="s">
        <v>190</v>
      </c>
      <c r="D30" s="60">
        <v>438.80152576032555</v>
      </c>
      <c r="E30" s="60">
        <v>407.36690236664015</v>
      </c>
      <c r="F30" s="60">
        <v>236.38011424514858</v>
      </c>
      <c r="G30" s="60">
        <v>144.35139865723636</v>
      </c>
    </row>
    <row r="31" spans="2:7" x14ac:dyDescent="0.25">
      <c r="B31" s="184"/>
      <c r="C31" s="61" t="s">
        <v>191</v>
      </c>
      <c r="D31" s="60">
        <v>244.77040624056926</v>
      </c>
      <c r="E31" s="60">
        <v>225.47135351307122</v>
      </c>
      <c r="F31" s="60">
        <v>73.034561144709841</v>
      </c>
      <c r="G31" s="60">
        <v>33.000080588326803</v>
      </c>
    </row>
    <row r="32" spans="2:7" x14ac:dyDescent="0.25">
      <c r="B32" s="184" t="s">
        <v>164</v>
      </c>
      <c r="C32" s="61" t="s">
        <v>190</v>
      </c>
      <c r="D32" s="60">
        <v>79.88847167517271</v>
      </c>
      <c r="E32" s="60">
        <v>73.762171582202214</v>
      </c>
      <c r="F32" s="60">
        <v>25.881455496317859</v>
      </c>
      <c r="G32" s="60">
        <v>12.134951511462946</v>
      </c>
    </row>
    <row r="33" spans="2:7" x14ac:dyDescent="0.25">
      <c r="B33" s="184"/>
      <c r="C33" s="61" t="s">
        <v>191</v>
      </c>
      <c r="D33" s="60">
        <v>75.851665336843809</v>
      </c>
      <c r="E33" s="60">
        <v>71.683672179476744</v>
      </c>
      <c r="F33" s="60">
        <v>23.522985296026043</v>
      </c>
      <c r="G33" s="60">
        <v>7.7598297286300495</v>
      </c>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186.84900094288287</v>
      </c>
      <c r="E40" s="60">
        <v>186.84900094288287</v>
      </c>
      <c r="F40" s="60">
        <v>122.53531374303526</v>
      </c>
      <c r="G40" s="60">
        <v>63.683677598546979</v>
      </c>
    </row>
    <row r="41" spans="2:7" x14ac:dyDescent="0.25">
      <c r="B41" s="184"/>
      <c r="C41" s="61" t="s">
        <v>191</v>
      </c>
      <c r="D41" s="60">
        <v>266.55081534539084</v>
      </c>
      <c r="E41" s="60">
        <v>240.01937071897532</v>
      </c>
      <c r="F41" s="60">
        <v>8.8437715200192564</v>
      </c>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v>355.78726381754205</v>
      </c>
      <c r="E44" s="60">
        <v>355.78726381754205</v>
      </c>
      <c r="F44" s="60">
        <v>245.11538985536643</v>
      </c>
      <c r="G44" s="60">
        <v>236.725648027413</v>
      </c>
    </row>
    <row r="45" spans="2:7" x14ac:dyDescent="0.25">
      <c r="B45" s="184"/>
      <c r="C45" s="61" t="s">
        <v>191</v>
      </c>
      <c r="D45" s="60">
        <v>64.676737090426798</v>
      </c>
      <c r="E45" s="60">
        <v>64.676737090426798</v>
      </c>
      <c r="F45" s="60">
        <v>14.111288092456755</v>
      </c>
      <c r="G45" s="60">
        <v>14.111288092456755</v>
      </c>
    </row>
    <row r="46" spans="2:7" x14ac:dyDescent="0.25">
      <c r="B46" s="184" t="s">
        <v>170</v>
      </c>
      <c r="C46" s="61" t="s">
        <v>190</v>
      </c>
      <c r="D46" s="60">
        <v>37.761265500712753</v>
      </c>
      <c r="E46" s="60">
        <v>18.880632750356376</v>
      </c>
      <c r="F46" s="60">
        <v>4.1194107818959367</v>
      </c>
      <c r="G46" s="60"/>
    </row>
    <row r="47" spans="2:7" x14ac:dyDescent="0.25">
      <c r="B47" s="184"/>
      <c r="C47" s="61" t="s">
        <v>191</v>
      </c>
      <c r="D47" s="60"/>
      <c r="E47" s="60"/>
      <c r="F47" s="60"/>
      <c r="G47" s="60"/>
    </row>
    <row r="48" spans="2:7" x14ac:dyDescent="0.25">
      <c r="B48" s="184" t="s">
        <v>171</v>
      </c>
      <c r="C48" s="61" t="s">
        <v>190</v>
      </c>
      <c r="D48" s="60">
        <v>189.67408236741679</v>
      </c>
      <c r="E48" s="60">
        <v>189.67408236741679</v>
      </c>
      <c r="F48" s="60">
        <v>163.09582825565164</v>
      </c>
      <c r="G48" s="60">
        <v>163.09582825565164</v>
      </c>
    </row>
    <row r="49" spans="2:7" x14ac:dyDescent="0.25">
      <c r="B49" s="184"/>
      <c r="C49" s="61" t="s">
        <v>191</v>
      </c>
      <c r="D49" s="60">
        <v>510.91563645940107</v>
      </c>
      <c r="E49" s="60">
        <v>494.77761923149541</v>
      </c>
      <c r="F49" s="60">
        <v>420.69542102020046</v>
      </c>
      <c r="G49" s="60">
        <v>387.82286395045406</v>
      </c>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v>62.589367572617689</v>
      </c>
      <c r="E61" s="60">
        <v>51.843841675456304</v>
      </c>
      <c r="F61" s="60">
        <v>28.801864176504658</v>
      </c>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200-000000000000}"/>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56"/>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7590.5196278284502</v>
      </c>
      <c r="E10" s="59">
        <v>6919.6977786503876</v>
      </c>
      <c r="F10" s="59">
        <v>12151.942847492897</v>
      </c>
      <c r="G10" s="59">
        <v>10599.391430441296</v>
      </c>
    </row>
    <row r="11" spans="2:9" x14ac:dyDescent="0.25">
      <c r="B11" s="186" t="s">
        <v>153</v>
      </c>
      <c r="C11" s="186"/>
      <c r="D11" s="60">
        <v>4404.6483048312912</v>
      </c>
      <c r="E11" s="60">
        <v>4067.9179552892933</v>
      </c>
      <c r="F11" s="60">
        <v>7769.590826217609</v>
      </c>
      <c r="G11" s="60">
        <v>6335.114572612857</v>
      </c>
    </row>
    <row r="12" spans="2:9" x14ac:dyDescent="0.25">
      <c r="B12" s="186" t="s">
        <v>154</v>
      </c>
      <c r="C12" s="186"/>
      <c r="D12" s="60">
        <v>3143.6482155113099</v>
      </c>
      <c r="E12" s="60">
        <v>2809.5567158752356</v>
      </c>
      <c r="F12" s="60">
        <v>4324.5692804269202</v>
      </c>
      <c r="G12" s="60">
        <v>4264.2768578284367</v>
      </c>
    </row>
    <row r="13" spans="2:9" x14ac:dyDescent="0.25">
      <c r="B13" s="186" t="s">
        <v>155</v>
      </c>
      <c r="C13" s="186"/>
      <c r="D13" s="60">
        <v>42.223107485850129</v>
      </c>
      <c r="E13" s="60">
        <v>42.223107485850129</v>
      </c>
      <c r="F13" s="60">
        <v>57.782740848353313</v>
      </c>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93.067086040991597</v>
      </c>
      <c r="E16" s="60">
        <v>84.590499734610546</v>
      </c>
      <c r="F16" s="60">
        <v>54.175669102839223</v>
      </c>
      <c r="G16" s="60">
        <v>30.195387950952171</v>
      </c>
      <c r="H16" s="62"/>
    </row>
    <row r="17" spans="2:7" x14ac:dyDescent="0.25">
      <c r="B17" s="184"/>
      <c r="C17" s="61" t="s">
        <v>191</v>
      </c>
      <c r="D17" s="60">
        <v>750.55347368425191</v>
      </c>
      <c r="E17" s="60">
        <v>608.1286550291203</v>
      </c>
      <c r="F17" s="60">
        <v>675.72869920482003</v>
      </c>
      <c r="G17" s="60">
        <v>47.977456550426297</v>
      </c>
    </row>
    <row r="18" spans="2:7" x14ac:dyDescent="0.25">
      <c r="B18" s="184" t="s">
        <v>157</v>
      </c>
      <c r="C18" s="61" t="s">
        <v>190</v>
      </c>
      <c r="D18" s="60"/>
      <c r="E18" s="60"/>
      <c r="F18" s="60"/>
      <c r="G18" s="60"/>
    </row>
    <row r="19" spans="2:7" x14ac:dyDescent="0.25">
      <c r="B19" s="184"/>
      <c r="C19" s="61" t="s">
        <v>191</v>
      </c>
      <c r="D19" s="60"/>
      <c r="E19" s="60"/>
      <c r="F19" s="60"/>
      <c r="G19" s="60"/>
    </row>
    <row r="20" spans="2:7" x14ac:dyDescent="0.25">
      <c r="B20" s="184" t="s">
        <v>158</v>
      </c>
      <c r="C20" s="61" t="s">
        <v>190</v>
      </c>
      <c r="D20" s="60">
        <v>88.043536147745215</v>
      </c>
      <c r="E20" s="60">
        <v>87.91753258195493</v>
      </c>
      <c r="F20" s="60">
        <v>53.789929009897619</v>
      </c>
      <c r="G20" s="60">
        <v>36.24703376560479</v>
      </c>
    </row>
    <row r="21" spans="2:7" x14ac:dyDescent="0.25">
      <c r="B21" s="184"/>
      <c r="C21" s="61" t="s">
        <v>191</v>
      </c>
      <c r="D21" s="60">
        <v>225.01536902644384</v>
      </c>
      <c r="E21" s="60">
        <v>191.58218821909804</v>
      </c>
      <c r="F21" s="60">
        <v>73.957976648609446</v>
      </c>
      <c r="G21" s="60">
        <v>1.9070223383626981</v>
      </c>
    </row>
    <row r="22" spans="2:7" x14ac:dyDescent="0.25">
      <c r="B22" s="184" t="s">
        <v>159</v>
      </c>
      <c r="C22" s="61" t="s">
        <v>190</v>
      </c>
      <c r="D22" s="60">
        <v>295.46390684611401</v>
      </c>
      <c r="E22" s="60">
        <v>263.06019517886648</v>
      </c>
      <c r="F22" s="60">
        <v>631.78248238187348</v>
      </c>
      <c r="G22" s="60">
        <v>628.1775432510625</v>
      </c>
    </row>
    <row r="23" spans="2:7" x14ac:dyDescent="0.25">
      <c r="B23" s="184"/>
      <c r="C23" s="61" t="s">
        <v>191</v>
      </c>
      <c r="D23" s="60"/>
      <c r="E23" s="60"/>
      <c r="F23" s="60"/>
      <c r="G23" s="60"/>
    </row>
    <row r="24" spans="2:7" x14ac:dyDescent="0.25">
      <c r="B24" s="184" t="s">
        <v>160</v>
      </c>
      <c r="C24" s="61" t="s">
        <v>190</v>
      </c>
      <c r="D24" s="60">
        <v>36.642866393861951</v>
      </c>
      <c r="E24" s="60">
        <v>27.772080912729798</v>
      </c>
      <c r="F24" s="60">
        <v>126.59513562732519</v>
      </c>
      <c r="G24" s="60">
        <v>118.29878032847463</v>
      </c>
    </row>
    <row r="25" spans="2:7" x14ac:dyDescent="0.25">
      <c r="B25" s="184"/>
      <c r="C25" s="61" t="s">
        <v>191</v>
      </c>
      <c r="D25" s="60">
        <v>74.981624603595407</v>
      </c>
      <c r="E25" s="60">
        <v>74.981624603595407</v>
      </c>
      <c r="F25" s="60">
        <v>121.42905294427501</v>
      </c>
      <c r="G25" s="60">
        <v>121.42905294427501</v>
      </c>
    </row>
    <row r="26" spans="2:7" x14ac:dyDescent="0.25">
      <c r="B26" s="184" t="s">
        <v>161</v>
      </c>
      <c r="C26" s="61" t="s">
        <v>190</v>
      </c>
      <c r="D26" s="60">
        <v>819.00460843419239</v>
      </c>
      <c r="E26" s="60">
        <v>804.37837493872087</v>
      </c>
      <c r="F26" s="60">
        <v>1747.6373882804764</v>
      </c>
      <c r="G26" s="60">
        <v>1695.9716415342343</v>
      </c>
    </row>
    <row r="27" spans="2:7" x14ac:dyDescent="0.25">
      <c r="B27" s="184"/>
      <c r="C27" s="61" t="s">
        <v>191</v>
      </c>
      <c r="D27" s="60">
        <v>24.589373585936038</v>
      </c>
      <c r="E27" s="60">
        <v>24.589373585936038</v>
      </c>
      <c r="F27" s="60">
        <v>14.12647093636477</v>
      </c>
      <c r="G27" s="60">
        <v>14.12647093636477</v>
      </c>
    </row>
    <row r="28" spans="2:7" x14ac:dyDescent="0.25">
      <c r="B28" s="184" t="s">
        <v>162</v>
      </c>
      <c r="C28" s="61" t="s">
        <v>190</v>
      </c>
      <c r="D28" s="60">
        <v>823.41035979669641</v>
      </c>
      <c r="E28" s="60">
        <v>756.6951469771659</v>
      </c>
      <c r="F28" s="60">
        <v>2566.9053408173045</v>
      </c>
      <c r="G28" s="60">
        <v>2436.6517441809747</v>
      </c>
    </row>
    <row r="29" spans="2:7" x14ac:dyDescent="0.25">
      <c r="B29" s="184"/>
      <c r="C29" s="61" t="s">
        <v>191</v>
      </c>
      <c r="D29" s="60">
        <v>399.76239543469507</v>
      </c>
      <c r="E29" s="60">
        <v>389.66385273340069</v>
      </c>
      <c r="F29" s="60">
        <v>335.32651477627468</v>
      </c>
      <c r="G29" s="60">
        <v>155.5068554250891</v>
      </c>
    </row>
    <row r="30" spans="2:7" x14ac:dyDescent="0.25">
      <c r="B30" s="184" t="s">
        <v>163</v>
      </c>
      <c r="C30" s="61" t="s">
        <v>190</v>
      </c>
      <c r="D30" s="60">
        <v>325.46438210481313</v>
      </c>
      <c r="E30" s="60">
        <v>325.46438210481313</v>
      </c>
      <c r="F30" s="60">
        <v>745.77052250434679</v>
      </c>
      <c r="G30" s="60">
        <v>579.31229776691066</v>
      </c>
    </row>
    <row r="31" spans="2:7" x14ac:dyDescent="0.25">
      <c r="B31" s="184"/>
      <c r="C31" s="61" t="s">
        <v>191</v>
      </c>
      <c r="D31" s="60">
        <v>199.99769034332445</v>
      </c>
      <c r="E31" s="60">
        <v>199.99769034332445</v>
      </c>
      <c r="F31" s="60">
        <v>100.44669797462815</v>
      </c>
      <c r="G31" s="60">
        <v>57.425808406938089</v>
      </c>
    </row>
    <row r="32" spans="2:7" x14ac:dyDescent="0.25">
      <c r="B32" s="184" t="s">
        <v>164</v>
      </c>
      <c r="C32" s="61" t="s">
        <v>190</v>
      </c>
      <c r="D32" s="60">
        <v>70.397468308816997</v>
      </c>
      <c r="E32" s="60">
        <v>70.397468308816997</v>
      </c>
      <c r="F32" s="60">
        <v>92.237867535252036</v>
      </c>
      <c r="G32" s="60">
        <v>26.39187889150514</v>
      </c>
    </row>
    <row r="33" spans="2:7" x14ac:dyDescent="0.25">
      <c r="B33" s="184"/>
      <c r="C33" s="61" t="s">
        <v>191</v>
      </c>
      <c r="D33" s="60">
        <v>80.090473146362982</v>
      </c>
      <c r="E33" s="60">
        <v>80.090473146362982</v>
      </c>
      <c r="F33" s="60">
        <v>82.784646297217307</v>
      </c>
      <c r="G33" s="60">
        <v>73.487631366542843</v>
      </c>
    </row>
    <row r="34" spans="2:7" x14ac:dyDescent="0.25">
      <c r="B34" s="184" t="s">
        <v>165</v>
      </c>
      <c r="C34" s="61" t="s">
        <v>190</v>
      </c>
      <c r="D34" s="60">
        <v>66.080213710131176</v>
      </c>
      <c r="E34" s="60">
        <v>46.524939667461794</v>
      </c>
      <c r="F34" s="60">
        <v>197.3800164577228</v>
      </c>
      <c r="G34" s="60">
        <v>171.37962241992469</v>
      </c>
    </row>
    <row r="35" spans="2:7" x14ac:dyDescent="0.25">
      <c r="B35" s="184"/>
      <c r="C35" s="61" t="s">
        <v>191</v>
      </c>
      <c r="D35" s="60">
        <v>32.083477223317594</v>
      </c>
      <c r="E35" s="60">
        <v>32.083477223317594</v>
      </c>
      <c r="F35" s="60">
        <v>149.51641571838698</v>
      </c>
      <c r="G35" s="60">
        <v>140.62834455522085</v>
      </c>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63.561055443341203</v>
      </c>
      <c r="E40" s="60">
        <v>63.561055443341203</v>
      </c>
      <c r="F40" s="60">
        <v>23.113111070305894</v>
      </c>
      <c r="G40" s="60">
        <v>23.113111070305894</v>
      </c>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v>71.918273852425955</v>
      </c>
      <c r="E43" s="60">
        <v>71.918273852425955</v>
      </c>
      <c r="F43" s="60">
        <v>32.690124478375431</v>
      </c>
      <c r="G43" s="60">
        <v>32.690124478375431</v>
      </c>
    </row>
    <row r="44" spans="2:7" x14ac:dyDescent="0.25">
      <c r="B44" s="184" t="s">
        <v>169</v>
      </c>
      <c r="C44" s="61" t="s">
        <v>190</v>
      </c>
      <c r="D44" s="60">
        <v>982.27797254571033</v>
      </c>
      <c r="E44" s="60">
        <v>982.27797254571033</v>
      </c>
      <c r="F44" s="60">
        <v>1518.9978891730691</v>
      </c>
      <c r="G44" s="60">
        <v>1471.9472192843914</v>
      </c>
    </row>
    <row r="45" spans="2:7" x14ac:dyDescent="0.25">
      <c r="B45" s="184"/>
      <c r="C45" s="61" t="s">
        <v>191</v>
      </c>
      <c r="D45" s="60">
        <v>21.911879597939617</v>
      </c>
      <c r="E45" s="60">
        <v>21.911879597939617</v>
      </c>
      <c r="F45" s="60">
        <v>28.551213696471304</v>
      </c>
      <c r="G45" s="60">
        <v>28.260263286183047</v>
      </c>
    </row>
    <row r="46" spans="2:7" x14ac:dyDescent="0.25">
      <c r="B46" s="184" t="s">
        <v>170</v>
      </c>
      <c r="C46" s="61" t="s">
        <v>190</v>
      </c>
      <c r="D46" s="60">
        <v>259.96921300731714</v>
      </c>
      <c r="E46" s="60">
        <v>232.39633902465044</v>
      </c>
      <c r="F46" s="60">
        <v>258.90013839707325</v>
      </c>
      <c r="G46" s="60">
        <v>258.90013839707325</v>
      </c>
    </row>
    <row r="47" spans="2:7" x14ac:dyDescent="0.25">
      <c r="B47" s="184"/>
      <c r="C47" s="61" t="s">
        <v>191</v>
      </c>
      <c r="D47" s="60">
        <v>1738.0220755356168</v>
      </c>
      <c r="E47" s="60">
        <v>1431.5034498822081</v>
      </c>
      <c r="F47" s="60">
        <v>2452.6653762599822</v>
      </c>
      <c r="G47" s="60">
        <v>2449.3660013121057</v>
      </c>
    </row>
    <row r="48" spans="2:7" x14ac:dyDescent="0.25">
      <c r="B48" s="184" t="s">
        <v>171</v>
      </c>
      <c r="C48" s="61" t="s">
        <v>190</v>
      </c>
      <c r="D48" s="60"/>
      <c r="E48" s="60"/>
      <c r="F48" s="60"/>
      <c r="G48" s="60"/>
    </row>
    <row r="49" spans="2:7" x14ac:dyDescent="0.25">
      <c r="B49" s="184"/>
      <c r="C49" s="61" t="s">
        <v>191</v>
      </c>
      <c r="D49" s="60">
        <v>5.987745528958528</v>
      </c>
      <c r="E49" s="60">
        <v>5.987745528958528</v>
      </c>
      <c r="F49" s="60">
        <v>9.6514273516417273</v>
      </c>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v>5.3344768618346299</v>
      </c>
      <c r="E54" s="60">
        <v>5.3344768618346299</v>
      </c>
      <c r="F54" s="60">
        <v>24.247622099248321</v>
      </c>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v>36.888630624015498</v>
      </c>
      <c r="E65" s="60">
        <v>36.888630624015498</v>
      </c>
      <c r="F65" s="60">
        <v>33.535118749104996</v>
      </c>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300-000000000000}"/>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57"/>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1943.1605792909672</v>
      </c>
      <c r="E10" s="59">
        <v>1788.6152079159688</v>
      </c>
      <c r="F10" s="59">
        <v>1059.3444300792069</v>
      </c>
      <c r="G10" s="59">
        <v>594.42547421441043</v>
      </c>
    </row>
    <row r="11" spans="2:9" x14ac:dyDescent="0.25">
      <c r="B11" s="186" t="s">
        <v>153</v>
      </c>
      <c r="C11" s="186"/>
      <c r="D11" s="60">
        <v>1921.1803133752419</v>
      </c>
      <c r="E11" s="60">
        <v>1766.6349420002427</v>
      </c>
      <c r="F11" s="60">
        <v>1053.469704461731</v>
      </c>
      <c r="G11" s="60">
        <v>594.42547421441043</v>
      </c>
    </row>
    <row r="12" spans="2:9" x14ac:dyDescent="0.25">
      <c r="B12" s="186" t="s">
        <v>154</v>
      </c>
      <c r="C12" s="186"/>
      <c r="D12" s="60">
        <v>21.9802659157256</v>
      </c>
      <c r="E12" s="60">
        <v>21.9802659157256</v>
      </c>
      <c r="F12" s="60">
        <v>5.8747256174757512</v>
      </c>
      <c r="G12" s="60"/>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8.2970038001256494</v>
      </c>
      <c r="E16" s="60">
        <v>8.2970038001256494</v>
      </c>
      <c r="F16" s="60">
        <v>5.7887588448636738</v>
      </c>
      <c r="G16" s="60">
        <v>3.9525439616338631</v>
      </c>
      <c r="H16" s="62"/>
    </row>
    <row r="17" spans="2:7" x14ac:dyDescent="0.25">
      <c r="B17" s="184"/>
      <c r="C17" s="61" t="s">
        <v>191</v>
      </c>
      <c r="D17" s="60">
        <v>375.49867117728257</v>
      </c>
      <c r="E17" s="60">
        <v>300.65087564001715</v>
      </c>
      <c r="F17" s="60">
        <v>214.60777786566439</v>
      </c>
      <c r="G17" s="60">
        <v>9.6974069770851674</v>
      </c>
    </row>
    <row r="18" spans="2:7" x14ac:dyDescent="0.25">
      <c r="B18" s="184" t="s">
        <v>157</v>
      </c>
      <c r="C18" s="61" t="s">
        <v>190</v>
      </c>
      <c r="D18" s="60">
        <v>482.63938794339896</v>
      </c>
      <c r="E18" s="60">
        <v>480.10035881587925</v>
      </c>
      <c r="F18" s="60">
        <v>224.06640531415655</v>
      </c>
      <c r="G18" s="60">
        <v>223.90731440506562</v>
      </c>
    </row>
    <row r="19" spans="2:7" x14ac:dyDescent="0.25">
      <c r="B19" s="184"/>
      <c r="C19" s="61" t="s">
        <v>191</v>
      </c>
      <c r="D19" s="60"/>
      <c r="E19" s="60"/>
      <c r="F19" s="60"/>
      <c r="G19" s="60"/>
    </row>
    <row r="20" spans="2:7" x14ac:dyDescent="0.25">
      <c r="B20" s="184" t="s">
        <v>158</v>
      </c>
      <c r="C20" s="61" t="s">
        <v>190</v>
      </c>
      <c r="D20" s="60">
        <v>10.714380474461018</v>
      </c>
      <c r="E20" s="60">
        <v>10.714380474461018</v>
      </c>
      <c r="F20" s="60">
        <v>9.2836643880217533</v>
      </c>
      <c r="G20" s="60">
        <v>2.8325076065904318</v>
      </c>
    </row>
    <row r="21" spans="2:7" x14ac:dyDescent="0.25">
      <c r="B21" s="184"/>
      <c r="C21" s="61" t="s">
        <v>191</v>
      </c>
      <c r="D21" s="60">
        <v>5.8906837994988139</v>
      </c>
      <c r="E21" s="60">
        <v>5.8906837994988139</v>
      </c>
      <c r="F21" s="60">
        <v>1.6065501271360405</v>
      </c>
      <c r="G21" s="60"/>
    </row>
    <row r="22" spans="2:7" x14ac:dyDescent="0.25">
      <c r="B22" s="184" t="s">
        <v>159</v>
      </c>
      <c r="C22" s="61" t="s">
        <v>190</v>
      </c>
      <c r="D22" s="60">
        <v>22.439248866412051</v>
      </c>
      <c r="E22" s="60">
        <v>22.439248866412051</v>
      </c>
      <c r="F22" s="60">
        <v>30.054543266440184</v>
      </c>
      <c r="G22" s="60">
        <v>24.682497748376594</v>
      </c>
    </row>
    <row r="23" spans="2:7" x14ac:dyDescent="0.25">
      <c r="B23" s="184"/>
      <c r="C23" s="61" t="s">
        <v>191</v>
      </c>
      <c r="D23" s="60"/>
      <c r="E23" s="60"/>
      <c r="F23" s="60"/>
      <c r="G23" s="60"/>
    </row>
    <row r="24" spans="2:7" x14ac:dyDescent="0.25">
      <c r="B24" s="184" t="s">
        <v>160</v>
      </c>
      <c r="C24" s="61" t="s">
        <v>190</v>
      </c>
      <c r="D24" s="60">
        <v>196.19757987564083</v>
      </c>
      <c r="E24" s="60">
        <v>171.95218404103966</v>
      </c>
      <c r="F24" s="60">
        <v>111.41168948494612</v>
      </c>
      <c r="G24" s="60">
        <v>63.573631675854806</v>
      </c>
    </row>
    <row r="25" spans="2:7" x14ac:dyDescent="0.25">
      <c r="B25" s="184"/>
      <c r="C25" s="61" t="s">
        <v>191</v>
      </c>
      <c r="D25" s="60">
        <v>7.6412613408329761</v>
      </c>
      <c r="E25" s="60">
        <v>7.6412613408329761</v>
      </c>
      <c r="F25" s="60">
        <v>1.8234828199715056</v>
      </c>
      <c r="G25" s="60"/>
    </row>
    <row r="26" spans="2:7" x14ac:dyDescent="0.25">
      <c r="B26" s="184" t="s">
        <v>161</v>
      </c>
      <c r="C26" s="61" t="s">
        <v>190</v>
      </c>
      <c r="D26" s="60">
        <v>232.19743704228631</v>
      </c>
      <c r="E26" s="60">
        <v>230.41307969025675</v>
      </c>
      <c r="F26" s="60">
        <v>132.99932565825276</v>
      </c>
      <c r="G26" s="60">
        <v>68.933900088495534</v>
      </c>
    </row>
    <row r="27" spans="2:7" x14ac:dyDescent="0.25">
      <c r="B27" s="184"/>
      <c r="C27" s="61" t="s">
        <v>191</v>
      </c>
      <c r="D27" s="60">
        <v>23.408320314141381</v>
      </c>
      <c r="E27" s="60">
        <v>23.408320314141381</v>
      </c>
      <c r="F27" s="60">
        <v>22.341582457181129</v>
      </c>
      <c r="G27" s="60">
        <v>22.307883375328526</v>
      </c>
    </row>
    <row r="28" spans="2:7" x14ac:dyDescent="0.25">
      <c r="B28" s="184" t="s">
        <v>162</v>
      </c>
      <c r="C28" s="61" t="s">
        <v>190</v>
      </c>
      <c r="D28" s="60">
        <v>19.339703886726522</v>
      </c>
      <c r="E28" s="60">
        <v>19.156851218559552</v>
      </c>
      <c r="F28" s="60">
        <v>37.731693339999133</v>
      </c>
      <c r="G28" s="60">
        <v>30.851123214488183</v>
      </c>
    </row>
    <row r="29" spans="2:7" x14ac:dyDescent="0.25">
      <c r="B29" s="184"/>
      <c r="C29" s="61" t="s">
        <v>191</v>
      </c>
      <c r="D29" s="60">
        <v>334.80632674856412</v>
      </c>
      <c r="E29" s="60">
        <v>301.8727801782519</v>
      </c>
      <c r="F29" s="60">
        <v>87.933815269332612</v>
      </c>
      <c r="G29" s="60">
        <v>14.90543253937545</v>
      </c>
    </row>
    <row r="30" spans="2:7" x14ac:dyDescent="0.25">
      <c r="B30" s="184" t="s">
        <v>163</v>
      </c>
      <c r="C30" s="61" t="s">
        <v>190</v>
      </c>
      <c r="D30" s="60"/>
      <c r="E30" s="60"/>
      <c r="F30" s="60"/>
      <c r="G30" s="60"/>
    </row>
    <row r="31" spans="2:7" x14ac:dyDescent="0.25">
      <c r="B31" s="184"/>
      <c r="C31" s="61" t="s">
        <v>191</v>
      </c>
      <c r="D31" s="60">
        <v>132.00032235330721</v>
      </c>
      <c r="E31" s="60">
        <v>115.50028205914381</v>
      </c>
      <c r="F31" s="60">
        <v>36.000087914538327</v>
      </c>
      <c r="G31" s="60">
        <v>33.000080588326803</v>
      </c>
    </row>
    <row r="32" spans="2:7" x14ac:dyDescent="0.25">
      <c r="B32" s="184" t="s">
        <v>164</v>
      </c>
      <c r="C32" s="61" t="s">
        <v>190</v>
      </c>
      <c r="D32" s="60">
        <v>20.900628582371244</v>
      </c>
      <c r="E32" s="60">
        <v>20.900628582371244</v>
      </c>
      <c r="F32" s="60">
        <v>44.931174801520243</v>
      </c>
      <c r="G32" s="60">
        <v>32.405488080404602</v>
      </c>
    </row>
    <row r="33" spans="2:7" x14ac:dyDescent="0.25">
      <c r="B33" s="184"/>
      <c r="C33" s="61" t="s">
        <v>191</v>
      </c>
      <c r="D33" s="60">
        <v>9.4461407927690466</v>
      </c>
      <c r="E33" s="60">
        <v>7.9337868018284619</v>
      </c>
      <c r="F33" s="60">
        <v>16.58220333043085</v>
      </c>
      <c r="G33" s="60">
        <v>11.628125108535601</v>
      </c>
    </row>
    <row r="34" spans="2:7" x14ac:dyDescent="0.25">
      <c r="B34" s="184" t="s">
        <v>165</v>
      </c>
      <c r="C34" s="61" t="s">
        <v>190</v>
      </c>
      <c r="D34" s="60">
        <v>39.76321637742253</v>
      </c>
      <c r="E34" s="60">
        <v>39.76321637742253</v>
      </c>
      <c r="F34" s="60">
        <v>76.306949579275269</v>
      </c>
      <c r="G34" s="60">
        <v>51.747538844849124</v>
      </c>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v>21.9802659157256</v>
      </c>
      <c r="E48" s="60">
        <v>21.9802659157256</v>
      </c>
      <c r="F48" s="60">
        <v>5.8747256174757512</v>
      </c>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400-000000000000}"/>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58"/>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5994.7453857742539</v>
      </c>
      <c r="E10" s="59">
        <v>5693.3693082483051</v>
      </c>
      <c r="F10" s="59">
        <v>27872.261756259144</v>
      </c>
      <c r="G10" s="59">
        <v>25940.602092517751</v>
      </c>
    </row>
    <row r="11" spans="2:9" x14ac:dyDescent="0.25">
      <c r="B11" s="186" t="s">
        <v>153</v>
      </c>
      <c r="C11" s="186"/>
      <c r="D11" s="60">
        <v>5431.3705973420456</v>
      </c>
      <c r="E11" s="60">
        <v>5129.9945198160922</v>
      </c>
      <c r="F11" s="60">
        <v>26551.819684288173</v>
      </c>
      <c r="G11" s="60">
        <v>24697.269830283636</v>
      </c>
    </row>
    <row r="12" spans="2:9" x14ac:dyDescent="0.25">
      <c r="B12" s="186" t="s">
        <v>154</v>
      </c>
      <c r="C12" s="186"/>
      <c r="D12" s="60">
        <v>563.37478843221061</v>
      </c>
      <c r="E12" s="60">
        <v>563.37478843221061</v>
      </c>
      <c r="F12" s="60">
        <v>1320.4420719709706</v>
      </c>
      <c r="G12" s="60">
        <v>1243.3322622341329</v>
      </c>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35.940195436875761</v>
      </c>
      <c r="E16" s="60">
        <v>35.940195436875761</v>
      </c>
      <c r="F16" s="60">
        <v>93.537307932128172</v>
      </c>
      <c r="G16" s="60">
        <v>71.517471962383595</v>
      </c>
      <c r="H16" s="62"/>
    </row>
    <row r="17" spans="2:7" x14ac:dyDescent="0.25">
      <c r="B17" s="184"/>
      <c r="C17" s="61" t="s">
        <v>191</v>
      </c>
      <c r="D17" s="60">
        <v>161.60023659071135</v>
      </c>
      <c r="E17" s="60">
        <v>153.86279653773059</v>
      </c>
      <c r="F17" s="60">
        <v>120.72346153812825</v>
      </c>
      <c r="G17" s="60">
        <v>12.817509819877046</v>
      </c>
    </row>
    <row r="18" spans="2:7" x14ac:dyDescent="0.25">
      <c r="B18" s="184" t="s">
        <v>157</v>
      </c>
      <c r="C18" s="61" t="s">
        <v>190</v>
      </c>
      <c r="D18" s="60">
        <v>208.22597356373842</v>
      </c>
      <c r="E18" s="60">
        <v>208.22597356373842</v>
      </c>
      <c r="F18" s="60">
        <v>403.72767092030512</v>
      </c>
      <c r="G18" s="60">
        <v>257.34686256329604</v>
      </c>
    </row>
    <row r="19" spans="2:7" x14ac:dyDescent="0.25">
      <c r="B19" s="184"/>
      <c r="C19" s="61" t="s">
        <v>191</v>
      </c>
      <c r="D19" s="60"/>
      <c r="E19" s="60"/>
      <c r="F19" s="60"/>
      <c r="G19" s="60"/>
    </row>
    <row r="20" spans="2:7" x14ac:dyDescent="0.25">
      <c r="B20" s="184" t="s">
        <v>158</v>
      </c>
      <c r="C20" s="61" t="s">
        <v>190</v>
      </c>
      <c r="D20" s="60">
        <v>78.318868543066287</v>
      </c>
      <c r="E20" s="60">
        <v>65.319109588809923</v>
      </c>
      <c r="F20" s="60">
        <v>40.391609710493668</v>
      </c>
      <c r="G20" s="60">
        <v>9.2916398960250923</v>
      </c>
    </row>
    <row r="21" spans="2:7" x14ac:dyDescent="0.25">
      <c r="B21" s="184"/>
      <c r="C21" s="61" t="s">
        <v>191</v>
      </c>
      <c r="D21" s="60">
        <v>68.834482773334429</v>
      </c>
      <c r="E21" s="60">
        <v>52.098539054309363</v>
      </c>
      <c r="F21" s="60">
        <v>76.47671257519292</v>
      </c>
      <c r="G21" s="60">
        <v>58.585698744639949</v>
      </c>
    </row>
    <row r="22" spans="2:7" x14ac:dyDescent="0.25">
      <c r="B22" s="184" t="s">
        <v>159</v>
      </c>
      <c r="C22" s="61" t="s">
        <v>190</v>
      </c>
      <c r="D22" s="60">
        <v>1255.8770721755411</v>
      </c>
      <c r="E22" s="60">
        <v>1156.0703159262421</v>
      </c>
      <c r="F22" s="60">
        <v>8810.0966877173105</v>
      </c>
      <c r="G22" s="60">
        <v>8710.3899174171984</v>
      </c>
    </row>
    <row r="23" spans="2:7" x14ac:dyDescent="0.25">
      <c r="B23" s="184"/>
      <c r="C23" s="61" t="s">
        <v>191</v>
      </c>
      <c r="D23" s="60"/>
      <c r="E23" s="60"/>
      <c r="F23" s="60"/>
      <c r="G23" s="60"/>
    </row>
    <row r="24" spans="2:7" x14ac:dyDescent="0.25">
      <c r="B24" s="184" t="s">
        <v>160</v>
      </c>
      <c r="C24" s="61" t="s">
        <v>190</v>
      </c>
      <c r="D24" s="60">
        <v>663.89219470471494</v>
      </c>
      <c r="E24" s="60">
        <v>633.10213973907787</v>
      </c>
      <c r="F24" s="60">
        <v>2641.956143399485</v>
      </c>
      <c r="G24" s="60">
        <v>2422.8036015014163</v>
      </c>
    </row>
    <row r="25" spans="2:7" x14ac:dyDescent="0.25">
      <c r="B25" s="184"/>
      <c r="C25" s="61" t="s">
        <v>191</v>
      </c>
      <c r="D25" s="60">
        <v>69.401507704501142</v>
      </c>
      <c r="E25" s="60">
        <v>56.960281153457551</v>
      </c>
      <c r="F25" s="60">
        <v>110.97515859017842</v>
      </c>
      <c r="G25" s="60">
        <v>74.824139563988751</v>
      </c>
    </row>
    <row r="26" spans="2:7" x14ac:dyDescent="0.25">
      <c r="B26" s="184" t="s">
        <v>161</v>
      </c>
      <c r="C26" s="61" t="s">
        <v>190</v>
      </c>
      <c r="D26" s="60">
        <v>976.69468281969512</v>
      </c>
      <c r="E26" s="60">
        <v>930.85237306441798</v>
      </c>
      <c r="F26" s="60">
        <v>4931.3228283295612</v>
      </c>
      <c r="G26" s="60">
        <v>4520.6495217548463</v>
      </c>
    </row>
    <row r="27" spans="2:7" x14ac:dyDescent="0.25">
      <c r="B27" s="184"/>
      <c r="C27" s="61" t="s">
        <v>191</v>
      </c>
      <c r="D27" s="60">
        <v>109.02701439987001</v>
      </c>
      <c r="E27" s="60">
        <v>109.02701439987001</v>
      </c>
      <c r="F27" s="60">
        <v>170.57206896728897</v>
      </c>
      <c r="G27" s="60">
        <v>134.16336032150039</v>
      </c>
    </row>
    <row r="28" spans="2:7" x14ac:dyDescent="0.25">
      <c r="B28" s="184" t="s">
        <v>162</v>
      </c>
      <c r="C28" s="61" t="s">
        <v>190</v>
      </c>
      <c r="D28" s="60">
        <v>251.37342099729435</v>
      </c>
      <c r="E28" s="60">
        <v>249.93245388408346</v>
      </c>
      <c r="F28" s="60">
        <v>2322.2189532357256</v>
      </c>
      <c r="G28" s="60">
        <v>2211.5608455931315</v>
      </c>
    </row>
    <row r="29" spans="2:7" x14ac:dyDescent="0.25">
      <c r="B29" s="184"/>
      <c r="C29" s="61" t="s">
        <v>191</v>
      </c>
      <c r="D29" s="60">
        <v>94.00437168085773</v>
      </c>
      <c r="E29" s="60">
        <v>89.333006224853463</v>
      </c>
      <c r="F29" s="60">
        <v>82.912128117400428</v>
      </c>
      <c r="G29" s="60">
        <v>22.449890759531581</v>
      </c>
    </row>
    <row r="30" spans="2:7" x14ac:dyDescent="0.25">
      <c r="B30" s="184" t="s">
        <v>163</v>
      </c>
      <c r="C30" s="61" t="s">
        <v>190</v>
      </c>
      <c r="D30" s="60">
        <v>3.14341282543668</v>
      </c>
      <c r="E30" s="60">
        <v>2.3575596190775099</v>
      </c>
      <c r="F30" s="60">
        <v>0.89301500722632954</v>
      </c>
      <c r="G30" s="60"/>
    </row>
    <row r="31" spans="2:7" x14ac:dyDescent="0.25">
      <c r="B31" s="184"/>
      <c r="C31" s="61" t="s">
        <v>191</v>
      </c>
      <c r="D31" s="60"/>
      <c r="E31" s="60"/>
      <c r="F31" s="60"/>
      <c r="G31" s="60"/>
    </row>
    <row r="32" spans="2:7" x14ac:dyDescent="0.25">
      <c r="B32" s="184" t="s">
        <v>164</v>
      </c>
      <c r="C32" s="61" t="s">
        <v>190</v>
      </c>
      <c r="D32" s="60">
        <v>305.27436092572259</v>
      </c>
      <c r="E32" s="60">
        <v>258.47012776163842</v>
      </c>
      <c r="F32" s="60">
        <v>622.81947778340623</v>
      </c>
      <c r="G32" s="60">
        <v>431.22724073353891</v>
      </c>
    </row>
    <row r="33" spans="2:7" x14ac:dyDescent="0.25">
      <c r="B33" s="184"/>
      <c r="C33" s="61" t="s">
        <v>191</v>
      </c>
      <c r="D33" s="60"/>
      <c r="E33" s="60"/>
      <c r="F33" s="60"/>
      <c r="G33" s="60"/>
    </row>
    <row r="34" spans="2:7" x14ac:dyDescent="0.25">
      <c r="B34" s="184" t="s">
        <v>165</v>
      </c>
      <c r="C34" s="61" t="s">
        <v>190</v>
      </c>
      <c r="D34" s="60">
        <v>1108.5347904364469</v>
      </c>
      <c r="E34" s="60">
        <v>1087.2146220976704</v>
      </c>
      <c r="F34" s="60">
        <v>6075.8063301776929</v>
      </c>
      <c r="G34" s="60">
        <v>5712.2519993656679</v>
      </c>
    </row>
    <row r="35" spans="2:7" x14ac:dyDescent="0.25">
      <c r="B35" s="184"/>
      <c r="C35" s="61" t="s">
        <v>191</v>
      </c>
      <c r="D35" s="60">
        <v>41.22801176423593</v>
      </c>
      <c r="E35" s="60">
        <v>41.22801176423593</v>
      </c>
      <c r="F35" s="60">
        <v>47.390130286636257</v>
      </c>
      <c r="G35" s="60">
        <v>47.390130286636257</v>
      </c>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v>30.845848846711799</v>
      </c>
      <c r="E42" s="60">
        <v>30.845848846711799</v>
      </c>
      <c r="F42" s="60">
        <v>113.56880711743889</v>
      </c>
      <c r="G42" s="60">
        <v>113.56880711743889</v>
      </c>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v>532.52893958549851</v>
      </c>
      <c r="E48" s="60">
        <v>532.52893958549851</v>
      </c>
      <c r="F48" s="60">
        <v>1206.8732648535315</v>
      </c>
      <c r="G48" s="60">
        <v>1129.7634551166939</v>
      </c>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500-000000000000}"/>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59"/>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4939.2290529770644</v>
      </c>
      <c r="E10" s="59">
        <v>4803.4361225286093</v>
      </c>
      <c r="F10" s="59">
        <v>16058.932552326756</v>
      </c>
      <c r="G10" s="59">
        <v>13901.733405518455</v>
      </c>
    </row>
    <row r="11" spans="2:9" x14ac:dyDescent="0.25">
      <c r="B11" s="186" t="s">
        <v>153</v>
      </c>
      <c r="C11" s="186"/>
      <c r="D11" s="60">
        <v>846.10441909494955</v>
      </c>
      <c r="E11" s="60">
        <v>784.505271139878</v>
      </c>
      <c r="F11" s="60">
        <v>1177.6819781801607</v>
      </c>
      <c r="G11" s="60">
        <v>928.16851219575221</v>
      </c>
    </row>
    <row r="12" spans="2:9" x14ac:dyDescent="0.25">
      <c r="B12" s="186" t="s">
        <v>154</v>
      </c>
      <c r="C12" s="186"/>
      <c r="D12" s="60">
        <v>2800.5067973021578</v>
      </c>
      <c r="E12" s="60">
        <v>2753.8905351773178</v>
      </c>
      <c r="F12" s="60">
        <v>12928.918138669334</v>
      </c>
      <c r="G12" s="60">
        <v>12217.294250758152</v>
      </c>
    </row>
    <row r="13" spans="2:9" x14ac:dyDescent="0.25">
      <c r="B13" s="186" t="s">
        <v>155</v>
      </c>
      <c r="C13" s="186"/>
      <c r="D13" s="60">
        <v>1292.617836579956</v>
      </c>
      <c r="E13" s="60">
        <v>1265.0403162114119</v>
      </c>
      <c r="F13" s="60">
        <v>1952.3324354772537</v>
      </c>
      <c r="G13" s="60">
        <v>756.27064256454787</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224.2743644740703</v>
      </c>
      <c r="E16" s="60">
        <v>224.2743644740703</v>
      </c>
      <c r="F16" s="60">
        <v>112.3177100625562</v>
      </c>
      <c r="G16" s="60">
        <v>109.3185666298796</v>
      </c>
      <c r="H16" s="62"/>
    </row>
    <row r="17" spans="2:7" x14ac:dyDescent="0.25">
      <c r="B17" s="184"/>
      <c r="C17" s="61" t="s">
        <v>191</v>
      </c>
      <c r="D17" s="60"/>
      <c r="E17" s="60"/>
      <c r="F17" s="60"/>
      <c r="G17" s="60"/>
    </row>
    <row r="18" spans="2:7" x14ac:dyDescent="0.25">
      <c r="B18" s="184" t="s">
        <v>157</v>
      </c>
      <c r="C18" s="61" t="s">
        <v>190</v>
      </c>
      <c r="D18" s="60"/>
      <c r="E18" s="60"/>
      <c r="F18" s="60"/>
      <c r="G18" s="60"/>
    </row>
    <row r="19" spans="2:7" x14ac:dyDescent="0.25">
      <c r="B19" s="184"/>
      <c r="C19" s="61" t="s">
        <v>191</v>
      </c>
      <c r="D19" s="60"/>
      <c r="E19" s="60"/>
      <c r="F19" s="60"/>
      <c r="G19" s="60"/>
    </row>
    <row r="20" spans="2:7" x14ac:dyDescent="0.25">
      <c r="B20" s="184" t="s">
        <v>158</v>
      </c>
      <c r="C20" s="61" t="s">
        <v>190</v>
      </c>
      <c r="D20" s="60"/>
      <c r="E20" s="60"/>
      <c r="F20" s="60"/>
      <c r="G20" s="60"/>
    </row>
    <row r="21" spans="2:7" x14ac:dyDescent="0.25">
      <c r="B21" s="184"/>
      <c r="C21" s="61" t="s">
        <v>191</v>
      </c>
      <c r="D21" s="60"/>
      <c r="E21" s="60"/>
      <c r="F21" s="60"/>
      <c r="G21" s="60"/>
    </row>
    <row r="22" spans="2:7" x14ac:dyDescent="0.25">
      <c r="B22" s="184" t="s">
        <v>159</v>
      </c>
      <c r="C22" s="61" t="s">
        <v>190</v>
      </c>
      <c r="D22" s="60"/>
      <c r="E22" s="60"/>
      <c r="F22" s="60"/>
      <c r="G22" s="60"/>
    </row>
    <row r="23" spans="2:7" x14ac:dyDescent="0.25">
      <c r="B23" s="184"/>
      <c r="C23" s="61" t="s">
        <v>191</v>
      </c>
      <c r="D23" s="60"/>
      <c r="E23" s="60"/>
      <c r="F23" s="60"/>
      <c r="G23" s="60"/>
    </row>
    <row r="24" spans="2:7" x14ac:dyDescent="0.25">
      <c r="B24" s="184" t="s">
        <v>160</v>
      </c>
      <c r="C24" s="61" t="s">
        <v>190</v>
      </c>
      <c r="D24" s="60">
        <v>369.5948877304296</v>
      </c>
      <c r="E24" s="60">
        <v>307.995739775358</v>
      </c>
      <c r="F24" s="60">
        <v>671.99070496441743</v>
      </c>
      <c r="G24" s="60">
        <v>671.99070496441743</v>
      </c>
    </row>
    <row r="25" spans="2:7" x14ac:dyDescent="0.25">
      <c r="B25" s="184"/>
      <c r="C25" s="61" t="s">
        <v>191</v>
      </c>
      <c r="D25" s="60"/>
      <c r="E25" s="60"/>
      <c r="F25" s="60"/>
      <c r="G25" s="60"/>
    </row>
    <row r="26" spans="2:7" x14ac:dyDescent="0.25">
      <c r="B26" s="184" t="s">
        <v>161</v>
      </c>
      <c r="C26" s="61" t="s">
        <v>190</v>
      </c>
      <c r="D26" s="60"/>
      <c r="E26" s="60"/>
      <c r="F26" s="60"/>
      <c r="G26" s="60"/>
    </row>
    <row r="27" spans="2:7" x14ac:dyDescent="0.25">
      <c r="B27" s="184"/>
      <c r="C27" s="61" t="s">
        <v>191</v>
      </c>
      <c r="D27" s="60"/>
      <c r="E27" s="60"/>
      <c r="F27" s="60"/>
      <c r="G27" s="60"/>
    </row>
    <row r="28" spans="2:7" x14ac:dyDescent="0.25">
      <c r="B28" s="184" t="s">
        <v>162</v>
      </c>
      <c r="C28" s="61" t="s">
        <v>190</v>
      </c>
      <c r="D28" s="60"/>
      <c r="E28" s="60"/>
      <c r="F28" s="60"/>
      <c r="G28" s="60"/>
    </row>
    <row r="29" spans="2:7" x14ac:dyDescent="0.25">
      <c r="B29" s="184"/>
      <c r="C29" s="61" t="s">
        <v>191</v>
      </c>
      <c r="D29" s="60">
        <v>16.248969619378951</v>
      </c>
      <c r="E29" s="60">
        <v>16.248969619378951</v>
      </c>
      <c r="F29" s="60">
        <v>20.089635165777612</v>
      </c>
      <c r="G29" s="60">
        <v>17.726148675686126</v>
      </c>
    </row>
    <row r="30" spans="2:7" x14ac:dyDescent="0.25">
      <c r="B30" s="184" t="s">
        <v>163</v>
      </c>
      <c r="C30" s="61" t="s">
        <v>190</v>
      </c>
      <c r="D30" s="60"/>
      <c r="E30" s="60"/>
      <c r="F30" s="60"/>
      <c r="G30" s="60"/>
    </row>
    <row r="31" spans="2:7" x14ac:dyDescent="0.25">
      <c r="B31" s="184"/>
      <c r="C31" s="61" t="s">
        <v>191</v>
      </c>
      <c r="D31" s="60"/>
      <c r="E31" s="60"/>
      <c r="F31" s="60"/>
      <c r="G31" s="60"/>
    </row>
    <row r="32" spans="2:7" x14ac:dyDescent="0.25">
      <c r="B32" s="184" t="s">
        <v>164</v>
      </c>
      <c r="C32" s="61" t="s">
        <v>190</v>
      </c>
      <c r="D32" s="60">
        <v>70.935854923798999</v>
      </c>
      <c r="E32" s="60">
        <v>70.935854923798999</v>
      </c>
      <c r="F32" s="60">
        <v>32.243570419908636</v>
      </c>
      <c r="G32" s="60">
        <v>29.019213377917776</v>
      </c>
    </row>
    <row r="33" spans="2:7" x14ac:dyDescent="0.25">
      <c r="B33" s="184"/>
      <c r="C33" s="61" t="s">
        <v>191</v>
      </c>
      <c r="D33" s="60"/>
      <c r="E33" s="60"/>
      <c r="F33" s="60"/>
      <c r="G33" s="60"/>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v>165.05034234727162</v>
      </c>
      <c r="E36" s="60">
        <v>165.05034234727162</v>
      </c>
      <c r="F36" s="60">
        <v>341.04035756750096</v>
      </c>
      <c r="G36" s="60">
        <v>100.11387854785121</v>
      </c>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63.468284189871596</v>
      </c>
      <c r="E40" s="60">
        <v>63.468284189871596</v>
      </c>
      <c r="F40" s="60">
        <v>74.247587944524128</v>
      </c>
      <c r="G40" s="60">
        <v>57.898134772816064</v>
      </c>
    </row>
    <row r="41" spans="2:7" x14ac:dyDescent="0.25">
      <c r="B41" s="184"/>
      <c r="C41" s="61" t="s">
        <v>191</v>
      </c>
      <c r="D41" s="60"/>
      <c r="E41" s="60"/>
      <c r="F41" s="60"/>
      <c r="G41" s="60"/>
    </row>
    <row r="42" spans="2:7" x14ac:dyDescent="0.25">
      <c r="B42" s="184" t="s">
        <v>168</v>
      </c>
      <c r="C42" s="61" t="s">
        <v>190</v>
      </c>
      <c r="D42" s="60">
        <v>311.07171087454873</v>
      </c>
      <c r="E42" s="60">
        <v>311.07171087454873</v>
      </c>
      <c r="F42" s="60">
        <v>179.76218820961375</v>
      </c>
      <c r="G42" s="60">
        <v>179.76218820961375</v>
      </c>
    </row>
    <row r="43" spans="2:7" x14ac:dyDescent="0.25">
      <c r="B43" s="184"/>
      <c r="C43" s="61" t="s">
        <v>191</v>
      </c>
      <c r="D43" s="60"/>
      <c r="E43" s="60"/>
      <c r="F43" s="60"/>
      <c r="G43" s="60"/>
    </row>
    <row r="44" spans="2:7" x14ac:dyDescent="0.25">
      <c r="B44" s="184" t="s">
        <v>169</v>
      </c>
      <c r="C44" s="61" t="s">
        <v>190</v>
      </c>
      <c r="D44" s="60">
        <v>1424.8432439749288</v>
      </c>
      <c r="E44" s="60">
        <v>1424.8432439749288</v>
      </c>
      <c r="F44" s="60">
        <v>9848.7969167661086</v>
      </c>
      <c r="G44" s="60">
        <v>9848.7969167661086</v>
      </c>
    </row>
    <row r="45" spans="2:7" x14ac:dyDescent="0.25">
      <c r="B45" s="184"/>
      <c r="C45" s="61" t="s">
        <v>191</v>
      </c>
      <c r="D45" s="60"/>
      <c r="E45" s="60"/>
      <c r="F45" s="60"/>
      <c r="G45" s="60"/>
    </row>
    <row r="46" spans="2:7" x14ac:dyDescent="0.25">
      <c r="B46" s="184" t="s">
        <v>170</v>
      </c>
      <c r="C46" s="61" t="s">
        <v>190</v>
      </c>
      <c r="D46" s="60">
        <v>76.641988735624267</v>
      </c>
      <c r="E46" s="60">
        <v>76.641988735624267</v>
      </c>
      <c r="F46" s="60">
        <v>306.42677438106551</v>
      </c>
      <c r="G46" s="60">
        <v>285.48699039137932</v>
      </c>
    </row>
    <row r="47" spans="2:7" x14ac:dyDescent="0.25">
      <c r="B47" s="184"/>
      <c r="C47" s="61" t="s">
        <v>191</v>
      </c>
      <c r="D47" s="60"/>
      <c r="E47" s="60"/>
      <c r="F47" s="60"/>
      <c r="G47" s="60"/>
    </row>
    <row r="48" spans="2:7" x14ac:dyDescent="0.25">
      <c r="B48" s="184" t="s">
        <v>171</v>
      </c>
      <c r="C48" s="61" t="s">
        <v>190</v>
      </c>
      <c r="D48" s="60">
        <v>714.48156952718512</v>
      </c>
      <c r="E48" s="60">
        <v>667.86530740234434</v>
      </c>
      <c r="F48" s="60">
        <v>1636.0483077316608</v>
      </c>
      <c r="G48" s="60">
        <v>973.3045660727787</v>
      </c>
    </row>
    <row r="49" spans="2:7" x14ac:dyDescent="0.25">
      <c r="B49" s="184"/>
      <c r="C49" s="61" t="s">
        <v>191</v>
      </c>
      <c r="D49" s="60"/>
      <c r="E49" s="60"/>
      <c r="F49" s="60"/>
      <c r="G49" s="60"/>
    </row>
    <row r="50" spans="2:7" x14ac:dyDescent="0.25">
      <c r="B50" s="184" t="s">
        <v>172</v>
      </c>
      <c r="C50" s="61" t="s">
        <v>190</v>
      </c>
      <c r="D50" s="60">
        <v>210</v>
      </c>
      <c r="E50" s="60">
        <v>210</v>
      </c>
      <c r="F50" s="60">
        <v>883.63636363636374</v>
      </c>
      <c r="G50" s="60">
        <v>872.04545454545439</v>
      </c>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v>600.78473919790565</v>
      </c>
      <c r="E54" s="60">
        <v>594.07559648200061</v>
      </c>
      <c r="F54" s="60">
        <v>1328.2475332139095</v>
      </c>
      <c r="G54" s="60">
        <v>486.04873893458398</v>
      </c>
    </row>
    <row r="55" spans="2:7" x14ac:dyDescent="0.25">
      <c r="B55" s="184"/>
      <c r="C55" s="61" t="s">
        <v>191</v>
      </c>
      <c r="D55" s="60"/>
      <c r="E55" s="60"/>
      <c r="F55" s="60"/>
      <c r="G55" s="60"/>
    </row>
    <row r="56" spans="2:7" x14ac:dyDescent="0.25">
      <c r="B56" s="184" t="s">
        <v>174</v>
      </c>
      <c r="C56" s="61" t="s">
        <v>190</v>
      </c>
      <c r="D56" s="60">
        <v>104.341888263196</v>
      </c>
      <c r="E56" s="60">
        <v>83.473510610556801</v>
      </c>
      <c r="F56" s="60">
        <v>85.370635851705828</v>
      </c>
      <c r="G56" s="60">
        <v>85.370635851705828</v>
      </c>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v>353.17390272522806</v>
      </c>
      <c r="E62" s="60">
        <v>353.17390272522806</v>
      </c>
      <c r="F62" s="60">
        <v>411.09282086280433</v>
      </c>
      <c r="G62" s="60">
        <v>112.06651428704077</v>
      </c>
    </row>
    <row r="63" spans="2:7" x14ac:dyDescent="0.25">
      <c r="B63" s="184"/>
      <c r="C63" s="61" t="s">
        <v>191</v>
      </c>
      <c r="D63" s="60">
        <v>197.42867576961081</v>
      </c>
      <c r="E63" s="60">
        <v>197.42867576961081</v>
      </c>
      <c r="F63" s="60">
        <v>53.844184300802944</v>
      </c>
      <c r="G63" s="60">
        <v>35.896122867201967</v>
      </c>
    </row>
    <row r="64" spans="2:7" x14ac:dyDescent="0.25">
      <c r="B64" s="184" t="s">
        <v>178</v>
      </c>
      <c r="C64" s="61" t="s">
        <v>190</v>
      </c>
      <c r="D64" s="60"/>
      <c r="E64" s="60"/>
      <c r="F64" s="60"/>
      <c r="G64" s="60"/>
    </row>
    <row r="65" spans="2:7" x14ac:dyDescent="0.25">
      <c r="B65" s="184"/>
      <c r="C65" s="61" t="s">
        <v>191</v>
      </c>
      <c r="D65" s="60">
        <v>36.888630624015498</v>
      </c>
      <c r="E65" s="60">
        <v>36.888630624015498</v>
      </c>
      <c r="F65" s="60">
        <v>73.777261248030996</v>
      </c>
      <c r="G65" s="60">
        <v>36.888630624015498</v>
      </c>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6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5:K39"/>
  <sheetViews>
    <sheetView showGridLines="0" zoomScaleNormal="100" workbookViewId="0">
      <selection activeCell="J12" sqref="J12"/>
    </sheetView>
  </sheetViews>
  <sheetFormatPr baseColWidth="10" defaultColWidth="8" defaultRowHeight="13.2" x14ac:dyDescent="0.25"/>
  <cols>
    <col min="1" max="1" width="1.69921875" style="5" customWidth="1"/>
    <col min="2" max="2" width="29.3984375" style="5" customWidth="1"/>
    <col min="3" max="3" width="18.69921875" style="5" customWidth="1"/>
    <col min="4" max="4" width="18.19921875" style="5" customWidth="1"/>
    <col min="5" max="5" width="17.8984375" style="5" customWidth="1"/>
    <col min="6" max="6" width="8.19921875" style="5" bestFit="1" customWidth="1"/>
    <col min="7" max="7" width="11.8984375" style="5" customWidth="1"/>
    <col min="8" max="9" width="8.19921875" style="5" bestFit="1" customWidth="1"/>
    <col min="10" max="10" width="10.09765625" style="5" bestFit="1" customWidth="1"/>
    <col min="11" max="16384" width="8" style="5"/>
  </cols>
  <sheetData>
    <row r="5" spans="2:10" ht="13.8" x14ac:dyDescent="0.25">
      <c r="B5" s="2"/>
      <c r="C5" s="2"/>
      <c r="D5" s="2"/>
      <c r="E5" s="2"/>
    </row>
    <row r="6" spans="2:10" ht="15" x14ac:dyDescent="0.25">
      <c r="B6" s="158"/>
      <c r="C6" s="158"/>
      <c r="D6" s="158"/>
      <c r="E6" s="158"/>
      <c r="F6" s="158"/>
      <c r="G6" s="158"/>
      <c r="H6" s="158"/>
      <c r="I6" s="158"/>
      <c r="J6" s="158"/>
    </row>
    <row r="7" spans="2:10" ht="25.5" customHeight="1" x14ac:dyDescent="0.25">
      <c r="B7" s="158"/>
      <c r="C7" s="158"/>
      <c r="D7" s="158"/>
      <c r="E7" s="158"/>
      <c r="F7" s="158"/>
      <c r="G7" s="158"/>
      <c r="H7" s="158"/>
      <c r="I7" s="158"/>
      <c r="J7" s="158"/>
    </row>
    <row r="8" spans="2:10" ht="33" customHeight="1" x14ac:dyDescent="0.25">
      <c r="B8" s="29" t="s">
        <v>226</v>
      </c>
      <c r="C8" s="29" t="s">
        <v>225</v>
      </c>
      <c r="D8" s="29" t="s">
        <v>185</v>
      </c>
      <c r="E8" s="29" t="s">
        <v>186</v>
      </c>
      <c r="G8" s="10" t="s">
        <v>142</v>
      </c>
    </row>
    <row r="9" spans="2:10" ht="19.5" customHeight="1" x14ac:dyDescent="0.25">
      <c r="B9" s="27" t="s">
        <v>224</v>
      </c>
      <c r="C9" s="35">
        <v>3018.4013323790914</v>
      </c>
      <c r="D9" s="35">
        <v>15.601913945246595</v>
      </c>
      <c r="E9" s="35"/>
    </row>
    <row r="10" spans="2:10" ht="19.5" customHeight="1" x14ac:dyDescent="0.25">
      <c r="B10" s="27" t="s">
        <v>192</v>
      </c>
      <c r="C10" s="35">
        <v>146489.61206839126</v>
      </c>
      <c r="D10" s="35">
        <v>6238.7331756159574</v>
      </c>
      <c r="E10" s="35">
        <v>1594.9989904205563</v>
      </c>
    </row>
    <row r="11" spans="2:10" ht="19.5" customHeight="1" x14ac:dyDescent="0.25">
      <c r="B11" s="27" t="s">
        <v>193</v>
      </c>
      <c r="C11" s="35">
        <v>558604.67709530448</v>
      </c>
      <c r="D11" s="35">
        <v>7880.9265581109603</v>
      </c>
      <c r="E11" s="35">
        <v>1187.2700487437894</v>
      </c>
    </row>
    <row r="12" spans="2:10" ht="19.5" customHeight="1" x14ac:dyDescent="0.25">
      <c r="B12" s="27" t="s">
        <v>194</v>
      </c>
      <c r="C12" s="35">
        <v>645260.85934320616</v>
      </c>
      <c r="D12" s="35">
        <v>797.88644507784375</v>
      </c>
      <c r="E12" s="35">
        <v>743.94504829908522</v>
      </c>
    </row>
    <row r="13" spans="2:10" ht="19.5" customHeight="1" x14ac:dyDescent="0.25">
      <c r="B13" s="27" t="s">
        <v>195</v>
      </c>
      <c r="C13" s="35">
        <v>82397.422319557591</v>
      </c>
      <c r="D13" s="35">
        <v>11.330641511090342</v>
      </c>
      <c r="E13" s="35">
        <v>9.1830038861072261</v>
      </c>
    </row>
    <row r="14" spans="2:10" ht="19.5" customHeight="1" x14ac:dyDescent="0.25">
      <c r="B14" s="27" t="s">
        <v>223</v>
      </c>
      <c r="C14" s="35">
        <v>42837.592510131275</v>
      </c>
      <c r="D14" s="35">
        <v>447.3462429156728</v>
      </c>
      <c r="E14" s="35">
        <v>257.30883341828746</v>
      </c>
    </row>
    <row r="15" spans="2:10" ht="19.5" customHeight="1" x14ac:dyDescent="0.25">
      <c r="B15" s="27" t="s">
        <v>222</v>
      </c>
      <c r="C15" s="35">
        <v>15493.608497863335</v>
      </c>
      <c r="D15" s="35">
        <v>320.04704364443472</v>
      </c>
      <c r="E15" s="35">
        <v>24.368409568465427</v>
      </c>
    </row>
    <row r="16" spans="2:10" ht="19.5" customHeight="1" x14ac:dyDescent="0.25">
      <c r="B16" s="27" t="s">
        <v>221</v>
      </c>
      <c r="C16" s="35">
        <v>55909.834234665017</v>
      </c>
      <c r="D16" s="35">
        <v>655.16224744210399</v>
      </c>
      <c r="E16" s="35">
        <v>91.66041372692429</v>
      </c>
    </row>
    <row r="17" spans="2:5" ht="19.5" customHeight="1" x14ac:dyDescent="0.25">
      <c r="B17" s="27" t="s">
        <v>220</v>
      </c>
      <c r="C17" s="35">
        <v>103429.40875228147</v>
      </c>
      <c r="D17" s="35">
        <v>5347.7797590332048</v>
      </c>
      <c r="E17" s="35">
        <v>125.32465912083966</v>
      </c>
    </row>
    <row r="18" spans="2:5" ht="19.5" customHeight="1" x14ac:dyDescent="0.25">
      <c r="B18" s="27" t="s">
        <v>219</v>
      </c>
      <c r="C18" s="35">
        <v>21184.203103118201</v>
      </c>
      <c r="D18" s="35">
        <v>156.56618512962584</v>
      </c>
      <c r="E18" s="35">
        <v>54.012268799171466</v>
      </c>
    </row>
    <row r="19" spans="2:5" ht="19.5" customHeight="1" x14ac:dyDescent="0.25">
      <c r="B19" s="27" t="s">
        <v>218</v>
      </c>
      <c r="C19" s="35">
        <v>132677.52148750029</v>
      </c>
      <c r="D19" s="35">
        <v>4721.8950510865707</v>
      </c>
      <c r="E19" s="35">
        <v>1022.6199291353295</v>
      </c>
    </row>
    <row r="20" spans="2:5" ht="19.5" customHeight="1" x14ac:dyDescent="0.25">
      <c r="B20" s="27" t="s">
        <v>217</v>
      </c>
      <c r="C20" s="35">
        <v>120212.97043825351</v>
      </c>
      <c r="D20" s="35">
        <v>2717.8328025924779</v>
      </c>
      <c r="E20" s="35">
        <v>379.61141868708734</v>
      </c>
    </row>
    <row r="21" spans="2:5" ht="19.5" customHeight="1" x14ac:dyDescent="0.25">
      <c r="B21" s="27" t="s">
        <v>216</v>
      </c>
      <c r="C21" s="35">
        <v>27530.953755905</v>
      </c>
      <c r="D21" s="35">
        <v>438.24612259502697</v>
      </c>
      <c r="E21" s="35">
        <v>64.070584713785408</v>
      </c>
    </row>
    <row r="22" spans="2:5" ht="19.5" customHeight="1" x14ac:dyDescent="0.25">
      <c r="B22" s="27" t="s">
        <v>215</v>
      </c>
      <c r="C22" s="35">
        <v>7728.7894064130069</v>
      </c>
      <c r="D22" s="35">
        <v>311.69390507515152</v>
      </c>
      <c r="E22" s="35">
        <v>1.3374915444301094</v>
      </c>
    </row>
    <row r="23" spans="2:5" ht="19.5" customHeight="1" x14ac:dyDescent="0.25">
      <c r="B23" s="27" t="s">
        <v>198</v>
      </c>
      <c r="C23" s="35">
        <v>315070.15157573804</v>
      </c>
      <c r="D23" s="35">
        <v>13800.632724655494</v>
      </c>
      <c r="E23" s="35">
        <v>1188.599326533548</v>
      </c>
    </row>
    <row r="24" spans="2:5" ht="19.5" customHeight="1" x14ac:dyDescent="0.25">
      <c r="B24" s="27" t="s">
        <v>214</v>
      </c>
      <c r="C24" s="35">
        <v>838680.27626836812</v>
      </c>
      <c r="D24" s="35">
        <v>29581.009116105142</v>
      </c>
      <c r="E24" s="35">
        <v>13131.199011717712</v>
      </c>
    </row>
    <row r="25" spans="2:5" ht="19.5" customHeight="1" x14ac:dyDescent="0.25">
      <c r="B25" s="27" t="s">
        <v>199</v>
      </c>
      <c r="C25" s="35">
        <v>316700.33377095673</v>
      </c>
      <c r="D25" s="35">
        <v>18851.962088267715</v>
      </c>
      <c r="E25" s="35">
        <v>1667.821212935886</v>
      </c>
    </row>
    <row r="26" spans="2:5" ht="19.5" customHeight="1" x14ac:dyDescent="0.25">
      <c r="B26" s="27" t="s">
        <v>213</v>
      </c>
      <c r="C26" s="35">
        <v>18351.203791994354</v>
      </c>
      <c r="D26" s="35">
        <v>348.51520179019349</v>
      </c>
      <c r="E26" s="35">
        <v>55.287493432608564</v>
      </c>
    </row>
    <row r="27" spans="2:5" ht="19.5" customHeight="1" x14ac:dyDescent="0.25">
      <c r="B27" s="27" t="s">
        <v>200</v>
      </c>
      <c r="C27" s="35">
        <v>4500.8958458897559</v>
      </c>
      <c r="D27" s="35">
        <v>32.977687198309653</v>
      </c>
      <c r="E27" s="35"/>
    </row>
    <row r="28" spans="2:5" ht="19.5" customHeight="1" x14ac:dyDescent="0.25">
      <c r="B28" s="27" t="s">
        <v>201</v>
      </c>
      <c r="C28" s="35">
        <v>2127957.7250774358</v>
      </c>
      <c r="D28" s="35">
        <v>151344.79638553807</v>
      </c>
      <c r="E28" s="35">
        <v>69206.886245719987</v>
      </c>
    </row>
    <row r="29" spans="2:5" ht="19.5" customHeight="1" x14ac:dyDescent="0.25">
      <c r="B29" s="27" t="s">
        <v>202</v>
      </c>
      <c r="C29" s="35">
        <v>48676.842901900192</v>
      </c>
      <c r="D29" s="35">
        <v>1008.3035578001778</v>
      </c>
      <c r="E29" s="35"/>
    </row>
    <row r="30" spans="2:5" ht="19.5" customHeight="1" x14ac:dyDescent="0.25">
      <c r="B30" s="27" t="s">
        <v>212</v>
      </c>
      <c r="C30" s="35">
        <v>94580.014643419054</v>
      </c>
      <c r="D30" s="35">
        <v>29553.338098046355</v>
      </c>
      <c r="E30" s="35">
        <v>589.35131056323655</v>
      </c>
    </row>
    <row r="31" spans="2:5" ht="19.5" customHeight="1" x14ac:dyDescent="0.25">
      <c r="B31" s="27" t="s">
        <v>211</v>
      </c>
      <c r="C31" s="35">
        <v>5270.8115105371699</v>
      </c>
      <c r="D31" s="35">
        <v>132.34102192622296</v>
      </c>
      <c r="E31" s="35">
        <v>16.242125279013884</v>
      </c>
    </row>
    <row r="32" spans="2:5" ht="19.5" customHeight="1" x14ac:dyDescent="0.25">
      <c r="B32" s="27" t="s">
        <v>205</v>
      </c>
      <c r="C32" s="35">
        <v>28638.27988814711</v>
      </c>
      <c r="D32" s="35">
        <v>29.353556224966852</v>
      </c>
      <c r="E32" s="35">
        <v>8.7566429715350758</v>
      </c>
    </row>
    <row r="33" spans="2:11" ht="19.5" customHeight="1" x14ac:dyDescent="0.25">
      <c r="B33" s="27" t="s">
        <v>206</v>
      </c>
      <c r="C33" s="35">
        <v>3098939.7460514838</v>
      </c>
      <c r="D33" s="35">
        <v>36716.061901717418</v>
      </c>
      <c r="E33" s="35">
        <v>9335.0041549316229</v>
      </c>
    </row>
    <row r="34" spans="2:11" ht="19.5" customHeight="1" x14ac:dyDescent="0.25">
      <c r="B34" s="27" t="s">
        <v>207</v>
      </c>
      <c r="C34" s="35">
        <v>27742.94941186703</v>
      </c>
      <c r="D34" s="35">
        <v>566.91259056181536</v>
      </c>
      <c r="E34" s="35">
        <v>3.615821318087364</v>
      </c>
    </row>
    <row r="35" spans="2:11" ht="19.5" customHeight="1" x14ac:dyDescent="0.25">
      <c r="B35" s="27" t="s">
        <v>210</v>
      </c>
      <c r="C35" s="35">
        <v>112109.08388497363</v>
      </c>
      <c r="D35" s="35">
        <v>3646.3280609594572</v>
      </c>
      <c r="E35" s="35">
        <v>635.09800969961907</v>
      </c>
    </row>
    <row r="36" spans="2:11" ht="19.5" customHeight="1" x14ac:dyDescent="0.25">
      <c r="B36" s="27" t="s">
        <v>209</v>
      </c>
      <c r="C36" s="35">
        <v>22912.689146118257</v>
      </c>
      <c r="D36" s="35">
        <v>1743.7283239763813</v>
      </c>
      <c r="E36" s="35">
        <v>23.72426119148756</v>
      </c>
    </row>
    <row r="37" spans="2:11" ht="19.5" customHeight="1" x14ac:dyDescent="0.25">
      <c r="B37" s="27" t="s">
        <v>208</v>
      </c>
      <c r="C37" s="35">
        <v>163977.6243295708</v>
      </c>
      <c r="D37" s="35">
        <v>3750.0320703962748</v>
      </c>
      <c r="E37" s="35">
        <v>1203.2382600899648</v>
      </c>
    </row>
    <row r="38" spans="2:11" ht="13.8" x14ac:dyDescent="0.3">
      <c r="B38" s="8"/>
      <c r="C38" s="8"/>
      <c r="D38" s="8"/>
      <c r="E38" s="8"/>
    </row>
    <row r="39" spans="2:11" x14ac:dyDescent="0.25">
      <c r="B39" s="162" t="s">
        <v>182</v>
      </c>
      <c r="C39" s="162"/>
      <c r="D39" s="162"/>
      <c r="E39" s="162"/>
      <c r="F39" s="162"/>
      <c r="G39" s="162"/>
      <c r="H39" s="162"/>
      <c r="I39" s="162"/>
      <c r="J39" s="162"/>
      <c r="K39" s="162"/>
    </row>
  </sheetData>
  <mergeCells count="3">
    <mergeCell ref="B6:J6"/>
    <mergeCell ref="B7:J7"/>
    <mergeCell ref="B39:K39"/>
  </mergeCells>
  <hyperlinks>
    <hyperlink ref="G8" location="ÍNDICE!A1" display="ÍNDICE" xr:uid="{00000000-0004-0000-0300-000000000000}"/>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60"/>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365724.59623948851</v>
      </c>
      <c r="E10" s="59">
        <v>341300.95993827941</v>
      </c>
      <c r="F10" s="59">
        <v>1304884.3840337456</v>
      </c>
      <c r="G10" s="59">
        <v>1260904.2901219316</v>
      </c>
    </row>
    <row r="11" spans="2:9" x14ac:dyDescent="0.25">
      <c r="B11" s="186" t="s">
        <v>153</v>
      </c>
      <c r="C11" s="186"/>
      <c r="D11" s="60">
        <v>27052.132765005532</v>
      </c>
      <c r="E11" s="60">
        <v>25464.126216000706</v>
      </c>
      <c r="F11" s="60">
        <v>67493.433213447366</v>
      </c>
      <c r="G11" s="60">
        <v>57139.086295388755</v>
      </c>
    </row>
    <row r="12" spans="2:9" x14ac:dyDescent="0.25">
      <c r="B12" s="186" t="s">
        <v>154</v>
      </c>
      <c r="C12" s="186"/>
      <c r="D12" s="60">
        <v>318481.93389888457</v>
      </c>
      <c r="E12" s="60">
        <v>297691.41611865588</v>
      </c>
      <c r="F12" s="60">
        <v>1198974.6418117175</v>
      </c>
      <c r="G12" s="60">
        <v>1171399.8267049124</v>
      </c>
    </row>
    <row r="13" spans="2:9" x14ac:dyDescent="0.25">
      <c r="B13" s="186" t="s">
        <v>155</v>
      </c>
      <c r="C13" s="186"/>
      <c r="D13" s="60">
        <v>20190.52957559783</v>
      </c>
      <c r="E13" s="60">
        <v>18145.417603623464</v>
      </c>
      <c r="F13" s="60">
        <v>38416.309008585791</v>
      </c>
      <c r="G13" s="60">
        <v>32365.377121632377</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826.24910233808168</v>
      </c>
      <c r="E16" s="60">
        <v>793.74303618975307</v>
      </c>
      <c r="F16" s="60">
        <v>1099.4377378886259</v>
      </c>
      <c r="G16" s="60">
        <v>379.50304155819327</v>
      </c>
      <c r="H16" s="62"/>
    </row>
    <row r="17" spans="2:7" x14ac:dyDescent="0.25">
      <c r="B17" s="184"/>
      <c r="C17" s="61" t="s">
        <v>191</v>
      </c>
      <c r="D17" s="60">
        <v>307.53962882894996</v>
      </c>
      <c r="E17" s="60">
        <v>252.77890883694016</v>
      </c>
      <c r="F17" s="60">
        <v>179.61549643299978</v>
      </c>
      <c r="G17" s="60">
        <v>30.655132829699319</v>
      </c>
    </row>
    <row r="18" spans="2:7" x14ac:dyDescent="0.25">
      <c r="B18" s="184" t="s">
        <v>157</v>
      </c>
      <c r="C18" s="61" t="s">
        <v>190</v>
      </c>
      <c r="D18" s="60">
        <v>333.70863654848216</v>
      </c>
      <c r="E18" s="60">
        <v>333.70863654848216</v>
      </c>
      <c r="F18" s="60">
        <v>1010.9448330371916</v>
      </c>
      <c r="G18" s="60">
        <v>967.79211762625141</v>
      </c>
    </row>
    <row r="19" spans="2:7" x14ac:dyDescent="0.25">
      <c r="B19" s="184"/>
      <c r="C19" s="61" t="s">
        <v>191</v>
      </c>
      <c r="D19" s="60">
        <v>83.325341816767192</v>
      </c>
      <c r="E19" s="60">
        <v>83.325341816767192</v>
      </c>
      <c r="F19" s="60">
        <v>277.75113938922397</v>
      </c>
      <c r="G19" s="60">
        <v>277.75113938922397</v>
      </c>
    </row>
    <row r="20" spans="2:7" x14ac:dyDescent="0.25">
      <c r="B20" s="184" t="s">
        <v>158</v>
      </c>
      <c r="C20" s="61" t="s">
        <v>190</v>
      </c>
      <c r="D20" s="60">
        <v>543.8752036326764</v>
      </c>
      <c r="E20" s="60">
        <v>534.91088609952078</v>
      </c>
      <c r="F20" s="60">
        <v>1058.6190984613172</v>
      </c>
      <c r="G20" s="60">
        <v>1053.3220017371798</v>
      </c>
    </row>
    <row r="21" spans="2:7" x14ac:dyDescent="0.25">
      <c r="B21" s="184"/>
      <c r="C21" s="61" t="s">
        <v>191</v>
      </c>
      <c r="D21" s="60">
        <v>129.87140914486841</v>
      </c>
      <c r="E21" s="60">
        <v>129.87140914486841</v>
      </c>
      <c r="F21" s="60">
        <v>58.956589166391431</v>
      </c>
      <c r="G21" s="60"/>
    </row>
    <row r="22" spans="2:7" x14ac:dyDescent="0.25">
      <c r="B22" s="184" t="s">
        <v>159</v>
      </c>
      <c r="C22" s="61" t="s">
        <v>190</v>
      </c>
      <c r="D22" s="60">
        <v>223.9493069221287</v>
      </c>
      <c r="E22" s="60">
        <v>223.9493069221287</v>
      </c>
      <c r="F22" s="60">
        <v>640.16477148310241</v>
      </c>
      <c r="G22" s="60">
        <v>583.93202616767871</v>
      </c>
    </row>
    <row r="23" spans="2:7" x14ac:dyDescent="0.25">
      <c r="B23" s="184"/>
      <c r="C23" s="61" t="s">
        <v>191</v>
      </c>
      <c r="D23" s="60"/>
      <c r="E23" s="60"/>
      <c r="F23" s="60"/>
      <c r="G23" s="60"/>
    </row>
    <row r="24" spans="2:7" x14ac:dyDescent="0.25">
      <c r="B24" s="184" t="s">
        <v>160</v>
      </c>
      <c r="C24" s="61" t="s">
        <v>190</v>
      </c>
      <c r="D24" s="60">
        <v>0.65572269017085361</v>
      </c>
      <c r="E24" s="60">
        <v>0.65572269017085361</v>
      </c>
      <c r="F24" s="60">
        <v>1.9373624936866132</v>
      </c>
      <c r="G24" s="60">
        <v>0.6457874978955378</v>
      </c>
    </row>
    <row r="25" spans="2:7" x14ac:dyDescent="0.25">
      <c r="B25" s="184"/>
      <c r="C25" s="61" t="s">
        <v>191</v>
      </c>
      <c r="D25" s="60"/>
      <c r="E25" s="60"/>
      <c r="F25" s="60"/>
      <c r="G25" s="60"/>
    </row>
    <row r="26" spans="2:7" x14ac:dyDescent="0.25">
      <c r="B26" s="184" t="s">
        <v>161</v>
      </c>
      <c r="C26" s="61" t="s">
        <v>190</v>
      </c>
      <c r="D26" s="60">
        <v>507.44670872652733</v>
      </c>
      <c r="E26" s="60">
        <v>319.37576807891037</v>
      </c>
      <c r="F26" s="60">
        <v>732.77122328653991</v>
      </c>
      <c r="G26" s="60">
        <v>582.50042271912253</v>
      </c>
    </row>
    <row r="27" spans="2:7" x14ac:dyDescent="0.25">
      <c r="B27" s="184"/>
      <c r="C27" s="61" t="s">
        <v>191</v>
      </c>
      <c r="D27" s="60"/>
      <c r="E27" s="60"/>
      <c r="F27" s="60"/>
      <c r="G27" s="60"/>
    </row>
    <row r="28" spans="2:7" x14ac:dyDescent="0.25">
      <c r="B28" s="184" t="s">
        <v>162</v>
      </c>
      <c r="C28" s="61" t="s">
        <v>190</v>
      </c>
      <c r="D28" s="60">
        <v>872.69042405657365</v>
      </c>
      <c r="E28" s="60">
        <v>872.69042405657365</v>
      </c>
      <c r="F28" s="60">
        <v>985.04186253500336</v>
      </c>
      <c r="G28" s="60">
        <v>605.09127714250508</v>
      </c>
    </row>
    <row r="29" spans="2:7" x14ac:dyDescent="0.25">
      <c r="B29" s="184"/>
      <c r="C29" s="61" t="s">
        <v>191</v>
      </c>
      <c r="D29" s="60">
        <v>141.91669454027445</v>
      </c>
      <c r="E29" s="60">
        <v>141.91669454027445</v>
      </c>
      <c r="F29" s="60">
        <v>38.142162026240563</v>
      </c>
      <c r="G29" s="60">
        <v>9.0697121845568418</v>
      </c>
    </row>
    <row r="30" spans="2:7" x14ac:dyDescent="0.25">
      <c r="B30" s="184" t="s">
        <v>163</v>
      </c>
      <c r="C30" s="61" t="s">
        <v>190</v>
      </c>
      <c r="D30" s="60">
        <v>21518.263771412807</v>
      </c>
      <c r="E30" s="60">
        <v>20249.427291089731</v>
      </c>
      <c r="F30" s="60">
        <v>58264.946082327413</v>
      </c>
      <c r="G30" s="60">
        <v>49798.400087100825</v>
      </c>
    </row>
    <row r="31" spans="2:7" x14ac:dyDescent="0.25">
      <c r="B31" s="184"/>
      <c r="C31" s="61" t="s">
        <v>191</v>
      </c>
      <c r="D31" s="60">
        <v>113.14733227137273</v>
      </c>
      <c r="E31" s="60">
        <v>113.14733227137273</v>
      </c>
      <c r="F31" s="60">
        <v>194.96437922338009</v>
      </c>
      <c r="G31" s="60">
        <v>106.13039956324796</v>
      </c>
    </row>
    <row r="32" spans="2:7" x14ac:dyDescent="0.25">
      <c r="B32" s="184" t="s">
        <v>164</v>
      </c>
      <c r="C32" s="61" t="s">
        <v>190</v>
      </c>
      <c r="D32" s="60">
        <v>288.83216939824922</v>
      </c>
      <c r="E32" s="60">
        <v>288.83216939824922</v>
      </c>
      <c r="F32" s="60">
        <v>975.66766874006623</v>
      </c>
      <c r="G32" s="60">
        <v>964.3187139996802</v>
      </c>
    </row>
    <row r="33" spans="2:7" x14ac:dyDescent="0.25">
      <c r="B33" s="184"/>
      <c r="C33" s="61" t="s">
        <v>191</v>
      </c>
      <c r="D33" s="60"/>
      <c r="E33" s="60"/>
      <c r="F33" s="60"/>
      <c r="G33" s="60"/>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v>1130.1131999461797</v>
      </c>
      <c r="E36" s="60">
        <v>1095.2451755855463</v>
      </c>
      <c r="F36" s="60">
        <v>1930.0391884376863</v>
      </c>
      <c r="G36" s="60">
        <v>1735.5408173543758</v>
      </c>
    </row>
    <row r="37" spans="2:7" ht="14.25" customHeight="1" x14ac:dyDescent="0.25">
      <c r="B37" s="184"/>
      <c r="C37" s="61" t="s">
        <v>191</v>
      </c>
      <c r="D37" s="60">
        <v>30.54811273140745</v>
      </c>
      <c r="E37" s="60">
        <v>30.54811273140745</v>
      </c>
      <c r="F37" s="60">
        <v>44.433618518410839</v>
      </c>
      <c r="G37" s="60">
        <v>44.433618518410839</v>
      </c>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386.79343172735605</v>
      </c>
      <c r="E40" s="60">
        <v>386.79343172735605</v>
      </c>
      <c r="F40" s="60">
        <v>591.81070163928553</v>
      </c>
      <c r="G40" s="60">
        <v>442.89305143338413</v>
      </c>
    </row>
    <row r="41" spans="2:7" x14ac:dyDescent="0.25">
      <c r="B41" s="184"/>
      <c r="C41" s="61" t="s">
        <v>191</v>
      </c>
      <c r="D41" s="60"/>
      <c r="E41" s="60"/>
      <c r="F41" s="60"/>
      <c r="G41" s="60"/>
    </row>
    <row r="42" spans="2:7" x14ac:dyDescent="0.25">
      <c r="B42" s="184" t="s">
        <v>168</v>
      </c>
      <c r="C42" s="61" t="s">
        <v>190</v>
      </c>
      <c r="D42" s="60">
        <v>758.46849369452559</v>
      </c>
      <c r="E42" s="60">
        <v>679.88180858056353</v>
      </c>
      <c r="F42" s="60">
        <v>2270.9258784295685</v>
      </c>
      <c r="G42" s="60">
        <v>1914.9452425070504</v>
      </c>
    </row>
    <row r="43" spans="2:7" x14ac:dyDescent="0.25">
      <c r="B43" s="184"/>
      <c r="C43" s="61" t="s">
        <v>191</v>
      </c>
      <c r="D43" s="60">
        <v>987.92212166443596</v>
      </c>
      <c r="E43" s="60">
        <v>987.92212166443596</v>
      </c>
      <c r="F43" s="60">
        <v>1602.2235515948896</v>
      </c>
      <c r="G43" s="60">
        <v>1044.3261949410578</v>
      </c>
    </row>
    <row r="44" spans="2:7" x14ac:dyDescent="0.25">
      <c r="B44" s="184" t="s">
        <v>169</v>
      </c>
      <c r="C44" s="61" t="s">
        <v>190</v>
      </c>
      <c r="D44" s="60">
        <v>58779.423216310883</v>
      </c>
      <c r="E44" s="60">
        <v>55424.85073448257</v>
      </c>
      <c r="F44" s="60">
        <v>247466.91266191268</v>
      </c>
      <c r="G44" s="60">
        <v>244401.47103353107</v>
      </c>
    </row>
    <row r="45" spans="2:7" x14ac:dyDescent="0.25">
      <c r="B45" s="184"/>
      <c r="C45" s="61" t="s">
        <v>191</v>
      </c>
      <c r="D45" s="60">
        <v>86.588616688366429</v>
      </c>
      <c r="E45" s="60">
        <v>86.588616688366429</v>
      </c>
      <c r="F45" s="60">
        <v>245.03497286141115</v>
      </c>
      <c r="G45" s="60">
        <v>243.61906561942376</v>
      </c>
    </row>
    <row r="46" spans="2:7" x14ac:dyDescent="0.25">
      <c r="B46" s="184" t="s">
        <v>170</v>
      </c>
      <c r="C46" s="61" t="s">
        <v>190</v>
      </c>
      <c r="D46" s="60">
        <v>144626.36327101875</v>
      </c>
      <c r="E46" s="60">
        <v>141656.45974421428</v>
      </c>
      <c r="F46" s="60">
        <v>630257.68389910134</v>
      </c>
      <c r="G46" s="60">
        <v>626129.9543933915</v>
      </c>
    </row>
    <row r="47" spans="2:7" x14ac:dyDescent="0.25">
      <c r="B47" s="184"/>
      <c r="C47" s="61" t="s">
        <v>191</v>
      </c>
      <c r="D47" s="60">
        <v>2807.8952042524493</v>
      </c>
      <c r="E47" s="60">
        <v>2452.4804592655387</v>
      </c>
      <c r="F47" s="60">
        <v>12502.861535897524</v>
      </c>
      <c r="G47" s="60">
        <v>12269.599380193717</v>
      </c>
    </row>
    <row r="48" spans="2:7" x14ac:dyDescent="0.25">
      <c r="B48" s="184" t="s">
        <v>171</v>
      </c>
      <c r="C48" s="61" t="s">
        <v>190</v>
      </c>
      <c r="D48" s="60">
        <v>103980.5943770061</v>
      </c>
      <c r="E48" s="60">
        <v>89998.386237565064</v>
      </c>
      <c r="F48" s="60">
        <v>278295.36523131357</v>
      </c>
      <c r="G48" s="60">
        <v>259438.54694220307</v>
      </c>
    </row>
    <row r="49" spans="2:7" x14ac:dyDescent="0.25">
      <c r="B49" s="184"/>
      <c r="C49" s="61" t="s">
        <v>191</v>
      </c>
      <c r="D49" s="60">
        <v>765.43215254081667</v>
      </c>
      <c r="E49" s="60">
        <v>750.90793703570137</v>
      </c>
      <c r="F49" s="60">
        <v>2461.3901323211999</v>
      </c>
      <c r="G49" s="60">
        <v>2284.9758952348748</v>
      </c>
    </row>
    <row r="50" spans="2:7" x14ac:dyDescent="0.25">
      <c r="B50" s="184" t="s">
        <v>172</v>
      </c>
      <c r="C50" s="61" t="s">
        <v>190</v>
      </c>
      <c r="D50" s="60">
        <v>5302.4530139808858</v>
      </c>
      <c r="E50" s="60">
        <v>5267.1450274312983</v>
      </c>
      <c r="F50" s="60">
        <v>23280.433246641518</v>
      </c>
      <c r="G50" s="60">
        <v>23229.495505853971</v>
      </c>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v>981.39123412824551</v>
      </c>
      <c r="E54" s="60">
        <v>906.72424094212329</v>
      </c>
      <c r="F54" s="60">
        <v>1183.970092295579</v>
      </c>
      <c r="G54" s="60">
        <v>385.40430982083626</v>
      </c>
    </row>
    <row r="55" spans="2:7" x14ac:dyDescent="0.25">
      <c r="B55" s="184"/>
      <c r="C55" s="61" t="s">
        <v>191</v>
      </c>
      <c r="D55" s="60"/>
      <c r="E55" s="60"/>
      <c r="F55" s="60"/>
      <c r="G55" s="60"/>
    </row>
    <row r="56" spans="2:7" x14ac:dyDescent="0.25">
      <c r="B56" s="184" t="s">
        <v>174</v>
      </c>
      <c r="C56" s="61" t="s">
        <v>190</v>
      </c>
      <c r="D56" s="60">
        <v>2080.9849449088856</v>
      </c>
      <c r="E56" s="60">
        <v>789.54478998229683</v>
      </c>
      <c r="F56" s="60">
        <v>1367.9617058219669</v>
      </c>
      <c r="G56" s="60">
        <v>1171.0056906920536</v>
      </c>
    </row>
    <row r="57" spans="2:7" x14ac:dyDescent="0.25">
      <c r="B57" s="184"/>
      <c r="C57" s="61" t="s">
        <v>191</v>
      </c>
      <c r="D57" s="60"/>
      <c r="E57" s="60"/>
      <c r="F57" s="60"/>
      <c r="G57" s="60"/>
    </row>
    <row r="58" spans="2:7" x14ac:dyDescent="0.25">
      <c r="B58" s="184" t="s">
        <v>175</v>
      </c>
      <c r="C58" s="61" t="s">
        <v>190</v>
      </c>
      <c r="D58" s="60">
        <v>9182.9219606241477</v>
      </c>
      <c r="E58" s="60">
        <v>8900.8341892122007</v>
      </c>
      <c r="F58" s="60">
        <v>18869.666410997062</v>
      </c>
      <c r="G58" s="60">
        <v>16566.456871652445</v>
      </c>
    </row>
    <row r="59" spans="2:7" x14ac:dyDescent="0.25">
      <c r="B59" s="184"/>
      <c r="C59" s="61" t="s">
        <v>191</v>
      </c>
      <c r="D59" s="60">
        <v>155.96821060783199</v>
      </c>
      <c r="E59" s="60">
        <v>155.96821060783199</v>
      </c>
      <c r="F59" s="60">
        <v>694.76748361670604</v>
      </c>
      <c r="G59" s="60">
        <v>669.95435920182388</v>
      </c>
    </row>
    <row r="60" spans="2:7" x14ac:dyDescent="0.25">
      <c r="B60" s="184" t="s">
        <v>176</v>
      </c>
      <c r="C60" s="61" t="s">
        <v>190</v>
      </c>
      <c r="D60" s="60">
        <v>12.24895262822425</v>
      </c>
      <c r="E60" s="60">
        <v>12.24895262822425</v>
      </c>
      <c r="F60" s="60">
        <v>11.135411480203864</v>
      </c>
      <c r="G60" s="60"/>
    </row>
    <row r="61" spans="2:7" x14ac:dyDescent="0.25">
      <c r="B61" s="184"/>
      <c r="C61" s="61" t="s">
        <v>191</v>
      </c>
      <c r="D61" s="60"/>
      <c r="E61" s="60"/>
      <c r="F61" s="60"/>
      <c r="G61" s="60"/>
    </row>
    <row r="62" spans="2:7" x14ac:dyDescent="0.25">
      <c r="B62" s="184" t="s">
        <v>177</v>
      </c>
      <c r="C62" s="61" t="s">
        <v>190</v>
      </c>
      <c r="D62" s="60">
        <v>7236.891113019441</v>
      </c>
      <c r="E62" s="60">
        <v>6907.7453216867252</v>
      </c>
      <c r="F62" s="60">
        <v>15976.995170216194</v>
      </c>
      <c r="G62" s="60">
        <v>13486.73048509133</v>
      </c>
    </row>
    <row r="63" spans="2:7" x14ac:dyDescent="0.25">
      <c r="B63" s="184"/>
      <c r="C63" s="61" t="s">
        <v>191</v>
      </c>
      <c r="D63" s="60">
        <v>129.42094331903823</v>
      </c>
      <c r="E63" s="60">
        <v>126.95013504214549</v>
      </c>
      <c r="F63" s="60">
        <v>167.71143973543943</v>
      </c>
      <c r="G63" s="60">
        <v>63.093300311472554</v>
      </c>
    </row>
    <row r="64" spans="2:7" x14ac:dyDescent="0.25">
      <c r="B64" s="184" t="s">
        <v>178</v>
      </c>
      <c r="C64" s="61" t="s">
        <v>190</v>
      </c>
      <c r="D64" s="60">
        <v>410.70221636201944</v>
      </c>
      <c r="E64" s="60">
        <v>345.40176352192168</v>
      </c>
      <c r="F64" s="60">
        <v>144.10129442264574</v>
      </c>
      <c r="G64" s="60">
        <v>22.732104862424606</v>
      </c>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700-000000000000}"/>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61"/>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15504.568380696926</v>
      </c>
      <c r="E10" s="59">
        <v>14612.141831486373</v>
      </c>
      <c r="F10" s="59">
        <v>53741.439844089429</v>
      </c>
      <c r="G10" s="59">
        <v>45871.373002351364</v>
      </c>
    </row>
    <row r="11" spans="2:9" x14ac:dyDescent="0.25">
      <c r="B11" s="186" t="s">
        <v>153</v>
      </c>
      <c r="C11" s="186"/>
      <c r="D11" s="60">
        <v>15479.890618776086</v>
      </c>
      <c r="E11" s="60">
        <v>14587.464069565598</v>
      </c>
      <c r="F11" s="60">
        <v>53720.928710727436</v>
      </c>
      <c r="G11" s="60">
        <v>45871.373002351364</v>
      </c>
    </row>
    <row r="12" spans="2:9" x14ac:dyDescent="0.25">
      <c r="B12" s="186" t="s">
        <v>154</v>
      </c>
      <c r="C12" s="186"/>
      <c r="D12" s="60">
        <v>0.25</v>
      </c>
      <c r="E12" s="60">
        <v>0.25</v>
      </c>
      <c r="F12" s="60">
        <v>9.0909090909090912E-2</v>
      </c>
      <c r="G12" s="60"/>
    </row>
    <row r="13" spans="2:9" x14ac:dyDescent="0.25">
      <c r="B13" s="186" t="s">
        <v>155</v>
      </c>
      <c r="C13" s="186"/>
      <c r="D13" s="60">
        <v>24.427761920806145</v>
      </c>
      <c r="E13" s="60">
        <v>24.427761920806145</v>
      </c>
      <c r="F13" s="60">
        <v>20.420224271015076</v>
      </c>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778.90472040370423</v>
      </c>
      <c r="E16" s="60">
        <v>763.72996763157539</v>
      </c>
      <c r="F16" s="60">
        <v>1053.3301032869042</v>
      </c>
      <c r="G16" s="60">
        <v>87.335672110666849</v>
      </c>
      <c r="H16" s="62"/>
    </row>
    <row r="17" spans="2:7" x14ac:dyDescent="0.25">
      <c r="B17" s="184"/>
      <c r="C17" s="61" t="s">
        <v>191</v>
      </c>
      <c r="D17" s="60">
        <v>338.69366278644696</v>
      </c>
      <c r="E17" s="60">
        <v>314.26565546632179</v>
      </c>
      <c r="F17" s="60">
        <v>425.14849881984986</v>
      </c>
      <c r="G17" s="60">
        <v>36.81655575516254</v>
      </c>
    </row>
    <row r="18" spans="2:7" x14ac:dyDescent="0.25">
      <c r="B18" s="184" t="s">
        <v>157</v>
      </c>
      <c r="C18" s="61" t="s">
        <v>190</v>
      </c>
      <c r="D18" s="60">
        <v>1086.8613682824753</v>
      </c>
      <c r="E18" s="60">
        <v>1084.3398118277769</v>
      </c>
      <c r="F18" s="60">
        <v>4768.5520124024088</v>
      </c>
      <c r="G18" s="60">
        <v>4644.663229642355</v>
      </c>
    </row>
    <row r="19" spans="2:7" x14ac:dyDescent="0.25">
      <c r="B19" s="184"/>
      <c r="C19" s="61" t="s">
        <v>191</v>
      </c>
      <c r="D19" s="60"/>
      <c r="E19" s="60"/>
      <c r="F19" s="60"/>
      <c r="G19" s="60"/>
    </row>
    <row r="20" spans="2:7" x14ac:dyDescent="0.25">
      <c r="B20" s="184" t="s">
        <v>158</v>
      </c>
      <c r="C20" s="61" t="s">
        <v>190</v>
      </c>
      <c r="D20" s="60">
        <v>351.7994887228715</v>
      </c>
      <c r="E20" s="60">
        <v>301.46776589337315</v>
      </c>
      <c r="F20" s="60">
        <v>287.75816406654792</v>
      </c>
      <c r="G20" s="60">
        <v>84.198967223600334</v>
      </c>
    </row>
    <row r="21" spans="2:7" x14ac:dyDescent="0.25">
      <c r="B21" s="184"/>
      <c r="C21" s="61" t="s">
        <v>191</v>
      </c>
      <c r="D21" s="60">
        <v>100.07402663608198</v>
      </c>
      <c r="E21" s="60">
        <v>72.264211050088335</v>
      </c>
      <c r="F21" s="60">
        <v>95.777583248085207</v>
      </c>
      <c r="G21" s="60">
        <v>5.7210670150880949</v>
      </c>
    </row>
    <row r="22" spans="2:7" x14ac:dyDescent="0.25">
      <c r="B22" s="184" t="s">
        <v>159</v>
      </c>
      <c r="C22" s="61" t="s">
        <v>190</v>
      </c>
      <c r="D22" s="60">
        <v>835.35900580650627</v>
      </c>
      <c r="E22" s="60">
        <v>835.35900580650627</v>
      </c>
      <c r="F22" s="60">
        <v>3591.8192780906174</v>
      </c>
      <c r="G22" s="60">
        <v>3522.4391681350985</v>
      </c>
    </row>
    <row r="23" spans="2:7" x14ac:dyDescent="0.25">
      <c r="B23" s="184"/>
      <c r="C23" s="61" t="s">
        <v>191</v>
      </c>
      <c r="D23" s="60"/>
      <c r="E23" s="60"/>
      <c r="F23" s="60"/>
      <c r="G23" s="60"/>
    </row>
    <row r="24" spans="2:7" x14ac:dyDescent="0.25">
      <c r="B24" s="184" t="s">
        <v>160</v>
      </c>
      <c r="C24" s="61" t="s">
        <v>190</v>
      </c>
      <c r="D24" s="60">
        <v>2645.0673061205976</v>
      </c>
      <c r="E24" s="60">
        <v>2393.7626523592471</v>
      </c>
      <c r="F24" s="60">
        <v>6167.9134199685286</v>
      </c>
      <c r="G24" s="60">
        <v>4620.3273999014609</v>
      </c>
    </row>
    <row r="25" spans="2:7" x14ac:dyDescent="0.25">
      <c r="B25" s="184"/>
      <c r="C25" s="61" t="s">
        <v>191</v>
      </c>
      <c r="D25" s="60">
        <v>131.42312488633902</v>
      </c>
      <c r="E25" s="60">
        <v>125.0523109619139</v>
      </c>
      <c r="F25" s="60">
        <v>286.9067845901418</v>
      </c>
      <c r="G25" s="60">
        <v>259.07543660808778</v>
      </c>
    </row>
    <row r="26" spans="2:7" x14ac:dyDescent="0.25">
      <c r="B26" s="184" t="s">
        <v>161</v>
      </c>
      <c r="C26" s="61" t="s">
        <v>190</v>
      </c>
      <c r="D26" s="60">
        <v>1999.7555955610981</v>
      </c>
      <c r="E26" s="60">
        <v>1858.4207622135893</v>
      </c>
      <c r="F26" s="60">
        <v>8822.4912139522748</v>
      </c>
      <c r="G26" s="60">
        <v>7964.6190258386914</v>
      </c>
    </row>
    <row r="27" spans="2:7" x14ac:dyDescent="0.25">
      <c r="B27" s="184"/>
      <c r="C27" s="61" t="s">
        <v>191</v>
      </c>
      <c r="D27" s="60">
        <v>21.262559881538799</v>
      </c>
      <c r="E27" s="60">
        <v>21.262559881538799</v>
      </c>
      <c r="F27" s="60">
        <v>30.927359827692801</v>
      </c>
      <c r="G27" s="60">
        <v>30.927359827692801</v>
      </c>
    </row>
    <row r="28" spans="2:7" x14ac:dyDescent="0.25">
      <c r="B28" s="184" t="s">
        <v>162</v>
      </c>
      <c r="C28" s="61" t="s">
        <v>190</v>
      </c>
      <c r="D28" s="60">
        <v>1012.9560264808323</v>
      </c>
      <c r="E28" s="60">
        <v>902.08799146327624</v>
      </c>
      <c r="F28" s="60">
        <v>2786.4432373657196</v>
      </c>
      <c r="G28" s="60">
        <v>2360.8874937456148</v>
      </c>
    </row>
    <row r="29" spans="2:7" x14ac:dyDescent="0.25">
      <c r="B29" s="184"/>
      <c r="C29" s="61" t="s">
        <v>191</v>
      </c>
      <c r="D29" s="60">
        <v>183.41360399089052</v>
      </c>
      <c r="E29" s="60">
        <v>183.41360399089052</v>
      </c>
      <c r="F29" s="60">
        <v>269.62194724268085</v>
      </c>
      <c r="G29" s="60">
        <v>226.61223360051179</v>
      </c>
    </row>
    <row r="30" spans="2:7" x14ac:dyDescent="0.25">
      <c r="B30" s="184" t="s">
        <v>163</v>
      </c>
      <c r="C30" s="61" t="s">
        <v>190</v>
      </c>
      <c r="D30" s="60">
        <v>892.50520218951226</v>
      </c>
      <c r="E30" s="60">
        <v>883.6448995270365</v>
      </c>
      <c r="F30" s="60">
        <v>2634.2826296082844</v>
      </c>
      <c r="G30" s="60">
        <v>2149.5111651654511</v>
      </c>
    </row>
    <row r="31" spans="2:7" x14ac:dyDescent="0.25">
      <c r="B31" s="184"/>
      <c r="C31" s="61" t="s">
        <v>191</v>
      </c>
      <c r="D31" s="60"/>
      <c r="E31" s="60"/>
      <c r="F31" s="60"/>
      <c r="G31" s="60"/>
    </row>
    <row r="32" spans="2:7" x14ac:dyDescent="0.25">
      <c r="B32" s="184" t="s">
        <v>164</v>
      </c>
      <c r="C32" s="61" t="s">
        <v>190</v>
      </c>
      <c r="D32" s="60">
        <v>2312.3000947623809</v>
      </c>
      <c r="E32" s="60">
        <v>2132.8997423891883</v>
      </c>
      <c r="F32" s="60">
        <v>9936.5449427197891</v>
      </c>
      <c r="G32" s="60">
        <v>8408.0208901619844</v>
      </c>
    </row>
    <row r="33" spans="2:7" x14ac:dyDescent="0.25">
      <c r="B33" s="184"/>
      <c r="C33" s="61" t="s">
        <v>191</v>
      </c>
      <c r="D33" s="60">
        <v>103.59377024155773</v>
      </c>
      <c r="E33" s="60">
        <v>97.826349328532856</v>
      </c>
      <c r="F33" s="60">
        <v>192.34980025768266</v>
      </c>
      <c r="G33" s="60">
        <v>157.16058397965421</v>
      </c>
    </row>
    <row r="34" spans="2:7" x14ac:dyDescent="0.25">
      <c r="B34" s="184" t="s">
        <v>165</v>
      </c>
      <c r="C34" s="61" t="s">
        <v>190</v>
      </c>
      <c r="D34" s="60">
        <v>2584.7722590855287</v>
      </c>
      <c r="E34" s="60">
        <v>2516.5179768370022</v>
      </c>
      <c r="F34" s="60">
        <v>12039.553068369509</v>
      </c>
      <c r="G34" s="60">
        <v>11017.873637406716</v>
      </c>
    </row>
    <row r="35" spans="2:7" x14ac:dyDescent="0.25">
      <c r="B35" s="184"/>
      <c r="C35" s="61" t="s">
        <v>191</v>
      </c>
      <c r="D35" s="60">
        <v>87.781256904652679</v>
      </c>
      <c r="E35" s="60">
        <v>87.781256904652679</v>
      </c>
      <c r="F35" s="60">
        <v>270.74709403308748</v>
      </c>
      <c r="G35" s="60">
        <v>234.42154335587179</v>
      </c>
    </row>
    <row r="36" spans="2:7" ht="14.25" customHeight="1" x14ac:dyDescent="0.25">
      <c r="B36" s="184" t="s">
        <v>166</v>
      </c>
      <c r="C36" s="61" t="s">
        <v>190</v>
      </c>
      <c r="D36" s="60">
        <v>13.367546033084301</v>
      </c>
      <c r="E36" s="60">
        <v>13.367546033084301</v>
      </c>
      <c r="F36" s="60">
        <v>60.761572877655915</v>
      </c>
      <c r="G36" s="60">
        <v>60.761572877655915</v>
      </c>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0.25</v>
      </c>
      <c r="E40" s="60">
        <v>0.25</v>
      </c>
      <c r="F40" s="60">
        <v>9.0909090909090912E-2</v>
      </c>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v>20.215472935470078</v>
      </c>
      <c r="E54" s="60">
        <v>20.215472935470078</v>
      </c>
      <c r="F54" s="60">
        <v>17.22909625182109</v>
      </c>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v>4.2122889853360679</v>
      </c>
      <c r="E64" s="60">
        <v>4.2122889853360679</v>
      </c>
      <c r="F64" s="60">
        <v>3.1911280191939908</v>
      </c>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800-000000000000}"/>
  </hyperlink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62"/>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58512.737553719555</v>
      </c>
      <c r="E10" s="59">
        <v>54518.47971240765</v>
      </c>
      <c r="F10" s="59">
        <v>88594.147480862739</v>
      </c>
      <c r="G10" s="59">
        <v>69439.888003608925</v>
      </c>
    </row>
    <row r="11" spans="2:9" x14ac:dyDescent="0.25">
      <c r="B11" s="186" t="s">
        <v>153</v>
      </c>
      <c r="C11" s="186"/>
      <c r="D11" s="60">
        <v>57137.74305152303</v>
      </c>
      <c r="E11" s="60">
        <v>53199.232964913856</v>
      </c>
      <c r="F11" s="60">
        <v>87752.470534444117</v>
      </c>
      <c r="G11" s="60">
        <v>68867.427812865673</v>
      </c>
    </row>
    <row r="12" spans="2:9" x14ac:dyDescent="0.25">
      <c r="B12" s="186" t="s">
        <v>154</v>
      </c>
      <c r="C12" s="186"/>
      <c r="D12" s="60">
        <v>691.07481447029454</v>
      </c>
      <c r="E12" s="60">
        <v>635.32705976761781</v>
      </c>
      <c r="F12" s="60">
        <v>179.10131183602809</v>
      </c>
      <c r="G12" s="60">
        <v>24.047475750385381</v>
      </c>
    </row>
    <row r="13" spans="2:9" x14ac:dyDescent="0.25">
      <c r="B13" s="186" t="s">
        <v>155</v>
      </c>
      <c r="C13" s="186"/>
      <c r="D13" s="60">
        <v>683.91968772614973</v>
      </c>
      <c r="E13" s="60">
        <v>683.91968772614973</v>
      </c>
      <c r="F13" s="60">
        <v>662.57563458264644</v>
      </c>
      <c r="G13" s="60">
        <v>548.41271499290121</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3295.0235396815096</v>
      </c>
      <c r="E16" s="60">
        <v>3107.3729925537687</v>
      </c>
      <c r="F16" s="60">
        <v>3272.5823716672785</v>
      </c>
      <c r="G16" s="60">
        <v>1593.5338955441989</v>
      </c>
      <c r="H16" s="62"/>
    </row>
    <row r="17" spans="2:7" x14ac:dyDescent="0.25">
      <c r="B17" s="184"/>
      <c r="C17" s="61" t="s">
        <v>191</v>
      </c>
      <c r="D17" s="60">
        <v>2348.2588107770916</v>
      </c>
      <c r="E17" s="60">
        <v>2129.2410834487605</v>
      </c>
      <c r="F17" s="60">
        <v>1725.4882556505302</v>
      </c>
      <c r="G17" s="60">
        <v>294.30656210553485</v>
      </c>
    </row>
    <row r="18" spans="2:7" x14ac:dyDescent="0.25">
      <c r="B18" s="184" t="s">
        <v>157</v>
      </c>
      <c r="C18" s="61" t="s">
        <v>190</v>
      </c>
      <c r="D18" s="60">
        <v>22410.193949506072</v>
      </c>
      <c r="E18" s="60">
        <v>21554.478461434443</v>
      </c>
      <c r="F18" s="60">
        <v>48446.752810291429</v>
      </c>
      <c r="G18" s="60">
        <v>44303.152014499996</v>
      </c>
    </row>
    <row r="19" spans="2:7" x14ac:dyDescent="0.25">
      <c r="B19" s="184"/>
      <c r="C19" s="61" t="s">
        <v>191</v>
      </c>
      <c r="D19" s="60">
        <v>1387.1704821164233</v>
      </c>
      <c r="E19" s="60">
        <v>1365.7069370087786</v>
      </c>
      <c r="F19" s="60">
        <v>1480.929136790138</v>
      </c>
      <c r="G19" s="60">
        <v>1404.4989502572887</v>
      </c>
    </row>
    <row r="20" spans="2:7" x14ac:dyDescent="0.25">
      <c r="B20" s="184" t="s">
        <v>158</v>
      </c>
      <c r="C20" s="61" t="s">
        <v>190</v>
      </c>
      <c r="D20" s="60">
        <v>1297.5544763760981</v>
      </c>
      <c r="E20" s="60">
        <v>974.09268567503989</v>
      </c>
      <c r="F20" s="60">
        <v>787.99233456709328</v>
      </c>
      <c r="G20" s="60">
        <v>425.76991444149115</v>
      </c>
    </row>
    <row r="21" spans="2:7" x14ac:dyDescent="0.25">
      <c r="B21" s="184"/>
      <c r="C21" s="61" t="s">
        <v>191</v>
      </c>
      <c r="D21" s="60">
        <v>1071.7537042633774</v>
      </c>
      <c r="E21" s="60">
        <v>939.44906683846648</v>
      </c>
      <c r="F21" s="60">
        <v>319.66563519776196</v>
      </c>
      <c r="G21" s="60">
        <v>182.06568030798607</v>
      </c>
    </row>
    <row r="22" spans="2:7" x14ac:dyDescent="0.25">
      <c r="B22" s="184" t="s">
        <v>159</v>
      </c>
      <c r="C22" s="61" t="s">
        <v>190</v>
      </c>
      <c r="D22" s="60">
        <v>310.53071727970729</v>
      </c>
      <c r="E22" s="60">
        <v>226.43092006275222</v>
      </c>
      <c r="F22" s="60">
        <v>360.04403423549712</v>
      </c>
      <c r="G22" s="60">
        <v>325.73625105349043</v>
      </c>
    </row>
    <row r="23" spans="2:7" x14ac:dyDescent="0.25">
      <c r="B23" s="184"/>
      <c r="C23" s="61" t="s">
        <v>191</v>
      </c>
      <c r="D23" s="60">
        <v>148.93430845897402</v>
      </c>
      <c r="E23" s="60">
        <v>148.93430845897402</v>
      </c>
      <c r="F23" s="60">
        <v>83.906852374189043</v>
      </c>
      <c r="G23" s="60">
        <v>72.971531468355934</v>
      </c>
    </row>
    <row r="24" spans="2:7" x14ac:dyDescent="0.25">
      <c r="B24" s="184" t="s">
        <v>160</v>
      </c>
      <c r="C24" s="61" t="s">
        <v>190</v>
      </c>
      <c r="D24" s="60">
        <v>8745.8182108199999</v>
      </c>
      <c r="E24" s="60">
        <v>7696.2308932088072</v>
      </c>
      <c r="F24" s="60">
        <v>7244.800186604888</v>
      </c>
      <c r="G24" s="60">
        <v>3918.7489563126128</v>
      </c>
    </row>
    <row r="25" spans="2:7" x14ac:dyDescent="0.25">
      <c r="B25" s="184"/>
      <c r="C25" s="61" t="s">
        <v>191</v>
      </c>
      <c r="D25" s="60">
        <v>98.788292145876994</v>
      </c>
      <c r="E25" s="60">
        <v>91.764972318625354</v>
      </c>
      <c r="F25" s="60">
        <v>65.435363068899576</v>
      </c>
      <c r="G25" s="60">
        <v>33.243506917488666</v>
      </c>
    </row>
    <row r="26" spans="2:7" x14ac:dyDescent="0.25">
      <c r="B26" s="184" t="s">
        <v>161</v>
      </c>
      <c r="C26" s="61" t="s">
        <v>190</v>
      </c>
      <c r="D26" s="60">
        <v>7169.0368407781616</v>
      </c>
      <c r="E26" s="60">
        <v>6378.6992236265169</v>
      </c>
      <c r="F26" s="60">
        <v>12787.443963805068</v>
      </c>
      <c r="G26" s="60">
        <v>9494.6985485018813</v>
      </c>
    </row>
    <row r="27" spans="2:7" x14ac:dyDescent="0.25">
      <c r="B27" s="184"/>
      <c r="C27" s="61" t="s">
        <v>191</v>
      </c>
      <c r="D27" s="60">
        <v>50.099737209497768</v>
      </c>
      <c r="E27" s="60">
        <v>50.099737209497768</v>
      </c>
      <c r="F27" s="60">
        <v>24.371787900407053</v>
      </c>
      <c r="G27" s="60">
        <v>19.365672806601282</v>
      </c>
    </row>
    <row r="28" spans="2:7" x14ac:dyDescent="0.25">
      <c r="B28" s="184" t="s">
        <v>162</v>
      </c>
      <c r="C28" s="61" t="s">
        <v>190</v>
      </c>
      <c r="D28" s="60">
        <v>3184.0262068987013</v>
      </c>
      <c r="E28" s="60">
        <v>3108.3200063413078</v>
      </c>
      <c r="F28" s="60">
        <v>5788.3609872672705</v>
      </c>
      <c r="G28" s="60">
        <v>4089.4703494355945</v>
      </c>
    </row>
    <row r="29" spans="2:7" x14ac:dyDescent="0.25">
      <c r="B29" s="184"/>
      <c r="C29" s="61" t="s">
        <v>191</v>
      </c>
      <c r="D29" s="60">
        <v>1429.2618714466992</v>
      </c>
      <c r="E29" s="60">
        <v>1376.3631210110545</v>
      </c>
      <c r="F29" s="60">
        <v>919.02107337339078</v>
      </c>
      <c r="G29" s="60">
        <v>158.83773452129364</v>
      </c>
    </row>
    <row r="30" spans="2:7" x14ac:dyDescent="0.25">
      <c r="B30" s="184" t="s">
        <v>163</v>
      </c>
      <c r="C30" s="61" t="s">
        <v>190</v>
      </c>
      <c r="D30" s="60">
        <v>622.59658672873093</v>
      </c>
      <c r="E30" s="60">
        <v>611.76812234910915</v>
      </c>
      <c r="F30" s="60">
        <v>706.96937423033432</v>
      </c>
      <c r="G30" s="60">
        <v>160.42533965986402</v>
      </c>
    </row>
    <row r="31" spans="2:7" x14ac:dyDescent="0.25">
      <c r="B31" s="184"/>
      <c r="C31" s="61" t="s">
        <v>191</v>
      </c>
      <c r="D31" s="60">
        <v>244.77040624056926</v>
      </c>
      <c r="E31" s="60">
        <v>225.47135351307122</v>
      </c>
      <c r="F31" s="60">
        <v>736.11054959074932</v>
      </c>
      <c r="G31" s="60">
        <v>627.00153117820923</v>
      </c>
    </row>
    <row r="32" spans="2:7" x14ac:dyDescent="0.25">
      <c r="B32" s="184" t="s">
        <v>164</v>
      </c>
      <c r="C32" s="61" t="s">
        <v>190</v>
      </c>
      <c r="D32" s="60">
        <v>3033.8744329783599</v>
      </c>
      <c r="E32" s="60">
        <v>2935.5702841678526</v>
      </c>
      <c r="F32" s="60">
        <v>2495.8569417458752</v>
      </c>
      <c r="G32" s="60">
        <v>1392.8513566892004</v>
      </c>
    </row>
    <row r="33" spans="2:7" x14ac:dyDescent="0.25">
      <c r="B33" s="184"/>
      <c r="C33" s="61" t="s">
        <v>191</v>
      </c>
      <c r="D33" s="60">
        <v>73.03483410377828</v>
      </c>
      <c r="E33" s="60">
        <v>71.522480112837684</v>
      </c>
      <c r="F33" s="60">
        <v>91.402902337940773</v>
      </c>
      <c r="G33" s="60">
        <v>55.653792246281071</v>
      </c>
    </row>
    <row r="34" spans="2:7" x14ac:dyDescent="0.25">
      <c r="B34" s="184" t="s">
        <v>165</v>
      </c>
      <c r="C34" s="61" t="s">
        <v>190</v>
      </c>
      <c r="D34" s="60">
        <v>217.01564371325398</v>
      </c>
      <c r="E34" s="60">
        <v>207.7163155740501</v>
      </c>
      <c r="F34" s="60">
        <v>415.33597374497816</v>
      </c>
      <c r="G34" s="60">
        <v>315.09622491834818</v>
      </c>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399.07711780777134</v>
      </c>
      <c r="E40" s="60">
        <v>369.86080773151008</v>
      </c>
      <c r="F40" s="60">
        <v>143.87610903502588</v>
      </c>
      <c r="G40" s="60">
        <v>17.107417209349268</v>
      </c>
    </row>
    <row r="41" spans="2:7" x14ac:dyDescent="0.25">
      <c r="B41" s="184"/>
      <c r="C41" s="61" t="s">
        <v>191</v>
      </c>
      <c r="D41" s="60">
        <v>266.55081534539084</v>
      </c>
      <c r="E41" s="60">
        <v>240.01937071897532</v>
      </c>
      <c r="F41" s="60">
        <v>28.285144259966124</v>
      </c>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v>25.446881317132402</v>
      </c>
      <c r="E44" s="60">
        <v>25.446881317132402</v>
      </c>
      <c r="F44" s="60">
        <v>6.9400585410361089</v>
      </c>
      <c r="G44" s="60">
        <v>6.9400585410361089</v>
      </c>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v>683.91968772614973</v>
      </c>
      <c r="E54" s="60">
        <v>683.91968772614973</v>
      </c>
      <c r="F54" s="60">
        <v>662.57563458264644</v>
      </c>
      <c r="G54" s="60">
        <v>548.41271499290121</v>
      </c>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900-000000000000}"/>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63"/>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5744.02162594321</v>
      </c>
      <c r="E10" s="59">
        <v>5031.5156811023116</v>
      </c>
      <c r="F10" s="59">
        <v>3381.3369748833256</v>
      </c>
      <c r="G10" s="59">
        <v>2692.4629827042504</v>
      </c>
    </row>
    <row r="11" spans="2:9" x14ac:dyDescent="0.25">
      <c r="B11" s="186" t="s">
        <v>153</v>
      </c>
      <c r="C11" s="186"/>
      <c r="D11" s="60">
        <v>1425.5529409788335</v>
      </c>
      <c r="E11" s="60">
        <v>1362.5490598538606</v>
      </c>
      <c r="F11" s="60">
        <v>766.60220966451584</v>
      </c>
      <c r="G11" s="60">
        <v>591.12813851172484</v>
      </c>
    </row>
    <row r="12" spans="2:9" x14ac:dyDescent="0.25">
      <c r="B12" s="186" t="s">
        <v>154</v>
      </c>
      <c r="C12" s="186"/>
      <c r="D12" s="60">
        <v>4168.7006527554013</v>
      </c>
      <c r="E12" s="60">
        <v>3592.9588612953758</v>
      </c>
      <c r="F12" s="60">
        <v>2573.1238228800094</v>
      </c>
      <c r="G12" s="60">
        <v>2063.4739718909227</v>
      </c>
    </row>
    <row r="13" spans="2:9" x14ac:dyDescent="0.25">
      <c r="B13" s="186" t="s">
        <v>155</v>
      </c>
      <c r="C13" s="186"/>
      <c r="D13" s="60">
        <v>149.76803220897236</v>
      </c>
      <c r="E13" s="60">
        <v>76.007759953074711</v>
      </c>
      <c r="F13" s="60">
        <v>41.610942338798715</v>
      </c>
      <c r="G13" s="60">
        <v>37.860872301602861</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c r="E16" s="60"/>
      <c r="F16" s="60"/>
      <c r="G16" s="60"/>
      <c r="H16" s="62"/>
    </row>
    <row r="17" spans="2:7" x14ac:dyDescent="0.25">
      <c r="B17" s="184"/>
      <c r="C17" s="61" t="s">
        <v>191</v>
      </c>
      <c r="D17" s="60"/>
      <c r="E17" s="60"/>
      <c r="F17" s="60"/>
      <c r="G17" s="60"/>
    </row>
    <row r="18" spans="2:7" x14ac:dyDescent="0.25">
      <c r="B18" s="184" t="s">
        <v>157</v>
      </c>
      <c r="C18" s="61" t="s">
        <v>190</v>
      </c>
      <c r="D18" s="60"/>
      <c r="E18" s="60"/>
      <c r="F18" s="60"/>
      <c r="G18" s="60"/>
    </row>
    <row r="19" spans="2:7" x14ac:dyDescent="0.25">
      <c r="B19" s="184"/>
      <c r="C19" s="61" t="s">
        <v>191</v>
      </c>
      <c r="D19" s="60"/>
      <c r="E19" s="60"/>
      <c r="F19" s="60"/>
      <c r="G19" s="60"/>
    </row>
    <row r="20" spans="2:7" x14ac:dyDescent="0.25">
      <c r="B20" s="184" t="s">
        <v>158</v>
      </c>
      <c r="C20" s="61" t="s">
        <v>190</v>
      </c>
      <c r="D20" s="60"/>
      <c r="E20" s="60"/>
      <c r="F20" s="60"/>
      <c r="G20" s="60"/>
    </row>
    <row r="21" spans="2:7" x14ac:dyDescent="0.25">
      <c r="B21" s="184"/>
      <c r="C21" s="61" t="s">
        <v>191</v>
      </c>
      <c r="D21" s="60"/>
      <c r="E21" s="60"/>
      <c r="F21" s="60"/>
      <c r="G21" s="60"/>
    </row>
    <row r="22" spans="2:7" x14ac:dyDescent="0.25">
      <c r="B22" s="184" t="s">
        <v>159</v>
      </c>
      <c r="C22" s="61" t="s">
        <v>190</v>
      </c>
      <c r="D22" s="60"/>
      <c r="E22" s="60"/>
      <c r="F22" s="60"/>
      <c r="G22" s="60"/>
    </row>
    <row r="23" spans="2:7" x14ac:dyDescent="0.25">
      <c r="B23" s="184"/>
      <c r="C23" s="61" t="s">
        <v>191</v>
      </c>
      <c r="D23" s="60"/>
      <c r="E23" s="60"/>
      <c r="F23" s="60"/>
      <c r="G23" s="60"/>
    </row>
    <row r="24" spans="2:7" x14ac:dyDescent="0.25">
      <c r="B24" s="184" t="s">
        <v>160</v>
      </c>
      <c r="C24" s="61" t="s">
        <v>190</v>
      </c>
      <c r="D24" s="60"/>
      <c r="E24" s="60"/>
      <c r="F24" s="60"/>
      <c r="G24" s="60"/>
    </row>
    <row r="25" spans="2:7" x14ac:dyDescent="0.25">
      <c r="B25" s="184"/>
      <c r="C25" s="61" t="s">
        <v>191</v>
      </c>
      <c r="D25" s="60"/>
      <c r="E25" s="60"/>
      <c r="F25" s="60"/>
      <c r="G25" s="60"/>
    </row>
    <row r="26" spans="2:7" x14ac:dyDescent="0.25">
      <c r="B26" s="184" t="s">
        <v>161</v>
      </c>
      <c r="C26" s="61" t="s">
        <v>190</v>
      </c>
      <c r="D26" s="60"/>
      <c r="E26" s="60"/>
      <c r="F26" s="60"/>
      <c r="G26" s="60"/>
    </row>
    <row r="27" spans="2:7" x14ac:dyDescent="0.25">
      <c r="B27" s="184"/>
      <c r="C27" s="61" t="s">
        <v>191</v>
      </c>
      <c r="D27" s="60"/>
      <c r="E27" s="60"/>
      <c r="F27" s="60"/>
      <c r="G27" s="60"/>
    </row>
    <row r="28" spans="2:7" x14ac:dyDescent="0.25">
      <c r="B28" s="184" t="s">
        <v>162</v>
      </c>
      <c r="C28" s="61" t="s">
        <v>190</v>
      </c>
      <c r="D28" s="60"/>
      <c r="E28" s="60"/>
      <c r="F28" s="60"/>
      <c r="G28" s="60"/>
    </row>
    <row r="29" spans="2:7" x14ac:dyDescent="0.25">
      <c r="B29" s="184"/>
      <c r="C29" s="61" t="s">
        <v>191</v>
      </c>
      <c r="D29" s="60"/>
      <c r="E29" s="60"/>
      <c r="F29" s="60"/>
      <c r="G29" s="60"/>
    </row>
    <row r="30" spans="2:7" x14ac:dyDescent="0.25">
      <c r="B30" s="184" t="s">
        <v>163</v>
      </c>
      <c r="C30" s="61" t="s">
        <v>190</v>
      </c>
      <c r="D30" s="60">
        <v>1322.8981313078891</v>
      </c>
      <c r="E30" s="60">
        <v>1259.8942501829169</v>
      </c>
      <c r="F30" s="60">
        <v>723.28963363031266</v>
      </c>
      <c r="G30" s="60">
        <v>566.86976146869677</v>
      </c>
    </row>
    <row r="31" spans="2:7" x14ac:dyDescent="0.25">
      <c r="B31" s="184"/>
      <c r="C31" s="61" t="s">
        <v>191</v>
      </c>
      <c r="D31" s="60">
        <v>102.65480967094396</v>
      </c>
      <c r="E31" s="60">
        <v>102.65480967094396</v>
      </c>
      <c r="F31" s="60">
        <v>43.312576034203182</v>
      </c>
      <c r="G31" s="60">
        <v>24.258377043028108</v>
      </c>
    </row>
    <row r="32" spans="2:7" x14ac:dyDescent="0.25">
      <c r="B32" s="184" t="s">
        <v>164</v>
      </c>
      <c r="C32" s="61" t="s">
        <v>190</v>
      </c>
      <c r="D32" s="60"/>
      <c r="E32" s="60"/>
      <c r="F32" s="60"/>
      <c r="G32" s="60"/>
    </row>
    <row r="33" spans="2:7" x14ac:dyDescent="0.25">
      <c r="B33" s="184"/>
      <c r="C33" s="61" t="s">
        <v>191</v>
      </c>
      <c r="D33" s="60"/>
      <c r="E33" s="60"/>
      <c r="F33" s="60"/>
      <c r="G33" s="60"/>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34.584876639140589</v>
      </c>
      <c r="E40" s="60">
        <v>34.584876639140589</v>
      </c>
      <c r="F40" s="60">
        <v>35.322582000513236</v>
      </c>
      <c r="G40" s="60">
        <v>28.11845906302111</v>
      </c>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v>1469.1538206273337</v>
      </c>
      <c r="E44" s="60">
        <v>1383.8603632577222</v>
      </c>
      <c r="F44" s="60">
        <v>1301.9953498928228</v>
      </c>
      <c r="G44" s="60">
        <v>1121.8817887581436</v>
      </c>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v>2622.2560301634298</v>
      </c>
      <c r="E48" s="60">
        <v>2131.8076960730141</v>
      </c>
      <c r="F48" s="60">
        <v>1229.7534639280698</v>
      </c>
      <c r="G48" s="60">
        <v>913.47372406975705</v>
      </c>
    </row>
    <row r="49" spans="2:7" x14ac:dyDescent="0.25">
      <c r="B49" s="184"/>
      <c r="C49" s="61" t="s">
        <v>191</v>
      </c>
      <c r="D49" s="60">
        <v>42.705925325498178</v>
      </c>
      <c r="E49" s="60">
        <v>42.705925325498178</v>
      </c>
      <c r="F49" s="60">
        <v>6.0524270586023503</v>
      </c>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v>29.037035538532294</v>
      </c>
      <c r="E54" s="60">
        <v>29.037035538532294</v>
      </c>
      <c r="F54" s="60">
        <v>8.7915113510569238</v>
      </c>
      <c r="G54" s="60">
        <v>6.3825371730592089</v>
      </c>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v>98.347029674530205</v>
      </c>
      <c r="E61" s="60">
        <v>24.586757418632551</v>
      </c>
      <c r="F61" s="60">
        <v>16.540182263443718</v>
      </c>
      <c r="G61" s="60">
        <v>15.199086404245577</v>
      </c>
    </row>
    <row r="62" spans="2:7" x14ac:dyDescent="0.25">
      <c r="B62" s="184" t="s">
        <v>177</v>
      </c>
      <c r="C62" s="61" t="s">
        <v>190</v>
      </c>
      <c r="D62" s="60">
        <v>22.383966995909852</v>
      </c>
      <c r="E62" s="60">
        <v>22.383966995909852</v>
      </c>
      <c r="F62" s="60">
        <v>16.279248724298075</v>
      </c>
      <c r="G62" s="60">
        <v>16.279248724298075</v>
      </c>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A00-000000000000}"/>
  </hyperlink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Hoja64"/>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25923.854114429323</v>
      </c>
      <c r="E10" s="59">
        <v>24882.306101992806</v>
      </c>
      <c r="F10" s="59">
        <v>408313.29949063587</v>
      </c>
      <c r="G10" s="59">
        <v>374009.41190265457</v>
      </c>
    </row>
    <row r="11" spans="2:9" x14ac:dyDescent="0.25">
      <c r="B11" s="186" t="s">
        <v>153</v>
      </c>
      <c r="C11" s="186"/>
      <c r="D11" s="60">
        <v>25834.618756713255</v>
      </c>
      <c r="E11" s="60">
        <v>24793.070744276676</v>
      </c>
      <c r="F11" s="60">
        <v>408137.57836962899</v>
      </c>
      <c r="G11" s="60">
        <v>373918.33844538673</v>
      </c>
    </row>
    <row r="12" spans="2:9" x14ac:dyDescent="0.25">
      <c r="B12" s="186" t="s">
        <v>154</v>
      </c>
      <c r="C12" s="186"/>
      <c r="D12" s="60">
        <v>89.235357716101305</v>
      </c>
      <c r="E12" s="60">
        <v>89.235357716101305</v>
      </c>
      <c r="F12" s="60">
        <v>175.72112100675659</v>
      </c>
      <c r="G12" s="60">
        <v>91.073457268294661</v>
      </c>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1629.8080804601059</v>
      </c>
      <c r="E16" s="60">
        <v>1624.7532048136084</v>
      </c>
      <c r="F16" s="60">
        <v>13961.555272720409</v>
      </c>
      <c r="G16" s="60">
        <v>12874.176382657335</v>
      </c>
      <c r="H16" s="62"/>
    </row>
    <row r="17" spans="2:7" x14ac:dyDescent="0.25">
      <c r="B17" s="184"/>
      <c r="C17" s="61" t="s">
        <v>191</v>
      </c>
      <c r="D17" s="60"/>
      <c r="E17" s="60"/>
      <c r="F17" s="60"/>
      <c r="G17" s="60"/>
    </row>
    <row r="18" spans="2:7" x14ac:dyDescent="0.25">
      <c r="B18" s="184" t="s">
        <v>157</v>
      </c>
      <c r="C18" s="61" t="s">
        <v>190</v>
      </c>
      <c r="D18" s="60">
        <v>1776.4988812069289</v>
      </c>
      <c r="E18" s="60">
        <v>1659.49881846891</v>
      </c>
      <c r="F18" s="60">
        <v>7478.5022675339833</v>
      </c>
      <c r="G18" s="60">
        <v>5667.8043856533668</v>
      </c>
    </row>
    <row r="19" spans="2:7" x14ac:dyDescent="0.25">
      <c r="B19" s="184"/>
      <c r="C19" s="61" t="s">
        <v>191</v>
      </c>
      <c r="D19" s="60"/>
      <c r="E19" s="60"/>
      <c r="F19" s="60"/>
      <c r="G19" s="60"/>
    </row>
    <row r="20" spans="2:7" x14ac:dyDescent="0.25">
      <c r="B20" s="184" t="s">
        <v>158</v>
      </c>
      <c r="C20" s="61" t="s">
        <v>190</v>
      </c>
      <c r="D20" s="60">
        <v>1513.2895813172756</v>
      </c>
      <c r="E20" s="60">
        <v>1309.317476344605</v>
      </c>
      <c r="F20" s="60">
        <v>3176.4363713622492</v>
      </c>
      <c r="G20" s="60">
        <v>2168.5787865673747</v>
      </c>
    </row>
    <row r="21" spans="2:7" x14ac:dyDescent="0.25">
      <c r="B21" s="184"/>
      <c r="C21" s="61" t="s">
        <v>191</v>
      </c>
      <c r="D21" s="60">
        <v>16.394059420917543</v>
      </c>
      <c r="E21" s="60">
        <v>7.5267716194906216</v>
      </c>
      <c r="F21" s="60">
        <v>20.231527686118074</v>
      </c>
      <c r="G21" s="60"/>
    </row>
    <row r="22" spans="2:7" x14ac:dyDescent="0.25">
      <c r="B22" s="184" t="s">
        <v>159</v>
      </c>
      <c r="C22" s="61" t="s">
        <v>190</v>
      </c>
      <c r="D22" s="60">
        <v>7331.6595248545527</v>
      </c>
      <c r="E22" s="60">
        <v>7263.2276582715158</v>
      </c>
      <c r="F22" s="60">
        <v>187683.83346764112</v>
      </c>
      <c r="G22" s="60">
        <v>179584.63595451161</v>
      </c>
    </row>
    <row r="23" spans="2:7" x14ac:dyDescent="0.25">
      <c r="B23" s="184"/>
      <c r="C23" s="61" t="s">
        <v>191</v>
      </c>
      <c r="D23" s="60"/>
      <c r="E23" s="60"/>
      <c r="F23" s="60"/>
      <c r="G23" s="60"/>
    </row>
    <row r="24" spans="2:7" x14ac:dyDescent="0.25">
      <c r="B24" s="184" t="s">
        <v>160</v>
      </c>
      <c r="C24" s="61" t="s">
        <v>190</v>
      </c>
      <c r="D24" s="60">
        <v>3255.5350806805714</v>
      </c>
      <c r="E24" s="60">
        <v>3058.7103683259948</v>
      </c>
      <c r="F24" s="60">
        <v>47584.668625881604</v>
      </c>
      <c r="G24" s="60">
        <v>44503.054232428622</v>
      </c>
    </row>
    <row r="25" spans="2:7" x14ac:dyDescent="0.25">
      <c r="B25" s="184"/>
      <c r="C25" s="61" t="s">
        <v>191</v>
      </c>
      <c r="D25" s="60">
        <v>1.9807078828133562</v>
      </c>
      <c r="E25" s="60">
        <v>1.9807078828133562</v>
      </c>
      <c r="F25" s="60">
        <v>13.504826473727427</v>
      </c>
      <c r="G25" s="60">
        <v>9.0032176491516189</v>
      </c>
    </row>
    <row r="26" spans="2:7" x14ac:dyDescent="0.25">
      <c r="B26" s="184" t="s">
        <v>161</v>
      </c>
      <c r="C26" s="61" t="s">
        <v>190</v>
      </c>
      <c r="D26" s="60">
        <v>3578.0365979296862</v>
      </c>
      <c r="E26" s="60">
        <v>3410.1900827158347</v>
      </c>
      <c r="F26" s="60">
        <v>44752.710207695221</v>
      </c>
      <c r="G26" s="60">
        <v>40216.098914203765</v>
      </c>
    </row>
    <row r="27" spans="2:7" x14ac:dyDescent="0.25">
      <c r="B27" s="184"/>
      <c r="C27" s="61" t="s">
        <v>191</v>
      </c>
      <c r="D27" s="60">
        <v>54.216084538190259</v>
      </c>
      <c r="E27" s="60">
        <v>50.341615244920924</v>
      </c>
      <c r="F27" s="60">
        <v>560.87897871045334</v>
      </c>
      <c r="G27" s="60">
        <v>502.5133606118265</v>
      </c>
    </row>
    <row r="28" spans="2:7" x14ac:dyDescent="0.25">
      <c r="B28" s="184" t="s">
        <v>162</v>
      </c>
      <c r="C28" s="61" t="s">
        <v>190</v>
      </c>
      <c r="D28" s="60">
        <v>1089.2477414913767</v>
      </c>
      <c r="E28" s="60">
        <v>1032.2575361277013</v>
      </c>
      <c r="F28" s="60">
        <v>22876.737211789165</v>
      </c>
      <c r="G28" s="60">
        <v>19976.703099522871</v>
      </c>
    </row>
    <row r="29" spans="2:7" x14ac:dyDescent="0.25">
      <c r="B29" s="184"/>
      <c r="C29" s="61" t="s">
        <v>191</v>
      </c>
      <c r="D29" s="60">
        <v>26.386283442961169</v>
      </c>
      <c r="E29" s="60">
        <v>21.714917986956895</v>
      </c>
      <c r="F29" s="60">
        <v>132.67773962074421</v>
      </c>
      <c r="G29" s="60">
        <v>64.558911102093305</v>
      </c>
    </row>
    <row r="30" spans="2:7" x14ac:dyDescent="0.25">
      <c r="B30" s="184" t="s">
        <v>163</v>
      </c>
      <c r="C30" s="61" t="s">
        <v>190</v>
      </c>
      <c r="D30" s="60">
        <v>150.07716419441002</v>
      </c>
      <c r="E30" s="60">
        <v>145.88200079139222</v>
      </c>
      <c r="F30" s="60">
        <v>413.544121555289</v>
      </c>
      <c r="G30" s="60">
        <v>139.70057378144949</v>
      </c>
    </row>
    <row r="31" spans="2:7" x14ac:dyDescent="0.25">
      <c r="B31" s="184"/>
      <c r="C31" s="61" t="s">
        <v>191</v>
      </c>
      <c r="D31" s="60"/>
      <c r="E31" s="60"/>
      <c r="F31" s="60"/>
      <c r="G31" s="60"/>
    </row>
    <row r="32" spans="2:7" x14ac:dyDescent="0.25">
      <c r="B32" s="184" t="s">
        <v>164</v>
      </c>
      <c r="C32" s="61" t="s">
        <v>190</v>
      </c>
      <c r="D32" s="60">
        <v>1899.3828596492001</v>
      </c>
      <c r="E32" s="60">
        <v>1820.7616848313423</v>
      </c>
      <c r="F32" s="60">
        <v>26343.041937352235</v>
      </c>
      <c r="G32" s="60">
        <v>20737.162617327704</v>
      </c>
    </row>
    <row r="33" spans="2:7" x14ac:dyDescent="0.25">
      <c r="B33" s="184"/>
      <c r="C33" s="61" t="s">
        <v>191</v>
      </c>
      <c r="D33" s="60">
        <v>4.5074431594067805</v>
      </c>
      <c r="E33" s="60">
        <v>4.5074431594067805</v>
      </c>
      <c r="F33" s="60">
        <v>71.709322990562413</v>
      </c>
      <c r="G33" s="60">
        <v>51.220944993258875</v>
      </c>
    </row>
    <row r="34" spans="2:7" x14ac:dyDescent="0.25">
      <c r="B34" s="184" t="s">
        <v>165</v>
      </c>
      <c r="C34" s="61" t="s">
        <v>190</v>
      </c>
      <c r="D34" s="60">
        <v>3507.5986664848842</v>
      </c>
      <c r="E34" s="60">
        <v>3382.4004576922539</v>
      </c>
      <c r="F34" s="60">
        <v>53067.546490616784</v>
      </c>
      <c r="G34" s="60">
        <v>47423.127064376611</v>
      </c>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89.235357716101305</v>
      </c>
      <c r="E40" s="60">
        <v>89.235357716101305</v>
      </c>
      <c r="F40" s="60">
        <v>175.72112100675659</v>
      </c>
      <c r="G40" s="60">
        <v>91.073457268294661</v>
      </c>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B00-000000000000}"/>
  </hyperlink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65"/>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5364.9606886163665</v>
      </c>
      <c r="E10" s="59">
        <v>5267.1979006991469</v>
      </c>
      <c r="F10" s="59">
        <v>4902.9130541955992</v>
      </c>
      <c r="G10" s="59">
        <v>4538.3873779319947</v>
      </c>
    </row>
    <row r="11" spans="2:9" x14ac:dyDescent="0.25">
      <c r="B11" s="186" t="s">
        <v>153</v>
      </c>
      <c r="C11" s="186"/>
      <c r="D11" s="60">
        <v>5364.9606886163665</v>
      </c>
      <c r="E11" s="60">
        <v>5267.1979006991469</v>
      </c>
      <c r="F11" s="60">
        <v>4902.9130541955992</v>
      </c>
      <c r="G11" s="60">
        <v>4538.3873779319947</v>
      </c>
    </row>
    <row r="12" spans="2:9" x14ac:dyDescent="0.25">
      <c r="B12" s="186" t="s">
        <v>154</v>
      </c>
      <c r="C12" s="186"/>
      <c r="D12" s="60"/>
      <c r="E12" s="60"/>
      <c r="F12" s="60"/>
      <c r="G12" s="60"/>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7.7492609908837498</v>
      </c>
      <c r="E16" s="60">
        <v>7.7492609908837498</v>
      </c>
      <c r="F16" s="60">
        <v>4.2268696313911356</v>
      </c>
      <c r="G16" s="60"/>
      <c r="H16" s="62"/>
    </row>
    <row r="17" spans="2:7" x14ac:dyDescent="0.25">
      <c r="B17" s="184"/>
      <c r="C17" s="61" t="s">
        <v>191</v>
      </c>
      <c r="D17" s="60"/>
      <c r="E17" s="60"/>
      <c r="F17" s="60"/>
      <c r="G17" s="60"/>
    </row>
    <row r="18" spans="2:7" x14ac:dyDescent="0.25">
      <c r="B18" s="184" t="s">
        <v>157</v>
      </c>
      <c r="C18" s="61" t="s">
        <v>190</v>
      </c>
      <c r="D18" s="60"/>
      <c r="E18" s="60"/>
      <c r="F18" s="60"/>
      <c r="G18" s="60"/>
    </row>
    <row r="19" spans="2:7" x14ac:dyDescent="0.25">
      <c r="B19" s="184"/>
      <c r="C19" s="61" t="s">
        <v>191</v>
      </c>
      <c r="D19" s="60"/>
      <c r="E19" s="60"/>
      <c r="F19" s="60"/>
      <c r="G19" s="60"/>
    </row>
    <row r="20" spans="2:7" x14ac:dyDescent="0.25">
      <c r="B20" s="184" t="s">
        <v>158</v>
      </c>
      <c r="C20" s="61" t="s">
        <v>190</v>
      </c>
      <c r="D20" s="60"/>
      <c r="E20" s="60"/>
      <c r="F20" s="60"/>
      <c r="G20" s="60"/>
    </row>
    <row r="21" spans="2:7" x14ac:dyDescent="0.25">
      <c r="B21" s="184"/>
      <c r="C21" s="61" t="s">
        <v>191</v>
      </c>
      <c r="D21" s="60"/>
      <c r="E21" s="60"/>
      <c r="F21" s="60"/>
      <c r="G21" s="60"/>
    </row>
    <row r="22" spans="2:7" x14ac:dyDescent="0.25">
      <c r="B22" s="184" t="s">
        <v>159</v>
      </c>
      <c r="C22" s="61" t="s">
        <v>190</v>
      </c>
      <c r="D22" s="60">
        <v>1070.1283781547722</v>
      </c>
      <c r="E22" s="60">
        <v>1070.1283781547722</v>
      </c>
      <c r="F22" s="60">
        <v>1818.0359158167114</v>
      </c>
      <c r="G22" s="60">
        <v>1785.5092708769387</v>
      </c>
    </row>
    <row r="23" spans="2:7" x14ac:dyDescent="0.25">
      <c r="B23" s="184"/>
      <c r="C23" s="61" t="s">
        <v>191</v>
      </c>
      <c r="D23" s="60"/>
      <c r="E23" s="60"/>
      <c r="F23" s="60"/>
      <c r="G23" s="60"/>
    </row>
    <row r="24" spans="2:7" x14ac:dyDescent="0.25">
      <c r="B24" s="184" t="s">
        <v>160</v>
      </c>
      <c r="C24" s="61" t="s">
        <v>190</v>
      </c>
      <c r="D24" s="60">
        <v>1726.9850793496009</v>
      </c>
      <c r="E24" s="60">
        <v>1726.9850793496009</v>
      </c>
      <c r="F24" s="60">
        <v>552.42154282975832</v>
      </c>
      <c r="G24" s="60">
        <v>522.66883364573187</v>
      </c>
    </row>
    <row r="25" spans="2:7" x14ac:dyDescent="0.25">
      <c r="B25" s="184"/>
      <c r="C25" s="61" t="s">
        <v>191</v>
      </c>
      <c r="D25" s="60"/>
      <c r="E25" s="60"/>
      <c r="F25" s="60"/>
      <c r="G25" s="60"/>
    </row>
    <row r="26" spans="2:7" x14ac:dyDescent="0.25">
      <c r="B26" s="184" t="s">
        <v>161</v>
      </c>
      <c r="C26" s="61" t="s">
        <v>190</v>
      </c>
      <c r="D26" s="60">
        <v>1525.5020918678515</v>
      </c>
      <c r="E26" s="60">
        <v>1427.7393039506271</v>
      </c>
      <c r="F26" s="60">
        <v>1702.3670255333534</v>
      </c>
      <c r="G26" s="60">
        <v>1417.5802204812217</v>
      </c>
    </row>
    <row r="27" spans="2:7" x14ac:dyDescent="0.25">
      <c r="B27" s="184"/>
      <c r="C27" s="61" t="s">
        <v>191</v>
      </c>
      <c r="D27" s="60">
        <v>28.168070436652201</v>
      </c>
      <c r="E27" s="60">
        <v>28.168070436652201</v>
      </c>
      <c r="F27" s="60">
        <v>14.340108585932027</v>
      </c>
      <c r="G27" s="60">
        <v>14.340108585932027</v>
      </c>
    </row>
    <row r="28" spans="2:7" x14ac:dyDescent="0.25">
      <c r="B28" s="184" t="s">
        <v>162</v>
      </c>
      <c r="C28" s="61" t="s">
        <v>190</v>
      </c>
      <c r="D28" s="60">
        <v>38.458158275195942</v>
      </c>
      <c r="E28" s="60">
        <v>38.458158275195942</v>
      </c>
      <c r="F28" s="60">
        <v>36.780143886541772</v>
      </c>
      <c r="G28" s="60">
        <v>36.780143886541772</v>
      </c>
    </row>
    <row r="29" spans="2:7" x14ac:dyDescent="0.25">
      <c r="B29" s="184"/>
      <c r="C29" s="61" t="s">
        <v>191</v>
      </c>
      <c r="D29" s="60"/>
      <c r="E29" s="60"/>
      <c r="F29" s="60"/>
      <c r="G29" s="60"/>
    </row>
    <row r="30" spans="2:7" x14ac:dyDescent="0.25">
      <c r="B30" s="184" t="s">
        <v>163</v>
      </c>
      <c r="C30" s="61" t="s">
        <v>190</v>
      </c>
      <c r="D30" s="60"/>
      <c r="E30" s="60"/>
      <c r="F30" s="60"/>
      <c r="G30" s="60"/>
    </row>
    <row r="31" spans="2:7" x14ac:dyDescent="0.25">
      <c r="B31" s="184"/>
      <c r="C31" s="61" t="s">
        <v>191</v>
      </c>
      <c r="D31" s="60"/>
      <c r="E31" s="60"/>
      <c r="F31" s="60"/>
      <c r="G31" s="60"/>
    </row>
    <row r="32" spans="2:7" x14ac:dyDescent="0.25">
      <c r="B32" s="184" t="s">
        <v>164</v>
      </c>
      <c r="C32" s="61" t="s">
        <v>190</v>
      </c>
      <c r="D32" s="60">
        <v>967.9696495414139</v>
      </c>
      <c r="E32" s="60">
        <v>967.9696495414139</v>
      </c>
      <c r="F32" s="60">
        <v>774.74144791191361</v>
      </c>
      <c r="G32" s="60">
        <v>761.50880045562644</v>
      </c>
    </row>
    <row r="33" spans="2:7" x14ac:dyDescent="0.25">
      <c r="B33" s="184"/>
      <c r="C33" s="61" t="s">
        <v>191</v>
      </c>
      <c r="D33" s="60"/>
      <c r="E33" s="60"/>
      <c r="F33" s="60"/>
      <c r="G33" s="60"/>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C00-000000000000}"/>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Hoja66"/>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20921.872758601574</v>
      </c>
      <c r="E10" s="59">
        <v>19681.534899149909</v>
      </c>
      <c r="F10" s="59">
        <v>27238.066026749595</v>
      </c>
      <c r="G10" s="59">
        <v>26871.493926418461</v>
      </c>
    </row>
    <row r="11" spans="2:9" x14ac:dyDescent="0.25">
      <c r="B11" s="186" t="s">
        <v>153</v>
      </c>
      <c r="C11" s="186"/>
      <c r="D11" s="60">
        <v>671.79708630239395</v>
      </c>
      <c r="E11" s="60">
        <v>671.79708630239395</v>
      </c>
      <c r="F11" s="60">
        <v>328.85172056760541</v>
      </c>
      <c r="G11" s="60">
        <v>328.85172056760541</v>
      </c>
    </row>
    <row r="12" spans="2:9" x14ac:dyDescent="0.25">
      <c r="B12" s="186" t="s">
        <v>154</v>
      </c>
      <c r="C12" s="186"/>
      <c r="D12" s="60">
        <v>20250.075672299179</v>
      </c>
      <c r="E12" s="60">
        <v>19009.737812847507</v>
      </c>
      <c r="F12" s="60">
        <v>26909.214306181988</v>
      </c>
      <c r="G12" s="60">
        <v>26542.642205850847</v>
      </c>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c r="E16" s="60"/>
      <c r="F16" s="60"/>
      <c r="G16" s="60"/>
      <c r="H16" s="62"/>
    </row>
    <row r="17" spans="2:7" x14ac:dyDescent="0.25">
      <c r="B17" s="184"/>
      <c r="C17" s="61" t="s">
        <v>191</v>
      </c>
      <c r="D17" s="60"/>
      <c r="E17" s="60"/>
      <c r="F17" s="60"/>
      <c r="G17" s="60"/>
    </row>
    <row r="18" spans="2:7" x14ac:dyDescent="0.25">
      <c r="B18" s="184" t="s">
        <v>157</v>
      </c>
      <c r="C18" s="61" t="s">
        <v>190</v>
      </c>
      <c r="D18" s="60"/>
      <c r="E18" s="60"/>
      <c r="F18" s="60"/>
      <c r="G18" s="60"/>
    </row>
    <row r="19" spans="2:7" x14ac:dyDescent="0.25">
      <c r="B19" s="184"/>
      <c r="C19" s="61" t="s">
        <v>191</v>
      </c>
      <c r="D19" s="60"/>
      <c r="E19" s="60"/>
      <c r="F19" s="60"/>
      <c r="G19" s="60"/>
    </row>
    <row r="20" spans="2:7" x14ac:dyDescent="0.25">
      <c r="B20" s="184" t="s">
        <v>158</v>
      </c>
      <c r="C20" s="61" t="s">
        <v>190</v>
      </c>
      <c r="D20" s="60"/>
      <c r="E20" s="60"/>
      <c r="F20" s="60"/>
      <c r="G20" s="60"/>
    </row>
    <row r="21" spans="2:7" x14ac:dyDescent="0.25">
      <c r="B21" s="184"/>
      <c r="C21" s="61" t="s">
        <v>191</v>
      </c>
      <c r="D21" s="60"/>
      <c r="E21" s="60"/>
      <c r="F21" s="60"/>
      <c r="G21" s="60"/>
    </row>
    <row r="22" spans="2:7" x14ac:dyDescent="0.25">
      <c r="B22" s="184" t="s">
        <v>159</v>
      </c>
      <c r="C22" s="61" t="s">
        <v>190</v>
      </c>
      <c r="D22" s="60"/>
      <c r="E22" s="60"/>
      <c r="F22" s="60"/>
      <c r="G22" s="60"/>
    </row>
    <row r="23" spans="2:7" x14ac:dyDescent="0.25">
      <c r="B23" s="184"/>
      <c r="C23" s="61" t="s">
        <v>191</v>
      </c>
      <c r="D23" s="60"/>
      <c r="E23" s="60"/>
      <c r="F23" s="60"/>
      <c r="G23" s="60"/>
    </row>
    <row r="24" spans="2:7" x14ac:dyDescent="0.25">
      <c r="B24" s="184" t="s">
        <v>160</v>
      </c>
      <c r="C24" s="61" t="s">
        <v>190</v>
      </c>
      <c r="D24" s="60">
        <v>671.79708630239395</v>
      </c>
      <c r="E24" s="60">
        <v>671.79708630239395</v>
      </c>
      <c r="F24" s="60">
        <v>328.85172056760541</v>
      </c>
      <c r="G24" s="60">
        <v>328.85172056760541</v>
      </c>
    </row>
    <row r="25" spans="2:7" x14ac:dyDescent="0.25">
      <c r="B25" s="184"/>
      <c r="C25" s="61" t="s">
        <v>191</v>
      </c>
      <c r="D25" s="60"/>
      <c r="E25" s="60"/>
      <c r="F25" s="60"/>
      <c r="G25" s="60"/>
    </row>
    <row r="26" spans="2:7" x14ac:dyDescent="0.25">
      <c r="B26" s="184" t="s">
        <v>161</v>
      </c>
      <c r="C26" s="61" t="s">
        <v>190</v>
      </c>
      <c r="D26" s="60"/>
      <c r="E26" s="60"/>
      <c r="F26" s="60"/>
      <c r="G26" s="60"/>
    </row>
    <row r="27" spans="2:7" x14ac:dyDescent="0.25">
      <c r="B27" s="184"/>
      <c r="C27" s="61" t="s">
        <v>191</v>
      </c>
      <c r="D27" s="60"/>
      <c r="E27" s="60"/>
      <c r="F27" s="60"/>
      <c r="G27" s="60"/>
    </row>
    <row r="28" spans="2:7" x14ac:dyDescent="0.25">
      <c r="B28" s="184" t="s">
        <v>162</v>
      </c>
      <c r="C28" s="61" t="s">
        <v>190</v>
      </c>
      <c r="D28" s="60"/>
      <c r="E28" s="60"/>
      <c r="F28" s="60"/>
      <c r="G28" s="60"/>
    </row>
    <row r="29" spans="2:7" x14ac:dyDescent="0.25">
      <c r="B29" s="184"/>
      <c r="C29" s="61" t="s">
        <v>191</v>
      </c>
      <c r="D29" s="60"/>
      <c r="E29" s="60"/>
      <c r="F29" s="60"/>
      <c r="G29" s="60"/>
    </row>
    <row r="30" spans="2:7" x14ac:dyDescent="0.25">
      <c r="B30" s="184" t="s">
        <v>163</v>
      </c>
      <c r="C30" s="61" t="s">
        <v>190</v>
      </c>
      <c r="D30" s="60"/>
      <c r="E30" s="60"/>
      <c r="F30" s="60"/>
      <c r="G30" s="60"/>
    </row>
    <row r="31" spans="2:7" x14ac:dyDescent="0.25">
      <c r="B31" s="184"/>
      <c r="C31" s="61" t="s">
        <v>191</v>
      </c>
      <c r="D31" s="60"/>
      <c r="E31" s="60"/>
      <c r="F31" s="60"/>
      <c r="G31" s="60"/>
    </row>
    <row r="32" spans="2:7" x14ac:dyDescent="0.25">
      <c r="B32" s="184" t="s">
        <v>164</v>
      </c>
      <c r="C32" s="61" t="s">
        <v>190</v>
      </c>
      <c r="D32" s="60"/>
      <c r="E32" s="60"/>
      <c r="F32" s="60"/>
      <c r="G32" s="60"/>
    </row>
    <row r="33" spans="2:7" x14ac:dyDescent="0.25">
      <c r="B33" s="184"/>
      <c r="C33" s="61" t="s">
        <v>191</v>
      </c>
      <c r="D33" s="60"/>
      <c r="E33" s="60"/>
      <c r="F33" s="60"/>
      <c r="G33" s="60"/>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v>7594.8224944219301</v>
      </c>
      <c r="E44" s="60">
        <v>7400.1692492794955</v>
      </c>
      <c r="F44" s="60">
        <v>10533.319556673767</v>
      </c>
      <c r="G44" s="60">
        <v>10533.319556673767</v>
      </c>
    </row>
    <row r="45" spans="2:7" x14ac:dyDescent="0.25">
      <c r="B45" s="184"/>
      <c r="C45" s="61" t="s">
        <v>191</v>
      </c>
      <c r="D45" s="60"/>
      <c r="E45" s="60"/>
      <c r="F45" s="60"/>
      <c r="G45" s="60"/>
    </row>
    <row r="46" spans="2:7" x14ac:dyDescent="0.25">
      <c r="B46" s="184" t="s">
        <v>170</v>
      </c>
      <c r="C46" s="61" t="s">
        <v>190</v>
      </c>
      <c r="D46" s="60">
        <v>11901.200125881265</v>
      </c>
      <c r="E46" s="60">
        <v>10855.51551157203</v>
      </c>
      <c r="F46" s="60">
        <v>15150.555697791991</v>
      </c>
      <c r="G46" s="60">
        <v>14783.983597460852</v>
      </c>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v>754.05305199595489</v>
      </c>
      <c r="E50" s="60">
        <v>754.05305199595489</v>
      </c>
      <c r="F50" s="60">
        <v>1225.3390517162127</v>
      </c>
      <c r="G50" s="60">
        <v>1225.3390517162127</v>
      </c>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D00-000000000000}"/>
  </hyperlink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Hoja67"/>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6432.6656037917246</v>
      </c>
      <c r="E10" s="59">
        <v>6432.6656037917246</v>
      </c>
      <c r="F10" s="59">
        <v>4771.5844995427733</v>
      </c>
      <c r="G10" s="59">
        <v>4764.4157052495884</v>
      </c>
    </row>
    <row r="11" spans="2:9" x14ac:dyDescent="0.25">
      <c r="B11" s="186" t="s">
        <v>153</v>
      </c>
      <c r="C11" s="186"/>
      <c r="D11" s="60">
        <v>700</v>
      </c>
      <c r="E11" s="60">
        <v>700</v>
      </c>
      <c r="F11" s="60">
        <v>745.4545454545455</v>
      </c>
      <c r="G11" s="60">
        <v>745.4545454545455</v>
      </c>
    </row>
    <row r="12" spans="2:9" x14ac:dyDescent="0.25">
      <c r="B12" s="186" t="s">
        <v>154</v>
      </c>
      <c r="C12" s="186"/>
      <c r="D12" s="60">
        <v>5730.8352058073915</v>
      </c>
      <c r="E12" s="60">
        <v>5730.8352058073915</v>
      </c>
      <c r="F12" s="60">
        <v>4021.9699586692936</v>
      </c>
      <c r="G12" s="60">
        <v>4018.9611597950461</v>
      </c>
    </row>
    <row r="13" spans="2:9" x14ac:dyDescent="0.25">
      <c r="B13" s="186" t="s">
        <v>155</v>
      </c>
      <c r="C13" s="186"/>
      <c r="D13" s="60">
        <v>1.8303979843320102</v>
      </c>
      <c r="E13" s="60">
        <v>1.8303979843320102</v>
      </c>
      <c r="F13" s="60">
        <v>4.1599954189363864</v>
      </c>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c r="E16" s="60"/>
      <c r="F16" s="60"/>
      <c r="G16" s="60"/>
      <c r="H16" s="62"/>
    </row>
    <row r="17" spans="2:7" x14ac:dyDescent="0.25">
      <c r="B17" s="184"/>
      <c r="C17" s="61" t="s">
        <v>191</v>
      </c>
      <c r="D17" s="60"/>
      <c r="E17" s="60"/>
      <c r="F17" s="60"/>
      <c r="G17" s="60"/>
    </row>
    <row r="18" spans="2:7" x14ac:dyDescent="0.25">
      <c r="B18" s="184" t="s">
        <v>157</v>
      </c>
      <c r="C18" s="61" t="s">
        <v>190</v>
      </c>
      <c r="D18" s="60"/>
      <c r="E18" s="60"/>
      <c r="F18" s="60"/>
      <c r="G18" s="60"/>
    </row>
    <row r="19" spans="2:7" x14ac:dyDescent="0.25">
      <c r="B19" s="184"/>
      <c r="C19" s="61" t="s">
        <v>191</v>
      </c>
      <c r="D19" s="60"/>
      <c r="E19" s="60"/>
      <c r="F19" s="60"/>
      <c r="G19" s="60"/>
    </row>
    <row r="20" spans="2:7" x14ac:dyDescent="0.25">
      <c r="B20" s="184" t="s">
        <v>158</v>
      </c>
      <c r="C20" s="61" t="s">
        <v>190</v>
      </c>
      <c r="D20" s="60"/>
      <c r="E20" s="60"/>
      <c r="F20" s="60"/>
      <c r="G20" s="60"/>
    </row>
    <row r="21" spans="2:7" x14ac:dyDescent="0.25">
      <c r="B21" s="184"/>
      <c r="C21" s="61" t="s">
        <v>191</v>
      </c>
      <c r="D21" s="60"/>
      <c r="E21" s="60"/>
      <c r="F21" s="60"/>
      <c r="G21" s="60"/>
    </row>
    <row r="22" spans="2:7" x14ac:dyDescent="0.25">
      <c r="B22" s="184" t="s">
        <v>159</v>
      </c>
      <c r="C22" s="61" t="s">
        <v>190</v>
      </c>
      <c r="D22" s="60"/>
      <c r="E22" s="60"/>
      <c r="F22" s="60"/>
      <c r="G22" s="60"/>
    </row>
    <row r="23" spans="2:7" x14ac:dyDescent="0.25">
      <c r="B23" s="184"/>
      <c r="C23" s="61" t="s">
        <v>191</v>
      </c>
      <c r="D23" s="60"/>
      <c r="E23" s="60"/>
      <c r="F23" s="60"/>
      <c r="G23" s="60"/>
    </row>
    <row r="24" spans="2:7" x14ac:dyDescent="0.25">
      <c r="B24" s="184" t="s">
        <v>160</v>
      </c>
      <c r="C24" s="61" t="s">
        <v>190</v>
      </c>
      <c r="D24" s="60">
        <v>700</v>
      </c>
      <c r="E24" s="60">
        <v>700</v>
      </c>
      <c r="F24" s="60">
        <v>745.4545454545455</v>
      </c>
      <c r="G24" s="60">
        <v>745.4545454545455</v>
      </c>
    </row>
    <row r="25" spans="2:7" x14ac:dyDescent="0.25">
      <c r="B25" s="184"/>
      <c r="C25" s="61" t="s">
        <v>191</v>
      </c>
      <c r="D25" s="60"/>
      <c r="E25" s="60"/>
      <c r="F25" s="60"/>
      <c r="G25" s="60"/>
    </row>
    <row r="26" spans="2:7" x14ac:dyDescent="0.25">
      <c r="B26" s="184" t="s">
        <v>161</v>
      </c>
      <c r="C26" s="61" t="s">
        <v>190</v>
      </c>
      <c r="D26" s="60"/>
      <c r="E26" s="60"/>
      <c r="F26" s="60"/>
      <c r="G26" s="60"/>
    </row>
    <row r="27" spans="2:7" x14ac:dyDescent="0.25">
      <c r="B27" s="184"/>
      <c r="C27" s="61" t="s">
        <v>191</v>
      </c>
      <c r="D27" s="60"/>
      <c r="E27" s="60"/>
      <c r="F27" s="60"/>
      <c r="G27" s="60"/>
    </row>
    <row r="28" spans="2:7" x14ac:dyDescent="0.25">
      <c r="B28" s="184" t="s">
        <v>162</v>
      </c>
      <c r="C28" s="61" t="s">
        <v>190</v>
      </c>
      <c r="D28" s="60"/>
      <c r="E28" s="60"/>
      <c r="F28" s="60"/>
      <c r="G28" s="60"/>
    </row>
    <row r="29" spans="2:7" x14ac:dyDescent="0.25">
      <c r="B29" s="184"/>
      <c r="C29" s="61" t="s">
        <v>191</v>
      </c>
      <c r="D29" s="60"/>
      <c r="E29" s="60"/>
      <c r="F29" s="60"/>
      <c r="G29" s="60"/>
    </row>
    <row r="30" spans="2:7" x14ac:dyDescent="0.25">
      <c r="B30" s="184" t="s">
        <v>163</v>
      </c>
      <c r="C30" s="61" t="s">
        <v>190</v>
      </c>
      <c r="D30" s="60"/>
      <c r="E30" s="60"/>
      <c r="F30" s="60"/>
      <c r="G30" s="60"/>
    </row>
    <row r="31" spans="2:7" x14ac:dyDescent="0.25">
      <c r="B31" s="184"/>
      <c r="C31" s="61" t="s">
        <v>191</v>
      </c>
      <c r="D31" s="60"/>
      <c r="E31" s="60"/>
      <c r="F31" s="60"/>
      <c r="G31" s="60"/>
    </row>
    <row r="32" spans="2:7" x14ac:dyDescent="0.25">
      <c r="B32" s="184" t="s">
        <v>164</v>
      </c>
      <c r="C32" s="61" t="s">
        <v>190</v>
      </c>
      <c r="D32" s="60"/>
      <c r="E32" s="60"/>
      <c r="F32" s="60"/>
      <c r="G32" s="60"/>
    </row>
    <row r="33" spans="2:7" x14ac:dyDescent="0.25">
      <c r="B33" s="184"/>
      <c r="C33" s="61" t="s">
        <v>191</v>
      </c>
      <c r="D33" s="60"/>
      <c r="E33" s="60"/>
      <c r="F33" s="60"/>
      <c r="G33" s="60"/>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c r="E40" s="60"/>
      <c r="F40" s="60"/>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v>2186.3842712373594</v>
      </c>
      <c r="E44" s="60">
        <v>2186.3842712373594</v>
      </c>
      <c r="F44" s="60">
        <v>2484.4388478236533</v>
      </c>
      <c r="G44" s="60">
        <v>2484.4388478236533</v>
      </c>
    </row>
    <row r="45" spans="2:7" x14ac:dyDescent="0.25">
      <c r="B45" s="184"/>
      <c r="C45" s="61" t="s">
        <v>191</v>
      </c>
      <c r="D45" s="60"/>
      <c r="E45" s="60"/>
      <c r="F45" s="60"/>
      <c r="G45" s="60"/>
    </row>
    <row r="46" spans="2:7" x14ac:dyDescent="0.25">
      <c r="B46" s="184" t="s">
        <v>170</v>
      </c>
      <c r="C46" s="61" t="s">
        <v>190</v>
      </c>
      <c r="D46" s="60">
        <v>3544.4509345700308</v>
      </c>
      <c r="E46" s="60">
        <v>3544.4509345700308</v>
      </c>
      <c r="F46" s="60">
        <v>1537.5311108456374</v>
      </c>
      <c r="G46" s="60">
        <v>1534.5223119713901</v>
      </c>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v>1.8303979843320102</v>
      </c>
      <c r="E56" s="60">
        <v>1.8303979843320102</v>
      </c>
      <c r="F56" s="60">
        <v>4.1599954189363864</v>
      </c>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E00-000000000000}"/>
  </hyperlink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Hoja68"/>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2652.5735621825961</v>
      </c>
      <c r="E10" s="59">
        <v>2578.8146525884899</v>
      </c>
      <c r="F10" s="59">
        <v>38438.380859154036</v>
      </c>
      <c r="G10" s="59">
        <v>37530.60718436262</v>
      </c>
    </row>
    <row r="11" spans="2:9" x14ac:dyDescent="0.25">
      <c r="B11" s="186" t="s">
        <v>153</v>
      </c>
      <c r="C11" s="186"/>
      <c r="D11" s="60">
        <v>1976.4045540875838</v>
      </c>
      <c r="E11" s="60">
        <v>1902.6456444934761</v>
      </c>
      <c r="F11" s="60">
        <v>35101.720221128053</v>
      </c>
      <c r="G11" s="60">
        <v>34195.157309209506</v>
      </c>
    </row>
    <row r="12" spans="2:9" x14ac:dyDescent="0.25">
      <c r="B12" s="186" t="s">
        <v>154</v>
      </c>
      <c r="C12" s="186"/>
      <c r="D12" s="60">
        <v>633.18407641641886</v>
      </c>
      <c r="E12" s="60">
        <v>633.18407641641886</v>
      </c>
      <c r="F12" s="60">
        <v>3104.951698755925</v>
      </c>
      <c r="G12" s="60">
        <v>3104.951698755925</v>
      </c>
    </row>
    <row r="13" spans="2:9" x14ac:dyDescent="0.25">
      <c r="B13" s="186" t="s">
        <v>155</v>
      </c>
      <c r="C13" s="186"/>
      <c r="D13" s="60">
        <v>42.984931678593604</v>
      </c>
      <c r="E13" s="60">
        <v>42.984931678593604</v>
      </c>
      <c r="F13" s="60">
        <v>231.70893927003445</v>
      </c>
      <c r="G13" s="60">
        <v>230.49817639718384</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122.45820918886086</v>
      </c>
      <c r="E16" s="60">
        <v>113.67754997150107</v>
      </c>
      <c r="F16" s="60">
        <v>2534.6328118155425</v>
      </c>
      <c r="G16" s="60">
        <v>2515.9635807387826</v>
      </c>
      <c r="H16" s="62"/>
    </row>
    <row r="17" spans="2:7" x14ac:dyDescent="0.25">
      <c r="B17" s="184"/>
      <c r="C17" s="61" t="s">
        <v>191</v>
      </c>
      <c r="D17" s="60"/>
      <c r="E17" s="60"/>
      <c r="F17" s="60"/>
      <c r="G17" s="60"/>
    </row>
    <row r="18" spans="2:7" x14ac:dyDescent="0.25">
      <c r="B18" s="184" t="s">
        <v>157</v>
      </c>
      <c r="C18" s="61" t="s">
        <v>190</v>
      </c>
      <c r="D18" s="60">
        <v>91.119749247534543</v>
      </c>
      <c r="E18" s="60">
        <v>88.358070019466282</v>
      </c>
      <c r="F18" s="60">
        <v>4463.8008364669477</v>
      </c>
      <c r="G18" s="60">
        <v>4376.2111879222157</v>
      </c>
    </row>
    <row r="19" spans="2:7" x14ac:dyDescent="0.25">
      <c r="B19" s="184"/>
      <c r="C19" s="61" t="s">
        <v>191</v>
      </c>
      <c r="D19" s="60"/>
      <c r="E19" s="60"/>
      <c r="F19" s="60"/>
      <c r="G19" s="60"/>
    </row>
    <row r="20" spans="2:7" x14ac:dyDescent="0.25">
      <c r="B20" s="184" t="s">
        <v>158</v>
      </c>
      <c r="C20" s="61" t="s">
        <v>190</v>
      </c>
      <c r="D20" s="60"/>
      <c r="E20" s="60"/>
      <c r="F20" s="60"/>
      <c r="G20" s="60"/>
    </row>
    <row r="21" spans="2:7" x14ac:dyDescent="0.25">
      <c r="B21" s="184"/>
      <c r="C21" s="61" t="s">
        <v>191</v>
      </c>
      <c r="D21" s="60"/>
      <c r="E21" s="60"/>
      <c r="F21" s="60"/>
      <c r="G21" s="60"/>
    </row>
    <row r="22" spans="2:7" x14ac:dyDescent="0.25">
      <c r="B22" s="184" t="s">
        <v>159</v>
      </c>
      <c r="C22" s="61" t="s">
        <v>190</v>
      </c>
      <c r="D22" s="60">
        <v>184.03833787160761</v>
      </c>
      <c r="E22" s="60">
        <v>184.03833787160761</v>
      </c>
      <c r="F22" s="60">
        <v>4067.4572517731476</v>
      </c>
      <c r="G22" s="60">
        <v>4028.1015483858937</v>
      </c>
    </row>
    <row r="23" spans="2:7" x14ac:dyDescent="0.25">
      <c r="B23" s="184"/>
      <c r="C23" s="61" t="s">
        <v>191</v>
      </c>
      <c r="D23" s="60"/>
      <c r="E23" s="60"/>
      <c r="F23" s="60"/>
      <c r="G23" s="60"/>
    </row>
    <row r="24" spans="2:7" x14ac:dyDescent="0.25">
      <c r="B24" s="184" t="s">
        <v>160</v>
      </c>
      <c r="C24" s="61" t="s">
        <v>190</v>
      </c>
      <c r="D24" s="60">
        <v>173.93390308862402</v>
      </c>
      <c r="E24" s="60">
        <v>173.93390308862402</v>
      </c>
      <c r="F24" s="60">
        <v>4587.6528849369215</v>
      </c>
      <c r="G24" s="60">
        <v>4430.5936653889748</v>
      </c>
    </row>
    <row r="25" spans="2:7" x14ac:dyDescent="0.25">
      <c r="B25" s="184"/>
      <c r="C25" s="61" t="s">
        <v>191</v>
      </c>
      <c r="D25" s="60"/>
      <c r="E25" s="60"/>
      <c r="F25" s="60"/>
      <c r="G25" s="60"/>
    </row>
    <row r="26" spans="2:7" x14ac:dyDescent="0.25">
      <c r="B26" s="184" t="s">
        <v>161</v>
      </c>
      <c r="C26" s="61" t="s">
        <v>190</v>
      </c>
      <c r="D26" s="60">
        <v>118.89679818777189</v>
      </c>
      <c r="E26" s="60">
        <v>99.796671616959259</v>
      </c>
      <c r="F26" s="60">
        <v>3105.548708291461</v>
      </c>
      <c r="G26" s="60">
        <v>2985.5264559323841</v>
      </c>
    </row>
    <row r="27" spans="2:7" x14ac:dyDescent="0.25">
      <c r="B27" s="184"/>
      <c r="C27" s="61" t="s">
        <v>191</v>
      </c>
      <c r="D27" s="60"/>
      <c r="E27" s="60"/>
      <c r="F27" s="60"/>
      <c r="G27" s="60"/>
    </row>
    <row r="28" spans="2:7" x14ac:dyDescent="0.25">
      <c r="B28" s="184" t="s">
        <v>162</v>
      </c>
      <c r="C28" s="61" t="s">
        <v>190</v>
      </c>
      <c r="D28" s="60">
        <v>971.12140646234354</v>
      </c>
      <c r="E28" s="60">
        <v>971.12140646234354</v>
      </c>
      <c r="F28" s="60">
        <v>11746.146592891597</v>
      </c>
      <c r="G28" s="60">
        <v>11653.117951204073</v>
      </c>
    </row>
    <row r="29" spans="2:7" x14ac:dyDescent="0.25">
      <c r="B29" s="184"/>
      <c r="C29" s="61" t="s">
        <v>191</v>
      </c>
      <c r="D29" s="60"/>
      <c r="E29" s="60"/>
      <c r="F29" s="60"/>
      <c r="G29" s="60"/>
    </row>
    <row r="30" spans="2:7" x14ac:dyDescent="0.25">
      <c r="B30" s="184" t="s">
        <v>163</v>
      </c>
      <c r="C30" s="61" t="s">
        <v>190</v>
      </c>
      <c r="D30" s="60">
        <v>4.3201535488882001</v>
      </c>
      <c r="E30" s="60">
        <v>4.3201535488882001</v>
      </c>
      <c r="F30" s="60">
        <v>235.64473903026544</v>
      </c>
      <c r="G30" s="60">
        <v>235.64473903026544</v>
      </c>
    </row>
    <row r="31" spans="2:7" x14ac:dyDescent="0.25">
      <c r="B31" s="184"/>
      <c r="C31" s="61" t="s">
        <v>191</v>
      </c>
      <c r="D31" s="60"/>
      <c r="E31" s="60"/>
      <c r="F31" s="60"/>
      <c r="G31" s="60"/>
    </row>
    <row r="32" spans="2:7" x14ac:dyDescent="0.25">
      <c r="B32" s="184" t="s">
        <v>164</v>
      </c>
      <c r="C32" s="61" t="s">
        <v>190</v>
      </c>
      <c r="D32" s="60">
        <v>262.64799390327977</v>
      </c>
      <c r="E32" s="60">
        <v>225.20383834493066</v>
      </c>
      <c r="F32" s="60">
        <v>3119.0976730542889</v>
      </c>
      <c r="G32" s="60">
        <v>2761.2943494514725</v>
      </c>
    </row>
    <row r="33" spans="2:7" x14ac:dyDescent="0.25">
      <c r="B33" s="184"/>
      <c r="C33" s="61" t="s">
        <v>191</v>
      </c>
      <c r="D33" s="60"/>
      <c r="E33" s="60"/>
      <c r="F33" s="60"/>
      <c r="G33" s="60"/>
    </row>
    <row r="34" spans="2:7" x14ac:dyDescent="0.25">
      <c r="B34" s="184" t="s">
        <v>165</v>
      </c>
      <c r="C34" s="61" t="s">
        <v>190</v>
      </c>
      <c r="D34" s="60">
        <v>47.868002588672688</v>
      </c>
      <c r="E34" s="60">
        <v>42.19571356915516</v>
      </c>
      <c r="F34" s="60">
        <v>1241.7387228678895</v>
      </c>
      <c r="G34" s="60">
        <v>1208.7038311554277</v>
      </c>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8.0721186354442498</v>
      </c>
      <c r="E40" s="60">
        <v>8.0721186354442498</v>
      </c>
      <c r="F40" s="60">
        <v>24.656653286447892</v>
      </c>
      <c r="G40" s="60">
        <v>24.656653286447892</v>
      </c>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v>38.504185523751048</v>
      </c>
      <c r="E44" s="60">
        <v>38.504185523751048</v>
      </c>
      <c r="F44" s="60">
        <v>1470.1598109068582</v>
      </c>
      <c r="G44" s="60">
        <v>1470.1598109068582</v>
      </c>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v>579.05747809241757</v>
      </c>
      <c r="E48" s="60">
        <v>579.05747809241757</v>
      </c>
      <c r="F48" s="60">
        <v>1579.2476675247754</v>
      </c>
      <c r="G48" s="60">
        <v>1579.2476675247754</v>
      </c>
    </row>
    <row r="49" spans="2:7" x14ac:dyDescent="0.25">
      <c r="B49" s="184"/>
      <c r="C49" s="61" t="s">
        <v>191</v>
      </c>
      <c r="D49" s="60"/>
      <c r="E49" s="60"/>
      <c r="F49" s="60"/>
      <c r="G49" s="60"/>
    </row>
    <row r="50" spans="2:7" x14ac:dyDescent="0.25">
      <c r="B50" s="184" t="s">
        <v>172</v>
      </c>
      <c r="C50" s="61" t="s">
        <v>190</v>
      </c>
      <c r="D50" s="60">
        <v>7.5502941648059503</v>
      </c>
      <c r="E50" s="60">
        <v>7.5502941648059503</v>
      </c>
      <c r="F50" s="60">
        <v>30.887567037842523</v>
      </c>
      <c r="G50" s="60">
        <v>30.887567037842523</v>
      </c>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v>42.984931678593604</v>
      </c>
      <c r="E54" s="60">
        <v>42.984931678593604</v>
      </c>
      <c r="F54" s="60">
        <v>231.70893927003445</v>
      </c>
      <c r="G54" s="60">
        <v>230.49817639718384</v>
      </c>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2F00-000000000000}"/>
  </hyperlink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Hoja69"/>
  <dimension ref="B5:I67"/>
  <sheetViews>
    <sheetView showGridLines="0" zoomScaleNormal="100" workbookViewId="0">
      <selection activeCell="I8" sqref="I8"/>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6880.3692589903058</v>
      </c>
      <c r="E10" s="59">
        <v>6698.1571703367672</v>
      </c>
      <c r="F10" s="59">
        <v>14646.734982666992</v>
      </c>
      <c r="G10" s="59">
        <v>13241.786063833864</v>
      </c>
    </row>
    <row r="11" spans="2:9" x14ac:dyDescent="0.25">
      <c r="B11" s="186" t="s">
        <v>153</v>
      </c>
      <c r="C11" s="186"/>
      <c r="D11" s="60">
        <v>6863.1927704255586</v>
      </c>
      <c r="E11" s="60">
        <v>6680.9806817720246</v>
      </c>
      <c r="F11" s="60">
        <v>14640.520381944432</v>
      </c>
      <c r="G11" s="60">
        <v>13241.786063833864</v>
      </c>
    </row>
    <row r="12" spans="2:9" x14ac:dyDescent="0.25">
      <c r="B12" s="186" t="s">
        <v>154</v>
      </c>
      <c r="C12" s="186"/>
      <c r="D12" s="60">
        <v>17.176488564741355</v>
      </c>
      <c r="E12" s="60">
        <v>17.176488564741355</v>
      </c>
      <c r="F12" s="60">
        <v>6.2146007225557183</v>
      </c>
      <c r="G12" s="60"/>
    </row>
    <row r="13" spans="2:9" x14ac:dyDescent="0.25">
      <c r="B13" s="186" t="s">
        <v>155</v>
      </c>
      <c r="C13" s="186"/>
      <c r="D13" s="60"/>
      <c r="E13" s="60"/>
      <c r="F13" s="60"/>
      <c r="G13" s="60"/>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94.887454650800407</v>
      </c>
      <c r="E16" s="60">
        <v>94.887454650800407</v>
      </c>
      <c r="F16" s="60">
        <v>85.029300463299478</v>
      </c>
      <c r="G16" s="60">
        <v>28.102132144919203</v>
      </c>
      <c r="H16" s="62"/>
    </row>
    <row r="17" spans="2:7" x14ac:dyDescent="0.25">
      <c r="B17" s="184"/>
      <c r="C17" s="61" t="s">
        <v>191</v>
      </c>
      <c r="D17" s="60"/>
      <c r="E17" s="60"/>
      <c r="F17" s="60"/>
      <c r="G17" s="60"/>
    </row>
    <row r="18" spans="2:7" x14ac:dyDescent="0.25">
      <c r="B18" s="184" t="s">
        <v>157</v>
      </c>
      <c r="C18" s="61" t="s">
        <v>190</v>
      </c>
      <c r="D18" s="60">
        <v>1119.0735889897346</v>
      </c>
      <c r="E18" s="60">
        <v>1058.4215348794482</v>
      </c>
      <c r="F18" s="60">
        <v>1542.4659739370056</v>
      </c>
      <c r="G18" s="60">
        <v>1215.333446638801</v>
      </c>
    </row>
    <row r="19" spans="2:7" x14ac:dyDescent="0.25">
      <c r="B19" s="184"/>
      <c r="C19" s="61" t="s">
        <v>191</v>
      </c>
      <c r="D19" s="60"/>
      <c r="E19" s="60"/>
      <c r="F19" s="60"/>
      <c r="G19" s="60"/>
    </row>
    <row r="20" spans="2:7" x14ac:dyDescent="0.25">
      <c r="B20" s="184" t="s">
        <v>158</v>
      </c>
      <c r="C20" s="61" t="s">
        <v>190</v>
      </c>
      <c r="D20" s="60">
        <v>31.646372770506801</v>
      </c>
      <c r="E20" s="60">
        <v>31.646372770506801</v>
      </c>
      <c r="F20" s="60">
        <v>35.835918001395449</v>
      </c>
      <c r="G20" s="60">
        <v>6.552027902113764</v>
      </c>
    </row>
    <row r="21" spans="2:7" x14ac:dyDescent="0.25">
      <c r="B21" s="184"/>
      <c r="C21" s="61" t="s">
        <v>191</v>
      </c>
      <c r="D21" s="60"/>
      <c r="E21" s="60"/>
      <c r="F21" s="60"/>
      <c r="G21" s="60"/>
    </row>
    <row r="22" spans="2:7" x14ac:dyDescent="0.25">
      <c r="B22" s="184" t="s">
        <v>159</v>
      </c>
      <c r="C22" s="61" t="s">
        <v>190</v>
      </c>
      <c r="D22" s="60">
        <v>2975.9622210173206</v>
      </c>
      <c r="E22" s="60">
        <v>2967.1420957945224</v>
      </c>
      <c r="F22" s="60">
        <v>7959.8275430978765</v>
      </c>
      <c r="G22" s="60">
        <v>7959.8275430978765</v>
      </c>
    </row>
    <row r="23" spans="2:7" x14ac:dyDescent="0.25">
      <c r="B23" s="184"/>
      <c r="C23" s="61" t="s">
        <v>191</v>
      </c>
      <c r="D23" s="60"/>
      <c r="E23" s="60"/>
      <c r="F23" s="60"/>
      <c r="G23" s="60"/>
    </row>
    <row r="24" spans="2:7" x14ac:dyDescent="0.25">
      <c r="B24" s="184" t="s">
        <v>160</v>
      </c>
      <c r="C24" s="61" t="s">
        <v>190</v>
      </c>
      <c r="D24" s="60">
        <v>205.34584008063766</v>
      </c>
      <c r="E24" s="60">
        <v>163.83799029078142</v>
      </c>
      <c r="F24" s="60">
        <v>161.72721142136925</v>
      </c>
      <c r="G24" s="60">
        <v>30.270073941318689</v>
      </c>
    </row>
    <row r="25" spans="2:7" x14ac:dyDescent="0.25">
      <c r="B25" s="184"/>
      <c r="C25" s="61" t="s">
        <v>191</v>
      </c>
      <c r="D25" s="60"/>
      <c r="E25" s="60"/>
      <c r="F25" s="60"/>
      <c r="G25" s="60"/>
    </row>
    <row r="26" spans="2:7" x14ac:dyDescent="0.25">
      <c r="B26" s="184" t="s">
        <v>161</v>
      </c>
      <c r="C26" s="61" t="s">
        <v>190</v>
      </c>
      <c r="D26" s="60">
        <v>1360.5970944802757</v>
      </c>
      <c r="E26" s="60">
        <v>1335.7927913749106</v>
      </c>
      <c r="F26" s="60">
        <v>3375.4663998308724</v>
      </c>
      <c r="G26" s="60">
        <v>2739.2526189846035</v>
      </c>
    </row>
    <row r="27" spans="2:7" x14ac:dyDescent="0.25">
      <c r="B27" s="184"/>
      <c r="C27" s="61" t="s">
        <v>191</v>
      </c>
      <c r="D27" s="60"/>
      <c r="E27" s="60"/>
      <c r="F27" s="60"/>
      <c r="G27" s="60"/>
    </row>
    <row r="28" spans="2:7" x14ac:dyDescent="0.25">
      <c r="B28" s="184" t="s">
        <v>162</v>
      </c>
      <c r="C28" s="61" t="s">
        <v>190</v>
      </c>
      <c r="D28" s="60">
        <v>699.14949908256517</v>
      </c>
      <c r="E28" s="60">
        <v>674.10607274489234</v>
      </c>
      <c r="F28" s="60">
        <v>1091.3535146629192</v>
      </c>
      <c r="G28" s="60">
        <v>1026.4659452734795</v>
      </c>
    </row>
    <row r="29" spans="2:7" x14ac:dyDescent="0.25">
      <c r="B29" s="184"/>
      <c r="C29" s="61" t="s">
        <v>191</v>
      </c>
      <c r="D29" s="60"/>
      <c r="E29" s="60"/>
      <c r="F29" s="60"/>
      <c r="G29" s="60"/>
    </row>
    <row r="30" spans="2:7" x14ac:dyDescent="0.25">
      <c r="B30" s="184" t="s">
        <v>163</v>
      </c>
      <c r="C30" s="61" t="s">
        <v>190</v>
      </c>
      <c r="D30" s="60">
        <v>15.335303312126875</v>
      </c>
      <c r="E30" s="60">
        <v>15.335303312126875</v>
      </c>
      <c r="F30" s="60">
        <v>1.394118482920625</v>
      </c>
      <c r="G30" s="60"/>
    </row>
    <row r="31" spans="2:7" x14ac:dyDescent="0.25">
      <c r="B31" s="184"/>
      <c r="C31" s="61" t="s">
        <v>191</v>
      </c>
      <c r="D31" s="60"/>
      <c r="E31" s="60"/>
      <c r="F31" s="60"/>
      <c r="G31" s="60"/>
    </row>
    <row r="32" spans="2:7" x14ac:dyDescent="0.25">
      <c r="B32" s="184" t="s">
        <v>164</v>
      </c>
      <c r="C32" s="61" t="s">
        <v>190</v>
      </c>
      <c r="D32" s="60">
        <v>361.19539604159462</v>
      </c>
      <c r="E32" s="60">
        <v>339.81106595403941</v>
      </c>
      <c r="F32" s="60">
        <v>387.42040204678727</v>
      </c>
      <c r="G32" s="60">
        <v>235.98227585075864</v>
      </c>
    </row>
    <row r="33" spans="2:7" x14ac:dyDescent="0.25">
      <c r="B33" s="184"/>
      <c r="C33" s="61" t="s">
        <v>191</v>
      </c>
      <c r="D33" s="60"/>
      <c r="E33" s="60"/>
      <c r="F33" s="60"/>
      <c r="G33" s="60"/>
    </row>
    <row r="34" spans="2:7" x14ac:dyDescent="0.25">
      <c r="B34" s="184" t="s">
        <v>165</v>
      </c>
      <c r="C34" s="61" t="s">
        <v>190</v>
      </c>
      <c r="D34" s="60"/>
      <c r="E34" s="60"/>
      <c r="F34" s="60"/>
      <c r="G34" s="60"/>
    </row>
    <row r="35" spans="2:7" x14ac:dyDescent="0.25">
      <c r="B35" s="184"/>
      <c r="C35" s="61" t="s">
        <v>191</v>
      </c>
      <c r="D35" s="60"/>
      <c r="E35" s="60"/>
      <c r="F35" s="60"/>
      <c r="G35" s="60"/>
    </row>
    <row r="36" spans="2:7" ht="14.25" customHeight="1" x14ac:dyDescent="0.25">
      <c r="B36" s="184" t="s">
        <v>166</v>
      </c>
      <c r="C36" s="61" t="s">
        <v>190</v>
      </c>
      <c r="D36" s="60"/>
      <c r="E36" s="60"/>
      <c r="F36" s="60"/>
      <c r="G36" s="60"/>
    </row>
    <row r="37" spans="2:7" ht="14.25" customHeight="1" x14ac:dyDescent="0.25">
      <c r="B37" s="184"/>
      <c r="C37" s="61" t="s">
        <v>191</v>
      </c>
      <c r="D37" s="60"/>
      <c r="E37" s="60"/>
      <c r="F37" s="60"/>
      <c r="G37" s="60"/>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17.176488564741355</v>
      </c>
      <c r="E40" s="60">
        <v>17.176488564741355</v>
      </c>
      <c r="F40" s="60">
        <v>6.2146007225557183</v>
      </c>
      <c r="G40" s="60"/>
    </row>
    <row r="41" spans="2:7" x14ac:dyDescent="0.25">
      <c r="B41" s="184"/>
      <c r="C41" s="61" t="s">
        <v>191</v>
      </c>
      <c r="D41" s="60"/>
      <c r="E41" s="60"/>
      <c r="F41" s="60"/>
      <c r="G41" s="60"/>
    </row>
    <row r="42" spans="2:7" x14ac:dyDescent="0.25">
      <c r="B42" s="184" t="s">
        <v>168</v>
      </c>
      <c r="C42" s="61" t="s">
        <v>190</v>
      </c>
      <c r="D42" s="60"/>
      <c r="E42" s="60"/>
      <c r="F42" s="60"/>
      <c r="G42" s="60"/>
    </row>
    <row r="43" spans="2:7" x14ac:dyDescent="0.25">
      <c r="B43" s="184"/>
      <c r="C43" s="61" t="s">
        <v>191</v>
      </c>
      <c r="D43" s="60"/>
      <c r="E43" s="60"/>
      <c r="F43" s="60"/>
      <c r="G43" s="60"/>
    </row>
    <row r="44" spans="2:7" x14ac:dyDescent="0.25">
      <c r="B44" s="184" t="s">
        <v>169</v>
      </c>
      <c r="C44" s="61" t="s">
        <v>190</v>
      </c>
      <c r="D44" s="60"/>
      <c r="E44" s="60"/>
      <c r="F44" s="60"/>
      <c r="G44" s="60"/>
    </row>
    <row r="45" spans="2:7" x14ac:dyDescent="0.25">
      <c r="B45" s="184"/>
      <c r="C45" s="61" t="s">
        <v>191</v>
      </c>
      <c r="D45" s="60"/>
      <c r="E45" s="60"/>
      <c r="F45" s="60"/>
      <c r="G45" s="60"/>
    </row>
    <row r="46" spans="2:7" x14ac:dyDescent="0.25">
      <c r="B46" s="184" t="s">
        <v>170</v>
      </c>
      <c r="C46" s="61" t="s">
        <v>190</v>
      </c>
      <c r="D46" s="60"/>
      <c r="E46" s="60"/>
      <c r="F46" s="60"/>
      <c r="G46" s="60"/>
    </row>
    <row r="47" spans="2:7" x14ac:dyDescent="0.25">
      <c r="B47" s="184"/>
      <c r="C47" s="61" t="s">
        <v>191</v>
      </c>
      <c r="D47" s="60"/>
      <c r="E47" s="60"/>
      <c r="F47" s="60"/>
      <c r="G47" s="60"/>
    </row>
    <row r="48" spans="2:7" x14ac:dyDescent="0.25">
      <c r="B48" s="184" t="s">
        <v>171</v>
      </c>
      <c r="C48" s="61" t="s">
        <v>190</v>
      </c>
      <c r="D48" s="60"/>
      <c r="E48" s="60"/>
      <c r="F48" s="60"/>
      <c r="G48" s="60"/>
    </row>
    <row r="49" spans="2:7" x14ac:dyDescent="0.25">
      <c r="B49" s="184"/>
      <c r="C49" s="61" t="s">
        <v>191</v>
      </c>
      <c r="D49" s="60"/>
      <c r="E49" s="60"/>
      <c r="F49" s="60"/>
      <c r="G49" s="60"/>
    </row>
    <row r="50" spans="2:7" x14ac:dyDescent="0.25">
      <c r="B50" s="184" t="s">
        <v>172</v>
      </c>
      <c r="C50" s="61" t="s">
        <v>190</v>
      </c>
      <c r="D50" s="60"/>
      <c r="E50" s="60"/>
      <c r="F50" s="60"/>
      <c r="G50" s="60"/>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c r="E54" s="60"/>
      <c r="F54" s="60"/>
      <c r="G54" s="60"/>
    </row>
    <row r="55" spans="2:7" x14ac:dyDescent="0.25">
      <c r="B55" s="184"/>
      <c r="C55" s="61" t="s">
        <v>191</v>
      </c>
      <c r="D55" s="60"/>
      <c r="E55" s="60"/>
      <c r="F55" s="60"/>
      <c r="G55" s="60"/>
    </row>
    <row r="56" spans="2:7" x14ac:dyDescent="0.25">
      <c r="B56" s="184" t="s">
        <v>174</v>
      </c>
      <c r="C56" s="61" t="s">
        <v>190</v>
      </c>
      <c r="D56" s="60"/>
      <c r="E56" s="60"/>
      <c r="F56" s="60"/>
      <c r="G56" s="60"/>
    </row>
    <row r="57" spans="2:7" x14ac:dyDescent="0.25">
      <c r="B57" s="184"/>
      <c r="C57" s="61" t="s">
        <v>191</v>
      </c>
      <c r="D57" s="60"/>
      <c r="E57" s="60"/>
      <c r="F57" s="60"/>
      <c r="G57" s="60"/>
    </row>
    <row r="58" spans="2:7" x14ac:dyDescent="0.25">
      <c r="B58" s="184" t="s">
        <v>175</v>
      </c>
      <c r="C58" s="61" t="s">
        <v>190</v>
      </c>
      <c r="D58" s="60"/>
      <c r="E58" s="60"/>
      <c r="F58" s="60"/>
      <c r="G58" s="60"/>
    </row>
    <row r="59" spans="2:7" x14ac:dyDescent="0.25">
      <c r="B59" s="184"/>
      <c r="C59" s="61" t="s">
        <v>191</v>
      </c>
      <c r="D59" s="60"/>
      <c r="E59" s="60"/>
      <c r="F59" s="60"/>
      <c r="G59" s="60"/>
    </row>
    <row r="60" spans="2:7" x14ac:dyDescent="0.25">
      <c r="B60" s="184" t="s">
        <v>176</v>
      </c>
      <c r="C60" s="61" t="s">
        <v>190</v>
      </c>
      <c r="D60" s="60"/>
      <c r="E60" s="60"/>
      <c r="F60" s="60"/>
      <c r="G60" s="60"/>
    </row>
    <row r="61" spans="2:7" x14ac:dyDescent="0.25">
      <c r="B61" s="184"/>
      <c r="C61" s="61" t="s">
        <v>191</v>
      </c>
      <c r="D61" s="60"/>
      <c r="E61" s="60"/>
      <c r="F61" s="60"/>
      <c r="G61" s="60"/>
    </row>
    <row r="62" spans="2:7" x14ac:dyDescent="0.25">
      <c r="B62" s="184" t="s">
        <v>177</v>
      </c>
      <c r="C62" s="61" t="s">
        <v>190</v>
      </c>
      <c r="D62" s="60"/>
      <c r="E62" s="60"/>
      <c r="F62" s="60"/>
      <c r="G62" s="60"/>
    </row>
    <row r="63" spans="2:7" x14ac:dyDescent="0.25">
      <c r="B63" s="184"/>
      <c r="C63" s="61" t="s">
        <v>191</v>
      </c>
      <c r="D63" s="60"/>
      <c r="E63" s="60"/>
      <c r="F63" s="60"/>
      <c r="G63" s="60"/>
    </row>
    <row r="64" spans="2:7" x14ac:dyDescent="0.25">
      <c r="B64" s="184" t="s">
        <v>178</v>
      </c>
      <c r="C64" s="61" t="s">
        <v>190</v>
      </c>
      <c r="D64" s="60"/>
      <c r="E64" s="60"/>
      <c r="F64" s="60"/>
      <c r="G64" s="60"/>
    </row>
    <row r="65" spans="2:7" x14ac:dyDescent="0.25">
      <c r="B65" s="184"/>
      <c r="C65" s="61" t="s">
        <v>191</v>
      </c>
      <c r="D65" s="60"/>
      <c r="E65" s="60"/>
      <c r="F65" s="60"/>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30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5:M48"/>
  <sheetViews>
    <sheetView showGridLines="0" zoomScaleNormal="100" workbookViewId="0">
      <selection activeCell="K13" sqref="K13"/>
    </sheetView>
  </sheetViews>
  <sheetFormatPr baseColWidth="10" defaultColWidth="8" defaultRowHeight="13.2" x14ac:dyDescent="0.25"/>
  <cols>
    <col min="1" max="1" width="1.69921875" style="5" customWidth="1"/>
    <col min="2" max="2" width="40" style="5" customWidth="1"/>
    <col min="3" max="3" width="10.59765625" style="5" customWidth="1"/>
    <col min="4" max="10" width="13.69921875" style="5" customWidth="1"/>
    <col min="11" max="12" width="8.19921875" style="5" bestFit="1" customWidth="1"/>
    <col min="13" max="13" width="10.09765625" style="5" bestFit="1" customWidth="1"/>
    <col min="14" max="16384" width="8" style="5"/>
  </cols>
  <sheetData>
    <row r="5" spans="2:13" ht="13.8" x14ac:dyDescent="0.25">
      <c r="B5" s="2"/>
      <c r="C5" s="2"/>
      <c r="D5" s="2"/>
      <c r="E5" s="2"/>
      <c r="F5" s="2"/>
      <c r="G5" s="2"/>
      <c r="H5" s="2"/>
    </row>
    <row r="6" spans="2:13" ht="15" x14ac:dyDescent="0.25">
      <c r="B6" s="158"/>
      <c r="C6" s="158"/>
      <c r="D6" s="158"/>
      <c r="E6" s="158"/>
      <c r="F6" s="158"/>
      <c r="G6" s="158"/>
      <c r="H6" s="158"/>
      <c r="I6" s="158"/>
      <c r="J6" s="158"/>
      <c r="K6" s="158"/>
      <c r="L6" s="158"/>
      <c r="M6" s="158"/>
    </row>
    <row r="7" spans="2:13" ht="24.75" customHeight="1" x14ac:dyDescent="0.25">
      <c r="B7" s="158"/>
      <c r="C7" s="158"/>
      <c r="D7" s="158"/>
      <c r="E7" s="158"/>
      <c r="F7" s="158"/>
      <c r="G7" s="158"/>
      <c r="H7" s="158"/>
      <c r="I7" s="158"/>
      <c r="J7" s="158"/>
      <c r="K7" s="158"/>
      <c r="L7" s="158"/>
      <c r="M7" s="158"/>
    </row>
    <row r="8" spans="2:13" ht="13.5" customHeight="1" x14ac:dyDescent="0.25">
      <c r="B8" s="169" t="s">
        <v>183</v>
      </c>
      <c r="C8" s="169"/>
      <c r="D8" s="170" t="s">
        <v>227</v>
      </c>
      <c r="E8" s="170"/>
      <c r="F8" s="170"/>
      <c r="G8" s="170"/>
      <c r="H8" s="170"/>
      <c r="I8" s="170"/>
      <c r="J8" s="170"/>
      <c r="L8" s="10" t="s">
        <v>142</v>
      </c>
    </row>
    <row r="9" spans="2:13" ht="27" customHeight="1" x14ac:dyDescent="0.25">
      <c r="B9" s="169"/>
      <c r="C9" s="169"/>
      <c r="D9" s="29" t="s">
        <v>143</v>
      </c>
      <c r="E9" s="29" t="s">
        <v>228</v>
      </c>
      <c r="F9" s="29" t="s">
        <v>229</v>
      </c>
      <c r="G9" s="29" t="s">
        <v>230</v>
      </c>
      <c r="H9" s="29" t="s">
        <v>231</v>
      </c>
      <c r="I9" s="29" t="s">
        <v>232</v>
      </c>
      <c r="J9" s="29" t="s">
        <v>233</v>
      </c>
    </row>
    <row r="10" spans="2:13" x14ac:dyDescent="0.25">
      <c r="B10" s="171" t="s">
        <v>152</v>
      </c>
      <c r="C10" s="31" t="s">
        <v>190</v>
      </c>
      <c r="D10" s="32">
        <v>81885.959728597867</v>
      </c>
      <c r="E10" s="32">
        <v>3774.3455438022252</v>
      </c>
      <c r="F10" s="32">
        <v>968.47625633548819</v>
      </c>
      <c r="G10" s="32">
        <v>17553.773810892086</v>
      </c>
      <c r="H10" s="32">
        <v>29144.650180819492</v>
      </c>
      <c r="I10" s="32">
        <v>1260.5566681566804</v>
      </c>
      <c r="J10" s="32">
        <v>29184.157268591589</v>
      </c>
      <c r="K10" s="33"/>
    </row>
    <row r="11" spans="2:13" x14ac:dyDescent="0.25">
      <c r="B11" s="171"/>
      <c r="C11" s="31" t="s">
        <v>191</v>
      </c>
      <c r="D11" s="32">
        <v>7487.2271020828657</v>
      </c>
      <c r="E11" s="32">
        <v>345.17847795564165</v>
      </c>
      <c r="F11" s="32">
        <v>85.721548201756974</v>
      </c>
      <c r="G11" s="32">
        <v>3932.9400799944719</v>
      </c>
      <c r="H11" s="32">
        <v>1929.4245819633497</v>
      </c>
      <c r="I11" s="32">
        <v>30.546728248668682</v>
      </c>
      <c r="J11" s="32">
        <v>1163.4156857189789</v>
      </c>
      <c r="K11" s="33"/>
    </row>
    <row r="12" spans="2:13" x14ac:dyDescent="0.25">
      <c r="B12" s="167"/>
      <c r="C12" s="167"/>
      <c r="D12" s="167"/>
      <c r="E12" s="167"/>
      <c r="F12" s="167"/>
      <c r="G12" s="167"/>
      <c r="H12" s="167"/>
      <c r="I12" s="167"/>
      <c r="J12" s="167"/>
      <c r="K12" s="33"/>
    </row>
    <row r="13" spans="2:13" x14ac:dyDescent="0.25">
      <c r="B13" s="166" t="s">
        <v>192</v>
      </c>
      <c r="C13" s="34" t="s">
        <v>190</v>
      </c>
      <c r="D13" s="35">
        <v>363.98727911803718</v>
      </c>
      <c r="E13" s="35">
        <v>73.916418146345379</v>
      </c>
      <c r="F13" s="35"/>
      <c r="G13" s="35">
        <v>81.818964276227234</v>
      </c>
      <c r="H13" s="35">
        <v>14.214172554122742</v>
      </c>
      <c r="I13" s="35"/>
      <c r="J13" s="35">
        <v>194.03772414134201</v>
      </c>
      <c r="K13" s="33"/>
    </row>
    <row r="14" spans="2:13" x14ac:dyDescent="0.25">
      <c r="B14" s="166"/>
      <c r="C14" s="34" t="s">
        <v>191</v>
      </c>
      <c r="D14" s="35">
        <v>119.64481433596023</v>
      </c>
      <c r="E14" s="35"/>
      <c r="F14" s="35"/>
      <c r="G14" s="35">
        <v>74.098402591986726</v>
      </c>
      <c r="H14" s="35"/>
      <c r="I14" s="35"/>
      <c r="J14" s="35">
        <v>45.546411743973508</v>
      </c>
      <c r="K14" s="33"/>
    </row>
    <row r="15" spans="2:13" x14ac:dyDescent="0.25">
      <c r="B15" s="166" t="s">
        <v>193</v>
      </c>
      <c r="C15" s="34" t="s">
        <v>190</v>
      </c>
      <c r="D15" s="35">
        <v>1737.4260000533579</v>
      </c>
      <c r="E15" s="35">
        <v>8.1240783402465002</v>
      </c>
      <c r="F15" s="35">
        <v>63.285043952497801</v>
      </c>
      <c r="G15" s="35">
        <v>838.21652910359069</v>
      </c>
      <c r="H15" s="35">
        <v>260.56188550929994</v>
      </c>
      <c r="I15" s="35"/>
      <c r="J15" s="35">
        <v>567.23846314772334</v>
      </c>
      <c r="K15" s="33"/>
    </row>
    <row r="16" spans="2:13" x14ac:dyDescent="0.25">
      <c r="B16" s="166"/>
      <c r="C16" s="34" t="s">
        <v>191</v>
      </c>
      <c r="D16" s="35">
        <v>437.91773043132054</v>
      </c>
      <c r="E16" s="35">
        <v>3.8119129311108937</v>
      </c>
      <c r="F16" s="35"/>
      <c r="G16" s="35">
        <v>153.71624473625585</v>
      </c>
      <c r="H16" s="35">
        <v>280.38957276395394</v>
      </c>
      <c r="I16" s="35"/>
      <c r="J16" s="35"/>
      <c r="K16" s="33"/>
    </row>
    <row r="17" spans="2:11" x14ac:dyDescent="0.25">
      <c r="B17" s="166" t="s">
        <v>194</v>
      </c>
      <c r="C17" s="34" t="s">
        <v>190</v>
      </c>
      <c r="D17" s="35">
        <v>21943.636747027922</v>
      </c>
      <c r="E17" s="35">
        <v>1867.4380023499684</v>
      </c>
      <c r="F17" s="35">
        <v>572.19609970945862</v>
      </c>
      <c r="G17" s="35">
        <v>5779.9616123500482</v>
      </c>
      <c r="H17" s="35">
        <v>4680.9957179938692</v>
      </c>
      <c r="I17" s="35">
        <v>578.37479593673277</v>
      </c>
      <c r="J17" s="35">
        <v>8464.6705186878789</v>
      </c>
      <c r="K17" s="33"/>
    </row>
    <row r="18" spans="2:11" x14ac:dyDescent="0.25">
      <c r="B18" s="166"/>
      <c r="C18" s="34" t="s">
        <v>191</v>
      </c>
      <c r="D18" s="35">
        <v>2808.0034107885513</v>
      </c>
      <c r="E18" s="35">
        <v>152.87676500681721</v>
      </c>
      <c r="F18" s="35">
        <v>39.671702322242695</v>
      </c>
      <c r="G18" s="35">
        <v>1610.3839085478899</v>
      </c>
      <c r="H18" s="35">
        <v>601.43143005717934</v>
      </c>
      <c r="I18" s="35"/>
      <c r="J18" s="35">
        <v>403.63960485442396</v>
      </c>
      <c r="K18" s="33"/>
    </row>
    <row r="19" spans="2:11" x14ac:dyDescent="0.25">
      <c r="B19" s="166" t="s">
        <v>195</v>
      </c>
      <c r="C19" s="34" t="s">
        <v>190</v>
      </c>
      <c r="D19" s="35">
        <v>2509.6195818214783</v>
      </c>
      <c r="E19" s="35">
        <v>287.7095063169823</v>
      </c>
      <c r="F19" s="35"/>
      <c r="G19" s="35">
        <v>361.23563059557085</v>
      </c>
      <c r="H19" s="35">
        <v>192.48816902834449</v>
      </c>
      <c r="I19" s="35">
        <v>120.83261859664961</v>
      </c>
      <c r="J19" s="35">
        <v>1547.3536572839316</v>
      </c>
      <c r="K19" s="33"/>
    </row>
    <row r="20" spans="2:11" x14ac:dyDescent="0.25">
      <c r="B20" s="166"/>
      <c r="C20" s="34" t="s">
        <v>191</v>
      </c>
      <c r="D20" s="35">
        <v>456.98250313048931</v>
      </c>
      <c r="E20" s="35">
        <v>3.8119129311108937</v>
      </c>
      <c r="F20" s="35">
        <v>9.2958165556016947</v>
      </c>
      <c r="G20" s="35">
        <v>94.499372955211228</v>
      </c>
      <c r="H20" s="35">
        <v>179.94459930537903</v>
      </c>
      <c r="I20" s="35"/>
      <c r="J20" s="35">
        <v>169.43080138318649</v>
      </c>
      <c r="K20" s="33"/>
    </row>
    <row r="21" spans="2:11" ht="14.25" customHeight="1" x14ac:dyDescent="0.25">
      <c r="B21" s="168" t="s">
        <v>196</v>
      </c>
      <c r="C21" s="34" t="s">
        <v>190</v>
      </c>
      <c r="D21" s="35">
        <v>1878.8465251594491</v>
      </c>
      <c r="E21" s="35"/>
      <c r="F21" s="35"/>
      <c r="G21" s="35"/>
      <c r="H21" s="35"/>
      <c r="I21" s="35">
        <v>396</v>
      </c>
      <c r="J21" s="35">
        <v>1482.8465251594489</v>
      </c>
      <c r="K21" s="33"/>
    </row>
    <row r="22" spans="2:11" x14ac:dyDescent="0.25">
      <c r="B22" s="168"/>
      <c r="C22" s="34" t="s">
        <v>191</v>
      </c>
      <c r="D22" s="35"/>
      <c r="E22" s="35"/>
      <c r="F22" s="35"/>
      <c r="G22" s="35"/>
      <c r="H22" s="35"/>
      <c r="I22" s="35"/>
      <c r="J22" s="35"/>
      <c r="K22" s="33"/>
    </row>
    <row r="23" spans="2:11" ht="14.25" customHeight="1" x14ac:dyDescent="0.25">
      <c r="B23" s="168" t="s">
        <v>197</v>
      </c>
      <c r="C23" s="34" t="s">
        <v>190</v>
      </c>
      <c r="D23" s="35">
        <v>577.50275558612054</v>
      </c>
      <c r="E23" s="35">
        <v>18.32944619537335</v>
      </c>
      <c r="F23" s="35"/>
      <c r="G23" s="35">
        <v>348.44822638961011</v>
      </c>
      <c r="H23" s="35">
        <v>76.873411831891801</v>
      </c>
      <c r="I23" s="35"/>
      <c r="J23" s="35">
        <v>133.85167116924524</v>
      </c>
      <c r="K23" s="33"/>
    </row>
    <row r="24" spans="2:11" ht="14.25" customHeight="1" x14ac:dyDescent="0.25">
      <c r="B24" s="168"/>
      <c r="C24" s="34" t="s">
        <v>191</v>
      </c>
      <c r="D24" s="35"/>
      <c r="E24" s="35"/>
      <c r="F24" s="35"/>
      <c r="G24" s="35"/>
      <c r="H24" s="35"/>
      <c r="I24" s="35"/>
      <c r="J24" s="35"/>
      <c r="K24" s="33"/>
    </row>
    <row r="25" spans="2:11" x14ac:dyDescent="0.25">
      <c r="B25" s="166" t="s">
        <v>198</v>
      </c>
      <c r="C25" s="34" t="s">
        <v>190</v>
      </c>
      <c r="D25" s="35">
        <v>188.87111318071214</v>
      </c>
      <c r="E25" s="35">
        <v>9.6501585076673422</v>
      </c>
      <c r="F25" s="35"/>
      <c r="G25" s="35">
        <v>160.43627925996029</v>
      </c>
      <c r="H25" s="35"/>
      <c r="I25" s="35"/>
      <c r="J25" s="35">
        <v>18.784675413084543</v>
      </c>
      <c r="K25" s="33"/>
    </row>
    <row r="26" spans="2:11" x14ac:dyDescent="0.25">
      <c r="B26" s="166"/>
      <c r="C26" s="34" t="s">
        <v>191</v>
      </c>
      <c r="D26" s="35">
        <v>6.4581367781153469</v>
      </c>
      <c r="E26" s="35"/>
      <c r="F26" s="35">
        <v>2.6890717786357952</v>
      </c>
      <c r="G26" s="35">
        <v>3.5690649994795542</v>
      </c>
      <c r="H26" s="35"/>
      <c r="I26" s="35"/>
      <c r="J26" s="35">
        <v>0.2</v>
      </c>
      <c r="K26" s="33"/>
    </row>
    <row r="27" spans="2:11" x14ac:dyDescent="0.25">
      <c r="B27" s="166" t="s">
        <v>199</v>
      </c>
      <c r="C27" s="34" t="s">
        <v>190</v>
      </c>
      <c r="D27" s="35">
        <v>1637.8719294126979</v>
      </c>
      <c r="E27" s="35">
        <v>33.305837550506233</v>
      </c>
      <c r="F27" s="35">
        <v>109.00247866975042</v>
      </c>
      <c r="G27" s="35">
        <v>330.42420389774759</v>
      </c>
      <c r="H27" s="35"/>
      <c r="I27" s="35"/>
      <c r="J27" s="35">
        <v>1165.1394092946935</v>
      </c>
      <c r="K27" s="33"/>
    </row>
    <row r="28" spans="2:11" x14ac:dyDescent="0.25">
      <c r="B28" s="166"/>
      <c r="C28" s="34" t="s">
        <v>191</v>
      </c>
      <c r="D28" s="35"/>
      <c r="E28" s="35"/>
      <c r="F28" s="35"/>
      <c r="G28" s="35"/>
      <c r="H28" s="35"/>
      <c r="I28" s="35"/>
      <c r="J28" s="35"/>
      <c r="K28" s="33"/>
    </row>
    <row r="29" spans="2:11" ht="14.25" customHeight="1" x14ac:dyDescent="0.25">
      <c r="B29" s="166" t="s">
        <v>200</v>
      </c>
      <c r="C29" s="34" t="s">
        <v>190</v>
      </c>
      <c r="D29" s="35">
        <v>523.04756616395969</v>
      </c>
      <c r="E29" s="35">
        <v>397.76949323549218</v>
      </c>
      <c r="F29" s="35">
        <v>15.48119805857648</v>
      </c>
      <c r="G29" s="35">
        <v>83.890343480827028</v>
      </c>
      <c r="H29" s="35">
        <v>10.6359824938662</v>
      </c>
      <c r="I29" s="35"/>
      <c r="J29" s="35">
        <v>15.27054889519785</v>
      </c>
      <c r="K29" s="33"/>
    </row>
    <row r="30" spans="2:11" x14ac:dyDescent="0.25">
      <c r="B30" s="166"/>
      <c r="C30" s="34" t="s">
        <v>191</v>
      </c>
      <c r="D30" s="35"/>
      <c r="E30" s="35"/>
      <c r="F30" s="35"/>
      <c r="G30" s="35"/>
      <c r="H30" s="35"/>
      <c r="I30" s="35"/>
      <c r="J30" s="35"/>
      <c r="K30" s="33"/>
    </row>
    <row r="31" spans="2:11" x14ac:dyDescent="0.25">
      <c r="B31" s="166" t="s">
        <v>201</v>
      </c>
      <c r="C31" s="34" t="s">
        <v>190</v>
      </c>
      <c r="D31" s="35">
        <v>247.96931106425473</v>
      </c>
      <c r="E31" s="35"/>
      <c r="F31" s="35"/>
      <c r="G31" s="35">
        <v>123.76650313125585</v>
      </c>
      <c r="H31" s="35">
        <v>62.314270835622409</v>
      </c>
      <c r="I31" s="35"/>
      <c r="J31" s="35">
        <v>61.888537097376442</v>
      </c>
      <c r="K31" s="33"/>
    </row>
    <row r="32" spans="2:11" ht="14.25" customHeight="1" x14ac:dyDescent="0.25">
      <c r="B32" s="166"/>
      <c r="C32" s="34" t="s">
        <v>191</v>
      </c>
      <c r="D32" s="35">
        <v>670.15519722258068</v>
      </c>
      <c r="E32" s="35"/>
      <c r="F32" s="35">
        <v>2.6890717786357952</v>
      </c>
      <c r="G32" s="35">
        <v>449.07310887009373</v>
      </c>
      <c r="H32" s="35">
        <v>187.84628832518266</v>
      </c>
      <c r="I32" s="35">
        <v>30.546728248668682</v>
      </c>
      <c r="J32" s="35"/>
      <c r="K32" s="33"/>
    </row>
    <row r="33" spans="2:11" x14ac:dyDescent="0.25">
      <c r="B33" s="166" t="s">
        <v>202</v>
      </c>
      <c r="C33" s="34" t="s">
        <v>190</v>
      </c>
      <c r="D33" s="35">
        <v>813.17285282298303</v>
      </c>
      <c r="E33" s="35"/>
      <c r="F33" s="35"/>
      <c r="G33" s="35">
        <v>144.88036946777945</v>
      </c>
      <c r="H33" s="35"/>
      <c r="I33" s="35"/>
      <c r="J33" s="35">
        <v>668.29248335520356</v>
      </c>
      <c r="K33" s="33"/>
    </row>
    <row r="34" spans="2:11" x14ac:dyDescent="0.25">
      <c r="B34" s="166"/>
      <c r="C34" s="34" t="s">
        <v>191</v>
      </c>
      <c r="D34" s="35"/>
      <c r="E34" s="35"/>
      <c r="F34" s="35"/>
      <c r="G34" s="35"/>
      <c r="H34" s="35"/>
      <c r="I34" s="35"/>
      <c r="J34" s="35"/>
      <c r="K34" s="33"/>
    </row>
    <row r="35" spans="2:11" ht="14.25" customHeight="1" x14ac:dyDescent="0.25">
      <c r="B35" s="166" t="s">
        <v>203</v>
      </c>
      <c r="C35" s="34" t="s">
        <v>190</v>
      </c>
      <c r="D35" s="35">
        <v>38847.808995043444</v>
      </c>
      <c r="E35" s="35">
        <v>240.93012993277318</v>
      </c>
      <c r="F35" s="35">
        <v>32.681726246789204</v>
      </c>
      <c r="G35" s="35">
        <v>6893.2731415534636</v>
      </c>
      <c r="H35" s="35">
        <v>22501.003313327754</v>
      </c>
      <c r="I35" s="35"/>
      <c r="J35" s="35">
        <v>9179.9206839826675</v>
      </c>
      <c r="K35" s="33"/>
    </row>
    <row r="36" spans="2:11" x14ac:dyDescent="0.25">
      <c r="B36" s="166"/>
      <c r="C36" s="34" t="s">
        <v>191</v>
      </c>
      <c r="D36" s="35">
        <v>715.05206937716071</v>
      </c>
      <c r="E36" s="35"/>
      <c r="F36" s="35"/>
      <c r="G36" s="35">
        <v>269.72715869088154</v>
      </c>
      <c r="H36" s="35">
        <v>445.32491068627911</v>
      </c>
      <c r="I36" s="35"/>
      <c r="J36" s="35"/>
      <c r="K36" s="33"/>
    </row>
    <row r="37" spans="2:11" x14ac:dyDescent="0.25">
      <c r="B37" s="166" t="s">
        <v>204</v>
      </c>
      <c r="C37" s="34" t="s">
        <v>190</v>
      </c>
      <c r="D37" s="35">
        <v>1942.9098638067419</v>
      </c>
      <c r="E37" s="35"/>
      <c r="F37" s="35"/>
      <c r="G37" s="35">
        <v>61.727955214661996</v>
      </c>
      <c r="H37" s="35"/>
      <c r="I37" s="35"/>
      <c r="J37" s="35">
        <v>1881.1819085920799</v>
      </c>
      <c r="K37" s="33"/>
    </row>
    <row r="38" spans="2:11" x14ac:dyDescent="0.25">
      <c r="B38" s="166"/>
      <c r="C38" s="34" t="s">
        <v>191</v>
      </c>
      <c r="D38" s="35"/>
      <c r="E38" s="35"/>
      <c r="F38" s="35"/>
      <c r="G38" s="35"/>
      <c r="H38" s="35"/>
      <c r="I38" s="35"/>
      <c r="J38" s="35"/>
      <c r="K38" s="33"/>
    </row>
    <row r="39" spans="2:11" x14ac:dyDescent="0.25">
      <c r="B39" s="166" t="s">
        <v>205</v>
      </c>
      <c r="C39" s="34" t="s">
        <v>190</v>
      </c>
      <c r="D39" s="35">
        <v>166.40589474697188</v>
      </c>
      <c r="E39" s="35"/>
      <c r="F39" s="35"/>
      <c r="G39" s="35">
        <v>11.780062224206899</v>
      </c>
      <c r="H39" s="35"/>
      <c r="I39" s="35"/>
      <c r="J39" s="35">
        <v>154.62583252276502</v>
      </c>
      <c r="K39" s="33"/>
    </row>
    <row r="40" spans="2:11" x14ac:dyDescent="0.25">
      <c r="B40" s="166"/>
      <c r="C40" s="34" t="s">
        <v>191</v>
      </c>
      <c r="D40" s="35"/>
      <c r="E40" s="35"/>
      <c r="F40" s="35"/>
      <c r="G40" s="35"/>
      <c r="H40" s="35"/>
      <c r="I40" s="35"/>
      <c r="J40" s="35"/>
      <c r="K40" s="33"/>
    </row>
    <row r="41" spans="2:11" x14ac:dyDescent="0.25">
      <c r="B41" s="166" t="s">
        <v>206</v>
      </c>
      <c r="C41" s="34" t="s">
        <v>190</v>
      </c>
      <c r="D41" s="35">
        <v>3203.3301638482581</v>
      </c>
      <c r="E41" s="35">
        <v>704.68424423427643</v>
      </c>
      <c r="F41" s="35">
        <v>46.870073136928902</v>
      </c>
      <c r="G41" s="35">
        <v>1235.8091011465833</v>
      </c>
      <c r="H41" s="35">
        <v>262.49583677444525</v>
      </c>
      <c r="I41" s="35">
        <v>165.34925362329767</v>
      </c>
      <c r="J41" s="35">
        <v>788.12165493272835</v>
      </c>
      <c r="K41" s="33"/>
    </row>
    <row r="42" spans="2:11" x14ac:dyDescent="0.25">
      <c r="B42" s="166"/>
      <c r="C42" s="34" t="s">
        <v>191</v>
      </c>
      <c r="D42" s="35">
        <v>2022.6005530553252</v>
      </c>
      <c r="E42" s="35">
        <v>184.67788708660265</v>
      </c>
      <c r="F42" s="35">
        <v>30.375885766640998</v>
      </c>
      <c r="G42" s="35">
        <v>1262.4202639984187</v>
      </c>
      <c r="H42" s="35">
        <v>172.66399517506142</v>
      </c>
      <c r="I42" s="35"/>
      <c r="J42" s="35">
        <v>372.46252102860223</v>
      </c>
      <c r="K42" s="33"/>
    </row>
    <row r="43" spans="2:11" ht="14.25" customHeight="1" x14ac:dyDescent="0.25">
      <c r="B43" s="166" t="s">
        <v>207</v>
      </c>
      <c r="C43" s="34" t="s">
        <v>190</v>
      </c>
      <c r="D43" s="35">
        <v>41.431038410281523</v>
      </c>
      <c r="E43" s="35">
        <v>0.23197502392600006</v>
      </c>
      <c r="F43" s="35"/>
      <c r="G43" s="35">
        <v>9.437914983095375</v>
      </c>
      <c r="H43" s="35">
        <v>1.8084747562800283</v>
      </c>
      <c r="I43" s="35"/>
      <c r="J43" s="35">
        <v>29.952673646980134</v>
      </c>
      <c r="K43" s="33"/>
    </row>
    <row r="44" spans="2:11" x14ac:dyDescent="0.25">
      <c r="B44" s="166"/>
      <c r="C44" s="34" t="s">
        <v>191</v>
      </c>
      <c r="D44" s="35"/>
      <c r="E44" s="35"/>
      <c r="F44" s="35"/>
      <c r="G44" s="35"/>
      <c r="H44" s="35"/>
      <c r="I44" s="35"/>
      <c r="J44" s="35"/>
      <c r="K44" s="33"/>
    </row>
    <row r="45" spans="2:11" x14ac:dyDescent="0.25">
      <c r="B45" s="166" t="s">
        <v>208</v>
      </c>
      <c r="C45" s="34" t="s">
        <v>190</v>
      </c>
      <c r="D45" s="35">
        <v>5262.1221113308811</v>
      </c>
      <c r="E45" s="35">
        <v>132.25625396866704</v>
      </c>
      <c r="F45" s="35">
        <v>128.9596365614872</v>
      </c>
      <c r="G45" s="35">
        <v>1088.6669738174598</v>
      </c>
      <c r="H45" s="35">
        <v>1081.2589457139948</v>
      </c>
      <c r="I45" s="35"/>
      <c r="J45" s="35">
        <v>2830.9803012692723</v>
      </c>
      <c r="K45" s="33"/>
    </row>
    <row r="46" spans="2:11" x14ac:dyDescent="0.25">
      <c r="B46" s="166"/>
      <c r="C46" s="34" t="s">
        <v>191</v>
      </c>
      <c r="D46" s="35">
        <v>250.41268696336067</v>
      </c>
      <c r="E46" s="35"/>
      <c r="F46" s="35">
        <v>1</v>
      </c>
      <c r="G46" s="35">
        <v>15.452554604254031</v>
      </c>
      <c r="H46" s="35">
        <v>61.823785650313575</v>
      </c>
      <c r="I46" s="35"/>
      <c r="J46" s="35">
        <v>172.13634670879307</v>
      </c>
      <c r="K46" s="33"/>
    </row>
    <row r="47" spans="2:11" ht="13.8" x14ac:dyDescent="0.3">
      <c r="B47" s="36"/>
      <c r="C47" s="36"/>
      <c r="D47" s="36"/>
      <c r="E47" s="36"/>
      <c r="F47" s="36"/>
      <c r="G47" s="36"/>
      <c r="H47" s="36"/>
      <c r="I47" s="33"/>
      <c r="J47" s="33"/>
      <c r="K47" s="33"/>
    </row>
    <row r="48" spans="2:11" x14ac:dyDescent="0.25">
      <c r="B48" s="162" t="s">
        <v>182</v>
      </c>
      <c r="C48" s="162"/>
      <c r="D48" s="162"/>
      <c r="E48" s="162"/>
      <c r="F48" s="162"/>
      <c r="G48" s="162"/>
      <c r="H48" s="162"/>
      <c r="I48" s="162"/>
      <c r="J48" s="162"/>
      <c r="K48" s="162"/>
    </row>
  </sheetData>
  <mergeCells count="24">
    <mergeCell ref="B6:M6"/>
    <mergeCell ref="B7:M7"/>
    <mergeCell ref="B8:C9"/>
    <mergeCell ref="D8:J8"/>
    <mergeCell ref="B10:B11"/>
    <mergeCell ref="B33:B34"/>
    <mergeCell ref="B12:J12"/>
    <mergeCell ref="B13:B14"/>
    <mergeCell ref="B15:B16"/>
    <mergeCell ref="B17:B18"/>
    <mergeCell ref="B19:B20"/>
    <mergeCell ref="B21:B22"/>
    <mergeCell ref="B23:B24"/>
    <mergeCell ref="B25:B26"/>
    <mergeCell ref="B27:B28"/>
    <mergeCell ref="B29:B30"/>
    <mergeCell ref="B31:B32"/>
    <mergeCell ref="B48:K48"/>
    <mergeCell ref="B35:B36"/>
    <mergeCell ref="B37:B38"/>
    <mergeCell ref="B39:B40"/>
    <mergeCell ref="B41:B42"/>
    <mergeCell ref="B43:B44"/>
    <mergeCell ref="B45:B46"/>
  </mergeCells>
  <hyperlinks>
    <hyperlink ref="L8" location="ÍNDICE!A1" display="ÍNDICE" xr:uid="{00000000-0004-0000-0400-000000000000}"/>
  </hyperlink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Hoja70"/>
  <dimension ref="B5:I67"/>
  <sheetViews>
    <sheetView showGridLines="0" zoomScaleNormal="100" workbookViewId="0">
      <selection activeCell="D9" sqref="D9"/>
    </sheetView>
  </sheetViews>
  <sheetFormatPr baseColWidth="10" defaultColWidth="8" defaultRowHeight="13.2" x14ac:dyDescent="0.25"/>
  <cols>
    <col min="1" max="1" width="1.69921875" style="56" customWidth="1"/>
    <col min="2" max="2" width="22.5" style="56" customWidth="1"/>
    <col min="3" max="3" width="11.09765625" style="56" customWidth="1"/>
    <col min="4" max="5" width="13.69921875" style="65" customWidth="1"/>
    <col min="6" max="7" width="18.09765625" style="65" customWidth="1"/>
    <col min="8" max="8" width="10.09765625" style="56" bestFit="1" customWidth="1"/>
    <col min="9" max="16384" width="8" style="56"/>
  </cols>
  <sheetData>
    <row r="5" spans="2:9" ht="13.8" x14ac:dyDescent="0.25">
      <c r="B5" s="54"/>
      <c r="C5" s="54"/>
      <c r="D5" s="55"/>
      <c r="E5" s="55"/>
      <c r="F5" s="55"/>
      <c r="G5" s="55"/>
    </row>
    <row r="6" spans="2:9" ht="15" x14ac:dyDescent="0.25">
      <c r="B6" s="181"/>
      <c r="C6" s="181"/>
      <c r="D6" s="181"/>
      <c r="E6" s="181"/>
      <c r="F6" s="181"/>
      <c r="G6" s="181"/>
      <c r="H6" s="181"/>
    </row>
    <row r="7" spans="2:9" ht="29.25" customHeight="1" x14ac:dyDescent="0.25">
      <c r="B7" s="181"/>
      <c r="C7" s="181"/>
      <c r="D7" s="181"/>
      <c r="E7" s="181"/>
      <c r="F7" s="181"/>
      <c r="G7" s="181"/>
      <c r="H7" s="181"/>
    </row>
    <row r="8" spans="2:9" ht="18" customHeight="1" x14ac:dyDescent="0.25">
      <c r="B8" s="182" t="s">
        <v>140</v>
      </c>
      <c r="C8" s="182"/>
      <c r="D8" s="183" t="s">
        <v>184</v>
      </c>
      <c r="E8" s="183"/>
      <c r="F8" s="183" t="s">
        <v>185</v>
      </c>
      <c r="G8" s="183" t="s">
        <v>186</v>
      </c>
      <c r="I8" s="10" t="s">
        <v>142</v>
      </c>
    </row>
    <row r="9" spans="2:9" ht="18" customHeight="1" x14ac:dyDescent="0.25">
      <c r="B9" s="182"/>
      <c r="C9" s="182"/>
      <c r="D9" s="57" t="s">
        <v>525</v>
      </c>
      <c r="E9" s="58" t="s">
        <v>189</v>
      </c>
      <c r="F9" s="183"/>
      <c r="G9" s="183"/>
    </row>
    <row r="10" spans="2:9" x14ac:dyDescent="0.25">
      <c r="B10" s="185" t="s">
        <v>152</v>
      </c>
      <c r="C10" s="185"/>
      <c r="D10" s="59">
        <v>15410.466982303007</v>
      </c>
      <c r="E10" s="59">
        <v>14961.597911556404</v>
      </c>
      <c r="F10" s="59">
        <v>64272.997694183192</v>
      </c>
      <c r="G10" s="59">
        <v>49070.53687572838</v>
      </c>
    </row>
    <row r="11" spans="2:9" x14ac:dyDescent="0.25">
      <c r="B11" s="186" t="s">
        <v>153</v>
      </c>
      <c r="C11" s="186"/>
      <c r="D11" s="60">
        <v>5144.9533604542949</v>
      </c>
      <c r="E11" s="60">
        <v>5016.2949249669009</v>
      </c>
      <c r="F11" s="60">
        <v>25290.95117517644</v>
      </c>
      <c r="G11" s="60">
        <v>24102.048151746141</v>
      </c>
    </row>
    <row r="12" spans="2:9" x14ac:dyDescent="0.25">
      <c r="B12" s="186" t="s">
        <v>154</v>
      </c>
      <c r="C12" s="186"/>
      <c r="D12" s="60">
        <v>1984.1129786966578</v>
      </c>
      <c r="E12" s="60">
        <v>1892.8733701869612</v>
      </c>
      <c r="F12" s="60">
        <v>15092.230089019453</v>
      </c>
      <c r="G12" s="60">
        <v>14115.898073421009</v>
      </c>
    </row>
    <row r="13" spans="2:9" x14ac:dyDescent="0.25">
      <c r="B13" s="186" t="s">
        <v>155</v>
      </c>
      <c r="C13" s="186"/>
      <c r="D13" s="60">
        <v>8281.4006431520738</v>
      </c>
      <c r="E13" s="60">
        <v>8052.4296164025518</v>
      </c>
      <c r="F13" s="60">
        <v>23889.816429987321</v>
      </c>
      <c r="G13" s="60">
        <v>10852.590650561211</v>
      </c>
    </row>
    <row r="14" spans="2:9" x14ac:dyDescent="0.25">
      <c r="B14" s="187"/>
      <c r="C14" s="187"/>
      <c r="D14" s="187"/>
      <c r="E14" s="187"/>
      <c r="F14" s="187"/>
      <c r="G14" s="187"/>
    </row>
    <row r="15" spans="2:9" x14ac:dyDescent="0.25">
      <c r="B15" s="188" t="s">
        <v>153</v>
      </c>
      <c r="C15" s="188"/>
      <c r="D15" s="188"/>
      <c r="E15" s="188"/>
      <c r="F15" s="188"/>
      <c r="G15" s="188"/>
    </row>
    <row r="16" spans="2:9" x14ac:dyDescent="0.25">
      <c r="B16" s="184" t="s">
        <v>156</v>
      </c>
      <c r="C16" s="61" t="s">
        <v>190</v>
      </c>
      <c r="D16" s="60">
        <v>45.77364562751616</v>
      </c>
      <c r="E16" s="60">
        <v>45.77364562751616</v>
      </c>
      <c r="F16" s="60">
        <v>43.293490200166303</v>
      </c>
      <c r="G16" s="60"/>
      <c r="H16" s="62"/>
    </row>
    <row r="17" spans="2:7" x14ac:dyDescent="0.25">
      <c r="B17" s="184"/>
      <c r="C17" s="61" t="s">
        <v>191</v>
      </c>
      <c r="D17" s="60"/>
      <c r="E17" s="60"/>
      <c r="F17" s="60"/>
      <c r="G17" s="60"/>
    </row>
    <row r="18" spans="2:7" x14ac:dyDescent="0.25">
      <c r="B18" s="184" t="s">
        <v>157</v>
      </c>
      <c r="C18" s="61" t="s">
        <v>190</v>
      </c>
      <c r="D18" s="60">
        <v>13.108908227518675</v>
      </c>
      <c r="E18" s="60">
        <v>13.108908227518675</v>
      </c>
      <c r="F18" s="60">
        <v>27.023104983547054</v>
      </c>
      <c r="G18" s="60"/>
    </row>
    <row r="19" spans="2:7" x14ac:dyDescent="0.25">
      <c r="B19" s="184"/>
      <c r="C19" s="61" t="s">
        <v>191</v>
      </c>
      <c r="D19" s="60"/>
      <c r="E19" s="60"/>
      <c r="F19" s="60"/>
      <c r="G19" s="60"/>
    </row>
    <row r="20" spans="2:7" x14ac:dyDescent="0.25">
      <c r="B20" s="184" t="s">
        <v>158</v>
      </c>
      <c r="C20" s="61" t="s">
        <v>190</v>
      </c>
      <c r="D20" s="60"/>
      <c r="E20" s="60"/>
      <c r="F20" s="60"/>
      <c r="G20" s="60"/>
    </row>
    <row r="21" spans="2:7" x14ac:dyDescent="0.25">
      <c r="B21" s="184"/>
      <c r="C21" s="61" t="s">
        <v>191</v>
      </c>
      <c r="D21" s="60"/>
      <c r="E21" s="60"/>
      <c r="F21" s="60"/>
      <c r="G21" s="60"/>
    </row>
    <row r="22" spans="2:7" x14ac:dyDescent="0.25">
      <c r="B22" s="184" t="s">
        <v>159</v>
      </c>
      <c r="C22" s="61" t="s">
        <v>190</v>
      </c>
      <c r="D22" s="60"/>
      <c r="E22" s="60"/>
      <c r="F22" s="60"/>
      <c r="G22" s="60"/>
    </row>
    <row r="23" spans="2:7" x14ac:dyDescent="0.25">
      <c r="B23" s="184"/>
      <c r="C23" s="61" t="s">
        <v>191</v>
      </c>
      <c r="D23" s="60"/>
      <c r="E23" s="60"/>
      <c r="F23" s="60"/>
      <c r="G23" s="60"/>
    </row>
    <row r="24" spans="2:7" x14ac:dyDescent="0.25">
      <c r="B24" s="184" t="s">
        <v>160</v>
      </c>
      <c r="C24" s="61" t="s">
        <v>190</v>
      </c>
      <c r="D24" s="60">
        <v>113.25710686173271</v>
      </c>
      <c r="E24" s="60">
        <v>113.25710686173271</v>
      </c>
      <c r="F24" s="60">
        <v>225.96257130894782</v>
      </c>
      <c r="G24" s="60">
        <v>225.96257130894782</v>
      </c>
    </row>
    <row r="25" spans="2:7" x14ac:dyDescent="0.25">
      <c r="B25" s="184"/>
      <c r="C25" s="61" t="s">
        <v>191</v>
      </c>
      <c r="D25" s="60"/>
      <c r="E25" s="60"/>
      <c r="F25" s="60"/>
      <c r="G25" s="60"/>
    </row>
    <row r="26" spans="2:7" x14ac:dyDescent="0.25">
      <c r="B26" s="184" t="s">
        <v>161</v>
      </c>
      <c r="C26" s="61" t="s">
        <v>190</v>
      </c>
      <c r="D26" s="60">
        <v>60.987367765776398</v>
      </c>
      <c r="E26" s="60">
        <v>60.987367765776398</v>
      </c>
      <c r="F26" s="60">
        <v>373.58474355739469</v>
      </c>
      <c r="G26" s="60">
        <v>292.66206666113379</v>
      </c>
    </row>
    <row r="27" spans="2:7" x14ac:dyDescent="0.25">
      <c r="B27" s="184"/>
      <c r="C27" s="61" t="s">
        <v>191</v>
      </c>
      <c r="D27" s="60"/>
      <c r="E27" s="60"/>
      <c r="F27" s="60"/>
      <c r="G27" s="60"/>
    </row>
    <row r="28" spans="2:7" x14ac:dyDescent="0.25">
      <c r="B28" s="184" t="s">
        <v>162</v>
      </c>
      <c r="C28" s="61" t="s">
        <v>190</v>
      </c>
      <c r="D28" s="60">
        <v>564.72893480687424</v>
      </c>
      <c r="E28" s="60">
        <v>507.18662297180458</v>
      </c>
      <c r="F28" s="60">
        <v>2784.3667137067314</v>
      </c>
      <c r="G28" s="60">
        <v>2234.4834982520379</v>
      </c>
    </row>
    <row r="29" spans="2:7" x14ac:dyDescent="0.25">
      <c r="B29" s="184"/>
      <c r="C29" s="61" t="s">
        <v>191</v>
      </c>
      <c r="D29" s="60">
        <v>27.2220253302822</v>
      </c>
      <c r="E29" s="60">
        <v>27.2220253302822</v>
      </c>
      <c r="F29" s="60">
        <v>37.120943632202994</v>
      </c>
      <c r="G29" s="60"/>
    </row>
    <row r="30" spans="2:7" x14ac:dyDescent="0.25">
      <c r="B30" s="184" t="s">
        <v>163</v>
      </c>
      <c r="C30" s="61" t="s">
        <v>190</v>
      </c>
      <c r="D30" s="60">
        <v>195.33193664073158</v>
      </c>
      <c r="E30" s="60">
        <v>195.33193664073158</v>
      </c>
      <c r="F30" s="60">
        <v>683.23427836669805</v>
      </c>
      <c r="G30" s="60">
        <v>443.38635400137781</v>
      </c>
    </row>
    <row r="31" spans="2:7" x14ac:dyDescent="0.25">
      <c r="B31" s="184"/>
      <c r="C31" s="61" t="s">
        <v>191</v>
      </c>
      <c r="D31" s="60"/>
      <c r="E31" s="60"/>
      <c r="F31" s="60"/>
      <c r="G31" s="60"/>
    </row>
    <row r="32" spans="2:7" x14ac:dyDescent="0.25">
      <c r="B32" s="184" t="s">
        <v>164</v>
      </c>
      <c r="C32" s="61" t="s">
        <v>190</v>
      </c>
      <c r="D32" s="60">
        <v>81.50853138260598</v>
      </c>
      <c r="E32" s="60">
        <v>73.193838700729813</v>
      </c>
      <c r="F32" s="60">
        <v>112.83213960177677</v>
      </c>
      <c r="G32" s="60">
        <v>18.89702882244584</v>
      </c>
    </row>
    <row r="33" spans="2:7" x14ac:dyDescent="0.25">
      <c r="B33" s="184"/>
      <c r="C33" s="61" t="s">
        <v>191</v>
      </c>
      <c r="D33" s="60"/>
      <c r="E33" s="60"/>
      <c r="F33" s="60"/>
      <c r="G33" s="60"/>
    </row>
    <row r="34" spans="2:7" x14ac:dyDescent="0.25">
      <c r="B34" s="184" t="s">
        <v>165</v>
      </c>
      <c r="C34" s="61" t="s">
        <v>190</v>
      </c>
      <c r="D34" s="60">
        <v>4.6919525425716397</v>
      </c>
      <c r="E34" s="60">
        <v>4.139958125798505</v>
      </c>
      <c r="F34" s="60">
        <v>45.163179554165517</v>
      </c>
      <c r="G34" s="60">
        <v>45.163179554165517</v>
      </c>
    </row>
    <row r="35" spans="2:7" x14ac:dyDescent="0.25">
      <c r="B35" s="184"/>
      <c r="C35" s="61" t="s">
        <v>191</v>
      </c>
      <c r="D35" s="60"/>
      <c r="E35" s="60"/>
      <c r="F35" s="60"/>
      <c r="G35" s="60"/>
    </row>
    <row r="36" spans="2:7" ht="14.25" customHeight="1" x14ac:dyDescent="0.25">
      <c r="B36" s="184" t="s">
        <v>166</v>
      </c>
      <c r="C36" s="61" t="s">
        <v>190</v>
      </c>
      <c r="D36" s="60">
        <v>4037.3429512686803</v>
      </c>
      <c r="E36" s="60">
        <v>3975.0935147150039</v>
      </c>
      <c r="F36" s="60">
        <v>20956.324555719344</v>
      </c>
      <c r="G36" s="60">
        <v>20839.516180418752</v>
      </c>
    </row>
    <row r="37" spans="2:7" ht="14.25" customHeight="1" x14ac:dyDescent="0.25">
      <c r="B37" s="184"/>
      <c r="C37" s="61" t="s">
        <v>191</v>
      </c>
      <c r="D37" s="60">
        <v>1</v>
      </c>
      <c r="E37" s="60">
        <v>1</v>
      </c>
      <c r="F37" s="60">
        <v>2.0454545454545454</v>
      </c>
      <c r="G37" s="60">
        <v>1.9772727272727273</v>
      </c>
    </row>
    <row r="38" spans="2:7" x14ac:dyDescent="0.25">
      <c r="B38" s="187"/>
      <c r="C38" s="187"/>
      <c r="D38" s="187"/>
      <c r="E38" s="187"/>
      <c r="F38" s="187"/>
      <c r="G38" s="187"/>
    </row>
    <row r="39" spans="2:7" x14ac:dyDescent="0.25">
      <c r="B39" s="188" t="s">
        <v>154</v>
      </c>
      <c r="C39" s="188"/>
      <c r="D39" s="188"/>
      <c r="E39" s="188"/>
      <c r="F39" s="188"/>
      <c r="G39" s="188"/>
    </row>
    <row r="40" spans="2:7" x14ac:dyDescent="0.25">
      <c r="B40" s="184" t="s">
        <v>167</v>
      </c>
      <c r="C40" s="61" t="s">
        <v>190</v>
      </c>
      <c r="D40" s="60">
        <v>42.10496290492906</v>
      </c>
      <c r="E40" s="60">
        <v>42.10496290492906</v>
      </c>
      <c r="F40" s="60">
        <v>123.30261208535833</v>
      </c>
      <c r="G40" s="60"/>
    </row>
    <row r="41" spans="2:7" x14ac:dyDescent="0.25">
      <c r="B41" s="184"/>
      <c r="C41" s="61" t="s">
        <v>191</v>
      </c>
      <c r="D41" s="60"/>
      <c r="E41" s="60"/>
      <c r="F41" s="60"/>
      <c r="G41" s="60"/>
    </row>
    <row r="42" spans="2:7" x14ac:dyDescent="0.25">
      <c r="B42" s="184" t="s">
        <v>168</v>
      </c>
      <c r="C42" s="61" t="s">
        <v>190</v>
      </c>
      <c r="D42" s="60">
        <v>107.9886299042533</v>
      </c>
      <c r="E42" s="60">
        <v>107.9886299042533</v>
      </c>
      <c r="F42" s="60">
        <v>178.11938034408115</v>
      </c>
      <c r="G42" s="60">
        <v>111.8680912813366</v>
      </c>
    </row>
    <row r="43" spans="2:7" x14ac:dyDescent="0.25">
      <c r="B43" s="184"/>
      <c r="C43" s="61" t="s">
        <v>191</v>
      </c>
      <c r="D43" s="60">
        <v>5.5388352597361754</v>
      </c>
      <c r="E43" s="60">
        <v>5.5388352597361754</v>
      </c>
      <c r="F43" s="60">
        <v>19.738394743787097</v>
      </c>
      <c r="G43" s="60"/>
    </row>
    <row r="44" spans="2:7" x14ac:dyDescent="0.25">
      <c r="B44" s="184" t="s">
        <v>169</v>
      </c>
      <c r="C44" s="61" t="s">
        <v>190</v>
      </c>
      <c r="D44" s="60">
        <v>78.150928201001321</v>
      </c>
      <c r="E44" s="60">
        <v>78.150928201001321</v>
      </c>
      <c r="F44" s="60">
        <v>171.95591714288366</v>
      </c>
      <c r="G44" s="60">
        <v>164.42377790539112</v>
      </c>
    </row>
    <row r="45" spans="2:7" x14ac:dyDescent="0.25">
      <c r="B45" s="184"/>
      <c r="C45" s="61" t="s">
        <v>191</v>
      </c>
      <c r="D45" s="60"/>
      <c r="E45" s="60"/>
      <c r="F45" s="60"/>
      <c r="G45" s="60"/>
    </row>
    <row r="46" spans="2:7" x14ac:dyDescent="0.25">
      <c r="B46" s="184" t="s">
        <v>170</v>
      </c>
      <c r="C46" s="61" t="s">
        <v>190</v>
      </c>
      <c r="D46" s="60">
        <v>675.57814845175164</v>
      </c>
      <c r="E46" s="60">
        <v>675.57814845175164</v>
      </c>
      <c r="F46" s="60">
        <v>5987.7318933992792</v>
      </c>
      <c r="G46" s="60">
        <v>5987.6864388538243</v>
      </c>
    </row>
    <row r="47" spans="2:7" x14ac:dyDescent="0.25">
      <c r="B47" s="184"/>
      <c r="C47" s="61" t="s">
        <v>191</v>
      </c>
      <c r="D47" s="60"/>
      <c r="E47" s="60"/>
      <c r="F47" s="60"/>
      <c r="G47" s="60"/>
    </row>
    <row r="48" spans="2:7" x14ac:dyDescent="0.25">
      <c r="B48" s="184" t="s">
        <v>171</v>
      </c>
      <c r="C48" s="61" t="s">
        <v>190</v>
      </c>
      <c r="D48" s="60">
        <v>994.89616603777108</v>
      </c>
      <c r="E48" s="60">
        <v>911.9661418004199</v>
      </c>
      <c r="F48" s="60">
        <v>8475.9025031483434</v>
      </c>
      <c r="G48" s="60">
        <v>7799.1711877810476</v>
      </c>
    </row>
    <row r="49" spans="2:7" x14ac:dyDescent="0.25">
      <c r="B49" s="184"/>
      <c r="C49" s="61" t="s">
        <v>191</v>
      </c>
      <c r="D49" s="60">
        <v>78.586554638202955</v>
      </c>
      <c r="E49" s="60">
        <v>70.276970365857579</v>
      </c>
      <c r="F49" s="60">
        <v>119.7929837315709</v>
      </c>
      <c r="G49" s="60">
        <v>37.062173175264597</v>
      </c>
    </row>
    <row r="50" spans="2:7" x14ac:dyDescent="0.25">
      <c r="B50" s="184" t="s">
        <v>172</v>
      </c>
      <c r="C50" s="61" t="s">
        <v>190</v>
      </c>
      <c r="D50" s="60">
        <v>1.2687532990121424</v>
      </c>
      <c r="E50" s="60">
        <v>1.2687532990121424</v>
      </c>
      <c r="F50" s="60">
        <v>15.686404424150124</v>
      </c>
      <c r="G50" s="60">
        <v>15.686404424150124</v>
      </c>
    </row>
    <row r="51" spans="2:7" x14ac:dyDescent="0.25">
      <c r="B51" s="184"/>
      <c r="C51" s="61" t="s">
        <v>191</v>
      </c>
      <c r="D51" s="60"/>
      <c r="E51" s="60"/>
      <c r="F51" s="60"/>
      <c r="G51" s="60"/>
    </row>
    <row r="52" spans="2:7" x14ac:dyDescent="0.25">
      <c r="B52" s="187"/>
      <c r="C52" s="187"/>
      <c r="D52" s="187"/>
      <c r="E52" s="187"/>
      <c r="F52" s="187"/>
      <c r="G52" s="187"/>
    </row>
    <row r="53" spans="2:7" x14ac:dyDescent="0.25">
      <c r="B53" s="188" t="s">
        <v>155</v>
      </c>
      <c r="C53" s="188"/>
      <c r="D53" s="188"/>
      <c r="E53" s="188"/>
      <c r="F53" s="188"/>
      <c r="G53" s="188"/>
    </row>
    <row r="54" spans="2:7" x14ac:dyDescent="0.25">
      <c r="B54" s="184" t="s">
        <v>173</v>
      </c>
      <c r="C54" s="61" t="s">
        <v>190</v>
      </c>
      <c r="D54" s="60">
        <v>2339.4543202744258</v>
      </c>
      <c r="E54" s="60">
        <v>2310.4658913426638</v>
      </c>
      <c r="F54" s="60">
        <v>8108.5955647144901</v>
      </c>
      <c r="G54" s="60">
        <v>3345.2043374651653</v>
      </c>
    </row>
    <row r="55" spans="2:7" x14ac:dyDescent="0.25">
      <c r="B55" s="184"/>
      <c r="C55" s="61" t="s">
        <v>191</v>
      </c>
      <c r="D55" s="60">
        <v>392.7102815978472</v>
      </c>
      <c r="E55" s="60">
        <v>392.7102815978472</v>
      </c>
      <c r="F55" s="60">
        <v>534.72732967801164</v>
      </c>
      <c r="G55" s="60">
        <v>149.44419522153203</v>
      </c>
    </row>
    <row r="56" spans="2:7" x14ac:dyDescent="0.25">
      <c r="B56" s="184" t="s">
        <v>174</v>
      </c>
      <c r="C56" s="61" t="s">
        <v>190</v>
      </c>
      <c r="D56" s="60">
        <v>1311.114887720672</v>
      </c>
      <c r="E56" s="60">
        <v>1235.5129307416958</v>
      </c>
      <c r="F56" s="60">
        <v>2542.7574735285889</v>
      </c>
      <c r="G56" s="60">
        <v>1567.9831695974153</v>
      </c>
    </row>
    <row r="57" spans="2:7" x14ac:dyDescent="0.25">
      <c r="B57" s="184"/>
      <c r="C57" s="61" t="s">
        <v>191</v>
      </c>
      <c r="D57" s="60"/>
      <c r="E57" s="60"/>
      <c r="F57" s="60"/>
      <c r="G57" s="60"/>
    </row>
    <row r="58" spans="2:7" x14ac:dyDescent="0.25">
      <c r="B58" s="184" t="s">
        <v>175</v>
      </c>
      <c r="C58" s="61" t="s">
        <v>190</v>
      </c>
      <c r="D58" s="60">
        <v>1346.1535924293989</v>
      </c>
      <c r="E58" s="60">
        <v>1337.8190783507046</v>
      </c>
      <c r="F58" s="60">
        <v>3087.3364275179006</v>
      </c>
      <c r="G58" s="60">
        <v>1318.2610204977443</v>
      </c>
    </row>
    <row r="59" spans="2:7" x14ac:dyDescent="0.25">
      <c r="B59" s="184"/>
      <c r="C59" s="61" t="s">
        <v>191</v>
      </c>
      <c r="D59" s="60">
        <v>61.358564595815999</v>
      </c>
      <c r="E59" s="60">
        <v>61.358564595815999</v>
      </c>
      <c r="F59" s="60">
        <v>925.39871513144317</v>
      </c>
      <c r="G59" s="60">
        <v>898.06626362967052</v>
      </c>
    </row>
    <row r="60" spans="2:7" x14ac:dyDescent="0.25">
      <c r="B60" s="184" t="s">
        <v>176</v>
      </c>
      <c r="C60" s="61" t="s">
        <v>190</v>
      </c>
      <c r="D60" s="60">
        <v>342.57694146997324</v>
      </c>
      <c r="E60" s="60">
        <v>342.57694146997324</v>
      </c>
      <c r="F60" s="60">
        <v>2721.5616299639792</v>
      </c>
      <c r="G60" s="60">
        <v>2220.9735230298811</v>
      </c>
    </row>
    <row r="61" spans="2:7" x14ac:dyDescent="0.25">
      <c r="B61" s="184"/>
      <c r="C61" s="61" t="s">
        <v>191</v>
      </c>
      <c r="D61" s="60">
        <v>572.47927988637309</v>
      </c>
      <c r="E61" s="60">
        <v>518.21388034104973</v>
      </c>
      <c r="F61" s="60">
        <v>1542.0879935883941</v>
      </c>
      <c r="G61" s="60">
        <v>33.696579119891069</v>
      </c>
    </row>
    <row r="62" spans="2:7" x14ac:dyDescent="0.25">
      <c r="B62" s="184" t="s">
        <v>177</v>
      </c>
      <c r="C62" s="61" t="s">
        <v>190</v>
      </c>
      <c r="D62" s="60">
        <v>915.35850348950726</v>
      </c>
      <c r="E62" s="60">
        <v>862.401911665169</v>
      </c>
      <c r="F62" s="60">
        <v>3005.1000810382138</v>
      </c>
      <c r="G62" s="60">
        <v>1106.4991097117122</v>
      </c>
    </row>
    <row r="63" spans="2:7" x14ac:dyDescent="0.25">
      <c r="B63" s="184"/>
      <c r="C63" s="61" t="s">
        <v>191</v>
      </c>
      <c r="D63" s="60"/>
      <c r="E63" s="60"/>
      <c r="F63" s="60"/>
      <c r="G63" s="60"/>
    </row>
    <row r="64" spans="2:7" x14ac:dyDescent="0.25">
      <c r="B64" s="184" t="s">
        <v>178</v>
      </c>
      <c r="C64" s="61" t="s">
        <v>190</v>
      </c>
      <c r="D64" s="60">
        <v>863.54656652696804</v>
      </c>
      <c r="E64" s="60">
        <v>863.54656652696804</v>
      </c>
      <c r="F64" s="60">
        <v>1239.9244056931961</v>
      </c>
      <c r="G64" s="60">
        <v>212.46245228819552</v>
      </c>
    </row>
    <row r="65" spans="2:7" x14ac:dyDescent="0.25">
      <c r="B65" s="184"/>
      <c r="C65" s="61" t="s">
        <v>191</v>
      </c>
      <c r="D65" s="60">
        <v>136.6477051610851</v>
      </c>
      <c r="E65" s="60">
        <v>127.8235697706663</v>
      </c>
      <c r="F65" s="60">
        <v>182.3268091331075</v>
      </c>
      <c r="G65" s="60"/>
    </row>
    <row r="66" spans="2:7" ht="13.8" x14ac:dyDescent="0.3">
      <c r="B66" s="63"/>
      <c r="C66" s="63"/>
      <c r="D66" s="64"/>
      <c r="E66" s="64"/>
      <c r="F66" s="64"/>
      <c r="G66" s="64"/>
    </row>
    <row r="67" spans="2:7" x14ac:dyDescent="0.25">
      <c r="B67" s="162" t="s">
        <v>182</v>
      </c>
      <c r="C67" s="162"/>
      <c r="D67" s="162"/>
      <c r="E67" s="162"/>
      <c r="F67" s="162"/>
      <c r="G67" s="162"/>
    </row>
  </sheetData>
  <mergeCells count="40">
    <mergeCell ref="B60:B61"/>
    <mergeCell ref="B62:B63"/>
    <mergeCell ref="B64:B65"/>
    <mergeCell ref="B67:G67"/>
    <mergeCell ref="B50:B51"/>
    <mergeCell ref="B52:G52"/>
    <mergeCell ref="B53:G53"/>
    <mergeCell ref="B54:B55"/>
    <mergeCell ref="B56:B57"/>
    <mergeCell ref="B58:B59"/>
    <mergeCell ref="B48:B49"/>
    <mergeCell ref="B28:B29"/>
    <mergeCell ref="B30:B31"/>
    <mergeCell ref="B32:B33"/>
    <mergeCell ref="B34:B35"/>
    <mergeCell ref="B36:B37"/>
    <mergeCell ref="B38:G38"/>
    <mergeCell ref="B39:G39"/>
    <mergeCell ref="B40:B41"/>
    <mergeCell ref="B42:B43"/>
    <mergeCell ref="B44:B45"/>
    <mergeCell ref="B46:B47"/>
    <mergeCell ref="B26:B27"/>
    <mergeCell ref="B10:C10"/>
    <mergeCell ref="B11:C11"/>
    <mergeCell ref="B12:C12"/>
    <mergeCell ref="B13:C13"/>
    <mergeCell ref="B14:G14"/>
    <mergeCell ref="B15:G15"/>
    <mergeCell ref="B16:B17"/>
    <mergeCell ref="B18:B19"/>
    <mergeCell ref="B20:B21"/>
    <mergeCell ref="B22:B23"/>
    <mergeCell ref="B24:B25"/>
    <mergeCell ref="B6:H6"/>
    <mergeCell ref="B7:H7"/>
    <mergeCell ref="B8:C9"/>
    <mergeCell ref="D8:E8"/>
    <mergeCell ref="F8:F9"/>
    <mergeCell ref="G8:G9"/>
  </mergeCells>
  <hyperlinks>
    <hyperlink ref="I8" location="ÍNDICE!A1" display="ÍNDICE" xr:uid="{00000000-0004-0000-3100-000000000000}"/>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Hoja19"/>
  <dimension ref="B5:Q45"/>
  <sheetViews>
    <sheetView showGridLines="0" zoomScaleNormal="100" workbookViewId="0">
      <selection activeCell="P9" sqref="P9"/>
    </sheetView>
  </sheetViews>
  <sheetFormatPr baseColWidth="10" defaultColWidth="8" defaultRowHeight="13.2" x14ac:dyDescent="0.25"/>
  <cols>
    <col min="1" max="1" width="1.69921875" style="5" customWidth="1"/>
    <col min="2" max="2" width="22.5" style="5" customWidth="1"/>
    <col min="3" max="12" width="13.69921875" style="5" customWidth="1"/>
    <col min="13" max="16" width="8.19921875" style="5" bestFit="1" customWidth="1"/>
    <col min="17" max="17" width="10.09765625" style="5" bestFit="1" customWidth="1"/>
    <col min="18" max="16384" width="8" style="5"/>
  </cols>
  <sheetData>
    <row r="5" spans="2:17" ht="13.8" x14ac:dyDescent="0.25">
      <c r="B5" s="2"/>
      <c r="C5" s="2"/>
      <c r="D5" s="2"/>
      <c r="E5" s="2"/>
      <c r="F5" s="2"/>
      <c r="G5" s="2"/>
      <c r="H5" s="2"/>
      <c r="I5" s="2"/>
    </row>
    <row r="6" spans="2:17" ht="15" x14ac:dyDescent="0.25">
      <c r="B6" s="158"/>
      <c r="C6" s="158"/>
      <c r="D6" s="158"/>
      <c r="E6" s="158"/>
      <c r="F6" s="158"/>
      <c r="G6" s="158"/>
      <c r="H6" s="158"/>
      <c r="I6" s="158"/>
      <c r="J6" s="158"/>
      <c r="K6" s="158"/>
      <c r="L6" s="158"/>
      <c r="M6" s="158"/>
      <c r="N6" s="158"/>
      <c r="O6" s="158"/>
      <c r="P6" s="158"/>
      <c r="Q6" s="158"/>
    </row>
    <row r="7" spans="2:17" ht="27" customHeight="1" x14ac:dyDescent="0.25">
      <c r="B7" s="158"/>
      <c r="C7" s="158"/>
      <c r="D7" s="158"/>
      <c r="E7" s="158"/>
      <c r="F7" s="158"/>
      <c r="G7" s="158"/>
      <c r="H7" s="158"/>
      <c r="I7" s="158"/>
      <c r="J7" s="158"/>
      <c r="K7" s="158"/>
      <c r="L7" s="158"/>
      <c r="M7" s="158"/>
      <c r="N7" s="158"/>
      <c r="O7" s="158"/>
      <c r="P7" s="158"/>
      <c r="Q7" s="158"/>
    </row>
    <row r="8" spans="2:17" ht="27" customHeight="1" x14ac:dyDescent="0.25">
      <c r="B8" s="172" t="s">
        <v>140</v>
      </c>
      <c r="C8" s="191" t="s">
        <v>333</v>
      </c>
      <c r="D8" s="189" t="s">
        <v>334</v>
      </c>
      <c r="E8" s="189"/>
      <c r="F8" s="189"/>
      <c r="G8" s="189"/>
      <c r="H8" s="189"/>
      <c r="I8" s="189"/>
      <c r="J8" s="189"/>
      <c r="K8" s="189"/>
      <c r="L8" s="193"/>
      <c r="N8" s="10" t="s">
        <v>142</v>
      </c>
    </row>
    <row r="9" spans="2:17" ht="27" customHeight="1" x14ac:dyDescent="0.25">
      <c r="B9" s="172"/>
      <c r="C9" s="172"/>
      <c r="D9" s="192" t="s">
        <v>335</v>
      </c>
      <c r="E9" s="192" t="s">
        <v>336</v>
      </c>
      <c r="F9" s="192"/>
      <c r="G9" s="192"/>
      <c r="H9" s="192" t="s">
        <v>335</v>
      </c>
      <c r="I9" s="192" t="s">
        <v>337</v>
      </c>
      <c r="J9" s="192"/>
      <c r="K9" s="192"/>
      <c r="L9" s="170" t="s">
        <v>338</v>
      </c>
    </row>
    <row r="10" spans="2:17" ht="45.6" x14ac:dyDescent="0.25">
      <c r="B10" s="172"/>
      <c r="C10" s="172"/>
      <c r="D10" s="170"/>
      <c r="E10" s="29" t="s">
        <v>339</v>
      </c>
      <c r="F10" s="29" t="s">
        <v>340</v>
      </c>
      <c r="G10" s="29" t="s">
        <v>341</v>
      </c>
      <c r="H10" s="170"/>
      <c r="I10" s="29" t="s">
        <v>342</v>
      </c>
      <c r="J10" s="29" t="s">
        <v>343</v>
      </c>
      <c r="K10" s="29" t="s">
        <v>344</v>
      </c>
      <c r="L10" s="170"/>
    </row>
    <row r="11" spans="2:17" x14ac:dyDescent="0.25">
      <c r="B11" s="44" t="s">
        <v>152</v>
      </c>
      <c r="C11" s="59">
        <v>4335923.7765781721</v>
      </c>
      <c r="D11" s="59">
        <v>1312418.1258294482</v>
      </c>
      <c r="E11" s="59">
        <v>497074.08125519531</v>
      </c>
      <c r="F11" s="59">
        <v>490496.32805446314</v>
      </c>
      <c r="G11" s="59">
        <v>324847.7165197882</v>
      </c>
      <c r="H11" s="59">
        <v>3023505.650748733</v>
      </c>
      <c r="I11" s="59">
        <v>569392.04198066634</v>
      </c>
      <c r="J11" s="59">
        <v>712194.94833619439</v>
      </c>
      <c r="K11" s="59">
        <v>1741918.6604318675</v>
      </c>
      <c r="L11" s="59">
        <v>928174.88093282573</v>
      </c>
    </row>
    <row r="12" spans="2:17" x14ac:dyDescent="0.25">
      <c r="B12" s="27" t="s">
        <v>153</v>
      </c>
      <c r="C12" s="60">
        <v>2129412.9254281954</v>
      </c>
      <c r="D12" s="60">
        <v>652341.02632093849</v>
      </c>
      <c r="E12" s="60">
        <v>242453.21068130014</v>
      </c>
      <c r="F12" s="60">
        <v>230265.46533462786</v>
      </c>
      <c r="G12" s="60">
        <v>179622.35030501077</v>
      </c>
      <c r="H12" s="60">
        <v>1477071.8991072639</v>
      </c>
      <c r="I12" s="60">
        <v>284667.42013472185</v>
      </c>
      <c r="J12" s="60">
        <v>317462.67353971355</v>
      </c>
      <c r="K12" s="60">
        <v>874941.80543283175</v>
      </c>
      <c r="L12" s="60">
        <v>471642.86824458354</v>
      </c>
    </row>
    <row r="13" spans="2:17" x14ac:dyDescent="0.25">
      <c r="B13" s="27" t="s">
        <v>154</v>
      </c>
      <c r="C13" s="60">
        <v>1788156.3119406619</v>
      </c>
      <c r="D13" s="60">
        <v>507254.32269637339</v>
      </c>
      <c r="E13" s="60">
        <v>215113.70360740909</v>
      </c>
      <c r="F13" s="60">
        <v>186024.38588465829</v>
      </c>
      <c r="G13" s="60">
        <v>106116.23320430638</v>
      </c>
      <c r="H13" s="60">
        <v>1280901.9892442878</v>
      </c>
      <c r="I13" s="60">
        <v>237599.64745346099</v>
      </c>
      <c r="J13" s="60">
        <v>325804.30035532854</v>
      </c>
      <c r="K13" s="60">
        <v>717498.04143549595</v>
      </c>
      <c r="L13" s="60">
        <v>372732.43485031457</v>
      </c>
    </row>
    <row r="14" spans="2:17" x14ac:dyDescent="0.25">
      <c r="B14" s="124" t="s">
        <v>155</v>
      </c>
      <c r="C14" s="125">
        <v>418354.5392093127</v>
      </c>
      <c r="D14" s="125">
        <v>152822.77681213475</v>
      </c>
      <c r="E14" s="125">
        <v>39507.166966487646</v>
      </c>
      <c r="F14" s="125">
        <v>74206.476835176989</v>
      </c>
      <c r="G14" s="125">
        <v>39109.133010469923</v>
      </c>
      <c r="H14" s="125">
        <v>265531.76239717886</v>
      </c>
      <c r="I14" s="125">
        <v>47124.974392486125</v>
      </c>
      <c r="J14" s="125">
        <v>68927.974441155995</v>
      </c>
      <c r="K14" s="125">
        <v>149478.81356353613</v>
      </c>
      <c r="L14" s="125">
        <v>83799.577837924357</v>
      </c>
    </row>
    <row r="15" spans="2:17" x14ac:dyDescent="0.25">
      <c r="B15" s="189"/>
      <c r="C15" s="189"/>
      <c r="D15" s="189"/>
      <c r="E15" s="189"/>
      <c r="F15" s="189"/>
      <c r="G15" s="189"/>
      <c r="H15" s="189"/>
      <c r="I15" s="189"/>
      <c r="J15" s="189"/>
      <c r="K15" s="189"/>
      <c r="L15" s="189"/>
    </row>
    <row r="16" spans="2:17" x14ac:dyDescent="0.25">
      <c r="B16" s="190" t="s">
        <v>153</v>
      </c>
      <c r="C16" s="190"/>
      <c r="D16" s="190"/>
      <c r="E16" s="190"/>
      <c r="F16" s="190"/>
      <c r="G16" s="190"/>
      <c r="H16" s="190"/>
      <c r="I16" s="190"/>
      <c r="J16" s="190"/>
      <c r="K16" s="190"/>
      <c r="L16" s="190"/>
    </row>
    <row r="17" spans="2:12" x14ac:dyDescent="0.25">
      <c r="B17" s="126" t="s">
        <v>156</v>
      </c>
      <c r="C17" s="127">
        <v>311648.83091243485</v>
      </c>
      <c r="D17" s="127">
        <v>86315.361733538943</v>
      </c>
      <c r="E17" s="127">
        <v>33395.96510120204</v>
      </c>
      <c r="F17" s="127">
        <v>22576.908822240075</v>
      </c>
      <c r="G17" s="127">
        <v>30342.487810096674</v>
      </c>
      <c r="H17" s="127">
        <v>225333.46917889573</v>
      </c>
      <c r="I17" s="127">
        <v>37060.072925534667</v>
      </c>
      <c r="J17" s="127">
        <v>46515.233304934642</v>
      </c>
      <c r="K17" s="127">
        <v>141758.16294842592</v>
      </c>
      <c r="L17" s="127">
        <v>62827.283398590946</v>
      </c>
    </row>
    <row r="18" spans="2:12" x14ac:dyDescent="0.25">
      <c r="B18" s="27" t="s">
        <v>157</v>
      </c>
      <c r="C18" s="60">
        <v>160382.53295343881</v>
      </c>
      <c r="D18" s="60">
        <v>50543.562514871563</v>
      </c>
      <c r="E18" s="60">
        <v>21869.199887846011</v>
      </c>
      <c r="F18" s="60">
        <v>14568.53551373898</v>
      </c>
      <c r="G18" s="60">
        <v>14105.827113286548</v>
      </c>
      <c r="H18" s="60">
        <v>109838.97043856708</v>
      </c>
      <c r="I18" s="60">
        <v>25142.446048191512</v>
      </c>
      <c r="J18" s="60">
        <v>19990.792696598346</v>
      </c>
      <c r="K18" s="60">
        <v>64705.731693777372</v>
      </c>
      <c r="L18" s="60">
        <v>39499.849913622471</v>
      </c>
    </row>
    <row r="19" spans="2:12" x14ac:dyDescent="0.25">
      <c r="B19" s="27" t="s">
        <v>158</v>
      </c>
      <c r="C19" s="60">
        <v>138739.5875721506</v>
      </c>
      <c r="D19" s="60">
        <v>29604.156620646903</v>
      </c>
      <c r="E19" s="60">
        <v>13208.95064043638</v>
      </c>
      <c r="F19" s="60">
        <v>4688.0449926790207</v>
      </c>
      <c r="G19" s="60">
        <v>11707.160987531523</v>
      </c>
      <c r="H19" s="60">
        <v>109135.4309515036</v>
      </c>
      <c r="I19" s="60">
        <v>18073.020837744491</v>
      </c>
      <c r="J19" s="60">
        <v>26355.380808653568</v>
      </c>
      <c r="K19" s="60">
        <v>64707.029305105498</v>
      </c>
      <c r="L19" s="60">
        <v>27890.162906931375</v>
      </c>
    </row>
    <row r="20" spans="2:12" x14ac:dyDescent="0.25">
      <c r="B20" s="27" t="s">
        <v>159</v>
      </c>
      <c r="C20" s="60">
        <v>93499.918291187307</v>
      </c>
      <c r="D20" s="60">
        <v>24239.79892531447</v>
      </c>
      <c r="E20" s="60">
        <v>9115.2455965054505</v>
      </c>
      <c r="F20" s="60">
        <v>9339.5518472130152</v>
      </c>
      <c r="G20" s="60">
        <v>5785.0014815959967</v>
      </c>
      <c r="H20" s="60">
        <v>69260.119365872815</v>
      </c>
      <c r="I20" s="60">
        <v>11792.36681178988</v>
      </c>
      <c r="J20" s="60">
        <v>14812.03492048131</v>
      </c>
      <c r="K20" s="60">
        <v>42655.717633601686</v>
      </c>
      <c r="L20" s="60">
        <v>16106.756307893394</v>
      </c>
    </row>
    <row r="21" spans="2:12" x14ac:dyDescent="0.25">
      <c r="B21" s="27" t="s">
        <v>160</v>
      </c>
      <c r="C21" s="60">
        <v>293079.68285547633</v>
      </c>
      <c r="D21" s="60">
        <v>104848.19507718038</v>
      </c>
      <c r="E21" s="60">
        <v>41384.116012093924</v>
      </c>
      <c r="F21" s="60">
        <v>43370.052567074214</v>
      </c>
      <c r="G21" s="60">
        <v>20094.026498012285</v>
      </c>
      <c r="H21" s="60">
        <v>188231.4877782964</v>
      </c>
      <c r="I21" s="60">
        <v>38703.181816963996</v>
      </c>
      <c r="J21" s="60">
        <v>42891.864168432752</v>
      </c>
      <c r="K21" s="60">
        <v>106636.44179289983</v>
      </c>
      <c r="L21" s="60">
        <v>63509.390604153254</v>
      </c>
    </row>
    <row r="22" spans="2:12" x14ac:dyDescent="0.25">
      <c r="B22" s="27" t="s">
        <v>161</v>
      </c>
      <c r="C22" s="60">
        <v>320391.74418857612</v>
      </c>
      <c r="D22" s="60">
        <v>103677.66791239225</v>
      </c>
      <c r="E22" s="60">
        <v>37906.793096030509</v>
      </c>
      <c r="F22" s="60">
        <v>36398.128127354001</v>
      </c>
      <c r="G22" s="60">
        <v>29372.746689007829</v>
      </c>
      <c r="H22" s="60">
        <v>216714.07627618368</v>
      </c>
      <c r="I22" s="60">
        <v>42262.192415289515</v>
      </c>
      <c r="J22" s="60">
        <v>47469.098889436602</v>
      </c>
      <c r="K22" s="60">
        <v>126982.78497145766</v>
      </c>
      <c r="L22" s="60">
        <v>70534.261477989668</v>
      </c>
    </row>
    <row r="23" spans="2:12" x14ac:dyDescent="0.25">
      <c r="B23" s="27" t="s">
        <v>162</v>
      </c>
      <c r="C23" s="60">
        <v>97010.441328329995</v>
      </c>
      <c r="D23" s="60">
        <v>34518.325556314041</v>
      </c>
      <c r="E23" s="60">
        <v>10127.238230133953</v>
      </c>
      <c r="F23" s="60">
        <v>12827.825760794487</v>
      </c>
      <c r="G23" s="60">
        <v>11563.261565385579</v>
      </c>
      <c r="H23" s="60">
        <v>62492.115772015975</v>
      </c>
      <c r="I23" s="60">
        <v>11930.210975510876</v>
      </c>
      <c r="J23" s="60">
        <v>15392.334094908503</v>
      </c>
      <c r="K23" s="60">
        <v>35169.570701596596</v>
      </c>
      <c r="L23" s="60">
        <v>17099.922759911926</v>
      </c>
    </row>
    <row r="24" spans="2:12" x14ac:dyDescent="0.25">
      <c r="B24" s="27" t="s">
        <v>163</v>
      </c>
      <c r="C24" s="60">
        <v>153993.81496988359</v>
      </c>
      <c r="D24" s="60">
        <v>46959.879109619935</v>
      </c>
      <c r="E24" s="60">
        <v>17179.65051895643</v>
      </c>
      <c r="F24" s="60">
        <v>14006.812501406068</v>
      </c>
      <c r="G24" s="60">
        <v>15773.416089257407</v>
      </c>
      <c r="H24" s="60">
        <v>107033.93586026356</v>
      </c>
      <c r="I24" s="60">
        <v>21602.416287734806</v>
      </c>
      <c r="J24" s="60">
        <v>25697.234728139571</v>
      </c>
      <c r="K24" s="60">
        <v>59734.284844389331</v>
      </c>
      <c r="L24" s="60">
        <v>37264.333536612416</v>
      </c>
    </row>
    <row r="25" spans="2:12" x14ac:dyDescent="0.25">
      <c r="B25" s="27" t="s">
        <v>164</v>
      </c>
      <c r="C25" s="60">
        <v>252397.20306877707</v>
      </c>
      <c r="D25" s="60">
        <v>58490.003154724589</v>
      </c>
      <c r="E25" s="60">
        <v>20542.820713414163</v>
      </c>
      <c r="F25" s="60">
        <v>22144.014815193012</v>
      </c>
      <c r="G25" s="60">
        <v>15803.167626117394</v>
      </c>
      <c r="H25" s="60">
        <v>193907.19991405212</v>
      </c>
      <c r="I25" s="60">
        <v>38729.486588188345</v>
      </c>
      <c r="J25" s="60">
        <v>41778.904766080836</v>
      </c>
      <c r="K25" s="60">
        <v>113398.80855978298</v>
      </c>
      <c r="L25" s="60">
        <v>62376.99405839383</v>
      </c>
    </row>
    <row r="26" spans="2:12" x14ac:dyDescent="0.25">
      <c r="B26" s="27" t="s">
        <v>165</v>
      </c>
      <c r="C26" s="60">
        <v>176658.19511847096</v>
      </c>
      <c r="D26" s="60">
        <v>72652.162872589164</v>
      </c>
      <c r="E26" s="60">
        <v>23754.452941829477</v>
      </c>
      <c r="F26" s="60">
        <v>30770.938773032853</v>
      </c>
      <c r="G26" s="60">
        <v>18126.77115772666</v>
      </c>
      <c r="H26" s="60">
        <v>104006.0322458821</v>
      </c>
      <c r="I26" s="60">
        <v>22930.36287923593</v>
      </c>
      <c r="J26" s="60">
        <v>18327.896969232286</v>
      </c>
      <c r="K26" s="60">
        <v>62747.772397413733</v>
      </c>
      <c r="L26" s="60">
        <v>43810.601066050251</v>
      </c>
    </row>
    <row r="27" spans="2:12" ht="30.75" customHeight="1" x14ac:dyDescent="0.25">
      <c r="B27" s="45" t="s">
        <v>166</v>
      </c>
      <c r="C27" s="60">
        <v>131610.97416948553</v>
      </c>
      <c r="D27" s="60">
        <v>40491.912843747225</v>
      </c>
      <c r="E27" s="60">
        <v>13968.77794285201</v>
      </c>
      <c r="F27" s="60">
        <v>19574.651613902151</v>
      </c>
      <c r="G27" s="60">
        <v>6948.483286993097</v>
      </c>
      <c r="H27" s="60">
        <v>91119.061325738105</v>
      </c>
      <c r="I27" s="60">
        <v>16441.662548537788</v>
      </c>
      <c r="J27" s="60">
        <v>18231.898192815464</v>
      </c>
      <c r="K27" s="60">
        <v>56445.500584384878</v>
      </c>
      <c r="L27" s="60">
        <v>30723.312214433961</v>
      </c>
    </row>
    <row r="28" spans="2:12" x14ac:dyDescent="0.25">
      <c r="B28" s="189"/>
      <c r="C28" s="189"/>
      <c r="D28" s="189"/>
      <c r="E28" s="189"/>
      <c r="F28" s="189"/>
      <c r="G28" s="189"/>
      <c r="H28" s="189"/>
      <c r="I28" s="189"/>
      <c r="J28" s="189"/>
      <c r="K28" s="189"/>
      <c r="L28" s="189"/>
    </row>
    <row r="29" spans="2:12" x14ac:dyDescent="0.25">
      <c r="B29" s="190" t="s">
        <v>154</v>
      </c>
      <c r="C29" s="190"/>
      <c r="D29" s="190"/>
      <c r="E29" s="190"/>
      <c r="F29" s="190"/>
      <c r="G29" s="190"/>
      <c r="H29" s="190"/>
      <c r="I29" s="190"/>
      <c r="J29" s="190"/>
      <c r="K29" s="190"/>
      <c r="L29" s="190"/>
    </row>
    <row r="30" spans="2:12" x14ac:dyDescent="0.25">
      <c r="B30" s="27" t="s">
        <v>167</v>
      </c>
      <c r="C30" s="60">
        <v>197212.51302310952</v>
      </c>
      <c r="D30" s="60">
        <v>61157.403245043592</v>
      </c>
      <c r="E30" s="60">
        <v>17169.138198661567</v>
      </c>
      <c r="F30" s="60">
        <v>19683.51933120194</v>
      </c>
      <c r="G30" s="60">
        <v>24304.745715180074</v>
      </c>
      <c r="H30" s="60">
        <v>136055.1097780659</v>
      </c>
      <c r="I30" s="60">
        <v>23458.660970773901</v>
      </c>
      <c r="J30" s="60">
        <v>31437.660661196238</v>
      </c>
      <c r="K30" s="60">
        <v>81158.788146095743</v>
      </c>
      <c r="L30" s="60">
        <v>38646.408191515227</v>
      </c>
    </row>
    <row r="31" spans="2:12" x14ac:dyDescent="0.25">
      <c r="B31" s="27" t="s">
        <v>168</v>
      </c>
      <c r="C31" s="60">
        <v>305514.13131958072</v>
      </c>
      <c r="D31" s="60">
        <v>113482.21477604512</v>
      </c>
      <c r="E31" s="60">
        <v>33533.109793920448</v>
      </c>
      <c r="F31" s="60">
        <v>53042.52074514798</v>
      </c>
      <c r="G31" s="60">
        <v>26906.584236976709</v>
      </c>
      <c r="H31" s="60">
        <v>192031.91654353568</v>
      </c>
      <c r="I31" s="60">
        <v>35911.046298938549</v>
      </c>
      <c r="J31" s="60">
        <v>51435.700861892023</v>
      </c>
      <c r="K31" s="60">
        <v>104685.16938270508</v>
      </c>
      <c r="L31" s="60">
        <v>58250.486365610501</v>
      </c>
    </row>
    <row r="32" spans="2:12" x14ac:dyDescent="0.25">
      <c r="B32" s="27" t="s">
        <v>169</v>
      </c>
      <c r="C32" s="60">
        <v>254473.54205563109</v>
      </c>
      <c r="D32" s="60">
        <v>65394.736879001764</v>
      </c>
      <c r="E32" s="60">
        <v>32878.046141325067</v>
      </c>
      <c r="F32" s="60">
        <v>21185.189975942405</v>
      </c>
      <c r="G32" s="60">
        <v>11331.50076173428</v>
      </c>
      <c r="H32" s="60">
        <v>189078.8051766291</v>
      </c>
      <c r="I32" s="60">
        <v>35775.572283505244</v>
      </c>
      <c r="J32" s="60">
        <v>50476.758481578385</v>
      </c>
      <c r="K32" s="60">
        <v>102826.47441154564</v>
      </c>
      <c r="L32" s="60">
        <v>57637.193954518538</v>
      </c>
    </row>
    <row r="33" spans="2:12" x14ac:dyDescent="0.25">
      <c r="B33" s="27" t="s">
        <v>170</v>
      </c>
      <c r="C33" s="60">
        <v>75774.108506460238</v>
      </c>
      <c r="D33" s="60">
        <v>20161.517870518761</v>
      </c>
      <c r="E33" s="60">
        <v>8173.9336523469901</v>
      </c>
      <c r="F33" s="60">
        <v>8331.6517799269077</v>
      </c>
      <c r="G33" s="60">
        <v>3655.9324382448581</v>
      </c>
      <c r="H33" s="60">
        <v>55612.590635941473</v>
      </c>
      <c r="I33" s="60">
        <v>8565.8032623576673</v>
      </c>
      <c r="J33" s="60">
        <v>17245.18625787197</v>
      </c>
      <c r="K33" s="60">
        <v>29801.601115711779</v>
      </c>
      <c r="L33" s="60">
        <v>13712.047517827854</v>
      </c>
    </row>
    <row r="34" spans="2:12" x14ac:dyDescent="0.25">
      <c r="B34" s="27" t="s">
        <v>171</v>
      </c>
      <c r="C34" s="60">
        <v>951768.58011132118</v>
      </c>
      <c r="D34" s="60">
        <v>245811.7154714709</v>
      </c>
      <c r="E34" s="60">
        <v>123085.76774805934</v>
      </c>
      <c r="F34" s="60">
        <v>82950.703799198673</v>
      </c>
      <c r="G34" s="60">
        <v>39775.243924213602</v>
      </c>
      <c r="H34" s="60">
        <v>705956.86463985208</v>
      </c>
      <c r="I34" s="60">
        <v>133536.85050024398</v>
      </c>
      <c r="J34" s="60">
        <v>174531.35368325497</v>
      </c>
      <c r="K34" s="60">
        <v>397888.66045635194</v>
      </c>
      <c r="L34" s="60">
        <v>203907.21644149552</v>
      </c>
    </row>
    <row r="35" spans="2:12" x14ac:dyDescent="0.25">
      <c r="B35" s="27" t="s">
        <v>172</v>
      </c>
      <c r="C35" s="60">
        <v>3413.4369245565376</v>
      </c>
      <c r="D35" s="60">
        <v>1246.7344542928026</v>
      </c>
      <c r="E35" s="60">
        <v>273.70807309568443</v>
      </c>
      <c r="F35" s="60">
        <v>830.80025324034011</v>
      </c>
      <c r="G35" s="60">
        <v>142.22612795677853</v>
      </c>
      <c r="H35" s="60">
        <v>2166.7024702637336</v>
      </c>
      <c r="I35" s="60">
        <v>351.71413764132166</v>
      </c>
      <c r="J35" s="60">
        <v>677.64040953586027</v>
      </c>
      <c r="K35" s="60">
        <v>1137.3479230865523</v>
      </c>
      <c r="L35" s="60">
        <v>579.08237934764611</v>
      </c>
    </row>
    <row r="36" spans="2:12" x14ac:dyDescent="0.25">
      <c r="B36" s="189"/>
      <c r="C36" s="189"/>
      <c r="D36" s="189"/>
      <c r="E36" s="189"/>
      <c r="F36" s="189"/>
      <c r="G36" s="189"/>
      <c r="H36" s="189"/>
      <c r="I36" s="189"/>
      <c r="J36" s="189"/>
      <c r="K36" s="189"/>
      <c r="L36" s="189"/>
    </row>
    <row r="37" spans="2:12" x14ac:dyDescent="0.25">
      <c r="B37" s="190" t="s">
        <v>155</v>
      </c>
      <c r="C37" s="190"/>
      <c r="D37" s="190"/>
      <c r="E37" s="190"/>
      <c r="F37" s="190"/>
      <c r="G37" s="190"/>
      <c r="H37" s="190"/>
      <c r="I37" s="190"/>
      <c r="J37" s="190"/>
      <c r="K37" s="190"/>
      <c r="L37" s="190"/>
    </row>
    <row r="38" spans="2:12" x14ac:dyDescent="0.25">
      <c r="B38" s="27" t="s">
        <v>173</v>
      </c>
      <c r="C38" s="60">
        <v>118019.35802304209</v>
      </c>
      <c r="D38" s="60">
        <v>39568.250742792574</v>
      </c>
      <c r="E38" s="60">
        <v>12405.81973975186</v>
      </c>
      <c r="F38" s="60">
        <v>15568.593289257044</v>
      </c>
      <c r="G38" s="60">
        <v>11593.837713783689</v>
      </c>
      <c r="H38" s="60">
        <v>78451.107280249606</v>
      </c>
      <c r="I38" s="60">
        <v>11854.22108947774</v>
      </c>
      <c r="J38" s="60">
        <v>18671.007109608694</v>
      </c>
      <c r="K38" s="60">
        <v>47925.879081163148</v>
      </c>
      <c r="L38" s="60">
        <v>23823.129533741787</v>
      </c>
    </row>
    <row r="39" spans="2:12" x14ac:dyDescent="0.25">
      <c r="B39" s="27" t="s">
        <v>174</v>
      </c>
      <c r="C39" s="60">
        <v>35318.820082641214</v>
      </c>
      <c r="D39" s="60">
        <v>10131.657226161155</v>
      </c>
      <c r="E39" s="60">
        <v>1713.026166247103</v>
      </c>
      <c r="F39" s="60">
        <v>6518.6104195346379</v>
      </c>
      <c r="G39" s="60">
        <v>1900.0206403794127</v>
      </c>
      <c r="H39" s="60">
        <v>25187.162856480049</v>
      </c>
      <c r="I39" s="60">
        <v>5148.1042372805514</v>
      </c>
      <c r="J39" s="60">
        <v>5564.8699267951388</v>
      </c>
      <c r="K39" s="60">
        <v>14474.188692404367</v>
      </c>
      <c r="L39" s="60">
        <v>10859.816884535532</v>
      </c>
    </row>
    <row r="40" spans="2:12" x14ac:dyDescent="0.25">
      <c r="B40" s="27" t="s">
        <v>175</v>
      </c>
      <c r="C40" s="60">
        <v>46910.871350728768</v>
      </c>
      <c r="D40" s="60">
        <v>21597.197606649916</v>
      </c>
      <c r="E40" s="60">
        <v>4421.0339473354234</v>
      </c>
      <c r="F40" s="60">
        <v>14715.101406883145</v>
      </c>
      <c r="G40" s="60">
        <v>2461.0622524313499</v>
      </c>
      <c r="H40" s="60">
        <v>25313.673744078857</v>
      </c>
      <c r="I40" s="60">
        <v>5654.827487028203</v>
      </c>
      <c r="J40" s="60">
        <v>7612.8085429496095</v>
      </c>
      <c r="K40" s="60">
        <v>12046.037714101036</v>
      </c>
      <c r="L40" s="60">
        <v>8484.4567450961786</v>
      </c>
    </row>
    <row r="41" spans="2:12" x14ac:dyDescent="0.25">
      <c r="B41" s="27" t="s">
        <v>176</v>
      </c>
      <c r="C41" s="60">
        <v>33921.589825484822</v>
      </c>
      <c r="D41" s="60">
        <v>13785.967794088034</v>
      </c>
      <c r="E41" s="60">
        <v>2706.701795558457</v>
      </c>
      <c r="F41" s="60">
        <v>4512.3990260664914</v>
      </c>
      <c r="G41" s="60">
        <v>6566.8669724630863</v>
      </c>
      <c r="H41" s="60">
        <v>20135.622031396793</v>
      </c>
      <c r="I41" s="60">
        <v>3238.3696949923092</v>
      </c>
      <c r="J41" s="60">
        <v>7037.0527805119864</v>
      </c>
      <c r="K41" s="60">
        <v>9860.1995558925009</v>
      </c>
      <c r="L41" s="60">
        <v>5005.9978435399935</v>
      </c>
    </row>
    <row r="42" spans="2:12" x14ac:dyDescent="0.25">
      <c r="B42" s="27" t="s">
        <v>177</v>
      </c>
      <c r="C42" s="60">
        <v>115997.25622101556</v>
      </c>
      <c r="D42" s="60">
        <v>45692.672443061834</v>
      </c>
      <c r="E42" s="60">
        <v>11850.111383732035</v>
      </c>
      <c r="F42" s="60">
        <v>24701.386096870476</v>
      </c>
      <c r="G42" s="60">
        <v>9141.1749624593322</v>
      </c>
      <c r="H42" s="60">
        <v>70304.583777953652</v>
      </c>
      <c r="I42" s="60">
        <v>12912.49255511873</v>
      </c>
      <c r="J42" s="60">
        <v>17321.929214789063</v>
      </c>
      <c r="K42" s="60">
        <v>40070.162008045867</v>
      </c>
      <c r="L42" s="60">
        <v>21190.466416988238</v>
      </c>
    </row>
    <row r="43" spans="2:12" x14ac:dyDescent="0.25">
      <c r="B43" s="27" t="s">
        <v>178</v>
      </c>
      <c r="C43" s="60">
        <v>68186.643706400209</v>
      </c>
      <c r="D43" s="60">
        <v>22047.030999381011</v>
      </c>
      <c r="E43" s="60">
        <v>6410.4739338627905</v>
      </c>
      <c r="F43" s="60">
        <v>8190.3865965651712</v>
      </c>
      <c r="G43" s="60">
        <v>7446.1704689530516</v>
      </c>
      <c r="H43" s="60">
        <v>46139.612707019172</v>
      </c>
      <c r="I43" s="60">
        <v>8316.9593285885494</v>
      </c>
      <c r="J43" s="60">
        <v>12720.306866501533</v>
      </c>
      <c r="K43" s="60">
        <v>25102.346511929118</v>
      </c>
      <c r="L43" s="60">
        <v>14435.710414022607</v>
      </c>
    </row>
    <row r="44" spans="2:12" ht="13.8" x14ac:dyDescent="0.3">
      <c r="B44" s="36"/>
      <c r="C44" s="36"/>
      <c r="D44" s="36"/>
      <c r="E44" s="36"/>
      <c r="F44" s="36"/>
      <c r="G44" s="36"/>
      <c r="H44" s="36"/>
      <c r="I44" s="36"/>
      <c r="J44" s="36"/>
      <c r="K44" s="36"/>
      <c r="L44" s="36"/>
    </row>
    <row r="45" spans="2:12" x14ac:dyDescent="0.25">
      <c r="B45" s="162" t="s">
        <v>182</v>
      </c>
      <c r="C45" s="162"/>
      <c r="D45" s="162"/>
      <c r="E45" s="162"/>
      <c r="F45" s="162"/>
      <c r="G45" s="162"/>
      <c r="H45" s="162"/>
      <c r="I45" s="162"/>
      <c r="J45" s="162"/>
      <c r="K45" s="162"/>
      <c r="L45" s="51"/>
    </row>
  </sheetData>
  <mergeCells count="17">
    <mergeCell ref="B6:Q6"/>
    <mergeCell ref="B7:Q7"/>
    <mergeCell ref="B8:B10"/>
    <mergeCell ref="C8:C10"/>
    <mergeCell ref="D9:D10"/>
    <mergeCell ref="E9:G9"/>
    <mergeCell ref="H9:H10"/>
    <mergeCell ref="I9:K9"/>
    <mergeCell ref="D8:L8"/>
    <mergeCell ref="B45:K45"/>
    <mergeCell ref="L9:L10"/>
    <mergeCell ref="B15:L15"/>
    <mergeCell ref="B16:L16"/>
    <mergeCell ref="B28:L28"/>
    <mergeCell ref="B29:L29"/>
    <mergeCell ref="B36:L36"/>
    <mergeCell ref="B37:L37"/>
  </mergeCells>
  <hyperlinks>
    <hyperlink ref="N8" location="ÍNDICE!A1" display="ÍNDICE" xr:uid="{00000000-0004-0000-3200-000000000000}"/>
  </hyperlink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20"/>
  <dimension ref="B5:P45"/>
  <sheetViews>
    <sheetView showGridLines="0" zoomScaleNormal="100" workbookViewId="0">
      <selection activeCell="C12" sqref="C12"/>
    </sheetView>
  </sheetViews>
  <sheetFormatPr baseColWidth="10" defaultColWidth="8" defaultRowHeight="13.2" x14ac:dyDescent="0.25"/>
  <cols>
    <col min="1" max="1" width="1.69921875" style="5" customWidth="1"/>
    <col min="2" max="2" width="22.5" style="5" customWidth="1"/>
    <col min="3" max="11" width="13.69921875" style="5" customWidth="1"/>
    <col min="12" max="15" width="8.19921875" style="5" bestFit="1" customWidth="1"/>
    <col min="16" max="16" width="10.09765625" style="5" bestFit="1" customWidth="1"/>
    <col min="17" max="16384" width="8" style="5"/>
  </cols>
  <sheetData>
    <row r="5" spans="2:16" ht="13.8" x14ac:dyDescent="0.25">
      <c r="B5" s="2"/>
      <c r="C5" s="2"/>
      <c r="D5" s="2"/>
      <c r="E5" s="2"/>
      <c r="F5" s="2"/>
      <c r="G5" s="2"/>
      <c r="H5" s="2"/>
      <c r="I5" s="2"/>
    </row>
    <row r="6" spans="2:16" ht="15" x14ac:dyDescent="0.25">
      <c r="B6" s="158"/>
      <c r="C6" s="158"/>
      <c r="D6" s="158"/>
      <c r="E6" s="158"/>
      <c r="F6" s="158"/>
      <c r="G6" s="158"/>
      <c r="H6" s="158"/>
      <c r="I6" s="158"/>
      <c r="J6" s="158"/>
      <c r="K6" s="158"/>
      <c r="L6" s="158"/>
      <c r="M6" s="158"/>
      <c r="N6" s="158"/>
      <c r="O6" s="158"/>
      <c r="P6" s="158"/>
    </row>
    <row r="7" spans="2:16" ht="27.75" customHeight="1" x14ac:dyDescent="0.25">
      <c r="B7" s="158"/>
      <c r="C7" s="158"/>
      <c r="D7" s="158"/>
      <c r="E7" s="158"/>
      <c r="F7" s="158"/>
      <c r="G7" s="158"/>
      <c r="H7" s="158"/>
      <c r="I7" s="158"/>
      <c r="J7" s="158"/>
      <c r="K7" s="158"/>
      <c r="L7" s="158"/>
      <c r="M7" s="158"/>
      <c r="N7" s="158"/>
      <c r="O7" s="158"/>
      <c r="P7" s="158"/>
    </row>
    <row r="8" spans="2:16" ht="27.75" customHeight="1" x14ac:dyDescent="0.25">
      <c r="B8" s="172" t="s">
        <v>140</v>
      </c>
      <c r="C8" s="172" t="s">
        <v>333</v>
      </c>
      <c r="D8" s="170" t="s">
        <v>334</v>
      </c>
      <c r="E8" s="170"/>
      <c r="F8" s="170"/>
      <c r="G8" s="170"/>
      <c r="H8" s="170"/>
      <c r="I8" s="170"/>
      <c r="J8" s="170"/>
      <c r="K8" s="170"/>
      <c r="M8" s="10" t="s">
        <v>142</v>
      </c>
    </row>
    <row r="9" spans="2:16" ht="27.75" customHeight="1" x14ac:dyDescent="0.25">
      <c r="B9" s="172"/>
      <c r="C9" s="172"/>
      <c r="D9" s="170" t="s">
        <v>335</v>
      </c>
      <c r="E9" s="170" t="s">
        <v>336</v>
      </c>
      <c r="F9" s="170"/>
      <c r="G9" s="170"/>
      <c r="H9" s="170" t="s">
        <v>335</v>
      </c>
      <c r="I9" s="170" t="s">
        <v>337</v>
      </c>
      <c r="J9" s="170"/>
      <c r="K9" s="170"/>
    </row>
    <row r="10" spans="2:16" ht="45.6" x14ac:dyDescent="0.25">
      <c r="B10" s="172"/>
      <c r="C10" s="172"/>
      <c r="D10" s="170"/>
      <c r="E10" s="29" t="s">
        <v>339</v>
      </c>
      <c r="F10" s="29" t="s">
        <v>340</v>
      </c>
      <c r="G10" s="29" t="s">
        <v>341</v>
      </c>
      <c r="H10" s="170"/>
      <c r="I10" s="29" t="s">
        <v>342</v>
      </c>
      <c r="J10" s="29" t="s">
        <v>343</v>
      </c>
      <c r="K10" s="29" t="s">
        <v>344</v>
      </c>
    </row>
    <row r="11" spans="2:16" x14ac:dyDescent="0.25">
      <c r="B11" s="44" t="s">
        <v>152</v>
      </c>
      <c r="C11" s="59">
        <v>210287.6115705774</v>
      </c>
      <c r="D11" s="59">
        <v>141032.58905887141</v>
      </c>
      <c r="E11" s="59">
        <v>54743.788680825935</v>
      </c>
      <c r="F11" s="59">
        <v>69543.424362757578</v>
      </c>
      <c r="G11" s="59">
        <v>16745.37601528809</v>
      </c>
      <c r="H11" s="59">
        <v>69255.022511705771</v>
      </c>
      <c r="I11" s="59">
        <v>17817.418708465</v>
      </c>
      <c r="J11" s="59">
        <v>28752.738665212641</v>
      </c>
      <c r="K11" s="59">
        <v>22684.865138028148</v>
      </c>
    </row>
    <row r="12" spans="2:16" x14ac:dyDescent="0.25">
      <c r="B12" s="27" t="s">
        <v>153</v>
      </c>
      <c r="C12" s="60">
        <v>141164.26717076005</v>
      </c>
      <c r="D12" s="60">
        <v>94562.72355304654</v>
      </c>
      <c r="E12" s="60">
        <v>42874.305064594431</v>
      </c>
      <c r="F12" s="60">
        <v>39269.598625087201</v>
      </c>
      <c r="G12" s="60">
        <v>12418.819863364997</v>
      </c>
      <c r="H12" s="60">
        <v>46601.54361771384</v>
      </c>
      <c r="I12" s="60">
        <v>12416.966074127098</v>
      </c>
      <c r="J12" s="60">
        <v>18738.294976912592</v>
      </c>
      <c r="K12" s="60">
        <v>15446.28256667413</v>
      </c>
    </row>
    <row r="13" spans="2:16" x14ac:dyDescent="0.25">
      <c r="B13" s="27" t="s">
        <v>154</v>
      </c>
      <c r="C13" s="60">
        <v>42036.856853356367</v>
      </c>
      <c r="D13" s="60">
        <v>29107.016872234581</v>
      </c>
      <c r="E13" s="60">
        <v>8742.6531997538186</v>
      </c>
      <c r="F13" s="60">
        <v>17848.451718667944</v>
      </c>
      <c r="G13" s="60">
        <v>2515.9119538128271</v>
      </c>
      <c r="H13" s="60">
        <v>12929.839981121791</v>
      </c>
      <c r="I13" s="60">
        <v>2666.8890161121435</v>
      </c>
      <c r="J13" s="60">
        <v>5990.7493320958793</v>
      </c>
      <c r="K13" s="60">
        <v>4272.2016329137559</v>
      </c>
    </row>
    <row r="14" spans="2:16" x14ac:dyDescent="0.25">
      <c r="B14" s="27" t="s">
        <v>155</v>
      </c>
      <c r="C14" s="60">
        <v>27086.487546460627</v>
      </c>
      <c r="D14" s="60">
        <v>17362.848633590409</v>
      </c>
      <c r="E14" s="60">
        <v>3126.8304164776841</v>
      </c>
      <c r="F14" s="60">
        <v>12425.374019002456</v>
      </c>
      <c r="G14" s="60">
        <v>1810.644198110263</v>
      </c>
      <c r="H14" s="60">
        <v>9723.6389128702231</v>
      </c>
      <c r="I14" s="60">
        <v>2733.5636182257567</v>
      </c>
      <c r="J14" s="60">
        <v>4023.6943562042034</v>
      </c>
      <c r="K14" s="60">
        <v>2966.3809384402657</v>
      </c>
    </row>
    <row r="15" spans="2:16" x14ac:dyDescent="0.25">
      <c r="B15" s="195"/>
      <c r="C15" s="195"/>
      <c r="D15" s="195"/>
      <c r="E15" s="195"/>
      <c r="F15" s="195"/>
      <c r="G15" s="195"/>
      <c r="H15" s="195"/>
      <c r="I15" s="195"/>
      <c r="J15" s="195"/>
      <c r="K15" s="195"/>
    </row>
    <row r="16" spans="2:16" x14ac:dyDescent="0.25">
      <c r="B16" s="177" t="s">
        <v>153</v>
      </c>
      <c r="C16" s="177"/>
      <c r="D16" s="177"/>
      <c r="E16" s="177"/>
      <c r="F16" s="177"/>
      <c r="G16" s="177"/>
      <c r="H16" s="177"/>
      <c r="I16" s="177"/>
      <c r="J16" s="177"/>
      <c r="K16" s="177"/>
    </row>
    <row r="17" spans="2:11" x14ac:dyDescent="0.25">
      <c r="B17" s="27" t="s">
        <v>156</v>
      </c>
      <c r="C17" s="60">
        <v>18121.426510505349</v>
      </c>
      <c r="D17" s="60">
        <v>8321.9070636014476</v>
      </c>
      <c r="E17" s="60">
        <v>3407.1612450131724</v>
      </c>
      <c r="F17" s="60">
        <v>3278.2140332191516</v>
      </c>
      <c r="G17" s="60">
        <v>1636.5317853691245</v>
      </c>
      <c r="H17" s="60">
        <v>9799.5194469039034</v>
      </c>
      <c r="I17" s="60">
        <v>2256.4142294164867</v>
      </c>
      <c r="J17" s="60">
        <v>4008.0018573743137</v>
      </c>
      <c r="K17" s="60">
        <v>3535.103360113098</v>
      </c>
    </row>
    <row r="18" spans="2:11" x14ac:dyDescent="0.25">
      <c r="B18" s="27" t="s">
        <v>157</v>
      </c>
      <c r="C18" s="60">
        <v>3627.3357923488425</v>
      </c>
      <c r="D18" s="60">
        <v>2338.1414016207218</v>
      </c>
      <c r="E18" s="60">
        <v>293.96784747434378</v>
      </c>
      <c r="F18" s="60">
        <v>1819.5786581575244</v>
      </c>
      <c r="G18" s="60">
        <v>224.59489598885335</v>
      </c>
      <c r="H18" s="60">
        <v>1289.1943907281202</v>
      </c>
      <c r="I18" s="60">
        <v>155.02868021203784</v>
      </c>
      <c r="J18" s="60">
        <v>662.72532336094719</v>
      </c>
      <c r="K18" s="60">
        <v>471.44038715513528</v>
      </c>
    </row>
    <row r="19" spans="2:11" x14ac:dyDescent="0.25">
      <c r="B19" s="27" t="s">
        <v>158</v>
      </c>
      <c r="C19" s="60">
        <v>2960.5874825413034</v>
      </c>
      <c r="D19" s="60">
        <v>708.80925339233306</v>
      </c>
      <c r="E19" s="60">
        <v>203.82015939402274</v>
      </c>
      <c r="F19" s="60">
        <v>194.3306793103973</v>
      </c>
      <c r="G19" s="60">
        <v>310.65841468791308</v>
      </c>
      <c r="H19" s="60">
        <v>2251.7782291489711</v>
      </c>
      <c r="I19" s="60">
        <v>139.62607160883647</v>
      </c>
      <c r="J19" s="60">
        <v>1730.883992286012</v>
      </c>
      <c r="K19" s="60">
        <v>381.26816525412221</v>
      </c>
    </row>
    <row r="20" spans="2:11" x14ac:dyDescent="0.25">
      <c r="B20" s="27" t="s">
        <v>159</v>
      </c>
      <c r="C20" s="60">
        <v>5967.7992469152678</v>
      </c>
      <c r="D20" s="60">
        <v>3861.8533622784553</v>
      </c>
      <c r="E20" s="60">
        <v>1633.3243387038269</v>
      </c>
      <c r="F20" s="60">
        <v>1815.7506172265669</v>
      </c>
      <c r="G20" s="60">
        <v>412.77840634806068</v>
      </c>
      <c r="H20" s="60">
        <v>2105.9458846368125</v>
      </c>
      <c r="I20" s="60">
        <v>177.0500366349651</v>
      </c>
      <c r="J20" s="60">
        <v>490.60573280535743</v>
      </c>
      <c r="K20" s="60">
        <v>1438.2901151964902</v>
      </c>
    </row>
    <row r="21" spans="2:11" x14ac:dyDescent="0.25">
      <c r="B21" s="27" t="s">
        <v>160</v>
      </c>
      <c r="C21" s="60">
        <v>31891.996414140762</v>
      </c>
      <c r="D21" s="60">
        <v>23921.80065183737</v>
      </c>
      <c r="E21" s="60">
        <v>13112.177588794584</v>
      </c>
      <c r="F21" s="60">
        <v>10089.742911614892</v>
      </c>
      <c r="G21" s="60">
        <v>719.88015142787356</v>
      </c>
      <c r="H21" s="60">
        <v>7970.1957623034241</v>
      </c>
      <c r="I21" s="60">
        <v>3623.8026288340384</v>
      </c>
      <c r="J21" s="60">
        <v>2912.7460046654414</v>
      </c>
      <c r="K21" s="60">
        <v>1433.6471288039445</v>
      </c>
    </row>
    <row r="22" spans="2:11" x14ac:dyDescent="0.25">
      <c r="B22" s="27" t="s">
        <v>161</v>
      </c>
      <c r="C22" s="60">
        <v>21423.21577248396</v>
      </c>
      <c r="D22" s="60">
        <v>14294.296691085761</v>
      </c>
      <c r="E22" s="60">
        <v>8852.9259238017257</v>
      </c>
      <c r="F22" s="60">
        <v>3967.3540969157816</v>
      </c>
      <c r="G22" s="60">
        <v>1474.0166703682539</v>
      </c>
      <c r="H22" s="60">
        <v>7128.9190813981968</v>
      </c>
      <c r="I22" s="60">
        <v>1682.7828347688235</v>
      </c>
      <c r="J22" s="60">
        <v>3257.2996714774704</v>
      </c>
      <c r="K22" s="60">
        <v>2188.8365751519045</v>
      </c>
    </row>
    <row r="23" spans="2:11" x14ac:dyDescent="0.25">
      <c r="B23" s="27" t="s">
        <v>162</v>
      </c>
      <c r="C23" s="60">
        <v>7183.1526209734266</v>
      </c>
      <c r="D23" s="60">
        <v>4633.4457564964277</v>
      </c>
      <c r="E23" s="60">
        <v>1632.8743520862049</v>
      </c>
      <c r="F23" s="60">
        <v>2676.8341420199963</v>
      </c>
      <c r="G23" s="60">
        <v>323.7372623902283</v>
      </c>
      <c r="H23" s="60">
        <v>2549.7068644769965</v>
      </c>
      <c r="I23" s="60">
        <v>739.82797319568897</v>
      </c>
      <c r="J23" s="60">
        <v>1530.1865237737691</v>
      </c>
      <c r="K23" s="60">
        <v>279.69236750753879</v>
      </c>
    </row>
    <row r="24" spans="2:11" x14ac:dyDescent="0.25">
      <c r="B24" s="27" t="s">
        <v>163</v>
      </c>
      <c r="C24" s="60">
        <v>7833.6933311923176</v>
      </c>
      <c r="D24" s="60">
        <v>3912.7387359287172</v>
      </c>
      <c r="E24" s="60">
        <v>350.31885379878258</v>
      </c>
      <c r="F24" s="60">
        <v>1429.3459535265551</v>
      </c>
      <c r="G24" s="60">
        <v>2133.073928603379</v>
      </c>
      <c r="H24" s="60">
        <v>3920.9545952635995</v>
      </c>
      <c r="I24" s="60">
        <v>379.76959340257713</v>
      </c>
      <c r="J24" s="60">
        <v>717.3440782631767</v>
      </c>
      <c r="K24" s="60">
        <v>2823.8409235978456</v>
      </c>
    </row>
    <row r="25" spans="2:11" x14ac:dyDescent="0.25">
      <c r="B25" s="27" t="s">
        <v>164</v>
      </c>
      <c r="C25" s="60">
        <v>18061.658376817333</v>
      </c>
      <c r="D25" s="60">
        <v>14406.943898656802</v>
      </c>
      <c r="E25" s="60">
        <v>6508.3521991846892</v>
      </c>
      <c r="F25" s="60">
        <v>6876.7052681711966</v>
      </c>
      <c r="G25" s="60">
        <v>1021.8864313009168</v>
      </c>
      <c r="H25" s="60">
        <v>3654.7144781605261</v>
      </c>
      <c r="I25" s="60">
        <v>672.18510244552181</v>
      </c>
      <c r="J25" s="60">
        <v>1549.0422331185355</v>
      </c>
      <c r="K25" s="60">
        <v>1433.4871425964691</v>
      </c>
    </row>
    <row r="26" spans="2:11" x14ac:dyDescent="0.25">
      <c r="B26" s="27" t="s">
        <v>165</v>
      </c>
      <c r="C26" s="60">
        <v>17572.724968544484</v>
      </c>
      <c r="D26" s="60">
        <v>13341.208974583398</v>
      </c>
      <c r="E26" s="60">
        <v>6173.9469029615911</v>
      </c>
      <c r="F26" s="60">
        <v>5274.8511692233997</v>
      </c>
      <c r="G26" s="60">
        <v>1892.4109023983947</v>
      </c>
      <c r="H26" s="60">
        <v>4231.5159939610976</v>
      </c>
      <c r="I26" s="60">
        <v>2193.4573650470411</v>
      </c>
      <c r="J26" s="60">
        <v>1351.9558686404444</v>
      </c>
      <c r="K26" s="60">
        <v>686.10276027361226</v>
      </c>
    </row>
    <row r="27" spans="2:11" ht="30.75" customHeight="1" x14ac:dyDescent="0.25">
      <c r="B27" s="45" t="s">
        <v>166</v>
      </c>
      <c r="C27" s="60">
        <v>6520.6766542973492</v>
      </c>
      <c r="D27" s="60">
        <v>4821.5777635651912</v>
      </c>
      <c r="E27" s="60">
        <v>705.43565338149665</v>
      </c>
      <c r="F27" s="60">
        <v>1846.8910957016988</v>
      </c>
      <c r="G27" s="60">
        <v>2269.2510144819958</v>
      </c>
      <c r="H27" s="60">
        <v>1699.0988907321585</v>
      </c>
      <c r="I27" s="60">
        <v>397.02155856108902</v>
      </c>
      <c r="J27" s="60">
        <v>527.5036911471077</v>
      </c>
      <c r="K27" s="60">
        <v>774.57364102396173</v>
      </c>
    </row>
    <row r="28" spans="2:11" x14ac:dyDescent="0.25">
      <c r="B28" s="195"/>
      <c r="C28" s="195"/>
      <c r="D28" s="195"/>
      <c r="E28" s="195"/>
      <c r="F28" s="195"/>
      <c r="G28" s="195"/>
      <c r="H28" s="195"/>
      <c r="I28" s="195"/>
      <c r="J28" s="195"/>
      <c r="K28" s="195"/>
    </row>
    <row r="29" spans="2:11" x14ac:dyDescent="0.25">
      <c r="B29" s="177" t="s">
        <v>154</v>
      </c>
      <c r="C29" s="177"/>
      <c r="D29" s="177"/>
      <c r="E29" s="177"/>
      <c r="F29" s="177"/>
      <c r="G29" s="177"/>
      <c r="H29" s="177"/>
      <c r="I29" s="177"/>
      <c r="J29" s="177"/>
      <c r="K29" s="177"/>
    </row>
    <row r="30" spans="2:11" x14ac:dyDescent="0.25">
      <c r="B30" s="27" t="s">
        <v>167</v>
      </c>
      <c r="C30" s="60">
        <v>4990.6698422149029</v>
      </c>
      <c r="D30" s="60">
        <v>3292.964561880694</v>
      </c>
      <c r="E30" s="60">
        <v>950.66092010786201</v>
      </c>
      <c r="F30" s="60">
        <v>1683.2871107189608</v>
      </c>
      <c r="G30" s="60">
        <v>659.01653105387186</v>
      </c>
      <c r="H30" s="60">
        <v>1697.7052803342087</v>
      </c>
      <c r="I30" s="60">
        <v>784.25281677362329</v>
      </c>
      <c r="J30" s="60">
        <v>341.22670291400283</v>
      </c>
      <c r="K30" s="60">
        <v>572.22576064658278</v>
      </c>
    </row>
    <row r="31" spans="2:11" x14ac:dyDescent="0.25">
      <c r="B31" s="27" t="s">
        <v>168</v>
      </c>
      <c r="C31" s="60">
        <v>19074.083959790474</v>
      </c>
      <c r="D31" s="60">
        <v>15552.396530469523</v>
      </c>
      <c r="E31" s="60">
        <v>5690.4735902055245</v>
      </c>
      <c r="F31" s="60">
        <v>8336.6734490819836</v>
      </c>
      <c r="G31" s="60">
        <v>1525.2494911820195</v>
      </c>
      <c r="H31" s="60">
        <v>3521.6874293209339</v>
      </c>
      <c r="I31" s="60">
        <v>875.2505885624953</v>
      </c>
      <c r="J31" s="60">
        <v>1908.5757827830612</v>
      </c>
      <c r="K31" s="60">
        <v>737.86105797537937</v>
      </c>
    </row>
    <row r="32" spans="2:11" x14ac:dyDescent="0.25">
      <c r="B32" s="27" t="s">
        <v>169</v>
      </c>
      <c r="C32" s="60">
        <v>3018.3037634625134</v>
      </c>
      <c r="D32" s="60">
        <v>1197.8414506637982</v>
      </c>
      <c r="E32" s="60">
        <v>711.27058502336376</v>
      </c>
      <c r="F32" s="60">
        <v>484.5708656404347</v>
      </c>
      <c r="G32" s="60">
        <v>2</v>
      </c>
      <c r="H32" s="60">
        <v>1820.4623127987149</v>
      </c>
      <c r="I32" s="60">
        <v>690.25134420217887</v>
      </c>
      <c r="J32" s="60">
        <v>669.92384918024834</v>
      </c>
      <c r="K32" s="60">
        <v>460.28711941628768</v>
      </c>
    </row>
    <row r="33" spans="2:11" x14ac:dyDescent="0.25">
      <c r="B33" s="27" t="s">
        <v>170</v>
      </c>
      <c r="C33" s="60">
        <v>966.06942926989473</v>
      </c>
      <c r="D33" s="60">
        <v>731.91694864915451</v>
      </c>
      <c r="E33" s="60">
        <v>5</v>
      </c>
      <c r="F33" s="60">
        <v>646.58506447893205</v>
      </c>
      <c r="G33" s="60">
        <v>80.331884170222608</v>
      </c>
      <c r="H33" s="60">
        <v>234.15248062073994</v>
      </c>
      <c r="I33" s="60">
        <v>13</v>
      </c>
      <c r="J33" s="60">
        <v>137.58431287864707</v>
      </c>
      <c r="K33" s="60">
        <v>83.568167742092854</v>
      </c>
    </row>
    <row r="34" spans="2:11" x14ac:dyDescent="0.25">
      <c r="B34" s="27" t="s">
        <v>171</v>
      </c>
      <c r="C34" s="60">
        <v>13975.380026348614</v>
      </c>
      <c r="D34" s="60">
        <v>8319.5475483014343</v>
      </c>
      <c r="E34" s="60">
        <v>1385.2481044170665</v>
      </c>
      <c r="F34" s="60">
        <v>6697.3352287476264</v>
      </c>
      <c r="G34" s="60">
        <v>236.96421513674252</v>
      </c>
      <c r="H34" s="60">
        <v>5655.8324780471794</v>
      </c>
      <c r="I34" s="60">
        <v>304.1342665738469</v>
      </c>
      <c r="J34" s="60">
        <v>2933.4386843399202</v>
      </c>
      <c r="K34" s="60">
        <v>2418.2595271334144</v>
      </c>
    </row>
    <row r="35" spans="2:11" x14ac:dyDescent="0.25">
      <c r="B35" s="27" t="s">
        <v>172</v>
      </c>
      <c r="C35" s="60">
        <v>12.349832269971424</v>
      </c>
      <c r="D35" s="60">
        <v>12.349832269971424</v>
      </c>
      <c r="E35" s="60"/>
      <c r="F35" s="60"/>
      <c r="G35" s="60">
        <v>12.349832269971424</v>
      </c>
      <c r="H35" s="60"/>
      <c r="I35" s="60"/>
      <c r="J35" s="60"/>
      <c r="K35" s="60"/>
    </row>
    <row r="36" spans="2:11" x14ac:dyDescent="0.25">
      <c r="B36" s="170"/>
      <c r="C36" s="170"/>
      <c r="D36" s="170"/>
      <c r="E36" s="170"/>
      <c r="F36" s="170"/>
      <c r="G36" s="170"/>
      <c r="H36" s="170"/>
      <c r="I36" s="170"/>
      <c r="J36" s="170"/>
      <c r="K36" s="170"/>
    </row>
    <row r="37" spans="2:11" x14ac:dyDescent="0.25">
      <c r="B37" s="177" t="s">
        <v>155</v>
      </c>
      <c r="C37" s="177"/>
      <c r="D37" s="177"/>
      <c r="E37" s="177"/>
      <c r="F37" s="177"/>
      <c r="G37" s="177"/>
      <c r="H37" s="177"/>
      <c r="I37" s="177"/>
      <c r="J37" s="177"/>
      <c r="K37" s="177"/>
    </row>
    <row r="38" spans="2:11" x14ac:dyDescent="0.25">
      <c r="B38" s="27" t="s">
        <v>173</v>
      </c>
      <c r="C38" s="60">
        <v>2804.1109033371536</v>
      </c>
      <c r="D38" s="60">
        <v>1286.6200433913268</v>
      </c>
      <c r="E38" s="60">
        <v>215.74525061558441</v>
      </c>
      <c r="F38" s="60">
        <v>389.39202722391536</v>
      </c>
      <c r="G38" s="60">
        <v>681.48276555182736</v>
      </c>
      <c r="H38" s="60">
        <v>1517.4908599458263</v>
      </c>
      <c r="I38" s="60">
        <v>421.90627402937349</v>
      </c>
      <c r="J38" s="60">
        <v>559.73233860859887</v>
      </c>
      <c r="K38" s="60">
        <v>535.85224730785421</v>
      </c>
    </row>
    <row r="39" spans="2:11" x14ac:dyDescent="0.25">
      <c r="B39" s="27" t="s">
        <v>174</v>
      </c>
      <c r="C39" s="60">
        <v>542.57163164800761</v>
      </c>
      <c r="D39" s="60">
        <v>445.8405023442948</v>
      </c>
      <c r="E39" s="60">
        <v>23.351043960227322</v>
      </c>
      <c r="F39" s="60">
        <v>422.48945838406746</v>
      </c>
      <c r="G39" s="60"/>
      <c r="H39" s="60">
        <v>96.731129303712848</v>
      </c>
      <c r="I39" s="60">
        <v>23.351043960227322</v>
      </c>
      <c r="J39" s="60">
        <v>15.788777053324916</v>
      </c>
      <c r="K39" s="60">
        <v>57.591308290160626</v>
      </c>
    </row>
    <row r="40" spans="2:11" x14ac:dyDescent="0.25">
      <c r="B40" s="27" t="s">
        <v>175</v>
      </c>
      <c r="C40" s="60">
        <v>9150.3696998872219</v>
      </c>
      <c r="D40" s="60">
        <v>7482.3866201649225</v>
      </c>
      <c r="E40" s="60">
        <v>890.23453084742459</v>
      </c>
      <c r="F40" s="60">
        <v>6488.2281845212137</v>
      </c>
      <c r="G40" s="60">
        <v>103.92390479628465</v>
      </c>
      <c r="H40" s="60">
        <v>1667.9830797222999</v>
      </c>
      <c r="I40" s="60">
        <v>209.7165690110113</v>
      </c>
      <c r="J40" s="60">
        <v>1343.063003034757</v>
      </c>
      <c r="K40" s="60">
        <v>115.2035076765319</v>
      </c>
    </row>
    <row r="41" spans="2:11" x14ac:dyDescent="0.25">
      <c r="B41" s="27" t="s">
        <v>176</v>
      </c>
      <c r="C41" s="60">
        <v>3471.7745894778714</v>
      </c>
      <c r="D41" s="60">
        <v>1568.5613434678119</v>
      </c>
      <c r="E41" s="60">
        <v>905.46774532598397</v>
      </c>
      <c r="F41" s="60">
        <v>642.22559942809971</v>
      </c>
      <c r="G41" s="60">
        <v>20.867998713727907</v>
      </c>
      <c r="H41" s="60">
        <v>1903.2132460100593</v>
      </c>
      <c r="I41" s="60">
        <v>1878.974280211369</v>
      </c>
      <c r="J41" s="60">
        <v>1.5313562198055253</v>
      </c>
      <c r="K41" s="60">
        <v>22.707609578885048</v>
      </c>
    </row>
    <row r="42" spans="2:11" x14ac:dyDescent="0.25">
      <c r="B42" s="27" t="s">
        <v>177</v>
      </c>
      <c r="C42" s="60">
        <v>7663.8556292630319</v>
      </c>
      <c r="D42" s="60">
        <v>5362.93518190137</v>
      </c>
      <c r="E42" s="60">
        <v>853.56157635700151</v>
      </c>
      <c r="F42" s="60">
        <v>3933.5598851209334</v>
      </c>
      <c r="G42" s="60">
        <v>575.81372042343355</v>
      </c>
      <c r="H42" s="60">
        <v>2300.9204473616624</v>
      </c>
      <c r="I42" s="60">
        <v>97.233419762557844</v>
      </c>
      <c r="J42" s="60">
        <v>1103.9813141454554</v>
      </c>
      <c r="K42" s="60">
        <v>1099.7057134536492</v>
      </c>
    </row>
    <row r="43" spans="2:11" x14ac:dyDescent="0.25">
      <c r="B43" s="27" t="s">
        <v>178</v>
      </c>
      <c r="C43" s="60">
        <v>3453.8050928473426</v>
      </c>
      <c r="D43" s="60">
        <v>1216.5049423206783</v>
      </c>
      <c r="E43" s="60">
        <v>238.47026937146197</v>
      </c>
      <c r="F43" s="60">
        <v>549.47886432422729</v>
      </c>
      <c r="G43" s="60">
        <v>428.55580862498931</v>
      </c>
      <c r="H43" s="60">
        <v>2237.3001505266648</v>
      </c>
      <c r="I43" s="60">
        <v>102.38203125121801</v>
      </c>
      <c r="J43" s="60">
        <v>999.59756714226182</v>
      </c>
      <c r="K43" s="60">
        <v>1135.3205521331843</v>
      </c>
    </row>
    <row r="44" spans="2:11" ht="13.8" x14ac:dyDescent="0.3">
      <c r="B44" s="8"/>
      <c r="C44" s="8"/>
      <c r="D44" s="8"/>
      <c r="E44" s="8"/>
      <c r="F44" s="8"/>
      <c r="G44" s="8"/>
      <c r="H44" s="8"/>
      <c r="I44" s="8"/>
      <c r="J44" s="8"/>
      <c r="K44" s="8"/>
    </row>
    <row r="45" spans="2:11" x14ac:dyDescent="0.25">
      <c r="B45" s="194" t="s">
        <v>182</v>
      </c>
      <c r="C45" s="194"/>
      <c r="D45" s="194"/>
      <c r="E45" s="194"/>
      <c r="F45" s="194"/>
      <c r="G45" s="194"/>
      <c r="H45" s="194"/>
      <c r="I45" s="194"/>
      <c r="J45" s="194"/>
      <c r="K45" s="194"/>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300-000000000000}"/>
  </hyperlink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21"/>
  <dimension ref="B5:P45"/>
  <sheetViews>
    <sheetView showGridLines="0" zoomScaleNormal="100" workbookViewId="0">
      <selection activeCell="C12" sqref="C12"/>
    </sheetView>
  </sheetViews>
  <sheetFormatPr baseColWidth="10" defaultColWidth="8" defaultRowHeight="13.2" x14ac:dyDescent="0.25"/>
  <cols>
    <col min="1" max="1" width="1.69921875" style="5" customWidth="1"/>
    <col min="2" max="2" width="22.5" style="5" customWidth="1"/>
    <col min="3" max="11" width="13.69921875" style="4" customWidth="1"/>
    <col min="12" max="15" width="8.19921875" style="5" bestFit="1" customWidth="1"/>
    <col min="16" max="16" width="10.09765625" style="5" bestFit="1" customWidth="1"/>
    <col min="17" max="16384" width="8" style="5"/>
  </cols>
  <sheetData>
    <row r="5" spans="2:16" ht="13.8" x14ac:dyDescent="0.25">
      <c r="B5" s="2"/>
      <c r="C5" s="3"/>
      <c r="D5" s="3"/>
      <c r="E5" s="3"/>
      <c r="F5" s="3"/>
      <c r="G5" s="3"/>
      <c r="H5" s="3"/>
      <c r="I5" s="3"/>
    </row>
    <row r="6" spans="2:16" ht="15" x14ac:dyDescent="0.25">
      <c r="B6" s="158"/>
      <c r="C6" s="158"/>
      <c r="D6" s="158"/>
      <c r="E6" s="158"/>
      <c r="F6" s="158"/>
      <c r="G6" s="158"/>
      <c r="H6" s="158"/>
      <c r="I6" s="158"/>
      <c r="J6" s="158"/>
      <c r="K6" s="158"/>
      <c r="L6" s="158"/>
      <c r="M6" s="158"/>
      <c r="N6" s="158"/>
      <c r="O6" s="158"/>
      <c r="P6" s="158"/>
    </row>
    <row r="7" spans="2:16" ht="30" customHeight="1" x14ac:dyDescent="0.25">
      <c r="B7" s="158"/>
      <c r="C7" s="158"/>
      <c r="D7" s="158"/>
      <c r="E7" s="158"/>
      <c r="F7" s="158"/>
      <c r="G7" s="158"/>
      <c r="H7" s="158"/>
      <c r="I7" s="158"/>
      <c r="J7" s="158"/>
      <c r="K7" s="158"/>
      <c r="L7" s="158"/>
      <c r="M7" s="158"/>
      <c r="N7" s="158"/>
      <c r="O7" s="158"/>
      <c r="P7" s="158"/>
    </row>
    <row r="8" spans="2:16" ht="30" customHeight="1" x14ac:dyDescent="0.25">
      <c r="B8" s="172" t="s">
        <v>140</v>
      </c>
      <c r="C8" s="196" t="s">
        <v>333</v>
      </c>
      <c r="D8" s="173" t="s">
        <v>334</v>
      </c>
      <c r="E8" s="173"/>
      <c r="F8" s="173"/>
      <c r="G8" s="173"/>
      <c r="H8" s="173"/>
      <c r="I8" s="173"/>
      <c r="J8" s="173"/>
      <c r="K8" s="173"/>
      <c r="M8" s="10" t="s">
        <v>142</v>
      </c>
    </row>
    <row r="9" spans="2:16" ht="30" customHeight="1" x14ac:dyDescent="0.25">
      <c r="B9" s="172"/>
      <c r="C9" s="196"/>
      <c r="D9" s="173" t="s">
        <v>335</v>
      </c>
      <c r="E9" s="173" t="s">
        <v>336</v>
      </c>
      <c r="F9" s="173"/>
      <c r="G9" s="173"/>
      <c r="H9" s="173" t="s">
        <v>335</v>
      </c>
      <c r="I9" s="173" t="s">
        <v>337</v>
      </c>
      <c r="J9" s="173"/>
      <c r="K9" s="173"/>
    </row>
    <row r="10" spans="2:16" ht="45.6" x14ac:dyDescent="0.25">
      <c r="B10" s="172"/>
      <c r="C10" s="196"/>
      <c r="D10" s="173"/>
      <c r="E10" s="39" t="s">
        <v>339</v>
      </c>
      <c r="F10" s="39" t="s">
        <v>340</v>
      </c>
      <c r="G10" s="39" t="s">
        <v>341</v>
      </c>
      <c r="H10" s="173"/>
      <c r="I10" s="39" t="s">
        <v>342</v>
      </c>
      <c r="J10" s="39" t="s">
        <v>343</v>
      </c>
      <c r="K10" s="39" t="s">
        <v>344</v>
      </c>
    </row>
    <row r="11" spans="2:16" x14ac:dyDescent="0.25">
      <c r="B11" s="44" t="s">
        <v>152</v>
      </c>
      <c r="C11" s="59">
        <v>105323.37645203355</v>
      </c>
      <c r="D11" s="59">
        <v>44808.851381480847</v>
      </c>
      <c r="E11" s="59">
        <v>30371.239318605512</v>
      </c>
      <c r="F11" s="59">
        <v>9231.9396958081597</v>
      </c>
      <c r="G11" s="59">
        <v>5205.6723670671327</v>
      </c>
      <c r="H11" s="59">
        <v>60514.5250705527</v>
      </c>
      <c r="I11" s="59">
        <v>15723.106819115854</v>
      </c>
      <c r="J11" s="59">
        <v>10621.337401173812</v>
      </c>
      <c r="K11" s="59">
        <v>34170.080850263083</v>
      </c>
    </row>
    <row r="12" spans="2:16" x14ac:dyDescent="0.25">
      <c r="B12" s="27" t="s">
        <v>153</v>
      </c>
      <c r="C12" s="60">
        <v>70008.925008705293</v>
      </c>
      <c r="D12" s="60">
        <v>30963.28702499963</v>
      </c>
      <c r="E12" s="60">
        <v>21144.605200422651</v>
      </c>
      <c r="F12" s="60">
        <v>6276.7726718917056</v>
      </c>
      <c r="G12" s="60">
        <v>3541.9091526853035</v>
      </c>
      <c r="H12" s="60">
        <v>39045.637983705739</v>
      </c>
      <c r="I12" s="60">
        <v>11713.249498096937</v>
      </c>
      <c r="J12" s="60">
        <v>6755.9279715007824</v>
      </c>
      <c r="K12" s="60">
        <v>20576.460514108021</v>
      </c>
    </row>
    <row r="13" spans="2:16" x14ac:dyDescent="0.25">
      <c r="B13" s="27" t="s">
        <v>154</v>
      </c>
      <c r="C13" s="60">
        <v>21159.304301838067</v>
      </c>
      <c r="D13" s="60">
        <v>8736.8446603796929</v>
      </c>
      <c r="E13" s="60">
        <v>6013.4557731872974</v>
      </c>
      <c r="F13" s="60">
        <v>1856.6486079934443</v>
      </c>
      <c r="G13" s="60">
        <v>866.74027919894479</v>
      </c>
      <c r="H13" s="60">
        <v>12422.459641458418</v>
      </c>
      <c r="I13" s="60">
        <v>2774.2296690211356</v>
      </c>
      <c r="J13" s="60">
        <v>2381.2285694359812</v>
      </c>
      <c r="K13" s="60">
        <v>7267.001403001309</v>
      </c>
    </row>
    <row r="14" spans="2:16" x14ac:dyDescent="0.25">
      <c r="B14" s="27" t="s">
        <v>155</v>
      </c>
      <c r="C14" s="60">
        <v>14155.147141490052</v>
      </c>
      <c r="D14" s="60">
        <v>5108.7196961014679</v>
      </c>
      <c r="E14" s="60">
        <v>3213.1783449955724</v>
      </c>
      <c r="F14" s="60">
        <v>1098.5184159230116</v>
      </c>
      <c r="G14" s="60">
        <v>797.02293518288229</v>
      </c>
      <c r="H14" s="60">
        <v>9046.4274453885882</v>
      </c>
      <c r="I14" s="60">
        <v>1235.6276519977762</v>
      </c>
      <c r="J14" s="60">
        <v>1484.180860237044</v>
      </c>
      <c r="K14" s="60">
        <v>6326.6189331537707</v>
      </c>
    </row>
    <row r="15" spans="2:16" x14ac:dyDescent="0.25">
      <c r="B15" s="170"/>
      <c r="C15" s="170"/>
      <c r="D15" s="170"/>
      <c r="E15" s="170"/>
      <c r="F15" s="170"/>
      <c r="G15" s="170"/>
      <c r="H15" s="170"/>
      <c r="I15" s="170"/>
      <c r="J15" s="170"/>
      <c r="K15" s="170"/>
    </row>
    <row r="16" spans="2:16" x14ac:dyDescent="0.25">
      <c r="B16" s="177" t="s">
        <v>153</v>
      </c>
      <c r="C16" s="177"/>
      <c r="D16" s="177"/>
      <c r="E16" s="177"/>
      <c r="F16" s="177"/>
      <c r="G16" s="177"/>
      <c r="H16" s="177"/>
      <c r="I16" s="177"/>
      <c r="J16" s="177"/>
      <c r="K16" s="177"/>
    </row>
    <row r="17" spans="2:11" x14ac:dyDescent="0.25">
      <c r="B17" s="27" t="s">
        <v>156</v>
      </c>
      <c r="C17" s="60">
        <v>7880.7008466873176</v>
      </c>
      <c r="D17" s="60">
        <v>3143.16679399449</v>
      </c>
      <c r="E17" s="60">
        <v>2165.4246143580626</v>
      </c>
      <c r="F17" s="60">
        <v>620.389189318234</v>
      </c>
      <c r="G17" s="60">
        <v>357.35299031819295</v>
      </c>
      <c r="H17" s="60">
        <v>4737.5340526928267</v>
      </c>
      <c r="I17" s="60">
        <v>1213.1817124647762</v>
      </c>
      <c r="J17" s="60">
        <v>1506.8178750986297</v>
      </c>
      <c r="K17" s="60">
        <v>2017.5344651294226</v>
      </c>
    </row>
    <row r="18" spans="2:11" x14ac:dyDescent="0.25">
      <c r="B18" s="27" t="s">
        <v>157</v>
      </c>
      <c r="C18" s="60">
        <v>4386.0667963221804</v>
      </c>
      <c r="D18" s="60">
        <v>1645.8587289408326</v>
      </c>
      <c r="E18" s="60">
        <v>738.18870260247672</v>
      </c>
      <c r="F18" s="60">
        <v>554.60991623279017</v>
      </c>
      <c r="G18" s="60">
        <v>353.06011010556591</v>
      </c>
      <c r="H18" s="60">
        <v>2740.2080673813484</v>
      </c>
      <c r="I18" s="60">
        <v>161.61972607123502</v>
      </c>
      <c r="J18" s="60">
        <v>737.32028504459981</v>
      </c>
      <c r="K18" s="60">
        <v>1841.268056265513</v>
      </c>
    </row>
    <row r="19" spans="2:11" x14ac:dyDescent="0.25">
      <c r="B19" s="27" t="s">
        <v>158</v>
      </c>
      <c r="C19" s="60">
        <v>1795.1255076286927</v>
      </c>
      <c r="D19" s="60">
        <v>405.76707736284385</v>
      </c>
      <c r="E19" s="60">
        <v>323.50558298730039</v>
      </c>
      <c r="F19" s="60">
        <v>82.26149437554335</v>
      </c>
      <c r="G19" s="60"/>
      <c r="H19" s="60">
        <v>1389.3584302658489</v>
      </c>
      <c r="I19" s="60">
        <v>448.06667843039344</v>
      </c>
      <c r="J19" s="60">
        <v>145.8548814234897</v>
      </c>
      <c r="K19" s="60">
        <v>795.43687041196574</v>
      </c>
    </row>
    <row r="20" spans="2:11" x14ac:dyDescent="0.25">
      <c r="B20" s="27" t="s">
        <v>159</v>
      </c>
      <c r="C20" s="60">
        <v>3107.8116483244198</v>
      </c>
      <c r="D20" s="60">
        <v>785.98707691806112</v>
      </c>
      <c r="E20" s="60">
        <v>403.55088335419583</v>
      </c>
      <c r="F20" s="60">
        <v>311.42034207557447</v>
      </c>
      <c r="G20" s="60">
        <v>71.015851488290991</v>
      </c>
      <c r="H20" s="60">
        <v>2321.8245714063564</v>
      </c>
      <c r="I20" s="60">
        <v>661.06097811431471</v>
      </c>
      <c r="J20" s="60">
        <v>252.87991863609798</v>
      </c>
      <c r="K20" s="60">
        <v>1407.8836746559448</v>
      </c>
    </row>
    <row r="21" spans="2:11" x14ac:dyDescent="0.25">
      <c r="B21" s="27" t="s">
        <v>160</v>
      </c>
      <c r="C21" s="60">
        <v>11798.215576976419</v>
      </c>
      <c r="D21" s="60">
        <v>5895.8005065517418</v>
      </c>
      <c r="E21" s="60">
        <v>3887.5661666125784</v>
      </c>
      <c r="F21" s="60">
        <v>1306.6072705520271</v>
      </c>
      <c r="G21" s="60">
        <v>701.62706938713472</v>
      </c>
      <c r="H21" s="60">
        <v>5902.4150704246704</v>
      </c>
      <c r="I21" s="60">
        <v>1711.4917245413344</v>
      </c>
      <c r="J21" s="60">
        <v>921.09099981065128</v>
      </c>
      <c r="K21" s="60">
        <v>3269.8323460726833</v>
      </c>
    </row>
    <row r="22" spans="2:11" x14ac:dyDescent="0.25">
      <c r="B22" s="27" t="s">
        <v>161</v>
      </c>
      <c r="C22" s="60">
        <v>11878.059220007384</v>
      </c>
      <c r="D22" s="60">
        <v>6522.7248966836687</v>
      </c>
      <c r="E22" s="60">
        <v>4848.7679828518085</v>
      </c>
      <c r="F22" s="60">
        <v>872.96768145063936</v>
      </c>
      <c r="G22" s="60">
        <v>800.98923238122472</v>
      </c>
      <c r="H22" s="60">
        <v>5355.3343233237028</v>
      </c>
      <c r="I22" s="60">
        <v>3134.2776551909255</v>
      </c>
      <c r="J22" s="60">
        <v>514.61336702138874</v>
      </c>
      <c r="K22" s="60">
        <v>1706.4433011113899</v>
      </c>
    </row>
    <row r="23" spans="2:11" x14ac:dyDescent="0.25">
      <c r="B23" s="27" t="s">
        <v>162</v>
      </c>
      <c r="C23" s="60">
        <v>3534.8700226435985</v>
      </c>
      <c r="D23" s="60">
        <v>1464.7538714126727</v>
      </c>
      <c r="E23" s="60">
        <v>545.27883275649322</v>
      </c>
      <c r="F23" s="60">
        <v>629.94556048843549</v>
      </c>
      <c r="G23" s="60">
        <v>289.52947816774378</v>
      </c>
      <c r="H23" s="60">
        <v>2070.1161512309254</v>
      </c>
      <c r="I23" s="60">
        <v>306.18092344690467</v>
      </c>
      <c r="J23" s="60">
        <v>136.63405345577854</v>
      </c>
      <c r="K23" s="60">
        <v>1627.3011743282418</v>
      </c>
    </row>
    <row r="24" spans="2:11" x14ac:dyDescent="0.25">
      <c r="B24" s="27" t="s">
        <v>163</v>
      </c>
      <c r="C24" s="60">
        <v>4363.6826825722101</v>
      </c>
      <c r="D24" s="60">
        <v>1546.1738603333356</v>
      </c>
      <c r="E24" s="60">
        <v>992.63526500899297</v>
      </c>
      <c r="F24" s="60">
        <v>267.72686154480016</v>
      </c>
      <c r="G24" s="60">
        <v>285.81173377954224</v>
      </c>
      <c r="H24" s="60">
        <v>2817.5088222388772</v>
      </c>
      <c r="I24" s="60">
        <v>504.17523633931233</v>
      </c>
      <c r="J24" s="60">
        <v>826.60707722020288</v>
      </c>
      <c r="K24" s="60">
        <v>1486.7265086793623</v>
      </c>
    </row>
    <row r="25" spans="2:11" x14ac:dyDescent="0.25">
      <c r="B25" s="27" t="s">
        <v>164</v>
      </c>
      <c r="C25" s="60">
        <v>10818.989048150532</v>
      </c>
      <c r="D25" s="60">
        <v>4167.0593999926868</v>
      </c>
      <c r="E25" s="60">
        <v>3137.6072853680844</v>
      </c>
      <c r="F25" s="60">
        <v>756.02176795106527</v>
      </c>
      <c r="G25" s="60">
        <v>273.43034667353669</v>
      </c>
      <c r="H25" s="60">
        <v>6651.929648157844</v>
      </c>
      <c r="I25" s="60">
        <v>1356.95641859292</v>
      </c>
      <c r="J25" s="60">
        <v>1344.9009003694966</v>
      </c>
      <c r="K25" s="60">
        <v>3950.0723291954241</v>
      </c>
    </row>
    <row r="26" spans="2:11" x14ac:dyDescent="0.25">
      <c r="B26" s="27" t="s">
        <v>165</v>
      </c>
      <c r="C26" s="60">
        <v>6878.8477170141505</v>
      </c>
      <c r="D26" s="60">
        <v>4157.1358920470329</v>
      </c>
      <c r="E26" s="60">
        <v>3244.3119834926497</v>
      </c>
      <c r="F26" s="60">
        <v>532.87830064464003</v>
      </c>
      <c r="G26" s="60">
        <v>379.94560790974441</v>
      </c>
      <c r="H26" s="60">
        <v>2721.7118249671189</v>
      </c>
      <c r="I26" s="60">
        <v>1287.1027541703354</v>
      </c>
      <c r="J26" s="60">
        <v>194.36258735988042</v>
      </c>
      <c r="K26" s="60">
        <v>1240.2464834369032</v>
      </c>
    </row>
    <row r="27" spans="2:11" ht="30.75" customHeight="1" x14ac:dyDescent="0.25">
      <c r="B27" s="45" t="s">
        <v>166</v>
      </c>
      <c r="C27" s="60">
        <v>3566.5559423784939</v>
      </c>
      <c r="D27" s="60">
        <v>1228.858920762287</v>
      </c>
      <c r="E27" s="60">
        <v>857.76790103000064</v>
      </c>
      <c r="F27" s="60">
        <v>341.94428725795751</v>
      </c>
      <c r="G27" s="60">
        <v>29.146732474328513</v>
      </c>
      <c r="H27" s="60">
        <v>2337.697021616209</v>
      </c>
      <c r="I27" s="60">
        <v>929.13569073448753</v>
      </c>
      <c r="J27" s="60">
        <v>174.84602606056723</v>
      </c>
      <c r="K27" s="60">
        <v>1233.7153048211551</v>
      </c>
    </row>
    <row r="28" spans="2:11" x14ac:dyDescent="0.25">
      <c r="B28" s="170"/>
      <c r="C28" s="170"/>
      <c r="D28" s="170"/>
      <c r="E28" s="170"/>
      <c r="F28" s="170"/>
      <c r="G28" s="170"/>
      <c r="H28" s="170"/>
      <c r="I28" s="170"/>
      <c r="J28" s="170"/>
      <c r="K28" s="170"/>
    </row>
    <row r="29" spans="2:11" x14ac:dyDescent="0.25">
      <c r="B29" s="177" t="s">
        <v>154</v>
      </c>
      <c r="C29" s="177"/>
      <c r="D29" s="177"/>
      <c r="E29" s="177"/>
      <c r="F29" s="177"/>
      <c r="G29" s="177"/>
      <c r="H29" s="177"/>
      <c r="I29" s="177"/>
      <c r="J29" s="177"/>
      <c r="K29" s="177"/>
    </row>
    <row r="30" spans="2:11" x14ac:dyDescent="0.25">
      <c r="B30" s="27" t="s">
        <v>167</v>
      </c>
      <c r="C30" s="60">
        <v>2245.2184746111793</v>
      </c>
      <c r="D30" s="60">
        <v>1138.6023733100167</v>
      </c>
      <c r="E30" s="60">
        <v>646.03088794148027</v>
      </c>
      <c r="F30" s="60">
        <v>116.10963573797711</v>
      </c>
      <c r="G30" s="60">
        <v>376.46184963055936</v>
      </c>
      <c r="H30" s="60">
        <v>1106.6161013011624</v>
      </c>
      <c r="I30" s="60">
        <v>323.49998374966015</v>
      </c>
      <c r="J30" s="60">
        <v>172.29526582966727</v>
      </c>
      <c r="K30" s="60">
        <v>610.82085172183497</v>
      </c>
    </row>
    <row r="31" spans="2:11" x14ac:dyDescent="0.25">
      <c r="B31" s="27" t="s">
        <v>168</v>
      </c>
      <c r="C31" s="60">
        <v>5384.0061418524656</v>
      </c>
      <c r="D31" s="60">
        <v>2622.0266434258415</v>
      </c>
      <c r="E31" s="60">
        <v>1423.5004673488113</v>
      </c>
      <c r="F31" s="60">
        <v>1042.5226985901945</v>
      </c>
      <c r="G31" s="60">
        <v>156.00347748683564</v>
      </c>
      <c r="H31" s="60">
        <v>2761.9794984266241</v>
      </c>
      <c r="I31" s="60">
        <v>594.96376374390275</v>
      </c>
      <c r="J31" s="60">
        <v>757.32385482584448</v>
      </c>
      <c r="K31" s="60">
        <v>1409.6918798568768</v>
      </c>
    </row>
    <row r="32" spans="2:11" x14ac:dyDescent="0.25">
      <c r="B32" s="27" t="s">
        <v>169</v>
      </c>
      <c r="C32" s="60">
        <v>2034.4840007764622</v>
      </c>
      <c r="D32" s="60">
        <v>769.61533378096294</v>
      </c>
      <c r="E32" s="60">
        <v>732.62081630337536</v>
      </c>
      <c r="F32" s="60">
        <v>33.994517477587664</v>
      </c>
      <c r="G32" s="60">
        <v>3</v>
      </c>
      <c r="H32" s="60">
        <v>1264.8686669954989</v>
      </c>
      <c r="I32" s="60">
        <v>275.1234686032243</v>
      </c>
      <c r="J32" s="60">
        <v>103.64283438132844</v>
      </c>
      <c r="K32" s="60">
        <v>886.10236401094653</v>
      </c>
    </row>
    <row r="33" spans="2:11" x14ac:dyDescent="0.25">
      <c r="B33" s="27" t="s">
        <v>170</v>
      </c>
      <c r="C33" s="60">
        <v>597.61282725445676</v>
      </c>
      <c r="D33" s="60">
        <v>143.02983706328936</v>
      </c>
      <c r="E33" s="60">
        <v>88.887936121940996</v>
      </c>
      <c r="F33" s="60">
        <v>34.917895627766924</v>
      </c>
      <c r="G33" s="60">
        <v>19.22400531358144</v>
      </c>
      <c r="H33" s="60">
        <v>454.58299019116748</v>
      </c>
      <c r="I33" s="60">
        <v>39</v>
      </c>
      <c r="J33" s="60">
        <v>115.06883582185857</v>
      </c>
      <c r="K33" s="60">
        <v>300.51415436930893</v>
      </c>
    </row>
    <row r="34" spans="2:11" x14ac:dyDescent="0.25">
      <c r="B34" s="27" t="s">
        <v>171</v>
      </c>
      <c r="C34" s="60">
        <v>10896.298514120956</v>
      </c>
      <c r="D34" s="60">
        <v>4063.5704727995703</v>
      </c>
      <c r="E34" s="60">
        <v>3122.4156654716858</v>
      </c>
      <c r="F34" s="60">
        <v>629.10386055991819</v>
      </c>
      <c r="G34" s="60">
        <v>312.05094676796807</v>
      </c>
      <c r="H34" s="60">
        <v>6832.7280413213739</v>
      </c>
      <c r="I34" s="60">
        <v>1541.6424529243477</v>
      </c>
      <c r="J34" s="60">
        <v>1232.8977785772818</v>
      </c>
      <c r="K34" s="60">
        <v>4058.1878098197444</v>
      </c>
    </row>
    <row r="35" spans="2:11" x14ac:dyDescent="0.25">
      <c r="B35" s="27" t="s">
        <v>172</v>
      </c>
      <c r="C35" s="60">
        <v>1.6843432225902311</v>
      </c>
      <c r="D35" s="60"/>
      <c r="E35" s="60"/>
      <c r="F35" s="60"/>
      <c r="G35" s="60"/>
      <c r="H35" s="60">
        <v>1.6843432225902311</v>
      </c>
      <c r="I35" s="60"/>
      <c r="J35" s="60"/>
      <c r="K35" s="60">
        <v>1.6843432225902311</v>
      </c>
    </row>
    <row r="36" spans="2:11" x14ac:dyDescent="0.25">
      <c r="B36" s="170"/>
      <c r="C36" s="170"/>
      <c r="D36" s="170"/>
      <c r="E36" s="170"/>
      <c r="F36" s="170"/>
      <c r="G36" s="170"/>
      <c r="H36" s="170"/>
      <c r="I36" s="170"/>
      <c r="J36" s="170"/>
      <c r="K36" s="170"/>
    </row>
    <row r="37" spans="2:11" x14ac:dyDescent="0.25">
      <c r="B37" s="177" t="s">
        <v>155</v>
      </c>
      <c r="C37" s="177"/>
      <c r="D37" s="177"/>
      <c r="E37" s="177"/>
      <c r="F37" s="177"/>
      <c r="G37" s="177"/>
      <c r="H37" s="177"/>
      <c r="I37" s="177"/>
      <c r="J37" s="177"/>
      <c r="K37" s="177"/>
    </row>
    <row r="38" spans="2:11" x14ac:dyDescent="0.25">
      <c r="B38" s="27" t="s">
        <v>173</v>
      </c>
      <c r="C38" s="60">
        <v>4888.8192731391518</v>
      </c>
      <c r="D38" s="60">
        <v>1399.6747974735351</v>
      </c>
      <c r="E38" s="60">
        <v>886.88300101512243</v>
      </c>
      <c r="F38" s="60">
        <v>273.33888006450388</v>
      </c>
      <c r="G38" s="60">
        <v>239.45291639390868</v>
      </c>
      <c r="H38" s="60">
        <v>3489.1444756656178</v>
      </c>
      <c r="I38" s="60">
        <v>143.46825223643822</v>
      </c>
      <c r="J38" s="60">
        <v>680.94059864048938</v>
      </c>
      <c r="K38" s="60">
        <v>2664.7356247886892</v>
      </c>
    </row>
    <row r="39" spans="2:11" x14ac:dyDescent="0.25">
      <c r="B39" s="27" t="s">
        <v>174</v>
      </c>
      <c r="C39" s="60">
        <v>3112.9665760543385</v>
      </c>
      <c r="D39" s="60">
        <v>1582.6112246925486</v>
      </c>
      <c r="E39" s="60">
        <v>1511.85564440846</v>
      </c>
      <c r="F39" s="60">
        <v>44.679223477809856</v>
      </c>
      <c r="G39" s="60">
        <v>26.076356806279019</v>
      </c>
      <c r="H39" s="60">
        <v>1530.3553513617894</v>
      </c>
      <c r="I39" s="60">
        <v>658.40822424621263</v>
      </c>
      <c r="J39" s="60">
        <v>90.657374604487245</v>
      </c>
      <c r="K39" s="60">
        <v>781.28975251108932</v>
      </c>
    </row>
    <row r="40" spans="2:11" x14ac:dyDescent="0.25">
      <c r="B40" s="27" t="s">
        <v>175</v>
      </c>
      <c r="C40" s="60">
        <v>1198.3947905220973</v>
      </c>
      <c r="D40" s="60">
        <v>678.47559096551868</v>
      </c>
      <c r="E40" s="60">
        <v>72.343897651674268</v>
      </c>
      <c r="F40" s="60">
        <v>258.77633730877818</v>
      </c>
      <c r="G40" s="60">
        <v>347.35535600506626</v>
      </c>
      <c r="H40" s="60">
        <v>519.91919955657829</v>
      </c>
      <c r="I40" s="60">
        <v>33.194103604654053</v>
      </c>
      <c r="J40" s="60">
        <v>157.27319930013903</v>
      </c>
      <c r="K40" s="60">
        <v>329.45189665178538</v>
      </c>
    </row>
    <row r="41" spans="2:11" x14ac:dyDescent="0.25">
      <c r="B41" s="27" t="s">
        <v>176</v>
      </c>
      <c r="C41" s="60">
        <v>441.67432234458772</v>
      </c>
      <c r="D41" s="60">
        <v>111.25430089397908</v>
      </c>
      <c r="E41" s="60">
        <v>36.766727644359861</v>
      </c>
      <c r="F41" s="60">
        <v>25.020023431558116</v>
      </c>
      <c r="G41" s="60">
        <v>49.467549818061109</v>
      </c>
      <c r="H41" s="60">
        <v>330.4200214506086</v>
      </c>
      <c r="I41" s="60">
        <v>3.6845911528205462</v>
      </c>
      <c r="J41" s="60">
        <v>21.324267848686414</v>
      </c>
      <c r="K41" s="60">
        <v>305.41116244910165</v>
      </c>
    </row>
    <row r="42" spans="2:11" x14ac:dyDescent="0.25">
      <c r="B42" s="27" t="s">
        <v>177</v>
      </c>
      <c r="C42" s="60">
        <v>3340.5896895351975</v>
      </c>
      <c r="D42" s="60">
        <v>1150.4722976892112</v>
      </c>
      <c r="E42" s="60">
        <v>604.59704000441968</v>
      </c>
      <c r="F42" s="60">
        <v>434.97915052378107</v>
      </c>
      <c r="G42" s="60">
        <v>110.89610716101006</v>
      </c>
      <c r="H42" s="60">
        <v>2190.1173918459854</v>
      </c>
      <c r="I42" s="60">
        <v>314.88156713265579</v>
      </c>
      <c r="J42" s="60">
        <v>180.59627089874729</v>
      </c>
      <c r="K42" s="60">
        <v>1694.6395538145828</v>
      </c>
    </row>
    <row r="43" spans="2:11" x14ac:dyDescent="0.25">
      <c r="B43" s="27" t="s">
        <v>178</v>
      </c>
      <c r="C43" s="60">
        <v>1172.7024898946868</v>
      </c>
      <c r="D43" s="60">
        <v>186.23148438667522</v>
      </c>
      <c r="E43" s="60">
        <v>100.73203427153781</v>
      </c>
      <c r="F43" s="60">
        <v>61.724801116580174</v>
      </c>
      <c r="G43" s="60">
        <v>23.774648998557247</v>
      </c>
      <c r="H43" s="60">
        <v>986.4710055080119</v>
      </c>
      <c r="I43" s="60">
        <v>81.990913624995088</v>
      </c>
      <c r="J43" s="60">
        <v>353.38914894449459</v>
      </c>
      <c r="K43" s="60">
        <v>551.09094293852195</v>
      </c>
    </row>
    <row r="44" spans="2:11" ht="13.8" x14ac:dyDescent="0.3">
      <c r="B44" s="8"/>
      <c r="C44" s="9"/>
      <c r="D44" s="9"/>
      <c r="E44" s="9"/>
      <c r="F44" s="9"/>
      <c r="G44" s="9"/>
      <c r="H44" s="9"/>
      <c r="I44" s="9"/>
      <c r="J44" s="9"/>
      <c r="K44" s="9"/>
    </row>
    <row r="45" spans="2:11" x14ac:dyDescent="0.25">
      <c r="B45" s="194" t="s">
        <v>182</v>
      </c>
      <c r="C45" s="194"/>
      <c r="D45" s="194"/>
      <c r="E45" s="194"/>
      <c r="F45" s="194"/>
      <c r="G45" s="194"/>
      <c r="H45" s="194"/>
      <c r="I45" s="194"/>
      <c r="J45" s="194"/>
      <c r="K45" s="194"/>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400-000000000000}"/>
  </hyperlink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22"/>
  <dimension ref="B5:P45"/>
  <sheetViews>
    <sheetView showGridLines="0" zoomScaleNormal="100" workbookViewId="0">
      <selection activeCell="C13" sqref="C13"/>
    </sheetView>
  </sheetViews>
  <sheetFormatPr baseColWidth="10" defaultColWidth="8" defaultRowHeight="13.2" x14ac:dyDescent="0.25"/>
  <cols>
    <col min="1" max="1" width="1.69921875" style="5" customWidth="1"/>
    <col min="2" max="2" width="22.5" style="5" customWidth="1"/>
    <col min="3" max="11" width="13.69921875" style="5" customWidth="1"/>
    <col min="12" max="15" width="8.19921875" style="5" bestFit="1" customWidth="1"/>
    <col min="16" max="16" width="10.09765625" style="5" bestFit="1" customWidth="1"/>
    <col min="17" max="16384" width="8" style="5"/>
  </cols>
  <sheetData>
    <row r="5" spans="2:16" ht="13.8" x14ac:dyDescent="0.25">
      <c r="B5" s="2"/>
      <c r="C5" s="2"/>
      <c r="D5" s="2"/>
      <c r="E5" s="2"/>
      <c r="F5" s="2"/>
      <c r="G5" s="2"/>
      <c r="H5" s="2"/>
      <c r="I5" s="2"/>
    </row>
    <row r="6" spans="2:16" ht="15" x14ac:dyDescent="0.25">
      <c r="B6" s="158"/>
      <c r="C6" s="158"/>
      <c r="D6" s="158"/>
      <c r="E6" s="158"/>
      <c r="F6" s="158"/>
      <c r="G6" s="158"/>
      <c r="H6" s="158"/>
      <c r="I6" s="158"/>
      <c r="J6" s="158"/>
      <c r="K6" s="158"/>
      <c r="L6" s="158"/>
      <c r="M6" s="158"/>
      <c r="N6" s="158"/>
      <c r="O6" s="158"/>
      <c r="P6" s="158"/>
    </row>
    <row r="7" spans="2:16" ht="33" customHeight="1" x14ac:dyDescent="0.25">
      <c r="B7" s="158"/>
      <c r="C7" s="158"/>
      <c r="D7" s="158"/>
      <c r="E7" s="158"/>
      <c r="F7" s="158"/>
      <c r="G7" s="158"/>
      <c r="H7" s="158"/>
      <c r="I7" s="158"/>
      <c r="J7" s="158"/>
      <c r="K7" s="158"/>
      <c r="L7" s="158"/>
      <c r="M7" s="158"/>
      <c r="N7" s="158"/>
      <c r="O7" s="158"/>
      <c r="P7" s="158"/>
    </row>
    <row r="8" spans="2:16" ht="33" customHeight="1" x14ac:dyDescent="0.25">
      <c r="B8" s="172" t="s">
        <v>140</v>
      </c>
      <c r="C8" s="172" t="s">
        <v>333</v>
      </c>
      <c r="D8" s="170" t="s">
        <v>334</v>
      </c>
      <c r="E8" s="170"/>
      <c r="F8" s="170"/>
      <c r="G8" s="170"/>
      <c r="H8" s="170"/>
      <c r="I8" s="170"/>
      <c r="J8" s="170"/>
      <c r="K8" s="170"/>
      <c r="M8" s="10" t="s">
        <v>142</v>
      </c>
    </row>
    <row r="9" spans="2:16" ht="33" customHeight="1" x14ac:dyDescent="0.25">
      <c r="B9" s="172"/>
      <c r="C9" s="172"/>
      <c r="D9" s="170" t="s">
        <v>335</v>
      </c>
      <c r="E9" s="170" t="s">
        <v>336</v>
      </c>
      <c r="F9" s="170"/>
      <c r="G9" s="170"/>
      <c r="H9" s="170" t="s">
        <v>335</v>
      </c>
      <c r="I9" s="170" t="s">
        <v>337</v>
      </c>
      <c r="J9" s="170"/>
      <c r="K9" s="170"/>
    </row>
    <row r="10" spans="2:16" ht="45.6" x14ac:dyDescent="0.25">
      <c r="B10" s="172"/>
      <c r="C10" s="172"/>
      <c r="D10" s="170"/>
      <c r="E10" s="29" t="s">
        <v>339</v>
      </c>
      <c r="F10" s="29" t="s">
        <v>340</v>
      </c>
      <c r="G10" s="29" t="s">
        <v>341</v>
      </c>
      <c r="H10" s="170"/>
      <c r="I10" s="29" t="s">
        <v>342</v>
      </c>
      <c r="J10" s="29" t="s">
        <v>343</v>
      </c>
      <c r="K10" s="29" t="s">
        <v>344</v>
      </c>
    </row>
    <row r="11" spans="2:16" x14ac:dyDescent="0.25">
      <c r="B11" s="44" t="s">
        <v>152</v>
      </c>
      <c r="C11" s="59">
        <v>15833.356320844128</v>
      </c>
      <c r="D11" s="59">
        <v>6327.5468756414111</v>
      </c>
      <c r="E11" s="59">
        <v>1927.8892561420623</v>
      </c>
      <c r="F11" s="59">
        <v>2221.2419821895701</v>
      </c>
      <c r="G11" s="59">
        <v>2178.4156373097785</v>
      </c>
      <c r="H11" s="59">
        <v>9505.8094452027199</v>
      </c>
      <c r="I11" s="59">
        <v>1474.8321207102167</v>
      </c>
      <c r="J11" s="59">
        <v>2190.7726723959295</v>
      </c>
      <c r="K11" s="59">
        <v>5840.2046520965696</v>
      </c>
    </row>
    <row r="12" spans="2:16" x14ac:dyDescent="0.25">
      <c r="B12" s="27" t="s">
        <v>153</v>
      </c>
      <c r="C12" s="60">
        <v>10002.832525698057</v>
      </c>
      <c r="D12" s="60">
        <v>3885.0210985857857</v>
      </c>
      <c r="E12" s="60">
        <v>1463.446525875474</v>
      </c>
      <c r="F12" s="60">
        <v>1033.7305450756364</v>
      </c>
      <c r="G12" s="60">
        <v>1387.8440276346751</v>
      </c>
      <c r="H12" s="60">
        <v>6117.8114271122704</v>
      </c>
      <c r="I12" s="60">
        <v>856.09246358200255</v>
      </c>
      <c r="J12" s="60">
        <v>1564.2711863095924</v>
      </c>
      <c r="K12" s="60">
        <v>3697.447777220676</v>
      </c>
    </row>
    <row r="13" spans="2:16" x14ac:dyDescent="0.25">
      <c r="B13" s="27" t="s">
        <v>154</v>
      </c>
      <c r="C13" s="60">
        <v>4585.2879469771951</v>
      </c>
      <c r="D13" s="60">
        <v>1787.8639833484626</v>
      </c>
      <c r="E13" s="60">
        <v>353.85108937677364</v>
      </c>
      <c r="F13" s="60">
        <v>827.9418126922443</v>
      </c>
      <c r="G13" s="60">
        <v>606.07108127944457</v>
      </c>
      <c r="H13" s="60">
        <v>2797.4239636287311</v>
      </c>
      <c r="I13" s="60">
        <v>524.9819122825686</v>
      </c>
      <c r="J13" s="60">
        <v>572.60804304837484</v>
      </c>
      <c r="K13" s="60">
        <v>1699.8340082977879</v>
      </c>
    </row>
    <row r="14" spans="2:16" x14ac:dyDescent="0.25">
      <c r="B14" s="27" t="s">
        <v>155</v>
      </c>
      <c r="C14" s="60">
        <v>1245.2358481688773</v>
      </c>
      <c r="D14" s="60">
        <v>654.66179370716316</v>
      </c>
      <c r="E14" s="60">
        <v>110.5916408898145</v>
      </c>
      <c r="F14" s="60">
        <v>359.56962442168941</v>
      </c>
      <c r="G14" s="60">
        <v>184.50052839565916</v>
      </c>
      <c r="H14" s="60">
        <v>590.57405446171367</v>
      </c>
      <c r="I14" s="60">
        <v>93.757744845645107</v>
      </c>
      <c r="J14" s="60">
        <v>53.893443037963102</v>
      </c>
      <c r="K14" s="60">
        <v>442.92286657810564</v>
      </c>
    </row>
    <row r="15" spans="2:16" x14ac:dyDescent="0.25">
      <c r="B15" s="170"/>
      <c r="C15" s="170"/>
      <c r="D15" s="170"/>
      <c r="E15" s="170"/>
      <c r="F15" s="170"/>
      <c r="G15" s="170"/>
      <c r="H15" s="170"/>
      <c r="I15" s="170"/>
      <c r="J15" s="170"/>
      <c r="K15" s="170"/>
    </row>
    <row r="16" spans="2:16" x14ac:dyDescent="0.25">
      <c r="B16" s="177" t="s">
        <v>153</v>
      </c>
      <c r="C16" s="177"/>
      <c r="D16" s="177"/>
      <c r="E16" s="177"/>
      <c r="F16" s="177"/>
      <c r="G16" s="177"/>
      <c r="H16" s="177"/>
      <c r="I16" s="177"/>
      <c r="J16" s="177"/>
      <c r="K16" s="177"/>
    </row>
    <row r="17" spans="2:11" x14ac:dyDescent="0.25">
      <c r="B17" s="27" t="s">
        <v>156</v>
      </c>
      <c r="C17" s="60">
        <v>1723.7406047303089</v>
      </c>
      <c r="D17" s="60">
        <v>454.75673662405313</v>
      </c>
      <c r="E17" s="60">
        <v>99.678497370819272</v>
      </c>
      <c r="F17" s="60">
        <v>82.825733828475478</v>
      </c>
      <c r="G17" s="60">
        <v>272.25250542475834</v>
      </c>
      <c r="H17" s="60">
        <v>1268.9838681062556</v>
      </c>
      <c r="I17" s="60">
        <v>3.1388805826650525</v>
      </c>
      <c r="J17" s="60">
        <v>339.42748274331018</v>
      </c>
      <c r="K17" s="60">
        <v>926.41750478028041</v>
      </c>
    </row>
    <row r="18" spans="2:11" x14ac:dyDescent="0.25">
      <c r="B18" s="27" t="s">
        <v>157</v>
      </c>
      <c r="C18" s="60">
        <v>451.99228011818303</v>
      </c>
      <c r="D18" s="60">
        <v>200.46604375924855</v>
      </c>
      <c r="E18" s="60">
        <v>62.052012669144609</v>
      </c>
      <c r="F18" s="60">
        <v>44.295611157367588</v>
      </c>
      <c r="G18" s="60">
        <v>94.118419932736359</v>
      </c>
      <c r="H18" s="60">
        <v>251.52623635893451</v>
      </c>
      <c r="I18" s="60">
        <v>58.666779806052546</v>
      </c>
      <c r="J18" s="60">
        <v>17.933091724213355</v>
      </c>
      <c r="K18" s="60">
        <v>174.9263648286686</v>
      </c>
    </row>
    <row r="19" spans="2:11" x14ac:dyDescent="0.25">
      <c r="B19" s="27" t="s">
        <v>158</v>
      </c>
      <c r="C19" s="60">
        <v>81.135883692121908</v>
      </c>
      <c r="D19" s="60">
        <v>16.427425331835483</v>
      </c>
      <c r="E19" s="60"/>
      <c r="F19" s="60">
        <v>16.427425331835483</v>
      </c>
      <c r="G19" s="60"/>
      <c r="H19" s="60">
        <v>64.708458360286414</v>
      </c>
      <c r="I19" s="60"/>
      <c r="J19" s="60">
        <v>16.427425331835483</v>
      </c>
      <c r="K19" s="60">
        <v>48.281033028450935</v>
      </c>
    </row>
    <row r="20" spans="2:11" x14ac:dyDescent="0.25">
      <c r="B20" s="27" t="s">
        <v>159</v>
      </c>
      <c r="C20" s="60">
        <v>288.52927768844427</v>
      </c>
      <c r="D20" s="60">
        <v>85.99366206671418</v>
      </c>
      <c r="E20" s="60"/>
      <c r="F20" s="60">
        <v>74.843798173180787</v>
      </c>
      <c r="G20" s="60">
        <v>11.149863893533407</v>
      </c>
      <c r="H20" s="60">
        <v>202.53561562173002</v>
      </c>
      <c r="I20" s="60"/>
      <c r="J20" s="60">
        <v>48.299008411696185</v>
      </c>
      <c r="K20" s="60">
        <v>154.23660721003381</v>
      </c>
    </row>
    <row r="21" spans="2:11" x14ac:dyDescent="0.25">
      <c r="B21" s="27" t="s">
        <v>160</v>
      </c>
      <c r="C21" s="60">
        <v>1234.37328781407</v>
      </c>
      <c r="D21" s="60">
        <v>500.47670343414967</v>
      </c>
      <c r="E21" s="60">
        <v>148.2598516938024</v>
      </c>
      <c r="F21" s="60">
        <v>215.11051332993756</v>
      </c>
      <c r="G21" s="60">
        <v>137.10633841040962</v>
      </c>
      <c r="H21" s="60">
        <v>733.89658437992034</v>
      </c>
      <c r="I21" s="60">
        <v>51.620402046474332</v>
      </c>
      <c r="J21" s="60">
        <v>361.98615487839754</v>
      </c>
      <c r="K21" s="60">
        <v>320.29002745504863</v>
      </c>
    </row>
    <row r="22" spans="2:11" x14ac:dyDescent="0.25">
      <c r="B22" s="27" t="s">
        <v>161</v>
      </c>
      <c r="C22" s="60">
        <v>820.71925352820358</v>
      </c>
      <c r="D22" s="60">
        <v>264.3782540878143</v>
      </c>
      <c r="E22" s="60">
        <v>125.42469944526388</v>
      </c>
      <c r="F22" s="60">
        <v>7.4759113683855922</v>
      </c>
      <c r="G22" s="60">
        <v>131.47764327416482</v>
      </c>
      <c r="H22" s="60">
        <v>556.34099944038917</v>
      </c>
      <c r="I22" s="60">
        <v>69.044879376072373</v>
      </c>
      <c r="J22" s="60">
        <v>131.37752000548738</v>
      </c>
      <c r="K22" s="60">
        <v>355.91860005882933</v>
      </c>
    </row>
    <row r="23" spans="2:11" x14ac:dyDescent="0.25">
      <c r="B23" s="27" t="s">
        <v>162</v>
      </c>
      <c r="C23" s="60">
        <v>1693.0769856746488</v>
      </c>
      <c r="D23" s="60">
        <v>456.27658710979597</v>
      </c>
      <c r="E23" s="60">
        <v>205.44498311556231</v>
      </c>
      <c r="F23" s="60">
        <v>212.23878869191233</v>
      </c>
      <c r="G23" s="60">
        <v>38.592815302321441</v>
      </c>
      <c r="H23" s="60">
        <v>1236.8003985648529</v>
      </c>
      <c r="I23" s="60">
        <v>428.38874626715136</v>
      </c>
      <c r="J23" s="60">
        <v>265.07907802327253</v>
      </c>
      <c r="K23" s="60">
        <v>543.33257427442913</v>
      </c>
    </row>
    <row r="24" spans="2:11" x14ac:dyDescent="0.25">
      <c r="B24" s="27" t="s">
        <v>163</v>
      </c>
      <c r="C24" s="60">
        <v>185.70972441422182</v>
      </c>
      <c r="D24" s="60">
        <v>64.167394922229661</v>
      </c>
      <c r="E24" s="60">
        <v>6.1813784342777591</v>
      </c>
      <c r="F24" s="60">
        <v>53.88345250313705</v>
      </c>
      <c r="G24" s="60">
        <v>4.1025639848148518</v>
      </c>
      <c r="H24" s="60">
        <v>121.54232949199219</v>
      </c>
      <c r="I24" s="60">
        <v>3.5935188334343202</v>
      </c>
      <c r="J24" s="60"/>
      <c r="K24" s="60">
        <v>117.94881065855785</v>
      </c>
    </row>
    <row r="25" spans="2:11" x14ac:dyDescent="0.25">
      <c r="B25" s="27" t="s">
        <v>164</v>
      </c>
      <c r="C25" s="60">
        <v>1655.5992660104587</v>
      </c>
      <c r="D25" s="60">
        <v>702.76781349773626</v>
      </c>
      <c r="E25" s="60">
        <v>559.05483943567276</v>
      </c>
      <c r="F25" s="60">
        <v>112.69184268538605</v>
      </c>
      <c r="G25" s="60">
        <v>31.021131376677264</v>
      </c>
      <c r="H25" s="60">
        <v>952.83145251272288</v>
      </c>
      <c r="I25" s="60">
        <v>87.26327362179066</v>
      </c>
      <c r="J25" s="60">
        <v>91.011443539256746</v>
      </c>
      <c r="K25" s="60">
        <v>774.55673535167557</v>
      </c>
    </row>
    <row r="26" spans="2:11" x14ac:dyDescent="0.25">
      <c r="B26" s="27" t="s">
        <v>165</v>
      </c>
      <c r="C26" s="60">
        <v>1541.9644198352319</v>
      </c>
      <c r="D26" s="60">
        <v>1097.5071394008714</v>
      </c>
      <c r="E26" s="60">
        <v>241.08065617928585</v>
      </c>
      <c r="F26" s="60">
        <v>189.40373718632674</v>
      </c>
      <c r="G26" s="60">
        <v>667.02274603525871</v>
      </c>
      <c r="H26" s="60">
        <v>444.45728043436054</v>
      </c>
      <c r="I26" s="60">
        <v>121.34559756088194</v>
      </c>
      <c r="J26" s="60">
        <v>139.41061972368016</v>
      </c>
      <c r="K26" s="60">
        <v>183.70106314979841</v>
      </c>
    </row>
    <row r="27" spans="2:11" ht="30.75" customHeight="1" x14ac:dyDescent="0.25">
      <c r="B27" s="45" t="s">
        <v>166</v>
      </c>
      <c r="C27" s="60">
        <v>325.99154219216189</v>
      </c>
      <c r="D27" s="60">
        <v>41.80333835133726</v>
      </c>
      <c r="E27" s="60">
        <v>16.269607531645264</v>
      </c>
      <c r="F27" s="60">
        <v>24.533730819692</v>
      </c>
      <c r="G27" s="60">
        <v>1</v>
      </c>
      <c r="H27" s="60">
        <v>284.18820384082454</v>
      </c>
      <c r="I27" s="60">
        <v>33.030385487480267</v>
      </c>
      <c r="J27" s="60">
        <v>153.31936192844259</v>
      </c>
      <c r="K27" s="60">
        <v>97.838456424901764</v>
      </c>
    </row>
    <row r="28" spans="2:11" x14ac:dyDescent="0.25">
      <c r="B28" s="170"/>
      <c r="C28" s="170"/>
      <c r="D28" s="170"/>
      <c r="E28" s="170"/>
      <c r="F28" s="170"/>
      <c r="G28" s="170"/>
      <c r="H28" s="170"/>
      <c r="I28" s="170"/>
      <c r="J28" s="170"/>
      <c r="K28" s="170"/>
    </row>
    <row r="29" spans="2:11" x14ac:dyDescent="0.25">
      <c r="B29" s="177" t="s">
        <v>154</v>
      </c>
      <c r="C29" s="177"/>
      <c r="D29" s="177"/>
      <c r="E29" s="177"/>
      <c r="F29" s="177"/>
      <c r="G29" s="177"/>
      <c r="H29" s="177"/>
      <c r="I29" s="177"/>
      <c r="J29" s="177"/>
      <c r="K29" s="177"/>
    </row>
    <row r="30" spans="2:11" x14ac:dyDescent="0.25">
      <c r="B30" s="27" t="s">
        <v>167</v>
      </c>
      <c r="C30" s="60">
        <v>1081.5630283752723</v>
      </c>
      <c r="D30" s="60">
        <v>432.55697610988619</v>
      </c>
      <c r="E30" s="60">
        <v>55.909916232372332</v>
      </c>
      <c r="F30" s="60"/>
      <c r="G30" s="60">
        <v>376.64705987751393</v>
      </c>
      <c r="H30" s="60">
        <v>649.00605226538607</v>
      </c>
      <c r="I30" s="60">
        <v>161.48129262893966</v>
      </c>
      <c r="J30" s="60"/>
      <c r="K30" s="60">
        <v>487.52475963644628</v>
      </c>
    </row>
    <row r="31" spans="2:11" x14ac:dyDescent="0.25">
      <c r="B31" s="27" t="s">
        <v>168</v>
      </c>
      <c r="C31" s="60">
        <v>943.49598382336296</v>
      </c>
      <c r="D31" s="60">
        <v>710.01107439782879</v>
      </c>
      <c r="E31" s="60">
        <v>8</v>
      </c>
      <c r="F31" s="60">
        <v>678.25908311682156</v>
      </c>
      <c r="G31" s="60">
        <v>23.751991281007122</v>
      </c>
      <c r="H31" s="60">
        <v>233.48490942553406</v>
      </c>
      <c r="I31" s="60"/>
      <c r="J31" s="60">
        <v>115.14023313663549</v>
      </c>
      <c r="K31" s="60">
        <v>118.34467628889853</v>
      </c>
    </row>
    <row r="32" spans="2:11" x14ac:dyDescent="0.25">
      <c r="B32" s="27" t="s">
        <v>169</v>
      </c>
      <c r="C32" s="60">
        <v>719.53379904506187</v>
      </c>
      <c r="D32" s="60">
        <v>131.51762960854296</v>
      </c>
      <c r="E32" s="60">
        <v>130.51762960854296</v>
      </c>
      <c r="F32" s="60">
        <v>1</v>
      </c>
      <c r="G32" s="60"/>
      <c r="H32" s="60">
        <v>588.01616943651879</v>
      </c>
      <c r="I32" s="60">
        <v>258.29687434661741</v>
      </c>
      <c r="J32" s="60">
        <v>1</v>
      </c>
      <c r="K32" s="60">
        <v>328.71929508990144</v>
      </c>
    </row>
    <row r="33" spans="2:11" x14ac:dyDescent="0.25">
      <c r="B33" s="27" t="s">
        <v>170</v>
      </c>
      <c r="C33" s="60">
        <v>184.75123573956492</v>
      </c>
      <c r="D33" s="60">
        <v>13.720396273364919</v>
      </c>
      <c r="E33" s="60"/>
      <c r="F33" s="60">
        <v>0.51351679527903071</v>
      </c>
      <c r="G33" s="60">
        <v>13.206879478085888</v>
      </c>
      <c r="H33" s="60">
        <v>171.03083946619998</v>
      </c>
      <c r="I33" s="60"/>
      <c r="J33" s="60"/>
      <c r="K33" s="60">
        <v>171.03083946619998</v>
      </c>
    </row>
    <row r="34" spans="2:11" x14ac:dyDescent="0.25">
      <c r="B34" s="27" t="s">
        <v>171</v>
      </c>
      <c r="C34" s="60">
        <v>1655.9438999939318</v>
      </c>
      <c r="D34" s="60">
        <v>500.05790695883974</v>
      </c>
      <c r="E34" s="60">
        <v>159.42354353585833</v>
      </c>
      <c r="F34" s="60">
        <v>148.16921278014365</v>
      </c>
      <c r="G34" s="60">
        <v>192.46515064283773</v>
      </c>
      <c r="H34" s="60">
        <v>1155.8859930350925</v>
      </c>
      <c r="I34" s="60">
        <v>105.20374530701147</v>
      </c>
      <c r="J34" s="60">
        <v>456.46780991173927</v>
      </c>
      <c r="K34" s="60">
        <v>594.21443781634139</v>
      </c>
    </row>
    <row r="35" spans="2:11" x14ac:dyDescent="0.25">
      <c r="B35" s="27" t="s">
        <v>172</v>
      </c>
      <c r="C35" s="60"/>
      <c r="D35" s="60"/>
      <c r="E35" s="60"/>
      <c r="F35" s="60"/>
      <c r="G35" s="60"/>
      <c r="H35" s="60"/>
      <c r="I35" s="60"/>
      <c r="J35" s="60"/>
      <c r="K35" s="60"/>
    </row>
    <row r="36" spans="2:11" x14ac:dyDescent="0.25">
      <c r="B36" s="170"/>
      <c r="C36" s="170"/>
      <c r="D36" s="170"/>
      <c r="E36" s="170"/>
      <c r="F36" s="170"/>
      <c r="G36" s="170"/>
      <c r="H36" s="170"/>
      <c r="I36" s="170"/>
      <c r="J36" s="170"/>
      <c r="K36" s="170"/>
    </row>
    <row r="37" spans="2:11" x14ac:dyDescent="0.25">
      <c r="B37" s="177" t="s">
        <v>155</v>
      </c>
      <c r="C37" s="177"/>
      <c r="D37" s="177"/>
      <c r="E37" s="177"/>
      <c r="F37" s="177"/>
      <c r="G37" s="177"/>
      <c r="H37" s="177"/>
      <c r="I37" s="177"/>
      <c r="J37" s="177"/>
      <c r="K37" s="177"/>
    </row>
    <row r="38" spans="2:11" x14ac:dyDescent="0.25">
      <c r="B38" s="27" t="s">
        <v>173</v>
      </c>
      <c r="C38" s="60">
        <v>71.311366824996568</v>
      </c>
      <c r="D38" s="60">
        <v>61.757817536530354</v>
      </c>
      <c r="E38" s="60"/>
      <c r="F38" s="60">
        <v>59.870292251239064</v>
      </c>
      <c r="G38" s="60">
        <v>1.8875252852912698</v>
      </c>
      <c r="H38" s="60">
        <v>9.5535492884662379</v>
      </c>
      <c r="I38" s="60"/>
      <c r="J38" s="60">
        <v>0</v>
      </c>
      <c r="K38" s="60">
        <v>9.5535492884662379</v>
      </c>
    </row>
    <row r="39" spans="2:11" x14ac:dyDescent="0.25">
      <c r="B39" s="27" t="s">
        <v>174</v>
      </c>
      <c r="C39" s="60">
        <v>25.203480907484085</v>
      </c>
      <c r="D39" s="60">
        <v>11.140302976294853</v>
      </c>
      <c r="E39" s="60">
        <v>6</v>
      </c>
      <c r="F39" s="60"/>
      <c r="G39" s="60">
        <v>5.1403029762948522</v>
      </c>
      <c r="H39" s="60">
        <v>14.063177931189232</v>
      </c>
      <c r="I39" s="60"/>
      <c r="J39" s="60"/>
      <c r="K39" s="60">
        <v>14.063177931189232</v>
      </c>
    </row>
    <row r="40" spans="2:11" x14ac:dyDescent="0.25">
      <c r="B40" s="27" t="s">
        <v>175</v>
      </c>
      <c r="C40" s="60">
        <v>182.47034836445752</v>
      </c>
      <c r="D40" s="60">
        <v>181.47034836445752</v>
      </c>
      <c r="E40" s="60">
        <v>103.62417710747513</v>
      </c>
      <c r="F40" s="60">
        <v>76.846171256982387</v>
      </c>
      <c r="G40" s="60">
        <v>1</v>
      </c>
      <c r="H40" s="60">
        <v>1</v>
      </c>
      <c r="I40" s="60"/>
      <c r="J40" s="60"/>
      <c r="K40" s="60">
        <v>1</v>
      </c>
    </row>
    <row r="41" spans="2:11" x14ac:dyDescent="0.25">
      <c r="B41" s="27" t="s">
        <v>176</v>
      </c>
      <c r="C41" s="60"/>
      <c r="D41" s="60"/>
      <c r="E41" s="60"/>
      <c r="F41" s="60"/>
      <c r="G41" s="60"/>
      <c r="H41" s="60"/>
      <c r="I41" s="60"/>
      <c r="J41" s="60"/>
      <c r="K41" s="60"/>
    </row>
    <row r="42" spans="2:11" x14ac:dyDescent="0.25">
      <c r="B42" s="27" t="s">
        <v>177</v>
      </c>
      <c r="C42" s="60">
        <v>841.0417149253783</v>
      </c>
      <c r="D42" s="60">
        <v>350.04457796406939</v>
      </c>
      <c r="E42" s="60">
        <v>0.96746378233938568</v>
      </c>
      <c r="F42" s="60">
        <v>208.26638754549279</v>
      </c>
      <c r="G42" s="60">
        <v>140.81072663623718</v>
      </c>
      <c r="H42" s="60">
        <v>490.99713696130885</v>
      </c>
      <c r="I42" s="60">
        <v>93.757744845645107</v>
      </c>
      <c r="J42" s="60"/>
      <c r="K42" s="60">
        <v>397.2393921156638</v>
      </c>
    </row>
    <row r="43" spans="2:11" x14ac:dyDescent="0.25">
      <c r="B43" s="27" t="s">
        <v>178</v>
      </c>
      <c r="C43" s="60">
        <v>125.2089371465605</v>
      </c>
      <c r="D43" s="60">
        <v>50.248746865811128</v>
      </c>
      <c r="E43" s="60"/>
      <c r="F43" s="60">
        <v>14.586773367975269</v>
      </c>
      <c r="G43" s="60">
        <v>35.661973497835859</v>
      </c>
      <c r="H43" s="60">
        <v>74.960190280749373</v>
      </c>
      <c r="I43" s="60"/>
      <c r="J43" s="60">
        <v>53.89344303796311</v>
      </c>
      <c r="K43" s="60">
        <v>21.066747242786278</v>
      </c>
    </row>
    <row r="44" spans="2:11" ht="13.8" x14ac:dyDescent="0.3">
      <c r="B44" s="8"/>
      <c r="C44" s="8"/>
      <c r="D44" s="8"/>
      <c r="E44" s="8"/>
      <c r="F44" s="8"/>
      <c r="G44" s="8"/>
      <c r="H44" s="8"/>
      <c r="I44" s="8"/>
      <c r="J44" s="8"/>
      <c r="K44" s="8"/>
    </row>
    <row r="45" spans="2:11" x14ac:dyDescent="0.25">
      <c r="B45" s="194" t="s">
        <v>182</v>
      </c>
      <c r="C45" s="194"/>
      <c r="D45" s="194"/>
      <c r="E45" s="194"/>
      <c r="F45" s="194"/>
      <c r="G45" s="194"/>
      <c r="H45" s="194"/>
      <c r="I45" s="194"/>
      <c r="J45" s="194"/>
      <c r="K45" s="194"/>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500-000000000000}"/>
  </hyperlink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23"/>
  <dimension ref="B5:T45"/>
  <sheetViews>
    <sheetView showGridLines="0" zoomScaleNormal="100" workbookViewId="0">
      <selection activeCell="M8" sqref="M8"/>
    </sheetView>
  </sheetViews>
  <sheetFormatPr baseColWidth="10" defaultColWidth="8" defaultRowHeight="13.2" x14ac:dyDescent="0.25"/>
  <cols>
    <col min="1" max="1" width="1.69921875" style="5" customWidth="1"/>
    <col min="2" max="2" width="22.5" style="5" customWidth="1"/>
    <col min="3" max="11" width="13.69921875" style="5" customWidth="1"/>
    <col min="12" max="13" width="8.19921875" style="5" customWidth="1"/>
    <col min="14" max="15" width="8.19921875" style="5" bestFit="1" customWidth="1"/>
    <col min="16" max="16" width="10.09765625" style="5" bestFit="1" customWidth="1"/>
    <col min="17" max="16384" width="8" style="5"/>
  </cols>
  <sheetData>
    <row r="5" spans="2:20" ht="13.8" x14ac:dyDescent="0.25">
      <c r="B5" s="2"/>
      <c r="C5" s="2"/>
      <c r="D5" s="2"/>
      <c r="E5" s="2"/>
      <c r="F5" s="2"/>
      <c r="G5" s="2"/>
      <c r="H5" s="2"/>
      <c r="I5" s="2"/>
    </row>
    <row r="6" spans="2:20" ht="15" x14ac:dyDescent="0.25">
      <c r="B6" s="158"/>
      <c r="C6" s="158"/>
      <c r="D6" s="158"/>
      <c r="E6" s="158"/>
      <c r="F6" s="158"/>
      <c r="G6" s="158"/>
      <c r="H6" s="158"/>
      <c r="I6" s="158"/>
      <c r="J6" s="158"/>
      <c r="K6" s="158"/>
      <c r="L6" s="158"/>
      <c r="M6" s="158"/>
      <c r="N6" s="158"/>
      <c r="O6" s="158"/>
      <c r="P6" s="158"/>
    </row>
    <row r="7" spans="2:20" ht="30.75" customHeight="1" x14ac:dyDescent="0.25">
      <c r="B7" s="158"/>
      <c r="C7" s="158"/>
      <c r="D7" s="158"/>
      <c r="E7" s="158"/>
      <c r="F7" s="158"/>
      <c r="G7" s="158"/>
      <c r="H7" s="158"/>
      <c r="I7" s="158"/>
      <c r="J7" s="158"/>
      <c r="K7" s="158"/>
      <c r="L7" s="158"/>
      <c r="M7" s="158"/>
      <c r="N7" s="158"/>
      <c r="O7" s="158"/>
      <c r="P7" s="158"/>
    </row>
    <row r="8" spans="2:20" ht="30.75" customHeight="1" x14ac:dyDescent="0.25">
      <c r="B8" s="172" t="s">
        <v>140</v>
      </c>
      <c r="C8" s="172" t="s">
        <v>333</v>
      </c>
      <c r="D8" s="170" t="s">
        <v>334</v>
      </c>
      <c r="E8" s="170"/>
      <c r="F8" s="170"/>
      <c r="G8" s="170"/>
      <c r="H8" s="170"/>
      <c r="I8" s="170"/>
      <c r="J8" s="170"/>
      <c r="K8" s="170"/>
      <c r="M8" s="10" t="s">
        <v>142</v>
      </c>
    </row>
    <row r="9" spans="2:20" ht="30.75" customHeight="1" x14ac:dyDescent="0.25">
      <c r="B9" s="172"/>
      <c r="C9" s="172"/>
      <c r="D9" s="170" t="s">
        <v>335</v>
      </c>
      <c r="E9" s="170" t="s">
        <v>336</v>
      </c>
      <c r="F9" s="170"/>
      <c r="G9" s="170"/>
      <c r="H9" s="170" t="s">
        <v>335</v>
      </c>
      <c r="I9" s="170" t="s">
        <v>337</v>
      </c>
      <c r="J9" s="170"/>
      <c r="K9" s="170"/>
    </row>
    <row r="10" spans="2:20" ht="54" customHeight="1" x14ac:dyDescent="0.25">
      <c r="B10" s="172"/>
      <c r="C10" s="172"/>
      <c r="D10" s="170"/>
      <c r="E10" s="29" t="s">
        <v>339</v>
      </c>
      <c r="F10" s="29" t="s">
        <v>340</v>
      </c>
      <c r="G10" s="29" t="s">
        <v>341</v>
      </c>
      <c r="H10" s="170"/>
      <c r="I10" s="29" t="s">
        <v>342</v>
      </c>
      <c r="J10" s="29" t="s">
        <v>343</v>
      </c>
      <c r="K10" s="29" t="s">
        <v>344</v>
      </c>
    </row>
    <row r="11" spans="2:20" x14ac:dyDescent="0.25">
      <c r="B11" s="44" t="s">
        <v>152</v>
      </c>
      <c r="C11" s="59">
        <v>33368.99127051291</v>
      </c>
      <c r="D11" s="59">
        <v>16212.113404271166</v>
      </c>
      <c r="E11" s="59">
        <v>7115.1415704529909</v>
      </c>
      <c r="F11" s="59">
        <v>5660.0300059431611</v>
      </c>
      <c r="G11" s="59">
        <v>3436.9418278750054</v>
      </c>
      <c r="H11" s="59">
        <v>17156.877866241739</v>
      </c>
      <c r="I11" s="59">
        <v>2057.4468234845926</v>
      </c>
      <c r="J11" s="59">
        <v>2506.143885084407</v>
      </c>
      <c r="K11" s="59">
        <v>12593.287157672738</v>
      </c>
      <c r="L11" s="6"/>
      <c r="M11" s="6"/>
      <c r="N11" s="6"/>
      <c r="O11" s="6"/>
      <c r="P11" s="6"/>
      <c r="Q11" s="6"/>
      <c r="R11" s="6"/>
      <c r="S11" s="6"/>
      <c r="T11" s="6"/>
    </row>
    <row r="12" spans="2:20" x14ac:dyDescent="0.25">
      <c r="B12" s="27" t="s">
        <v>153</v>
      </c>
      <c r="C12" s="60">
        <v>17069.338074744406</v>
      </c>
      <c r="D12" s="60">
        <v>10118.982044970693</v>
      </c>
      <c r="E12" s="60">
        <v>6784.285234366148</v>
      </c>
      <c r="F12" s="60">
        <v>1005.5350176804295</v>
      </c>
      <c r="G12" s="60">
        <v>2329.1617929241211</v>
      </c>
      <c r="H12" s="60">
        <v>6950.3560297737131</v>
      </c>
      <c r="I12" s="60">
        <v>1647.7455727897361</v>
      </c>
      <c r="J12" s="60">
        <v>790.8556848647396</v>
      </c>
      <c r="K12" s="60">
        <v>4511.7547721192386</v>
      </c>
      <c r="L12" s="6"/>
      <c r="M12" s="6"/>
      <c r="N12" s="6"/>
      <c r="O12" s="6"/>
      <c r="P12" s="6"/>
      <c r="Q12" s="6"/>
      <c r="R12" s="6"/>
      <c r="S12" s="6"/>
      <c r="T12" s="6"/>
    </row>
    <row r="13" spans="2:20" x14ac:dyDescent="0.25">
      <c r="B13" s="27" t="s">
        <v>154</v>
      </c>
      <c r="C13" s="60">
        <v>11193.404996835643</v>
      </c>
      <c r="D13" s="60">
        <v>3996.5728659996425</v>
      </c>
      <c r="E13" s="60">
        <v>330.85633608684498</v>
      </c>
      <c r="F13" s="60">
        <v>3201.9792536602786</v>
      </c>
      <c r="G13" s="60">
        <v>463.73727625251951</v>
      </c>
      <c r="H13" s="60">
        <v>7196.8321308360028</v>
      </c>
      <c r="I13" s="60">
        <v>378.56974783340934</v>
      </c>
      <c r="J13" s="60">
        <v>1429.8218334659894</v>
      </c>
      <c r="K13" s="60">
        <v>5388.4405495366063</v>
      </c>
      <c r="L13" s="6"/>
      <c r="M13" s="6"/>
      <c r="N13" s="6"/>
      <c r="O13" s="6"/>
      <c r="P13" s="6"/>
      <c r="Q13" s="6"/>
      <c r="R13" s="6"/>
      <c r="S13" s="6"/>
      <c r="T13" s="6"/>
    </row>
    <row r="14" spans="2:20" x14ac:dyDescent="0.25">
      <c r="B14" s="27" t="s">
        <v>155</v>
      </c>
      <c r="C14" s="60">
        <v>5106.248198932848</v>
      </c>
      <c r="D14" s="60">
        <v>2096.5584933008204</v>
      </c>
      <c r="E14" s="60">
        <v>0</v>
      </c>
      <c r="F14" s="60">
        <v>1452.5157346024548</v>
      </c>
      <c r="G14" s="60">
        <v>644.04275869836533</v>
      </c>
      <c r="H14" s="60">
        <v>3009.6897056320272</v>
      </c>
      <c r="I14" s="60">
        <v>31.131502861447107</v>
      </c>
      <c r="J14" s="60">
        <v>285.46636675367824</v>
      </c>
      <c r="K14" s="60">
        <v>2693.0918360169021</v>
      </c>
      <c r="L14" s="6"/>
      <c r="M14" s="6"/>
      <c r="N14" s="6"/>
      <c r="O14" s="6"/>
      <c r="P14" s="6"/>
      <c r="Q14" s="6"/>
      <c r="R14" s="6"/>
      <c r="S14" s="6"/>
      <c r="T14" s="6"/>
    </row>
    <row r="15" spans="2:20" x14ac:dyDescent="0.25">
      <c r="B15" s="170"/>
      <c r="C15" s="170"/>
      <c r="D15" s="170"/>
      <c r="E15" s="170"/>
      <c r="F15" s="170"/>
      <c r="G15" s="170"/>
      <c r="H15" s="170"/>
      <c r="I15" s="170"/>
      <c r="J15" s="170"/>
      <c r="K15" s="170"/>
    </row>
    <row r="16" spans="2:20" x14ac:dyDescent="0.25">
      <c r="B16" s="177" t="s">
        <v>153</v>
      </c>
      <c r="C16" s="177"/>
      <c r="D16" s="177"/>
      <c r="E16" s="177"/>
      <c r="F16" s="177"/>
      <c r="G16" s="177"/>
      <c r="H16" s="177"/>
      <c r="I16" s="177"/>
      <c r="J16" s="177"/>
      <c r="K16" s="177"/>
    </row>
    <row r="17" spans="2:20" x14ac:dyDescent="0.25">
      <c r="B17" s="27" t="s">
        <v>156</v>
      </c>
      <c r="C17" s="60">
        <v>2991.7264022850291</v>
      </c>
      <c r="D17" s="60">
        <v>1004.4000514703965</v>
      </c>
      <c r="E17" s="60">
        <v>475.02192158456376</v>
      </c>
      <c r="F17" s="60">
        <v>37.511427723569419</v>
      </c>
      <c r="G17" s="60">
        <v>491.86670216226315</v>
      </c>
      <c r="H17" s="60">
        <v>1987.3263508146329</v>
      </c>
      <c r="I17" s="60">
        <v>793.99514404045226</v>
      </c>
      <c r="J17" s="60">
        <v>341.83382062369282</v>
      </c>
      <c r="K17" s="60">
        <v>851.4973861504875</v>
      </c>
      <c r="L17" s="6"/>
      <c r="M17" s="6"/>
      <c r="N17" s="6"/>
      <c r="O17" s="6"/>
      <c r="P17" s="6"/>
      <c r="Q17" s="6"/>
      <c r="R17" s="6"/>
      <c r="S17" s="6"/>
      <c r="T17" s="6"/>
    </row>
    <row r="18" spans="2:20" x14ac:dyDescent="0.25">
      <c r="B18" s="27" t="s">
        <v>157</v>
      </c>
      <c r="C18" s="60">
        <v>125.07157319534991</v>
      </c>
      <c r="D18" s="60">
        <v>49.719765983652977</v>
      </c>
      <c r="E18" s="60">
        <v>49.719765983652977</v>
      </c>
      <c r="F18" s="60">
        <v>0</v>
      </c>
      <c r="G18" s="60">
        <v>0</v>
      </c>
      <c r="H18" s="60">
        <v>75.351807211696951</v>
      </c>
      <c r="I18" s="60">
        <v>0</v>
      </c>
      <c r="J18" s="60">
        <v>6.8227678196307345E-2</v>
      </c>
      <c r="K18" s="60">
        <v>75.283579533500642</v>
      </c>
      <c r="L18" s="6"/>
      <c r="M18" s="6"/>
      <c r="N18" s="6"/>
      <c r="O18" s="6"/>
      <c r="P18" s="6"/>
      <c r="Q18" s="6"/>
      <c r="R18" s="6"/>
      <c r="S18" s="6"/>
      <c r="T18" s="6"/>
    </row>
    <row r="19" spans="2:20" x14ac:dyDescent="0.25">
      <c r="B19" s="27" t="s">
        <v>158</v>
      </c>
      <c r="C19" s="60">
        <v>381.47252055028321</v>
      </c>
      <c r="D19" s="60">
        <v>209.22267960567834</v>
      </c>
      <c r="E19" s="60">
        <v>21.319313391850354</v>
      </c>
      <c r="F19" s="60">
        <v>0</v>
      </c>
      <c r="G19" s="60">
        <v>187.90336621382798</v>
      </c>
      <c r="H19" s="60">
        <v>172.2498409446049</v>
      </c>
      <c r="I19" s="60">
        <v>71.198937375550912</v>
      </c>
      <c r="J19" s="60">
        <v>0</v>
      </c>
      <c r="K19" s="60">
        <v>101.05090356905399</v>
      </c>
      <c r="L19" s="6"/>
      <c r="M19" s="6"/>
      <c r="N19" s="6"/>
      <c r="O19" s="6"/>
      <c r="P19" s="6"/>
      <c r="Q19" s="6"/>
      <c r="R19" s="6"/>
      <c r="S19" s="6"/>
      <c r="T19" s="6"/>
    </row>
    <row r="20" spans="2:20" x14ac:dyDescent="0.25">
      <c r="B20" s="27" t="s">
        <v>159</v>
      </c>
      <c r="C20" s="60">
        <v>318.98289122620997</v>
      </c>
      <c r="D20" s="60">
        <v>88.175481336355531</v>
      </c>
      <c r="E20" s="60">
        <v>75.258259510759842</v>
      </c>
      <c r="F20" s="60">
        <v>10.559501698553465</v>
      </c>
      <c r="G20" s="60">
        <v>2.3577201270422234</v>
      </c>
      <c r="H20" s="60">
        <v>230.8074098898544</v>
      </c>
      <c r="I20" s="60">
        <v>0</v>
      </c>
      <c r="J20" s="60">
        <v>2.0379194749830023</v>
      </c>
      <c r="K20" s="60">
        <v>228.76949041487143</v>
      </c>
      <c r="L20" s="6"/>
      <c r="M20" s="6"/>
      <c r="N20" s="6"/>
      <c r="O20" s="6"/>
      <c r="P20" s="6"/>
      <c r="Q20" s="6"/>
      <c r="R20" s="6"/>
      <c r="S20" s="6"/>
      <c r="T20" s="6"/>
    </row>
    <row r="21" spans="2:20" x14ac:dyDescent="0.25">
      <c r="B21" s="27" t="s">
        <v>160</v>
      </c>
      <c r="C21" s="60">
        <v>3484.6806504157107</v>
      </c>
      <c r="D21" s="60">
        <v>2673.895484854726</v>
      </c>
      <c r="E21" s="60">
        <v>2093.2499210983115</v>
      </c>
      <c r="F21" s="60">
        <v>462.99525819437071</v>
      </c>
      <c r="G21" s="60">
        <v>117.65030556204479</v>
      </c>
      <c r="H21" s="60">
        <v>810.78516556098543</v>
      </c>
      <c r="I21" s="60">
        <v>201.69134657969749</v>
      </c>
      <c r="J21" s="60">
        <v>153.9171607897969</v>
      </c>
      <c r="K21" s="60">
        <v>455.17665819149101</v>
      </c>
      <c r="L21" s="6"/>
      <c r="M21" s="6"/>
      <c r="N21" s="6"/>
      <c r="O21" s="6"/>
      <c r="P21" s="6"/>
      <c r="Q21" s="6"/>
      <c r="R21" s="6"/>
      <c r="S21" s="6"/>
      <c r="T21" s="6"/>
    </row>
    <row r="22" spans="2:20" x14ac:dyDescent="0.25">
      <c r="B22" s="27" t="s">
        <v>161</v>
      </c>
      <c r="C22" s="60">
        <v>4788.9982536201096</v>
      </c>
      <c r="D22" s="60">
        <v>3864.1951777652721</v>
      </c>
      <c r="E22" s="60">
        <v>3191.9707269469282</v>
      </c>
      <c r="F22" s="60">
        <v>140.69336524482179</v>
      </c>
      <c r="G22" s="60">
        <v>531.53108557352152</v>
      </c>
      <c r="H22" s="60">
        <v>924.80307585483843</v>
      </c>
      <c r="I22" s="60">
        <v>468.97439721883575</v>
      </c>
      <c r="J22" s="60">
        <v>0</v>
      </c>
      <c r="K22" s="60">
        <v>455.82867863600279</v>
      </c>
      <c r="L22" s="6"/>
      <c r="M22" s="6"/>
      <c r="N22" s="6"/>
      <c r="O22" s="6"/>
      <c r="P22" s="6"/>
      <c r="Q22" s="6"/>
      <c r="R22" s="6"/>
      <c r="S22" s="6"/>
      <c r="T22" s="6"/>
    </row>
    <row r="23" spans="2:20" x14ac:dyDescent="0.25">
      <c r="B23" s="27" t="s">
        <v>162</v>
      </c>
      <c r="C23" s="60">
        <v>563.31959822473323</v>
      </c>
      <c r="D23" s="60">
        <v>316.84931484471633</v>
      </c>
      <c r="E23" s="60">
        <v>280.52161395866733</v>
      </c>
      <c r="F23" s="60">
        <v>0</v>
      </c>
      <c r="G23" s="60">
        <v>36.327700886049023</v>
      </c>
      <c r="H23" s="60">
        <v>246.47028338001672</v>
      </c>
      <c r="I23" s="60">
        <v>4</v>
      </c>
      <c r="J23" s="60">
        <v>4</v>
      </c>
      <c r="K23" s="60">
        <v>238.47028338001678</v>
      </c>
      <c r="L23" s="6"/>
      <c r="M23" s="6"/>
      <c r="N23" s="6"/>
      <c r="O23" s="6"/>
      <c r="P23" s="6"/>
      <c r="Q23" s="6"/>
      <c r="R23" s="6"/>
      <c r="S23" s="6"/>
      <c r="T23" s="6"/>
    </row>
    <row r="24" spans="2:20" x14ac:dyDescent="0.25">
      <c r="B24" s="27" t="s">
        <v>163</v>
      </c>
      <c r="C24" s="60">
        <v>1053.4206976702549</v>
      </c>
      <c r="D24" s="60">
        <v>360.71749654310725</v>
      </c>
      <c r="E24" s="60">
        <v>14.529304256359438</v>
      </c>
      <c r="F24" s="60">
        <v>9.3623696429511742</v>
      </c>
      <c r="G24" s="60">
        <v>336.82582264379676</v>
      </c>
      <c r="H24" s="60">
        <v>692.70320112714762</v>
      </c>
      <c r="I24" s="60">
        <v>0</v>
      </c>
      <c r="J24" s="60">
        <v>0</v>
      </c>
      <c r="K24" s="60">
        <v>692.70320112714762</v>
      </c>
      <c r="L24" s="6"/>
      <c r="M24" s="6"/>
      <c r="N24" s="6"/>
      <c r="O24" s="6"/>
      <c r="P24" s="6"/>
      <c r="Q24" s="6"/>
      <c r="R24" s="6"/>
      <c r="S24" s="6"/>
      <c r="T24" s="6"/>
    </row>
    <row r="25" spans="2:20" x14ac:dyDescent="0.25">
      <c r="B25" s="27" t="s">
        <v>164</v>
      </c>
      <c r="C25" s="60">
        <v>1850.0816364872576</v>
      </c>
      <c r="D25" s="60">
        <v>751.63466751831879</v>
      </c>
      <c r="E25" s="60">
        <v>232.15446383316413</v>
      </c>
      <c r="F25" s="60">
        <v>165.52613248223486</v>
      </c>
      <c r="G25" s="60">
        <v>353.95407120291975</v>
      </c>
      <c r="H25" s="60">
        <v>1098.4469689689388</v>
      </c>
      <c r="I25" s="60">
        <v>41.641601596390331</v>
      </c>
      <c r="J25" s="60">
        <v>184.77790059399814</v>
      </c>
      <c r="K25" s="60">
        <v>872.02746677855032</v>
      </c>
      <c r="L25" s="6"/>
      <c r="M25" s="6"/>
      <c r="N25" s="6"/>
      <c r="O25" s="6"/>
      <c r="P25" s="6"/>
      <c r="Q25" s="6"/>
      <c r="R25" s="6"/>
      <c r="S25" s="6"/>
      <c r="T25" s="6"/>
    </row>
    <row r="26" spans="2:20" x14ac:dyDescent="0.25">
      <c r="B26" s="27" t="s">
        <v>165</v>
      </c>
      <c r="C26" s="60">
        <v>1106.5619227815505</v>
      </c>
      <c r="D26" s="60">
        <v>657.96787526764626</v>
      </c>
      <c r="E26" s="60">
        <v>227.20498170353488</v>
      </c>
      <c r="F26" s="60">
        <v>160.01787501145512</v>
      </c>
      <c r="G26" s="60">
        <v>270.74501855265606</v>
      </c>
      <c r="H26" s="60">
        <v>448.59404751390417</v>
      </c>
      <c r="I26" s="60">
        <v>51.792993633648429</v>
      </c>
      <c r="J26" s="60">
        <v>92.510242733417655</v>
      </c>
      <c r="K26" s="60">
        <v>304.29081114683805</v>
      </c>
      <c r="L26" s="6"/>
      <c r="M26" s="6"/>
      <c r="N26" s="6"/>
      <c r="O26" s="6"/>
      <c r="P26" s="6"/>
      <c r="Q26" s="6"/>
      <c r="R26" s="6"/>
      <c r="S26" s="6"/>
      <c r="T26" s="6"/>
    </row>
    <row r="27" spans="2:20" ht="30.75" customHeight="1" x14ac:dyDescent="0.25">
      <c r="B27" s="45" t="s">
        <v>166</v>
      </c>
      <c r="C27" s="60">
        <v>405.02192828792033</v>
      </c>
      <c r="D27" s="60">
        <v>142.20404978082749</v>
      </c>
      <c r="E27" s="60">
        <v>123.33496209835427</v>
      </c>
      <c r="F27" s="60">
        <v>18.869087682473218</v>
      </c>
      <c r="G27" s="60">
        <v>0</v>
      </c>
      <c r="H27" s="60">
        <v>262.81787850709298</v>
      </c>
      <c r="I27" s="60">
        <v>14.451152345160599</v>
      </c>
      <c r="J27" s="60">
        <v>11.710412970654813</v>
      </c>
      <c r="K27" s="60">
        <v>236.65631319127746</v>
      </c>
      <c r="L27" s="6"/>
      <c r="M27" s="6"/>
      <c r="N27" s="6"/>
      <c r="O27" s="6"/>
      <c r="P27" s="6"/>
      <c r="Q27" s="6"/>
      <c r="R27" s="6"/>
      <c r="S27" s="6"/>
      <c r="T27" s="6"/>
    </row>
    <row r="28" spans="2:20" x14ac:dyDescent="0.25">
      <c r="B28" s="170"/>
      <c r="C28" s="170"/>
      <c r="D28" s="170"/>
      <c r="E28" s="170"/>
      <c r="F28" s="170"/>
      <c r="G28" s="170"/>
      <c r="H28" s="170"/>
      <c r="I28" s="170"/>
      <c r="J28" s="170"/>
      <c r="K28" s="170"/>
    </row>
    <row r="29" spans="2:20" x14ac:dyDescent="0.25">
      <c r="B29" s="177" t="s">
        <v>154</v>
      </c>
      <c r="C29" s="177"/>
      <c r="D29" s="177"/>
      <c r="E29" s="177"/>
      <c r="F29" s="177"/>
      <c r="G29" s="177"/>
      <c r="H29" s="177"/>
      <c r="I29" s="177"/>
      <c r="J29" s="177"/>
      <c r="K29" s="177"/>
    </row>
    <row r="30" spans="2:20" x14ac:dyDescent="0.25">
      <c r="B30" s="27" t="s">
        <v>167</v>
      </c>
      <c r="C30" s="60">
        <v>398.57263902542422</v>
      </c>
      <c r="D30" s="60">
        <v>202.61859300775168</v>
      </c>
      <c r="E30" s="60">
        <v>16.98764612569877</v>
      </c>
      <c r="F30" s="60">
        <v>6.0279052667378359</v>
      </c>
      <c r="G30" s="60">
        <v>179.60304161531508</v>
      </c>
      <c r="H30" s="60">
        <v>195.95404601767251</v>
      </c>
      <c r="I30" s="60">
        <v>23.698211422890861</v>
      </c>
      <c r="J30" s="60">
        <v>0</v>
      </c>
      <c r="K30" s="60">
        <v>172.2558345947817</v>
      </c>
      <c r="L30" s="6"/>
      <c r="M30" s="6"/>
      <c r="N30" s="6"/>
      <c r="O30" s="6"/>
      <c r="P30" s="6"/>
      <c r="Q30" s="6"/>
      <c r="R30" s="6"/>
      <c r="S30" s="6"/>
      <c r="T30" s="6"/>
    </row>
    <row r="31" spans="2:20" x14ac:dyDescent="0.25">
      <c r="B31" s="27" t="s">
        <v>168</v>
      </c>
      <c r="C31" s="60">
        <v>1175.6093572335326</v>
      </c>
      <c r="D31" s="60">
        <v>375.68653779183563</v>
      </c>
      <c r="E31" s="60">
        <v>0</v>
      </c>
      <c r="F31" s="60">
        <v>375.68653779183563</v>
      </c>
      <c r="G31" s="60">
        <v>0</v>
      </c>
      <c r="H31" s="60">
        <v>799.92281944169679</v>
      </c>
      <c r="I31" s="60">
        <v>0</v>
      </c>
      <c r="J31" s="60">
        <v>216.77600374634682</v>
      </c>
      <c r="K31" s="60">
        <v>583.14681569535026</v>
      </c>
      <c r="L31" s="6"/>
      <c r="M31" s="6"/>
      <c r="N31" s="6"/>
      <c r="O31" s="6"/>
      <c r="P31" s="6"/>
      <c r="Q31" s="6"/>
      <c r="R31" s="6"/>
      <c r="S31" s="6"/>
      <c r="T31" s="6"/>
    </row>
    <row r="32" spans="2:20" x14ac:dyDescent="0.25">
      <c r="B32" s="27" t="s">
        <v>169</v>
      </c>
      <c r="C32" s="60">
        <v>868.77701906421112</v>
      </c>
      <c r="D32" s="60">
        <v>0</v>
      </c>
      <c r="E32" s="60">
        <v>0</v>
      </c>
      <c r="F32" s="60">
        <v>0</v>
      </c>
      <c r="G32" s="60">
        <v>0</v>
      </c>
      <c r="H32" s="60">
        <v>868.77701906421112</v>
      </c>
      <c r="I32" s="60">
        <v>0</v>
      </c>
      <c r="J32" s="60">
        <v>0</v>
      </c>
      <c r="K32" s="60">
        <v>868.77701906421112</v>
      </c>
      <c r="L32" s="6"/>
      <c r="M32" s="6"/>
      <c r="N32" s="6"/>
      <c r="O32" s="6"/>
      <c r="P32" s="6"/>
      <c r="Q32" s="6"/>
      <c r="R32" s="6"/>
      <c r="S32" s="6"/>
      <c r="T32" s="6"/>
    </row>
    <row r="33" spans="2:20" x14ac:dyDescent="0.25">
      <c r="B33" s="27" t="s">
        <v>170</v>
      </c>
      <c r="C33" s="60">
        <v>290.66940272997869</v>
      </c>
      <c r="D33" s="60">
        <v>215.52248655818966</v>
      </c>
      <c r="E33" s="60">
        <v>0</v>
      </c>
      <c r="F33" s="60">
        <v>0</v>
      </c>
      <c r="G33" s="60">
        <v>215.52248655818966</v>
      </c>
      <c r="H33" s="60">
        <v>75.146916171789002</v>
      </c>
      <c r="I33" s="60">
        <v>0</v>
      </c>
      <c r="J33" s="60">
        <v>0</v>
      </c>
      <c r="K33" s="60">
        <v>75.146916171789002</v>
      </c>
      <c r="L33" s="6"/>
      <c r="M33" s="6"/>
      <c r="N33" s="6"/>
      <c r="O33" s="6"/>
      <c r="P33" s="6"/>
      <c r="Q33" s="6"/>
      <c r="R33" s="6"/>
      <c r="S33" s="6"/>
      <c r="T33" s="6"/>
    </row>
    <row r="34" spans="2:20" x14ac:dyDescent="0.25">
      <c r="B34" s="27" t="s">
        <v>171</v>
      </c>
      <c r="C34" s="60">
        <v>8459.7765787824956</v>
      </c>
      <c r="D34" s="60">
        <v>3202.7452486418647</v>
      </c>
      <c r="E34" s="60">
        <v>313.86868996114623</v>
      </c>
      <c r="F34" s="60">
        <v>2820.2648106017041</v>
      </c>
      <c r="G34" s="60">
        <v>68.61174807901476</v>
      </c>
      <c r="H34" s="60">
        <v>5257.0313301406322</v>
      </c>
      <c r="I34" s="60">
        <v>354.87153641051839</v>
      </c>
      <c r="J34" s="60">
        <v>1213.0458297196431</v>
      </c>
      <c r="K34" s="60">
        <v>3689.113964010472</v>
      </c>
      <c r="L34" s="6"/>
      <c r="M34" s="6"/>
      <c r="N34" s="6"/>
      <c r="O34" s="6"/>
      <c r="P34" s="6"/>
      <c r="Q34" s="6"/>
      <c r="R34" s="6"/>
      <c r="S34" s="6"/>
      <c r="T34" s="6"/>
    </row>
    <row r="35" spans="2:20" x14ac:dyDescent="0.25">
      <c r="B35" s="27" t="s">
        <v>172</v>
      </c>
      <c r="C35" s="60">
        <v>0</v>
      </c>
      <c r="D35" s="60">
        <v>0</v>
      </c>
      <c r="E35" s="60">
        <v>0</v>
      </c>
      <c r="F35" s="60">
        <v>0</v>
      </c>
      <c r="G35" s="60">
        <v>0</v>
      </c>
      <c r="H35" s="60">
        <v>0</v>
      </c>
      <c r="I35" s="60">
        <v>0</v>
      </c>
      <c r="J35" s="60">
        <v>0</v>
      </c>
      <c r="K35" s="60">
        <v>0</v>
      </c>
      <c r="L35" s="6"/>
      <c r="M35" s="6"/>
      <c r="N35" s="6"/>
      <c r="O35" s="6"/>
      <c r="P35" s="6"/>
      <c r="Q35" s="6"/>
      <c r="R35" s="6"/>
      <c r="S35" s="6"/>
      <c r="T35" s="6"/>
    </row>
    <row r="36" spans="2:20" x14ac:dyDescent="0.25">
      <c r="B36" s="170"/>
      <c r="C36" s="170"/>
      <c r="D36" s="170"/>
      <c r="E36" s="170"/>
      <c r="F36" s="170"/>
      <c r="G36" s="170"/>
      <c r="H36" s="170"/>
      <c r="I36" s="170"/>
      <c r="J36" s="170"/>
      <c r="K36" s="170"/>
    </row>
    <row r="37" spans="2:20" x14ac:dyDescent="0.25">
      <c r="B37" s="177" t="s">
        <v>155</v>
      </c>
      <c r="C37" s="177"/>
      <c r="D37" s="177"/>
      <c r="E37" s="177"/>
      <c r="F37" s="177"/>
      <c r="G37" s="177"/>
      <c r="H37" s="177"/>
      <c r="I37" s="177"/>
      <c r="J37" s="177"/>
      <c r="K37" s="177"/>
    </row>
    <row r="38" spans="2:20" x14ac:dyDescent="0.25">
      <c r="B38" s="27" t="s">
        <v>173</v>
      </c>
      <c r="C38" s="60">
        <v>1361.0661123582386</v>
      </c>
      <c r="D38" s="60">
        <v>367.3040213895523</v>
      </c>
      <c r="E38" s="60">
        <v>0</v>
      </c>
      <c r="F38" s="60">
        <v>112.25692027387619</v>
      </c>
      <c r="G38" s="60">
        <v>255.04710111567613</v>
      </c>
      <c r="H38" s="60">
        <v>993.76209096868627</v>
      </c>
      <c r="I38" s="60">
        <v>0</v>
      </c>
      <c r="J38" s="60">
        <v>78.11012061665663</v>
      </c>
      <c r="K38" s="60">
        <v>915.65197035202971</v>
      </c>
      <c r="L38" s="6"/>
      <c r="M38" s="6"/>
      <c r="N38" s="6"/>
      <c r="O38" s="6"/>
      <c r="P38" s="6"/>
      <c r="Q38" s="6"/>
      <c r="R38" s="6"/>
      <c r="S38" s="6"/>
      <c r="T38" s="6"/>
    </row>
    <row r="39" spans="2:20" x14ac:dyDescent="0.25">
      <c r="B39" s="27" t="s">
        <v>174</v>
      </c>
      <c r="C39" s="60">
        <v>55.847132342389301</v>
      </c>
      <c r="D39" s="60">
        <v>0</v>
      </c>
      <c r="E39" s="60">
        <v>0</v>
      </c>
      <c r="F39" s="60">
        <v>0</v>
      </c>
      <c r="G39" s="60">
        <v>0</v>
      </c>
      <c r="H39" s="60">
        <v>55.847132342389301</v>
      </c>
      <c r="I39" s="60">
        <v>0</v>
      </c>
      <c r="J39" s="60">
        <v>0</v>
      </c>
      <c r="K39" s="60">
        <v>55.847132342389301</v>
      </c>
      <c r="L39" s="6"/>
      <c r="M39" s="6"/>
      <c r="N39" s="6"/>
      <c r="O39" s="6"/>
      <c r="P39" s="6"/>
      <c r="Q39" s="6"/>
      <c r="R39" s="6"/>
      <c r="S39" s="6"/>
      <c r="T39" s="6"/>
    </row>
    <row r="40" spans="2:20" x14ac:dyDescent="0.25">
      <c r="B40" s="27" t="s">
        <v>175</v>
      </c>
      <c r="C40" s="60">
        <v>96.462179725750303</v>
      </c>
      <c r="D40" s="60">
        <v>79.590180556561194</v>
      </c>
      <c r="E40" s="60">
        <v>0</v>
      </c>
      <c r="F40" s="60">
        <v>79.590180556561194</v>
      </c>
      <c r="G40" s="60">
        <v>0</v>
      </c>
      <c r="H40" s="60">
        <v>16.871999169189095</v>
      </c>
      <c r="I40" s="60">
        <v>0</v>
      </c>
      <c r="J40" s="60">
        <v>10.871999169189095</v>
      </c>
      <c r="K40" s="60">
        <v>6</v>
      </c>
      <c r="L40" s="6"/>
      <c r="M40" s="6"/>
      <c r="N40" s="6"/>
      <c r="O40" s="6"/>
      <c r="P40" s="6"/>
      <c r="Q40" s="6"/>
      <c r="R40" s="6"/>
      <c r="S40" s="6"/>
      <c r="T40" s="6"/>
    </row>
    <row r="41" spans="2:20" x14ac:dyDescent="0.25">
      <c r="B41" s="27" t="s">
        <v>176</v>
      </c>
      <c r="C41" s="60">
        <v>2258.8228815401117</v>
      </c>
      <c r="D41" s="60">
        <v>1220.6581807343464</v>
      </c>
      <c r="E41" s="60">
        <v>0</v>
      </c>
      <c r="F41" s="60">
        <v>901.29459085932922</v>
      </c>
      <c r="G41" s="60">
        <v>319.36358987501717</v>
      </c>
      <c r="H41" s="60">
        <v>1038.1647008057653</v>
      </c>
      <c r="I41" s="60">
        <v>0</v>
      </c>
      <c r="J41" s="60">
        <v>0</v>
      </c>
      <c r="K41" s="60">
        <v>1038.1647008057653</v>
      </c>
      <c r="L41" s="6"/>
      <c r="M41" s="6"/>
      <c r="N41" s="6"/>
      <c r="O41" s="6"/>
      <c r="P41" s="6"/>
      <c r="Q41" s="6"/>
      <c r="R41" s="6"/>
      <c r="S41" s="6"/>
      <c r="T41" s="6"/>
    </row>
    <row r="42" spans="2:20" x14ac:dyDescent="0.25">
      <c r="B42" s="27" t="s">
        <v>177</v>
      </c>
      <c r="C42" s="60">
        <v>1237.3332220704092</v>
      </c>
      <c r="D42" s="60">
        <v>429.00611062036029</v>
      </c>
      <c r="E42" s="60">
        <v>0</v>
      </c>
      <c r="F42" s="60">
        <v>359.37404291268825</v>
      </c>
      <c r="G42" s="60">
        <v>69.63206770767205</v>
      </c>
      <c r="H42" s="60">
        <v>808.32711145004896</v>
      </c>
      <c r="I42" s="60">
        <v>31.131502861447107</v>
      </c>
      <c r="J42" s="60">
        <v>196.48424696783246</v>
      </c>
      <c r="K42" s="60">
        <v>580.71136162076959</v>
      </c>
      <c r="L42" s="6"/>
      <c r="M42" s="6"/>
      <c r="N42" s="6"/>
      <c r="O42" s="6"/>
      <c r="P42" s="6"/>
      <c r="Q42" s="6"/>
      <c r="R42" s="6"/>
      <c r="S42" s="6"/>
      <c r="T42" s="6"/>
    </row>
    <row r="43" spans="2:20" x14ac:dyDescent="0.25">
      <c r="B43" s="27" t="s">
        <v>178</v>
      </c>
      <c r="C43" s="60">
        <v>96.716670895948369</v>
      </c>
      <c r="D43" s="60">
        <v>0</v>
      </c>
      <c r="E43" s="60">
        <v>0</v>
      </c>
      <c r="F43" s="60">
        <v>0</v>
      </c>
      <c r="G43" s="60">
        <v>0</v>
      </c>
      <c r="H43" s="60">
        <v>96.716670895948369</v>
      </c>
      <c r="I43" s="60">
        <v>0</v>
      </c>
      <c r="J43" s="60">
        <v>0</v>
      </c>
      <c r="K43" s="60">
        <v>96.716670895948369</v>
      </c>
      <c r="L43" s="6"/>
      <c r="M43" s="6"/>
      <c r="N43" s="6"/>
      <c r="O43" s="6"/>
      <c r="P43" s="6"/>
      <c r="Q43" s="6"/>
      <c r="R43" s="6"/>
      <c r="S43" s="6"/>
      <c r="T43" s="6"/>
    </row>
    <row r="44" spans="2:20" ht="13.8" x14ac:dyDescent="0.3">
      <c r="B44" s="8"/>
      <c r="C44" s="8"/>
      <c r="D44" s="8"/>
      <c r="E44" s="8"/>
      <c r="F44" s="8"/>
      <c r="G44" s="8"/>
      <c r="H44" s="8"/>
      <c r="I44" s="8"/>
      <c r="J44" s="8"/>
      <c r="K44" s="8"/>
    </row>
    <row r="45" spans="2:20" x14ac:dyDescent="0.25">
      <c r="B45" s="194" t="s">
        <v>182</v>
      </c>
      <c r="C45" s="194"/>
      <c r="D45" s="194"/>
      <c r="E45" s="194"/>
      <c r="F45" s="194"/>
      <c r="G45" s="194"/>
      <c r="H45" s="194"/>
      <c r="I45" s="194"/>
      <c r="J45" s="194"/>
      <c r="K45" s="194"/>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600-000000000000}"/>
  </hyperlink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24"/>
  <dimension ref="B5:P45"/>
  <sheetViews>
    <sheetView showGridLines="0" zoomScaleNormal="100" workbookViewId="0"/>
  </sheetViews>
  <sheetFormatPr baseColWidth="10" defaultColWidth="8" defaultRowHeight="13.2" x14ac:dyDescent="0.25"/>
  <cols>
    <col min="1" max="1" width="1.69921875" style="5" customWidth="1"/>
    <col min="2" max="2" width="22.5" style="5" customWidth="1"/>
    <col min="3" max="11" width="13.69921875" style="5" customWidth="1"/>
    <col min="12" max="15" width="8.19921875" style="5" bestFit="1" customWidth="1"/>
    <col min="16" max="16" width="10.09765625" style="5" bestFit="1" customWidth="1"/>
    <col min="17" max="16384" width="8" style="5"/>
  </cols>
  <sheetData>
    <row r="5" spans="2:16" ht="13.8" x14ac:dyDescent="0.25">
      <c r="B5" s="2"/>
      <c r="C5" s="2"/>
      <c r="D5" s="2"/>
      <c r="E5" s="2"/>
      <c r="F5" s="2"/>
      <c r="G5" s="2"/>
      <c r="H5" s="2"/>
      <c r="I5" s="2"/>
    </row>
    <row r="6" spans="2:16" ht="15" x14ac:dyDescent="0.25">
      <c r="B6" s="158"/>
      <c r="C6" s="158"/>
      <c r="D6" s="158"/>
      <c r="E6" s="158"/>
      <c r="F6" s="158"/>
      <c r="G6" s="158"/>
      <c r="H6" s="158"/>
      <c r="I6" s="158"/>
      <c r="J6" s="158"/>
      <c r="K6" s="158"/>
      <c r="L6" s="158"/>
      <c r="M6" s="158"/>
      <c r="N6" s="158"/>
      <c r="O6" s="158"/>
      <c r="P6" s="158"/>
    </row>
    <row r="7" spans="2:16" ht="29.25" customHeight="1" x14ac:dyDescent="0.25">
      <c r="B7" s="158"/>
      <c r="C7" s="158"/>
      <c r="D7" s="158"/>
      <c r="E7" s="158"/>
      <c r="F7" s="158"/>
      <c r="G7" s="158"/>
      <c r="H7" s="158"/>
      <c r="I7" s="158"/>
      <c r="J7" s="158"/>
      <c r="K7" s="158"/>
      <c r="L7" s="158"/>
      <c r="M7" s="158"/>
      <c r="N7" s="158"/>
      <c r="O7" s="158"/>
      <c r="P7" s="158"/>
    </row>
    <row r="8" spans="2:16" ht="29.25" customHeight="1" x14ac:dyDescent="0.25">
      <c r="B8" s="172" t="s">
        <v>140</v>
      </c>
      <c r="C8" s="172" t="s">
        <v>333</v>
      </c>
      <c r="D8" s="170" t="s">
        <v>334</v>
      </c>
      <c r="E8" s="170"/>
      <c r="F8" s="170"/>
      <c r="G8" s="170"/>
      <c r="H8" s="170"/>
      <c r="I8" s="170"/>
      <c r="J8" s="170"/>
      <c r="K8" s="170"/>
      <c r="M8" s="10" t="s">
        <v>142</v>
      </c>
    </row>
    <row r="9" spans="2:16" ht="29.25" customHeight="1" x14ac:dyDescent="0.25">
      <c r="B9" s="172"/>
      <c r="C9" s="172"/>
      <c r="D9" s="170" t="s">
        <v>335</v>
      </c>
      <c r="E9" s="170" t="s">
        <v>336</v>
      </c>
      <c r="F9" s="170"/>
      <c r="G9" s="170"/>
      <c r="H9" s="170" t="s">
        <v>335</v>
      </c>
      <c r="I9" s="170" t="s">
        <v>337</v>
      </c>
      <c r="J9" s="170"/>
      <c r="K9" s="170"/>
    </row>
    <row r="10" spans="2:16" ht="45.6" x14ac:dyDescent="0.25">
      <c r="B10" s="172"/>
      <c r="C10" s="172"/>
      <c r="D10" s="170"/>
      <c r="E10" s="29" t="s">
        <v>339</v>
      </c>
      <c r="F10" s="29" t="s">
        <v>340</v>
      </c>
      <c r="G10" s="29" t="s">
        <v>341</v>
      </c>
      <c r="H10" s="170"/>
      <c r="I10" s="29" t="s">
        <v>342</v>
      </c>
      <c r="J10" s="29" t="s">
        <v>343</v>
      </c>
      <c r="K10" s="29" t="s">
        <v>344</v>
      </c>
    </row>
    <row r="11" spans="2:16" x14ac:dyDescent="0.25">
      <c r="B11" s="66" t="s">
        <v>152</v>
      </c>
      <c r="C11" s="59">
        <v>417491.13172604464</v>
      </c>
      <c r="D11" s="59">
        <v>259665.04946747687</v>
      </c>
      <c r="E11" s="59">
        <v>85612.121273675308</v>
      </c>
      <c r="F11" s="59">
        <v>89349.080290009661</v>
      </c>
      <c r="G11" s="59">
        <v>84703.847903791975</v>
      </c>
      <c r="H11" s="59">
        <v>157826.08225856841</v>
      </c>
      <c r="I11" s="59">
        <v>16499.548142239128</v>
      </c>
      <c r="J11" s="59">
        <v>34661.431959601359</v>
      </c>
      <c r="K11" s="59">
        <v>106665.10215672737</v>
      </c>
    </row>
    <row r="12" spans="2:16" x14ac:dyDescent="0.25">
      <c r="B12" s="67" t="s">
        <v>153</v>
      </c>
      <c r="C12" s="60">
        <v>188199.73964494813</v>
      </c>
      <c r="D12" s="60">
        <v>129493.06422423595</v>
      </c>
      <c r="E12" s="60">
        <v>60639.980551428489</v>
      </c>
      <c r="F12" s="60">
        <v>31134.657221833717</v>
      </c>
      <c r="G12" s="60">
        <v>37718.42645097358</v>
      </c>
      <c r="H12" s="60">
        <v>58706.6754207126</v>
      </c>
      <c r="I12" s="60">
        <v>9422.7452166542116</v>
      </c>
      <c r="J12" s="60">
        <v>9071.930030450294</v>
      </c>
      <c r="K12" s="60">
        <v>40212.000173608118</v>
      </c>
    </row>
    <row r="13" spans="2:16" x14ac:dyDescent="0.25">
      <c r="B13" s="67" t="s">
        <v>154</v>
      </c>
      <c r="C13" s="60">
        <v>191570.57911099648</v>
      </c>
      <c r="D13" s="60">
        <v>106453.0120757285</v>
      </c>
      <c r="E13" s="60">
        <v>20992.800261974382</v>
      </c>
      <c r="F13" s="60">
        <v>47807.494693461595</v>
      </c>
      <c r="G13" s="60">
        <v>37652.717120292473</v>
      </c>
      <c r="H13" s="60">
        <v>85117.567035268657</v>
      </c>
      <c r="I13" s="60">
        <v>5860.2738459480361</v>
      </c>
      <c r="J13" s="60">
        <v>21991.520046202342</v>
      </c>
      <c r="K13" s="60">
        <v>57265.773143118255</v>
      </c>
    </row>
    <row r="14" spans="2:16" x14ac:dyDescent="0.25">
      <c r="B14" s="67" t="s">
        <v>155</v>
      </c>
      <c r="C14" s="60">
        <v>37720.812970099338</v>
      </c>
      <c r="D14" s="60">
        <v>23718.973167512657</v>
      </c>
      <c r="E14" s="60">
        <v>3979.3404602724418</v>
      </c>
      <c r="F14" s="60">
        <v>10406.928374714402</v>
      </c>
      <c r="G14" s="60">
        <v>9332.7043325258237</v>
      </c>
      <c r="H14" s="60">
        <v>14001.839802586663</v>
      </c>
      <c r="I14" s="60">
        <v>1216.5290796368802</v>
      </c>
      <c r="J14" s="60">
        <v>3597.9818829487212</v>
      </c>
      <c r="K14" s="60">
        <v>9187.3288400010624</v>
      </c>
    </row>
    <row r="15" spans="2:16" x14ac:dyDescent="0.25">
      <c r="B15" s="170"/>
      <c r="C15" s="170"/>
      <c r="D15" s="170"/>
      <c r="E15" s="170"/>
      <c r="F15" s="170"/>
      <c r="G15" s="170"/>
      <c r="H15" s="170"/>
      <c r="I15" s="170"/>
      <c r="J15" s="170"/>
      <c r="K15" s="170"/>
    </row>
    <row r="16" spans="2:16" x14ac:dyDescent="0.25">
      <c r="B16" s="177" t="s">
        <v>153</v>
      </c>
      <c r="C16" s="177"/>
      <c r="D16" s="177"/>
      <c r="E16" s="177"/>
      <c r="F16" s="177"/>
      <c r="G16" s="177"/>
      <c r="H16" s="177"/>
      <c r="I16" s="177"/>
      <c r="J16" s="177"/>
      <c r="K16" s="177"/>
    </row>
    <row r="17" spans="2:11" x14ac:dyDescent="0.25">
      <c r="B17" s="67" t="s">
        <v>156</v>
      </c>
      <c r="C17" s="60">
        <v>14776.982247025986</v>
      </c>
      <c r="D17" s="60">
        <v>9356.1652804364676</v>
      </c>
      <c r="E17" s="60">
        <v>5038.5495971067758</v>
      </c>
      <c r="F17" s="60">
        <v>2315.8898824558528</v>
      </c>
      <c r="G17" s="60">
        <v>2001.7258008738354</v>
      </c>
      <c r="H17" s="60">
        <v>5420.8169665895157</v>
      </c>
      <c r="I17" s="60">
        <v>1288.7315707951268</v>
      </c>
      <c r="J17" s="60">
        <v>1109.0065314026674</v>
      </c>
      <c r="K17" s="60">
        <v>3023.0788643917203</v>
      </c>
    </row>
    <row r="18" spans="2:11" x14ac:dyDescent="0.25">
      <c r="B18" s="67" t="s">
        <v>157</v>
      </c>
      <c r="C18" s="60">
        <v>6794.7563159267838</v>
      </c>
      <c r="D18" s="60">
        <v>4112.4631369380841</v>
      </c>
      <c r="E18" s="60">
        <v>670.59888630776879</v>
      </c>
      <c r="F18" s="60">
        <v>2466.4765904801493</v>
      </c>
      <c r="G18" s="60">
        <v>975.38766015016438</v>
      </c>
      <c r="H18" s="60">
        <v>2682.2931789886993</v>
      </c>
      <c r="I18" s="60">
        <v>286.84591432761204</v>
      </c>
      <c r="J18" s="60">
        <v>421.81466622037203</v>
      </c>
      <c r="K18" s="60">
        <v>1973.6325984407154</v>
      </c>
    </row>
    <row r="19" spans="2:11" x14ac:dyDescent="0.25">
      <c r="B19" s="67" t="s">
        <v>158</v>
      </c>
      <c r="C19" s="60">
        <v>5720.28056949866</v>
      </c>
      <c r="D19" s="60">
        <v>2520.4114523920239</v>
      </c>
      <c r="E19" s="60">
        <v>1163.9672661255245</v>
      </c>
      <c r="F19" s="60">
        <v>381.75706199840357</v>
      </c>
      <c r="G19" s="60">
        <v>974.68712426809554</v>
      </c>
      <c r="H19" s="60">
        <v>3199.8691171066343</v>
      </c>
      <c r="I19" s="60">
        <v>767.67159396778879</v>
      </c>
      <c r="J19" s="60">
        <v>829.80924625360115</v>
      </c>
      <c r="K19" s="60">
        <v>1602.3882768852441</v>
      </c>
    </row>
    <row r="20" spans="2:11" x14ac:dyDescent="0.25">
      <c r="B20" s="67" t="s">
        <v>159</v>
      </c>
      <c r="C20" s="60">
        <v>8341.2684958664049</v>
      </c>
      <c r="D20" s="60">
        <v>5528.9199146493684</v>
      </c>
      <c r="E20" s="60">
        <v>2688.4534587950475</v>
      </c>
      <c r="F20" s="60">
        <v>2106.825124742229</v>
      </c>
      <c r="G20" s="60">
        <v>733.64133111208969</v>
      </c>
      <c r="H20" s="60">
        <v>2812.3485812170375</v>
      </c>
      <c r="I20" s="60">
        <v>192.43662582930128</v>
      </c>
      <c r="J20" s="60">
        <v>459.53414866082875</v>
      </c>
      <c r="K20" s="60">
        <v>2160.3778067269081</v>
      </c>
    </row>
    <row r="21" spans="2:11" x14ac:dyDescent="0.25">
      <c r="B21" s="67" t="s">
        <v>160</v>
      </c>
      <c r="C21" s="60">
        <v>25107.101181179445</v>
      </c>
      <c r="D21" s="60">
        <v>19161.052927692755</v>
      </c>
      <c r="E21" s="60">
        <v>10576.920218714136</v>
      </c>
      <c r="F21" s="60">
        <v>3628.3716409377744</v>
      </c>
      <c r="G21" s="60">
        <v>4955.7610680408552</v>
      </c>
      <c r="H21" s="60">
        <v>5946.0482534866869</v>
      </c>
      <c r="I21" s="60">
        <v>1397.972865236266</v>
      </c>
      <c r="J21" s="60">
        <v>683.57625350505089</v>
      </c>
      <c r="K21" s="60">
        <v>3864.4991347453711</v>
      </c>
    </row>
    <row r="22" spans="2:11" x14ac:dyDescent="0.25">
      <c r="B22" s="67" t="s">
        <v>161</v>
      </c>
      <c r="C22" s="60">
        <v>25909.301869338906</v>
      </c>
      <c r="D22" s="60">
        <v>18222.6386508498</v>
      </c>
      <c r="E22" s="60">
        <v>10033.930654632635</v>
      </c>
      <c r="F22" s="60">
        <v>1562.110008664564</v>
      </c>
      <c r="G22" s="60">
        <v>6626.5979875525954</v>
      </c>
      <c r="H22" s="60">
        <v>7686.6632184890987</v>
      </c>
      <c r="I22" s="60">
        <v>2856.2094619333502</v>
      </c>
      <c r="J22" s="60">
        <v>1037.5960930363176</v>
      </c>
      <c r="K22" s="60">
        <v>3792.8576635194322</v>
      </c>
    </row>
    <row r="23" spans="2:11" x14ac:dyDescent="0.25">
      <c r="B23" s="67" t="s">
        <v>162</v>
      </c>
      <c r="C23" s="60">
        <v>8406.6582222137586</v>
      </c>
      <c r="D23" s="60">
        <v>6358.6815572099222</v>
      </c>
      <c r="E23" s="60">
        <v>1495.870627619925</v>
      </c>
      <c r="F23" s="60">
        <v>2463.4060016356798</v>
      </c>
      <c r="G23" s="60">
        <v>2399.4049279543219</v>
      </c>
      <c r="H23" s="60">
        <v>2047.9766650038387</v>
      </c>
      <c r="I23" s="60">
        <v>91.155773730511285</v>
      </c>
      <c r="J23" s="60">
        <v>180.30724516360951</v>
      </c>
      <c r="K23" s="60">
        <v>1776.5136461097179</v>
      </c>
    </row>
    <row r="24" spans="2:11" x14ac:dyDescent="0.25">
      <c r="B24" s="67" t="s">
        <v>163</v>
      </c>
      <c r="C24" s="60">
        <v>14672.107249876633</v>
      </c>
      <c r="D24" s="60">
        <v>8208.0769360255381</v>
      </c>
      <c r="E24" s="60">
        <v>1532.4093357560669</v>
      </c>
      <c r="F24" s="60">
        <v>2863.9381958642634</v>
      </c>
      <c r="G24" s="60">
        <v>3811.7294044052087</v>
      </c>
      <c r="H24" s="60">
        <v>6464.0303138511063</v>
      </c>
      <c r="I24" s="60">
        <v>466.59983724400604</v>
      </c>
      <c r="J24" s="60">
        <v>653.12889781707133</v>
      </c>
      <c r="K24" s="60">
        <v>5344.3015787900295</v>
      </c>
    </row>
    <row r="25" spans="2:11" x14ac:dyDescent="0.25">
      <c r="B25" s="67" t="s">
        <v>164</v>
      </c>
      <c r="C25" s="60">
        <v>35883.880540227918</v>
      </c>
      <c r="D25" s="60">
        <v>25143.745006729918</v>
      </c>
      <c r="E25" s="60">
        <v>13724.830777755065</v>
      </c>
      <c r="F25" s="60">
        <v>3930.2099728938888</v>
      </c>
      <c r="G25" s="60">
        <v>7488.7042560809659</v>
      </c>
      <c r="H25" s="60">
        <v>10740.135533498056</v>
      </c>
      <c r="I25" s="60">
        <v>1252.688833540016</v>
      </c>
      <c r="J25" s="60">
        <v>1333.0449717204613</v>
      </c>
      <c r="K25" s="60">
        <v>8154.4017282375889</v>
      </c>
    </row>
    <row r="26" spans="2:11" x14ac:dyDescent="0.25">
      <c r="B26" s="67" t="s">
        <v>165</v>
      </c>
      <c r="C26" s="60">
        <v>20066.677490302358</v>
      </c>
      <c r="D26" s="60">
        <v>17414.334520516091</v>
      </c>
      <c r="E26" s="60">
        <v>10318.182341454518</v>
      </c>
      <c r="F26" s="60">
        <v>2183.560448425626</v>
      </c>
      <c r="G26" s="60">
        <v>4912.5917306359552</v>
      </c>
      <c r="H26" s="60">
        <v>2652.3429697862866</v>
      </c>
      <c r="I26" s="60">
        <v>482.76064884119978</v>
      </c>
      <c r="J26" s="60">
        <v>269.26301805660484</v>
      </c>
      <c r="K26" s="60">
        <v>1900.3193028884818</v>
      </c>
    </row>
    <row r="27" spans="2:11" ht="30.75" customHeight="1" x14ac:dyDescent="0.25">
      <c r="B27" s="68" t="s">
        <v>166</v>
      </c>
      <c r="C27" s="60">
        <v>22520.725463491421</v>
      </c>
      <c r="D27" s="60">
        <v>13466.574840795782</v>
      </c>
      <c r="E27" s="60">
        <v>3396.267387160975</v>
      </c>
      <c r="F27" s="60">
        <v>7232.1122937352702</v>
      </c>
      <c r="G27" s="60">
        <v>2838.1951598995283</v>
      </c>
      <c r="H27" s="60">
        <v>9054.150622695659</v>
      </c>
      <c r="I27" s="60">
        <v>339.67209120903254</v>
      </c>
      <c r="J27" s="60">
        <v>2094.8489586137043</v>
      </c>
      <c r="K27" s="60">
        <v>6619.629572872921</v>
      </c>
    </row>
    <row r="28" spans="2:11" x14ac:dyDescent="0.25">
      <c r="B28" s="170"/>
      <c r="C28" s="170"/>
      <c r="D28" s="170"/>
      <c r="E28" s="170"/>
      <c r="F28" s="170"/>
      <c r="G28" s="170"/>
      <c r="H28" s="170"/>
      <c r="I28" s="170"/>
      <c r="J28" s="170"/>
      <c r="K28" s="170"/>
    </row>
    <row r="29" spans="2:11" x14ac:dyDescent="0.25">
      <c r="B29" s="177" t="s">
        <v>154</v>
      </c>
      <c r="C29" s="177"/>
      <c r="D29" s="177"/>
      <c r="E29" s="177"/>
      <c r="F29" s="177"/>
      <c r="G29" s="177"/>
      <c r="H29" s="177"/>
      <c r="I29" s="177"/>
      <c r="J29" s="177"/>
      <c r="K29" s="177"/>
    </row>
    <row r="30" spans="2:11" x14ac:dyDescent="0.25">
      <c r="B30" s="67" t="s">
        <v>167</v>
      </c>
      <c r="C30" s="60">
        <v>30638.460800947461</v>
      </c>
      <c r="D30" s="60">
        <v>23292.601858282098</v>
      </c>
      <c r="E30" s="60">
        <v>593.86379202496823</v>
      </c>
      <c r="F30" s="60">
        <v>4522.7206276010438</v>
      </c>
      <c r="G30" s="60">
        <v>18176.017438656068</v>
      </c>
      <c r="H30" s="60">
        <v>7345.8589426653834</v>
      </c>
      <c r="I30" s="60">
        <v>397.71662176067088</v>
      </c>
      <c r="J30" s="60">
        <v>811.51967845136733</v>
      </c>
      <c r="K30" s="60">
        <v>6136.6226424533406</v>
      </c>
    </row>
    <row r="31" spans="2:11" x14ac:dyDescent="0.25">
      <c r="B31" s="67" t="s">
        <v>168</v>
      </c>
      <c r="C31" s="60">
        <v>38060.862280721289</v>
      </c>
      <c r="D31" s="60">
        <v>19757.387828965759</v>
      </c>
      <c r="E31" s="60">
        <v>2014.3808284954939</v>
      </c>
      <c r="F31" s="60">
        <v>8990.0104724717021</v>
      </c>
      <c r="G31" s="60">
        <v>8752.9965279985572</v>
      </c>
      <c r="H31" s="60">
        <v>18303.474451755555</v>
      </c>
      <c r="I31" s="60">
        <v>1452.881930556621</v>
      </c>
      <c r="J31" s="60">
        <v>6489.1248681187953</v>
      </c>
      <c r="K31" s="60">
        <v>10361.467653080135</v>
      </c>
    </row>
    <row r="32" spans="2:11" x14ac:dyDescent="0.25">
      <c r="B32" s="67" t="s">
        <v>169</v>
      </c>
      <c r="C32" s="60">
        <v>20543.745153151187</v>
      </c>
      <c r="D32" s="60">
        <v>12086.088202000368</v>
      </c>
      <c r="E32" s="60">
        <v>4830.5907120679012</v>
      </c>
      <c r="F32" s="60">
        <v>5654.0261301280916</v>
      </c>
      <c r="G32" s="60">
        <v>1601.4713598043725</v>
      </c>
      <c r="H32" s="60">
        <v>8457.6569511508023</v>
      </c>
      <c r="I32" s="60">
        <v>360.58070005746373</v>
      </c>
      <c r="J32" s="60">
        <v>1644.476571753484</v>
      </c>
      <c r="K32" s="60">
        <v>6452.5996793398563</v>
      </c>
    </row>
    <row r="33" spans="2:11" x14ac:dyDescent="0.25">
      <c r="B33" s="67" t="s">
        <v>170</v>
      </c>
      <c r="C33" s="60">
        <v>7899.9415847601431</v>
      </c>
      <c r="D33" s="60">
        <v>4605.6022555888494</v>
      </c>
      <c r="E33" s="60">
        <v>673.71523977051504</v>
      </c>
      <c r="F33" s="60">
        <v>3201.1691811627547</v>
      </c>
      <c r="G33" s="60">
        <v>730.71783465557803</v>
      </c>
      <c r="H33" s="60">
        <v>3294.3393291712969</v>
      </c>
      <c r="I33" s="60">
        <v>493.35793272967197</v>
      </c>
      <c r="J33" s="60">
        <v>1041.2315411752177</v>
      </c>
      <c r="K33" s="60">
        <v>1759.749855266409</v>
      </c>
    </row>
    <row r="34" spans="2:11" x14ac:dyDescent="0.25">
      <c r="B34" s="67" t="s">
        <v>171</v>
      </c>
      <c r="C34" s="60">
        <v>94156.30649197624</v>
      </c>
      <c r="D34" s="60">
        <v>46536.736899494965</v>
      </c>
      <c r="E34" s="60">
        <v>12808.445570191905</v>
      </c>
      <c r="F34" s="60">
        <v>25337.278446866276</v>
      </c>
      <c r="G34" s="60">
        <v>8391.0128824368112</v>
      </c>
      <c r="H34" s="60">
        <v>47619.569592481253</v>
      </c>
      <c r="I34" s="60">
        <v>3155.7366608436114</v>
      </c>
      <c r="J34" s="60">
        <v>11952.549115469083</v>
      </c>
      <c r="K34" s="60">
        <v>32511.283816168565</v>
      </c>
    </row>
    <row r="35" spans="2:11" x14ac:dyDescent="0.25">
      <c r="B35" s="67" t="s">
        <v>172</v>
      </c>
      <c r="C35" s="60">
        <v>271.26279944064601</v>
      </c>
      <c r="D35" s="60">
        <v>174.59503139634595</v>
      </c>
      <c r="E35" s="60">
        <v>71.804119423583685</v>
      </c>
      <c r="F35" s="60">
        <v>102.28983523169221</v>
      </c>
      <c r="G35" s="60">
        <v>0.501076741069994</v>
      </c>
      <c r="H35" s="60">
        <v>96.66776804429999</v>
      </c>
      <c r="I35" s="60"/>
      <c r="J35" s="60">
        <v>52.618271234385723</v>
      </c>
      <c r="K35" s="60">
        <v>44.049496809914274</v>
      </c>
    </row>
    <row r="36" spans="2:11" x14ac:dyDescent="0.25">
      <c r="B36" s="170"/>
      <c r="C36" s="170"/>
      <c r="D36" s="170"/>
      <c r="E36" s="170"/>
      <c r="F36" s="170"/>
      <c r="G36" s="170"/>
      <c r="H36" s="170"/>
      <c r="I36" s="170"/>
      <c r="J36" s="170"/>
      <c r="K36" s="170"/>
    </row>
    <row r="37" spans="2:11" x14ac:dyDescent="0.25">
      <c r="B37" s="177" t="s">
        <v>155</v>
      </c>
      <c r="C37" s="177"/>
      <c r="D37" s="177"/>
      <c r="E37" s="177"/>
      <c r="F37" s="177"/>
      <c r="G37" s="177"/>
      <c r="H37" s="177"/>
      <c r="I37" s="177"/>
      <c r="J37" s="177"/>
      <c r="K37" s="177"/>
    </row>
    <row r="38" spans="2:11" x14ac:dyDescent="0.25">
      <c r="B38" s="67" t="s">
        <v>173</v>
      </c>
      <c r="C38" s="60">
        <v>7415.3048386004848</v>
      </c>
      <c r="D38" s="60">
        <v>4489.2100575647592</v>
      </c>
      <c r="E38" s="60">
        <v>732.14179694934217</v>
      </c>
      <c r="F38" s="60">
        <v>1851.8891845198423</v>
      </c>
      <c r="G38" s="60">
        <v>1905.1790760955735</v>
      </c>
      <c r="H38" s="60">
        <v>2926.0947810357256</v>
      </c>
      <c r="I38" s="60">
        <v>231.78754011280117</v>
      </c>
      <c r="J38" s="60">
        <v>839.88059830766463</v>
      </c>
      <c r="K38" s="60">
        <v>1854.4266426152597</v>
      </c>
    </row>
    <row r="39" spans="2:11" x14ac:dyDescent="0.25">
      <c r="B39" s="67" t="s">
        <v>174</v>
      </c>
      <c r="C39" s="60">
        <v>5558.7270173894385</v>
      </c>
      <c r="D39" s="60">
        <v>3675.64588828454</v>
      </c>
      <c r="E39" s="60">
        <v>1541.642461673033</v>
      </c>
      <c r="F39" s="60">
        <v>1475.4779324151593</v>
      </c>
      <c r="G39" s="60">
        <v>658.52549419634659</v>
      </c>
      <c r="H39" s="60">
        <v>1883.0811291048981</v>
      </c>
      <c r="I39" s="60">
        <v>388.53873467793181</v>
      </c>
      <c r="J39" s="60">
        <v>406.13084467818777</v>
      </c>
      <c r="K39" s="60">
        <v>1088.4115497487785</v>
      </c>
    </row>
    <row r="40" spans="2:11" x14ac:dyDescent="0.25">
      <c r="B40" s="67" t="s">
        <v>175</v>
      </c>
      <c r="C40" s="60">
        <v>5282.0752865630438</v>
      </c>
      <c r="D40" s="60">
        <v>3210.6546572430984</v>
      </c>
      <c r="E40" s="60">
        <v>626.62579706759209</v>
      </c>
      <c r="F40" s="60">
        <v>1824.9490798258994</v>
      </c>
      <c r="G40" s="60">
        <v>759.07978034960774</v>
      </c>
      <c r="H40" s="60">
        <v>2071.4206293199441</v>
      </c>
      <c r="I40" s="60">
        <v>232.31074507134576</v>
      </c>
      <c r="J40" s="60">
        <v>1025.8037620851533</v>
      </c>
      <c r="K40" s="60">
        <v>813.30612216344548</v>
      </c>
    </row>
    <row r="41" spans="2:11" x14ac:dyDescent="0.25">
      <c r="B41" s="67" t="s">
        <v>176</v>
      </c>
      <c r="C41" s="60">
        <v>4013.2754618837212</v>
      </c>
      <c r="D41" s="60">
        <v>2563.976155684843</v>
      </c>
      <c r="E41" s="60">
        <v>73.311601440463448</v>
      </c>
      <c r="F41" s="60">
        <v>1390.7046115696221</v>
      </c>
      <c r="G41" s="60">
        <v>1099.9599426747577</v>
      </c>
      <c r="H41" s="60">
        <v>1449.2993061988791</v>
      </c>
      <c r="I41" s="60">
        <v>19.790886135009739</v>
      </c>
      <c r="J41" s="60">
        <v>232.39583617755557</v>
      </c>
      <c r="K41" s="60">
        <v>1197.1125838863138</v>
      </c>
    </row>
    <row r="42" spans="2:11" x14ac:dyDescent="0.25">
      <c r="B42" s="67" t="s">
        <v>177</v>
      </c>
      <c r="C42" s="60">
        <v>11424.326228956592</v>
      </c>
      <c r="D42" s="60">
        <v>7398.058723641866</v>
      </c>
      <c r="E42" s="60">
        <v>960.4538069754542</v>
      </c>
      <c r="F42" s="60">
        <v>3557.3234058850139</v>
      </c>
      <c r="G42" s="60">
        <v>2880.2815107813958</v>
      </c>
      <c r="H42" s="60">
        <v>4026.2675053147291</v>
      </c>
      <c r="I42" s="60">
        <v>268.19659483166316</v>
      </c>
      <c r="J42" s="60">
        <v>866.00128686607684</v>
      </c>
      <c r="K42" s="60">
        <v>2892.0696236169883</v>
      </c>
    </row>
    <row r="43" spans="2:11" x14ac:dyDescent="0.25">
      <c r="B43" s="67" t="s">
        <v>178</v>
      </c>
      <c r="C43" s="60">
        <v>4027.1041367060648</v>
      </c>
      <c r="D43" s="60">
        <v>2381.4276850935707</v>
      </c>
      <c r="E43" s="60">
        <v>45.164996166555447</v>
      </c>
      <c r="F43" s="60">
        <v>306.58416049887069</v>
      </c>
      <c r="G43" s="60">
        <v>2029.6785284281443</v>
      </c>
      <c r="H43" s="60">
        <v>1645.6764516124949</v>
      </c>
      <c r="I43" s="60">
        <v>75.90457880812869</v>
      </c>
      <c r="J43" s="60">
        <v>227.76955483408301</v>
      </c>
      <c r="K43" s="60">
        <v>1342.0023179702832</v>
      </c>
    </row>
    <row r="44" spans="2:11" ht="13.8" x14ac:dyDescent="0.3">
      <c r="B44" s="8"/>
      <c r="C44" s="8"/>
      <c r="D44" s="8"/>
      <c r="E44" s="8"/>
      <c r="F44" s="8"/>
      <c r="G44" s="8"/>
      <c r="H44" s="8"/>
      <c r="I44" s="8"/>
      <c r="J44" s="8"/>
      <c r="K44" s="8"/>
    </row>
    <row r="45" spans="2:11" x14ac:dyDescent="0.25">
      <c r="B45" s="194" t="s">
        <v>182</v>
      </c>
      <c r="C45" s="194"/>
      <c r="D45" s="194"/>
      <c r="E45" s="194"/>
      <c r="F45" s="194"/>
      <c r="G45" s="194"/>
      <c r="H45" s="194"/>
      <c r="I45" s="194"/>
      <c r="J45" s="194"/>
      <c r="K45" s="194"/>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700-000000000000}"/>
  </hyperlink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25"/>
  <dimension ref="B5:O44"/>
  <sheetViews>
    <sheetView showGridLines="0" zoomScaleNormal="100" workbookViewId="0">
      <selection activeCell="K10" sqref="K10"/>
    </sheetView>
  </sheetViews>
  <sheetFormatPr baseColWidth="10" defaultColWidth="8" defaultRowHeight="13.2" x14ac:dyDescent="0.25"/>
  <cols>
    <col min="1" max="1" width="1.69921875" style="5" customWidth="1"/>
    <col min="2" max="2" width="22.5" style="5" customWidth="1"/>
    <col min="3" max="10" width="13.69921875" style="5" customWidth="1"/>
    <col min="11" max="14" width="8.19921875" style="5" bestFit="1" customWidth="1"/>
    <col min="15" max="15" width="10.09765625" style="5" bestFit="1" customWidth="1"/>
    <col min="16" max="16384" width="8" style="5"/>
  </cols>
  <sheetData>
    <row r="5" spans="2:15" ht="13.8" x14ac:dyDescent="0.25">
      <c r="B5" s="2"/>
      <c r="C5" s="2"/>
      <c r="D5" s="2"/>
      <c r="E5" s="2"/>
      <c r="F5" s="2"/>
      <c r="G5" s="2"/>
      <c r="H5" s="2"/>
      <c r="I5" s="2"/>
    </row>
    <row r="6" spans="2:15" ht="15" x14ac:dyDescent="0.25">
      <c r="B6" s="158"/>
      <c r="C6" s="158"/>
      <c r="D6" s="158"/>
      <c r="E6" s="158"/>
      <c r="F6" s="158"/>
      <c r="G6" s="158"/>
      <c r="H6" s="158"/>
      <c r="I6" s="158"/>
      <c r="J6" s="158"/>
      <c r="K6" s="158"/>
      <c r="L6" s="158"/>
      <c r="M6" s="158"/>
      <c r="N6" s="158"/>
      <c r="O6" s="158"/>
    </row>
    <row r="7" spans="2:15" ht="33.75" customHeight="1" x14ac:dyDescent="0.25">
      <c r="B7" s="158"/>
      <c r="C7" s="158"/>
      <c r="D7" s="158"/>
      <c r="E7" s="158"/>
      <c r="F7" s="158"/>
      <c r="G7" s="158"/>
      <c r="H7" s="158"/>
      <c r="I7" s="158"/>
      <c r="J7" s="158"/>
      <c r="K7" s="158"/>
      <c r="L7" s="158"/>
      <c r="M7" s="158"/>
      <c r="N7" s="158"/>
      <c r="O7" s="158"/>
    </row>
    <row r="8" spans="2:15" ht="33.75" customHeight="1" x14ac:dyDescent="0.25">
      <c r="B8" s="172" t="s">
        <v>140</v>
      </c>
      <c r="C8" s="172" t="s">
        <v>333</v>
      </c>
      <c r="D8" s="170" t="s">
        <v>334</v>
      </c>
      <c r="E8" s="170"/>
      <c r="F8" s="170"/>
      <c r="G8" s="170"/>
      <c r="H8" s="170"/>
      <c r="I8" s="170"/>
      <c r="J8" s="170"/>
      <c r="L8" s="10" t="s">
        <v>142</v>
      </c>
    </row>
    <row r="9" spans="2:15" ht="33.75" customHeight="1" x14ac:dyDescent="0.25">
      <c r="B9" s="172"/>
      <c r="C9" s="172"/>
      <c r="D9" s="29" t="s">
        <v>345</v>
      </c>
      <c r="E9" s="29" t="s">
        <v>346</v>
      </c>
      <c r="F9" s="29" t="s">
        <v>347</v>
      </c>
      <c r="G9" s="29" t="s">
        <v>348</v>
      </c>
      <c r="H9" s="29" t="s">
        <v>349</v>
      </c>
      <c r="I9" s="29" t="s">
        <v>350</v>
      </c>
      <c r="J9" s="29" t="s">
        <v>351</v>
      </c>
    </row>
    <row r="10" spans="2:15" x14ac:dyDescent="0.25">
      <c r="B10" s="66" t="s">
        <v>152</v>
      </c>
      <c r="C10" s="69">
        <f>+SUM(D10:J10)</f>
        <v>4335923.7765781851</v>
      </c>
      <c r="D10" s="59">
        <v>305655.84462805156</v>
      </c>
      <c r="E10" s="59">
        <v>782296.04837637104</v>
      </c>
      <c r="F10" s="59">
        <v>460601.82512319204</v>
      </c>
      <c r="G10" s="59">
        <v>171123.57661450372</v>
      </c>
      <c r="H10" s="59">
        <v>1418948.8056936373</v>
      </c>
      <c r="I10" s="59">
        <v>942348.20067798893</v>
      </c>
      <c r="J10" s="59">
        <v>254949.47546443998</v>
      </c>
    </row>
    <row r="11" spans="2:15" x14ac:dyDescent="0.25">
      <c r="B11" s="67" t="s">
        <v>153</v>
      </c>
      <c r="C11" s="70">
        <f t="shared" ref="C11:C13" si="0">+SUM(D11:J11)</f>
        <v>2129412.9254282108</v>
      </c>
      <c r="D11" s="60">
        <v>121971.42805527979</v>
      </c>
      <c r="E11" s="60">
        <v>117391.92473841853</v>
      </c>
      <c r="F11" s="60">
        <v>398693.89343079744</v>
      </c>
      <c r="G11" s="60">
        <v>89545.60139465041</v>
      </c>
      <c r="H11" s="60">
        <v>764247.64656003588</v>
      </c>
      <c r="I11" s="60">
        <v>586333.18357845012</v>
      </c>
      <c r="J11" s="60">
        <v>51229.247670578268</v>
      </c>
    </row>
    <row r="12" spans="2:15" x14ac:dyDescent="0.25">
      <c r="B12" s="67" t="s">
        <v>154</v>
      </c>
      <c r="C12" s="70">
        <f t="shared" si="0"/>
        <v>1788156.3119406605</v>
      </c>
      <c r="D12" s="60">
        <v>146211.82712147906</v>
      </c>
      <c r="E12" s="60">
        <v>615594.91932587721</v>
      </c>
      <c r="F12" s="60">
        <v>30384.982085479965</v>
      </c>
      <c r="G12" s="60">
        <v>71566.268679980756</v>
      </c>
      <c r="H12" s="60">
        <v>510654.71275354765</v>
      </c>
      <c r="I12" s="60">
        <v>299832.77386662201</v>
      </c>
      <c r="J12" s="60">
        <v>113910.82810767359</v>
      </c>
    </row>
    <row r="13" spans="2:15" x14ac:dyDescent="0.25">
      <c r="B13" s="67" t="s">
        <v>155</v>
      </c>
      <c r="C13" s="70">
        <f t="shared" si="0"/>
        <v>418354.53920931253</v>
      </c>
      <c r="D13" s="60">
        <v>37472.589451291715</v>
      </c>
      <c r="E13" s="60">
        <v>49309.204312076181</v>
      </c>
      <c r="F13" s="60">
        <v>31522.949606913829</v>
      </c>
      <c r="G13" s="60">
        <v>10011.706539872683</v>
      </c>
      <c r="H13" s="60">
        <v>144046.44638005411</v>
      </c>
      <c r="I13" s="60">
        <v>56182.243232915564</v>
      </c>
      <c r="J13" s="60">
        <v>89809.399686188452</v>
      </c>
    </row>
    <row r="14" spans="2:15" x14ac:dyDescent="0.25">
      <c r="B14" s="170"/>
      <c r="C14" s="170"/>
      <c r="D14" s="170"/>
      <c r="E14" s="170"/>
      <c r="F14" s="170"/>
      <c r="G14" s="170"/>
      <c r="H14" s="170"/>
      <c r="I14" s="170"/>
      <c r="J14" s="170"/>
    </row>
    <row r="15" spans="2:15" x14ac:dyDescent="0.25">
      <c r="B15" s="177" t="s">
        <v>153</v>
      </c>
      <c r="C15" s="177"/>
      <c r="D15" s="177"/>
      <c r="E15" s="177"/>
      <c r="F15" s="177"/>
      <c r="G15" s="177"/>
      <c r="H15" s="177"/>
      <c r="I15" s="177"/>
      <c r="J15" s="177"/>
    </row>
    <row r="16" spans="2:15" x14ac:dyDescent="0.25">
      <c r="B16" s="67" t="s">
        <v>156</v>
      </c>
      <c r="C16" s="70">
        <f t="shared" ref="C16:C26" si="1">+SUM(D16:J16)</f>
        <v>311648.8309124342</v>
      </c>
      <c r="D16" s="60">
        <v>9587.3567533469904</v>
      </c>
      <c r="E16" s="60">
        <v>8150.8559653517887</v>
      </c>
      <c r="F16" s="60">
        <v>77387.774970633982</v>
      </c>
      <c r="G16" s="60">
        <v>7436.6883177615837</v>
      </c>
      <c r="H16" s="60">
        <v>104509.45605050938</v>
      </c>
      <c r="I16" s="60">
        <v>102503.96462142444</v>
      </c>
      <c r="J16" s="60">
        <v>2072.7342334060368</v>
      </c>
    </row>
    <row r="17" spans="2:10" x14ac:dyDescent="0.25">
      <c r="B17" s="67" t="s">
        <v>157</v>
      </c>
      <c r="C17" s="70">
        <f t="shared" si="1"/>
        <v>160382.53295343864</v>
      </c>
      <c r="D17" s="60">
        <v>29662.715400832367</v>
      </c>
      <c r="E17" s="60">
        <v>10861.794741610242</v>
      </c>
      <c r="F17" s="60">
        <v>9444.8495768749799</v>
      </c>
      <c r="G17" s="60">
        <v>6300.7273727717884</v>
      </c>
      <c r="H17" s="60">
        <v>39691.816227021714</v>
      </c>
      <c r="I17" s="60">
        <v>61841.113167647542</v>
      </c>
      <c r="J17" s="60">
        <v>2579.5164666800129</v>
      </c>
    </row>
    <row r="18" spans="2:10" x14ac:dyDescent="0.25">
      <c r="B18" s="67" t="s">
        <v>158</v>
      </c>
      <c r="C18" s="70">
        <f t="shared" si="1"/>
        <v>138739.58757215051</v>
      </c>
      <c r="D18" s="60">
        <v>3623.0765339697473</v>
      </c>
      <c r="E18" s="60">
        <v>1077.6352315663296</v>
      </c>
      <c r="F18" s="60">
        <v>19216.581183190341</v>
      </c>
      <c r="G18" s="60">
        <v>10020.89422168377</v>
      </c>
      <c r="H18" s="60">
        <v>44662.745135898265</v>
      </c>
      <c r="I18" s="60">
        <v>60101.655265842062</v>
      </c>
      <c r="J18" s="60">
        <v>37.000000000000007</v>
      </c>
    </row>
    <row r="19" spans="2:10" x14ac:dyDescent="0.25">
      <c r="B19" s="67" t="s">
        <v>159</v>
      </c>
      <c r="C19" s="70">
        <f t="shared" si="1"/>
        <v>93499.91829118738</v>
      </c>
      <c r="D19" s="60">
        <v>1827.0161495410009</v>
      </c>
      <c r="E19" s="60">
        <v>1726.4196741523181</v>
      </c>
      <c r="F19" s="60">
        <v>31747.57553121512</v>
      </c>
      <c r="G19" s="60">
        <v>4410.0827552475348</v>
      </c>
      <c r="H19" s="60">
        <v>29852.931492679687</v>
      </c>
      <c r="I19" s="60">
        <v>20553.889059200868</v>
      </c>
      <c r="J19" s="60">
        <v>3382.0036291508368</v>
      </c>
    </row>
    <row r="20" spans="2:10" x14ac:dyDescent="0.25">
      <c r="B20" s="67" t="s">
        <v>160</v>
      </c>
      <c r="C20" s="70">
        <f t="shared" si="1"/>
        <v>293079.68285547703</v>
      </c>
      <c r="D20" s="60">
        <v>7986.8947741582006</v>
      </c>
      <c r="E20" s="60">
        <v>4689.8627279591838</v>
      </c>
      <c r="F20" s="60">
        <v>52199.116597019121</v>
      </c>
      <c r="G20" s="60">
        <v>8925.2035930380061</v>
      </c>
      <c r="H20" s="60">
        <v>140084.19346750263</v>
      </c>
      <c r="I20" s="60">
        <v>72199.914627836857</v>
      </c>
      <c r="J20" s="60">
        <v>6994.4970679630587</v>
      </c>
    </row>
    <row r="21" spans="2:10" x14ac:dyDescent="0.25">
      <c r="B21" s="67" t="s">
        <v>161</v>
      </c>
      <c r="C21" s="70">
        <f t="shared" si="1"/>
        <v>320391.74418857618</v>
      </c>
      <c r="D21" s="60">
        <v>24359.380615253398</v>
      </c>
      <c r="E21" s="60">
        <v>4415.7486370674742</v>
      </c>
      <c r="F21" s="60">
        <v>43158.695181695432</v>
      </c>
      <c r="G21" s="60">
        <v>15259.575473886278</v>
      </c>
      <c r="H21" s="60">
        <v>119326.321456501</v>
      </c>
      <c r="I21" s="60">
        <v>111893.79263050845</v>
      </c>
      <c r="J21" s="60">
        <v>1978.2301936641381</v>
      </c>
    </row>
    <row r="22" spans="2:10" x14ac:dyDescent="0.25">
      <c r="B22" s="67" t="s">
        <v>162</v>
      </c>
      <c r="C22" s="70">
        <f t="shared" si="1"/>
        <v>97010.441328329995</v>
      </c>
      <c r="D22" s="60">
        <v>1966.7022045820604</v>
      </c>
      <c r="E22" s="60">
        <v>4686.574674786827</v>
      </c>
      <c r="F22" s="60">
        <v>9560.2799890113474</v>
      </c>
      <c r="G22" s="60">
        <v>3750.0657833775476</v>
      </c>
      <c r="H22" s="60">
        <v>46232.628120010093</v>
      </c>
      <c r="I22" s="60">
        <v>20805.467140070876</v>
      </c>
      <c r="J22" s="60">
        <v>10008.723416491246</v>
      </c>
    </row>
    <row r="23" spans="2:10" x14ac:dyDescent="0.25">
      <c r="B23" s="67" t="s">
        <v>163</v>
      </c>
      <c r="C23" s="70">
        <f t="shared" si="1"/>
        <v>153993.81496988353</v>
      </c>
      <c r="D23" s="60">
        <v>14656.169930671056</v>
      </c>
      <c r="E23" s="60">
        <v>39818.147200649764</v>
      </c>
      <c r="F23" s="60">
        <v>25240.479350021596</v>
      </c>
      <c r="G23" s="60">
        <v>5316.519149505285</v>
      </c>
      <c r="H23" s="60">
        <v>41752.76059340933</v>
      </c>
      <c r="I23" s="60">
        <v>24658.851158606798</v>
      </c>
      <c r="J23" s="60">
        <v>2550.8875870196953</v>
      </c>
    </row>
    <row r="24" spans="2:10" x14ac:dyDescent="0.25">
      <c r="B24" s="67" t="s">
        <v>164</v>
      </c>
      <c r="C24" s="70">
        <f t="shared" si="1"/>
        <v>252397.20306877678</v>
      </c>
      <c r="D24" s="60">
        <v>11481.767799037725</v>
      </c>
      <c r="E24" s="60">
        <v>15190.235327503489</v>
      </c>
      <c r="F24" s="60">
        <v>81078.419230294938</v>
      </c>
      <c r="G24" s="60">
        <v>12747.62350831016</v>
      </c>
      <c r="H24" s="60">
        <v>84320.436261373077</v>
      </c>
      <c r="I24" s="60">
        <v>38092.274056956245</v>
      </c>
      <c r="J24" s="60">
        <v>9486.4468853011786</v>
      </c>
    </row>
    <row r="25" spans="2:10" x14ac:dyDescent="0.25">
      <c r="B25" s="67" t="s">
        <v>165</v>
      </c>
      <c r="C25" s="70">
        <f t="shared" si="1"/>
        <v>176658.19511847119</v>
      </c>
      <c r="D25" s="60">
        <v>6812.5034998477531</v>
      </c>
      <c r="E25" s="60">
        <v>190.00385290020455</v>
      </c>
      <c r="F25" s="60">
        <v>32798.323681568814</v>
      </c>
      <c r="G25" s="60">
        <v>6592.1097258634973</v>
      </c>
      <c r="H25" s="60">
        <v>61851.318760453483</v>
      </c>
      <c r="I25" s="60">
        <v>62605.323628511629</v>
      </c>
      <c r="J25" s="60">
        <v>5808.6119693257961</v>
      </c>
    </row>
    <row r="26" spans="2:10" ht="30.75" customHeight="1" x14ac:dyDescent="0.25">
      <c r="B26" s="68" t="s">
        <v>166</v>
      </c>
      <c r="C26" s="70">
        <f t="shared" si="1"/>
        <v>131610.97416948542</v>
      </c>
      <c r="D26" s="60">
        <v>10007.844394039552</v>
      </c>
      <c r="E26" s="60">
        <v>26584.646704870811</v>
      </c>
      <c r="F26" s="60">
        <v>16861.798139272381</v>
      </c>
      <c r="G26" s="60">
        <v>8786.1114932047385</v>
      </c>
      <c r="H26" s="60">
        <v>51963.038994677583</v>
      </c>
      <c r="I26" s="60">
        <v>11076.938221844055</v>
      </c>
      <c r="J26" s="60">
        <v>6330.5962215762765</v>
      </c>
    </row>
    <row r="27" spans="2:10" x14ac:dyDescent="0.25">
      <c r="B27" s="170"/>
      <c r="C27" s="170"/>
      <c r="D27" s="170"/>
      <c r="E27" s="170"/>
      <c r="F27" s="170"/>
      <c r="G27" s="170"/>
      <c r="H27" s="170"/>
      <c r="I27" s="170"/>
      <c r="J27" s="170"/>
    </row>
    <row r="28" spans="2:10" x14ac:dyDescent="0.25">
      <c r="B28" s="177" t="s">
        <v>154</v>
      </c>
      <c r="C28" s="177"/>
      <c r="D28" s="177"/>
      <c r="E28" s="177"/>
      <c r="F28" s="177"/>
      <c r="G28" s="177"/>
      <c r="H28" s="177"/>
      <c r="I28" s="177"/>
      <c r="J28" s="177"/>
    </row>
    <row r="29" spans="2:10" x14ac:dyDescent="0.25">
      <c r="B29" s="67" t="s">
        <v>167</v>
      </c>
      <c r="C29" s="70">
        <f t="shared" ref="C29:C34" si="2">+SUM(D29:J29)</f>
        <v>197212.5130231095</v>
      </c>
      <c r="D29" s="60">
        <v>18992.0744673593</v>
      </c>
      <c r="E29" s="60">
        <v>115269.65204688441</v>
      </c>
      <c r="F29" s="60">
        <v>10940.928799566263</v>
      </c>
      <c r="G29" s="60">
        <v>4446.0874719741068</v>
      </c>
      <c r="H29" s="60">
        <v>24526.309736707353</v>
      </c>
      <c r="I29" s="60">
        <v>10965.317408307412</v>
      </c>
      <c r="J29" s="60">
        <v>12072.14309231068</v>
      </c>
    </row>
    <row r="30" spans="2:10" x14ac:dyDescent="0.25">
      <c r="B30" s="67" t="s">
        <v>168</v>
      </c>
      <c r="C30" s="70">
        <f t="shared" si="2"/>
        <v>305514.1313195806</v>
      </c>
      <c r="D30" s="60">
        <v>15344.130855076757</v>
      </c>
      <c r="E30" s="60">
        <v>94275.856024574488</v>
      </c>
      <c r="F30" s="60">
        <v>7555.0610328170415</v>
      </c>
      <c r="G30" s="60">
        <v>4499.6684356429278</v>
      </c>
      <c r="H30" s="60">
        <v>115229.17757783942</v>
      </c>
      <c r="I30" s="60">
        <v>41535.553818748253</v>
      </c>
      <c r="J30" s="60">
        <v>27074.683574881681</v>
      </c>
    </row>
    <row r="31" spans="2:10" x14ac:dyDescent="0.25">
      <c r="B31" s="67" t="s">
        <v>169</v>
      </c>
      <c r="C31" s="70">
        <f t="shared" si="2"/>
        <v>254473.54205563082</v>
      </c>
      <c r="D31" s="60">
        <v>19622.78884943853</v>
      </c>
      <c r="E31" s="60">
        <v>73537.400574003565</v>
      </c>
      <c r="F31" s="60">
        <v>6655.3011604461663</v>
      </c>
      <c r="G31" s="60">
        <v>19693.712383303686</v>
      </c>
      <c r="H31" s="60">
        <v>91581.020197370453</v>
      </c>
      <c r="I31" s="60">
        <v>27960.19820940011</v>
      </c>
      <c r="J31" s="60">
        <v>15423.120681668319</v>
      </c>
    </row>
    <row r="32" spans="2:10" x14ac:dyDescent="0.25">
      <c r="B32" s="67" t="s">
        <v>170</v>
      </c>
      <c r="C32" s="70">
        <f t="shared" si="2"/>
        <v>75774.108506460179</v>
      </c>
      <c r="D32" s="60">
        <v>6408.5758526293494</v>
      </c>
      <c r="E32" s="60">
        <v>17859.418205620816</v>
      </c>
      <c r="F32" s="60">
        <v>5153.691092650487</v>
      </c>
      <c r="G32" s="60">
        <v>1663.7925331202766</v>
      </c>
      <c r="H32" s="60">
        <v>28298.861982000497</v>
      </c>
      <c r="I32" s="60">
        <v>13871.627808955885</v>
      </c>
      <c r="J32" s="60">
        <v>2518.1410314828686</v>
      </c>
    </row>
    <row r="33" spans="2:11" x14ac:dyDescent="0.25">
      <c r="B33" s="67" t="s">
        <v>171</v>
      </c>
      <c r="C33" s="70">
        <f t="shared" si="2"/>
        <v>951768.58011132164</v>
      </c>
      <c r="D33" s="60">
        <v>85844.257096975169</v>
      </c>
      <c r="E33" s="60">
        <v>313163.03583519027</v>
      </c>
      <c r="F33" s="60">
        <v>79.999999999999957</v>
      </c>
      <c r="G33" s="60">
        <v>41263.00785593981</v>
      </c>
      <c r="H33" s="60">
        <v>249808.72977894745</v>
      </c>
      <c r="I33" s="60">
        <v>204786.80981693894</v>
      </c>
      <c r="J33" s="60">
        <v>56822.739727330088</v>
      </c>
    </row>
    <row r="34" spans="2:11" x14ac:dyDescent="0.25">
      <c r="B34" s="67" t="s">
        <v>172</v>
      </c>
      <c r="C34" s="70">
        <f t="shared" si="2"/>
        <v>3413.4369245565376</v>
      </c>
      <c r="D34" s="60"/>
      <c r="E34" s="60">
        <v>1489.556639603021</v>
      </c>
      <c r="F34" s="60"/>
      <c r="G34" s="60"/>
      <c r="H34" s="60">
        <v>1210.6134806819769</v>
      </c>
      <c r="I34" s="60">
        <v>713.2668042715394</v>
      </c>
      <c r="J34" s="60"/>
    </row>
    <row r="35" spans="2:11" x14ac:dyDescent="0.25">
      <c r="B35" s="170"/>
      <c r="C35" s="170"/>
      <c r="D35" s="170"/>
      <c r="E35" s="170"/>
      <c r="F35" s="170"/>
      <c r="G35" s="170"/>
      <c r="H35" s="170"/>
      <c r="I35" s="170"/>
      <c r="J35" s="170"/>
    </row>
    <row r="36" spans="2:11" x14ac:dyDescent="0.25">
      <c r="B36" s="177" t="s">
        <v>155</v>
      </c>
      <c r="C36" s="177"/>
      <c r="D36" s="177"/>
      <c r="E36" s="177"/>
      <c r="F36" s="177"/>
      <c r="G36" s="177"/>
      <c r="H36" s="177"/>
      <c r="I36" s="177"/>
      <c r="J36" s="177"/>
    </row>
    <row r="37" spans="2:11" x14ac:dyDescent="0.25">
      <c r="B37" s="67" t="s">
        <v>173</v>
      </c>
      <c r="C37" s="70">
        <f t="shared" ref="C37:C42" si="3">+SUM(D37:J37)</f>
        <v>118019.35802304221</v>
      </c>
      <c r="D37" s="60">
        <v>18477.328125671062</v>
      </c>
      <c r="E37" s="60">
        <v>9465.7357090970945</v>
      </c>
      <c r="F37" s="60">
        <v>4895.120276344509</v>
      </c>
      <c r="G37" s="60">
        <v>185.12548377682214</v>
      </c>
      <c r="H37" s="60">
        <v>21919.093090898266</v>
      </c>
      <c r="I37" s="60">
        <v>9100.8866627546595</v>
      </c>
      <c r="J37" s="60">
        <v>53976.068674499802</v>
      </c>
    </row>
    <row r="38" spans="2:11" x14ac:dyDescent="0.25">
      <c r="B38" s="67" t="s">
        <v>174</v>
      </c>
      <c r="C38" s="70">
        <f t="shared" si="3"/>
        <v>35318.820082641207</v>
      </c>
      <c r="D38" s="60">
        <v>1539.0002928874035</v>
      </c>
      <c r="E38" s="60">
        <v>841.81921233010723</v>
      </c>
      <c r="F38" s="60">
        <v>7759.2016811028279</v>
      </c>
      <c r="G38" s="60">
        <v>5057.4462877689357</v>
      </c>
      <c r="H38" s="60">
        <v>14553.808679379465</v>
      </c>
      <c r="I38" s="60">
        <v>4616.2135362831777</v>
      </c>
      <c r="J38" s="60">
        <v>951.33039288929149</v>
      </c>
    </row>
    <row r="39" spans="2:11" x14ac:dyDescent="0.25">
      <c r="B39" s="67" t="s">
        <v>175</v>
      </c>
      <c r="C39" s="70">
        <f t="shared" si="3"/>
        <v>46910.871350728754</v>
      </c>
      <c r="D39" s="60">
        <v>4689.6260583919811</v>
      </c>
      <c r="E39" s="60">
        <v>9325.3716113074352</v>
      </c>
      <c r="F39" s="60">
        <v>6627.6096970821873</v>
      </c>
      <c r="G39" s="60">
        <v>1598.0833831272862</v>
      </c>
      <c r="H39" s="60">
        <v>11070.356391854135</v>
      </c>
      <c r="I39" s="60">
        <v>12079.266031446363</v>
      </c>
      <c r="J39" s="60">
        <v>1520.5581775193673</v>
      </c>
    </row>
    <row r="40" spans="2:11" x14ac:dyDescent="0.25">
      <c r="B40" s="67" t="s">
        <v>176</v>
      </c>
      <c r="C40" s="70">
        <f t="shared" si="3"/>
        <v>33921.589825484836</v>
      </c>
      <c r="D40" s="60">
        <v>1927.7790795994833</v>
      </c>
      <c r="E40" s="60">
        <v>695.28435430872628</v>
      </c>
      <c r="F40" s="60">
        <v>1120.684765158258</v>
      </c>
      <c r="G40" s="60">
        <v>264.49893815355432</v>
      </c>
      <c r="H40" s="60">
        <v>9163.3496363225222</v>
      </c>
      <c r="I40" s="60">
        <v>2436.619847444686</v>
      </c>
      <c r="J40" s="60">
        <v>18313.373204497606</v>
      </c>
    </row>
    <row r="41" spans="2:11" x14ac:dyDescent="0.25">
      <c r="B41" s="67" t="s">
        <v>177</v>
      </c>
      <c r="C41" s="70">
        <f t="shared" si="3"/>
        <v>115997.25622101554</v>
      </c>
      <c r="D41" s="60">
        <v>6448.3920250301499</v>
      </c>
      <c r="E41" s="60">
        <v>24852.960982366258</v>
      </c>
      <c r="F41" s="60">
        <v>2313.4243606361993</v>
      </c>
      <c r="G41" s="60">
        <v>2490.8683167135669</v>
      </c>
      <c r="H41" s="60">
        <v>63655.663241643299</v>
      </c>
      <c r="I41" s="60">
        <v>14335.339076749906</v>
      </c>
      <c r="J41" s="60">
        <v>1900.6082178761676</v>
      </c>
    </row>
    <row r="42" spans="2:11" x14ac:dyDescent="0.25">
      <c r="B42" s="67" t="s">
        <v>178</v>
      </c>
      <c r="C42" s="70">
        <f t="shared" si="3"/>
        <v>68186.643706400224</v>
      </c>
      <c r="D42" s="60">
        <v>4390.4638697116434</v>
      </c>
      <c r="E42" s="60">
        <v>4128.0324426665602</v>
      </c>
      <c r="F42" s="60">
        <v>8806.908826589839</v>
      </c>
      <c r="G42" s="60">
        <v>415.6841303325196</v>
      </c>
      <c r="H42" s="60">
        <v>23684.175339956597</v>
      </c>
      <c r="I42" s="60">
        <v>13613.918078236828</v>
      </c>
      <c r="J42" s="60">
        <v>13147.46101890624</v>
      </c>
    </row>
    <row r="43" spans="2:11" ht="13.8" x14ac:dyDescent="0.3">
      <c r="B43" s="8"/>
      <c r="C43" s="8"/>
      <c r="D43" s="8"/>
      <c r="E43" s="8"/>
      <c r="F43" s="8"/>
      <c r="G43" s="8"/>
      <c r="H43" s="8"/>
      <c r="I43" s="8"/>
      <c r="J43" s="8"/>
    </row>
    <row r="44" spans="2:11" x14ac:dyDescent="0.25">
      <c r="B44" s="194" t="s">
        <v>182</v>
      </c>
      <c r="C44" s="194"/>
      <c r="D44" s="194"/>
      <c r="E44" s="194"/>
      <c r="F44" s="194"/>
      <c r="G44" s="194"/>
      <c r="H44" s="194"/>
      <c r="I44" s="194"/>
      <c r="J44" s="194"/>
      <c r="K44" s="194"/>
    </row>
  </sheetData>
  <mergeCells count="12">
    <mergeCell ref="B6:O6"/>
    <mergeCell ref="B7:O7"/>
    <mergeCell ref="B8:B9"/>
    <mergeCell ref="C8:C9"/>
    <mergeCell ref="D8:J8"/>
    <mergeCell ref="B44:K44"/>
    <mergeCell ref="B14:J14"/>
    <mergeCell ref="B15:J15"/>
    <mergeCell ref="B27:J27"/>
    <mergeCell ref="B28:J28"/>
    <mergeCell ref="B35:J35"/>
    <mergeCell ref="B36:J36"/>
  </mergeCells>
  <hyperlinks>
    <hyperlink ref="L8" location="ÍNDICE!A1" display="ÍNDICE" xr:uid="{00000000-0004-0000-3800-000000000000}"/>
  </hyperlinks>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26"/>
  <dimension ref="B5:M48"/>
  <sheetViews>
    <sheetView showGridLines="0" zoomScaleNormal="100" workbookViewId="0">
      <selection activeCell="J11" sqref="J11"/>
    </sheetView>
  </sheetViews>
  <sheetFormatPr baseColWidth="10" defaultColWidth="8" defaultRowHeight="13.2" x14ac:dyDescent="0.25"/>
  <cols>
    <col min="1" max="1" width="1.69921875" style="5" customWidth="1"/>
    <col min="2" max="2" width="22.5" style="5" customWidth="1"/>
    <col min="3" max="8" width="13.69921875" style="5" customWidth="1"/>
    <col min="9" max="12" width="8.19921875" style="5" bestFit="1" customWidth="1"/>
    <col min="13" max="13" width="10.09765625" style="5" bestFit="1" customWidth="1"/>
    <col min="14" max="16384" width="8" style="5"/>
  </cols>
  <sheetData>
    <row r="5" spans="2:13" ht="13.8" x14ac:dyDescent="0.25">
      <c r="B5" s="2"/>
      <c r="C5" s="2"/>
      <c r="D5" s="2"/>
      <c r="E5" s="2"/>
      <c r="F5" s="2"/>
      <c r="G5" s="2"/>
    </row>
    <row r="6" spans="2:13" ht="15" x14ac:dyDescent="0.25">
      <c r="B6" s="158"/>
      <c r="C6" s="158"/>
      <c r="D6" s="158"/>
      <c r="E6" s="158"/>
      <c r="F6" s="158"/>
      <c r="G6" s="158"/>
      <c r="H6" s="158"/>
      <c r="I6" s="158"/>
      <c r="J6" s="158"/>
      <c r="K6" s="158"/>
      <c r="L6" s="158"/>
      <c r="M6" s="158"/>
    </row>
    <row r="7" spans="2:13" ht="33" customHeight="1" x14ac:dyDescent="0.25">
      <c r="B7" s="158"/>
      <c r="C7" s="158"/>
      <c r="D7" s="158"/>
      <c r="E7" s="158"/>
      <c r="F7" s="158"/>
      <c r="G7" s="158"/>
      <c r="H7" s="158"/>
      <c r="I7" s="158"/>
      <c r="J7" s="158"/>
      <c r="K7" s="158"/>
      <c r="L7" s="158"/>
      <c r="M7" s="158"/>
    </row>
    <row r="8" spans="2:13" ht="33" customHeight="1" x14ac:dyDescent="0.25">
      <c r="B8" s="172" t="s">
        <v>140</v>
      </c>
      <c r="C8" s="170" t="s">
        <v>352</v>
      </c>
      <c r="D8" s="170"/>
      <c r="E8" s="170"/>
      <c r="F8" s="170"/>
      <c r="G8" s="170"/>
      <c r="H8" s="170"/>
      <c r="J8" s="10" t="s">
        <v>142</v>
      </c>
    </row>
    <row r="9" spans="2:13" ht="33" customHeight="1" x14ac:dyDescent="0.25">
      <c r="B9" s="172"/>
      <c r="C9" s="170" t="s">
        <v>333</v>
      </c>
      <c r="D9" s="170" t="s">
        <v>529</v>
      </c>
      <c r="E9" s="170"/>
      <c r="F9" s="170" t="s">
        <v>333</v>
      </c>
      <c r="G9" s="170" t="s">
        <v>530</v>
      </c>
      <c r="H9" s="170"/>
    </row>
    <row r="10" spans="2:13" ht="22.8" x14ac:dyDescent="0.25">
      <c r="B10" s="172"/>
      <c r="C10" s="170"/>
      <c r="D10" s="29" t="s">
        <v>353</v>
      </c>
      <c r="E10" s="29" t="s">
        <v>354</v>
      </c>
      <c r="F10" s="170"/>
      <c r="G10" s="29" t="s">
        <v>353</v>
      </c>
      <c r="H10" s="29" t="s">
        <v>354</v>
      </c>
    </row>
    <row r="11" spans="2:13" x14ac:dyDescent="0.25">
      <c r="B11" s="66" t="s">
        <v>152</v>
      </c>
      <c r="C11" s="69">
        <v>1059841.8460104216</v>
      </c>
      <c r="D11" s="69">
        <v>320879.05539425864</v>
      </c>
      <c r="E11" s="69">
        <v>738962.79061616247</v>
      </c>
      <c r="F11" s="69">
        <v>439923.45149926847</v>
      </c>
      <c r="G11" s="69">
        <v>63293.17622725157</v>
      </c>
      <c r="H11" s="69">
        <v>376630.27527201647</v>
      </c>
    </row>
    <row r="12" spans="2:13" x14ac:dyDescent="0.25">
      <c r="B12" s="67" t="s">
        <v>153</v>
      </c>
      <c r="C12" s="70">
        <v>569492.65415466868</v>
      </c>
      <c r="D12" s="70">
        <v>160163.77887793156</v>
      </c>
      <c r="E12" s="70">
        <v>409328.8752767368</v>
      </c>
      <c r="F12" s="70">
        <v>208775.74445260208</v>
      </c>
      <c r="G12" s="70">
        <v>29455.736949998103</v>
      </c>
      <c r="H12" s="70">
        <v>179320.00750260384</v>
      </c>
    </row>
    <row r="13" spans="2:13" x14ac:dyDescent="0.25">
      <c r="B13" s="67" t="s">
        <v>154</v>
      </c>
      <c r="C13" s="70">
        <v>441451.78962491872</v>
      </c>
      <c r="D13" s="70">
        <v>148688.82566440653</v>
      </c>
      <c r="E13" s="70">
        <v>292762.96396051272</v>
      </c>
      <c r="F13" s="70">
        <v>217540.17550789373</v>
      </c>
      <c r="G13" s="70">
        <v>28736.896085562475</v>
      </c>
      <c r="H13" s="70">
        <v>188803.2794223314</v>
      </c>
    </row>
    <row r="14" spans="2:13" x14ac:dyDescent="0.25">
      <c r="B14" s="67" t="s">
        <v>155</v>
      </c>
      <c r="C14" s="70">
        <v>48897.402230833242</v>
      </c>
      <c r="D14" s="70">
        <v>12026.450851920341</v>
      </c>
      <c r="E14" s="70">
        <v>36870.951378912891</v>
      </c>
      <c r="F14" s="70">
        <v>13607.531538771676</v>
      </c>
      <c r="G14" s="70">
        <v>5100.5431916910557</v>
      </c>
      <c r="H14" s="70">
        <v>8506.9883470806199</v>
      </c>
    </row>
    <row r="15" spans="2:13" x14ac:dyDescent="0.25">
      <c r="B15" s="170"/>
      <c r="C15" s="170"/>
      <c r="D15" s="170"/>
      <c r="E15" s="170"/>
      <c r="F15" s="170"/>
      <c r="G15" s="170"/>
      <c r="H15" s="170"/>
    </row>
    <row r="16" spans="2:13" x14ac:dyDescent="0.25">
      <c r="B16" s="177" t="s">
        <v>153</v>
      </c>
      <c r="C16" s="177"/>
      <c r="D16" s="177"/>
      <c r="E16" s="177"/>
      <c r="F16" s="177"/>
      <c r="G16" s="177"/>
      <c r="H16" s="177"/>
    </row>
    <row r="17" spans="2:8" x14ac:dyDescent="0.25">
      <c r="B17" s="67" t="s">
        <v>156</v>
      </c>
      <c r="C17" s="70">
        <v>32600.688892342812</v>
      </c>
      <c r="D17" s="70">
        <v>7496.54879819695</v>
      </c>
      <c r="E17" s="70">
        <v>25104.140094145812</v>
      </c>
      <c r="F17" s="70">
        <v>3379.7825325162903</v>
      </c>
      <c r="G17" s="70">
        <v>832.29939371481692</v>
      </c>
      <c r="H17" s="70">
        <v>2547.4831388014718</v>
      </c>
    </row>
    <row r="18" spans="2:8" x14ac:dyDescent="0.25">
      <c r="B18" s="67" t="s">
        <v>157</v>
      </c>
      <c r="C18" s="70">
        <v>42866.698085392818</v>
      </c>
      <c r="D18" s="70">
        <v>14583.566991427606</v>
      </c>
      <c r="E18" s="70">
        <v>28283.131093965207</v>
      </c>
      <c r="F18" s="70">
        <v>11141.786304026138</v>
      </c>
      <c r="G18" s="70">
        <v>4138.591367279374</v>
      </c>
      <c r="H18" s="70">
        <v>7003.1949367467614</v>
      </c>
    </row>
    <row r="19" spans="2:8" x14ac:dyDescent="0.25">
      <c r="B19" s="67" t="s">
        <v>158</v>
      </c>
      <c r="C19" s="70">
        <v>16318.733706355302</v>
      </c>
      <c r="D19" s="70">
        <v>5835.2308772299029</v>
      </c>
      <c r="E19" s="70">
        <v>10483.502829125402</v>
      </c>
      <c r="F19" s="70">
        <v>2790.4330742459101</v>
      </c>
      <c r="G19" s="70">
        <v>331.93934619242691</v>
      </c>
      <c r="H19" s="70">
        <v>2458.4937280534832</v>
      </c>
    </row>
    <row r="20" spans="2:8" x14ac:dyDescent="0.25">
      <c r="B20" s="67" t="s">
        <v>159</v>
      </c>
      <c r="C20" s="70">
        <v>41736.195380544523</v>
      </c>
      <c r="D20" s="70">
        <v>14335.295893672122</v>
      </c>
      <c r="E20" s="70">
        <v>27400.899486872364</v>
      </c>
      <c r="F20" s="70">
        <v>22999.977407182851</v>
      </c>
      <c r="G20" s="70">
        <v>1114.0834600249718</v>
      </c>
      <c r="H20" s="70">
        <v>21885.893947157885</v>
      </c>
    </row>
    <row r="21" spans="2:8" x14ac:dyDescent="0.25">
      <c r="B21" s="67" t="s">
        <v>160</v>
      </c>
      <c r="C21" s="70">
        <v>95192.19671578164</v>
      </c>
      <c r="D21" s="70">
        <v>25655.94994413645</v>
      </c>
      <c r="E21" s="70">
        <v>69536.246771645281</v>
      </c>
      <c r="F21" s="70">
        <v>23865.954424267737</v>
      </c>
      <c r="G21" s="70">
        <v>4960.7563770031702</v>
      </c>
      <c r="H21" s="70">
        <v>18905.198047264563</v>
      </c>
    </row>
    <row r="22" spans="2:8" x14ac:dyDescent="0.25">
      <c r="B22" s="67" t="s">
        <v>161</v>
      </c>
      <c r="C22" s="70">
        <v>67486.537690231184</v>
      </c>
      <c r="D22" s="70">
        <v>19431.256885453295</v>
      </c>
      <c r="E22" s="70">
        <v>48055.280804777954</v>
      </c>
      <c r="F22" s="70">
        <v>7660.4809874258108</v>
      </c>
      <c r="G22" s="70">
        <v>2478.340599664421</v>
      </c>
      <c r="H22" s="70">
        <v>5182.1403877613911</v>
      </c>
    </row>
    <row r="23" spans="2:8" x14ac:dyDescent="0.25">
      <c r="B23" s="67" t="s">
        <v>162</v>
      </c>
      <c r="C23" s="70">
        <v>15733.670930628939</v>
      </c>
      <c r="D23" s="70">
        <v>4104.725767026428</v>
      </c>
      <c r="E23" s="70">
        <v>11628.945163602528</v>
      </c>
      <c r="F23" s="70">
        <v>3894.4752699930482</v>
      </c>
      <c r="G23" s="70">
        <v>853.10082453169036</v>
      </c>
      <c r="H23" s="70">
        <v>3041.3744454613579</v>
      </c>
    </row>
    <row r="24" spans="2:8" x14ac:dyDescent="0.25">
      <c r="B24" s="67" t="s">
        <v>163</v>
      </c>
      <c r="C24" s="70">
        <v>22780.949566224481</v>
      </c>
      <c r="D24" s="70">
        <v>5063.778736684194</v>
      </c>
      <c r="E24" s="70">
        <v>17717.170829540286</v>
      </c>
      <c r="F24" s="70">
        <v>3285.7538638692181</v>
      </c>
      <c r="G24" s="70">
        <v>1294.2075775468461</v>
      </c>
      <c r="H24" s="70">
        <v>1991.5462863223727</v>
      </c>
    </row>
    <row r="25" spans="2:8" x14ac:dyDescent="0.25">
      <c r="B25" s="67" t="s">
        <v>164</v>
      </c>
      <c r="C25" s="70">
        <v>38006.022070871077</v>
      </c>
      <c r="D25" s="70">
        <v>11166.21677156268</v>
      </c>
      <c r="E25" s="70">
        <v>26839.805299308395</v>
      </c>
      <c r="F25" s="70">
        <v>17887.076482197299</v>
      </c>
      <c r="G25" s="70">
        <v>5194.1076260679929</v>
      </c>
      <c r="H25" s="70">
        <v>12692.968856129304</v>
      </c>
    </row>
    <row r="26" spans="2:8" x14ac:dyDescent="0.25">
      <c r="B26" s="67" t="s">
        <v>165</v>
      </c>
      <c r="C26" s="70">
        <v>66571.494020313155</v>
      </c>
      <c r="D26" s="70">
        <v>12888.377815367723</v>
      </c>
      <c r="E26" s="70">
        <v>53683.116204945458</v>
      </c>
      <c r="F26" s="70">
        <v>15300.476093703039</v>
      </c>
      <c r="G26" s="70">
        <v>4877.9976537157891</v>
      </c>
      <c r="H26" s="70">
        <v>10422.478439987248</v>
      </c>
    </row>
    <row r="27" spans="2:8" ht="30.75" customHeight="1" x14ac:dyDescent="0.25">
      <c r="B27" s="68" t="s">
        <v>166</v>
      </c>
      <c r="C27" s="70">
        <v>130199.46709598241</v>
      </c>
      <c r="D27" s="70">
        <v>39602.830397174323</v>
      </c>
      <c r="E27" s="70">
        <v>90596.636698808128</v>
      </c>
      <c r="F27" s="70">
        <v>96569.548013174746</v>
      </c>
      <c r="G27" s="70">
        <v>3380.3127242565906</v>
      </c>
      <c r="H27" s="70">
        <v>93189.235288918164</v>
      </c>
    </row>
    <row r="28" spans="2:8" x14ac:dyDescent="0.25">
      <c r="B28" s="170"/>
      <c r="C28" s="170"/>
      <c r="D28" s="170"/>
      <c r="E28" s="170"/>
      <c r="F28" s="170"/>
      <c r="G28" s="170"/>
      <c r="H28" s="170"/>
    </row>
    <row r="29" spans="2:8" x14ac:dyDescent="0.25">
      <c r="B29" s="177" t="s">
        <v>154</v>
      </c>
      <c r="C29" s="177"/>
      <c r="D29" s="177"/>
      <c r="E29" s="177"/>
      <c r="F29" s="177"/>
      <c r="G29" s="177"/>
      <c r="H29" s="177"/>
    </row>
    <row r="30" spans="2:8" x14ac:dyDescent="0.25">
      <c r="B30" s="67" t="s">
        <v>167</v>
      </c>
      <c r="C30" s="70">
        <v>181404.11670679372</v>
      </c>
      <c r="D30" s="70">
        <v>75917.588270078515</v>
      </c>
      <c r="E30" s="70">
        <v>105486.52843671528</v>
      </c>
      <c r="F30" s="70">
        <v>99298.689564856584</v>
      </c>
      <c r="G30" s="70">
        <v>1577.6236203241531</v>
      </c>
      <c r="H30" s="70">
        <v>97721.065944532471</v>
      </c>
    </row>
    <row r="31" spans="2:8" x14ac:dyDescent="0.25">
      <c r="B31" s="67" t="s">
        <v>168</v>
      </c>
      <c r="C31" s="70">
        <v>38380.6658750649</v>
      </c>
      <c r="D31" s="70">
        <v>14887.697946186676</v>
      </c>
      <c r="E31" s="70">
        <v>23492.967928878232</v>
      </c>
      <c r="F31" s="70">
        <v>11033.571246542018</v>
      </c>
      <c r="G31" s="70">
        <v>3328.9412773528165</v>
      </c>
      <c r="H31" s="70">
        <v>7704.6299691892036</v>
      </c>
    </row>
    <row r="32" spans="2:8" x14ac:dyDescent="0.25">
      <c r="B32" s="67" t="s">
        <v>169</v>
      </c>
      <c r="C32" s="70">
        <v>70710.771807428828</v>
      </c>
      <c r="D32" s="70">
        <v>20439.934695674427</v>
      </c>
      <c r="E32" s="70">
        <v>50270.837111754423</v>
      </c>
      <c r="F32" s="70">
        <v>43161.69280089064</v>
      </c>
      <c r="G32" s="70">
        <v>7366.17140553433</v>
      </c>
      <c r="H32" s="70">
        <v>35795.521395356322</v>
      </c>
    </row>
    <row r="33" spans="2:11" x14ac:dyDescent="0.25">
      <c r="B33" s="67" t="s">
        <v>170</v>
      </c>
      <c r="C33" s="70">
        <v>30954.366418426569</v>
      </c>
      <c r="D33" s="70">
        <v>6438.7669532427881</v>
      </c>
      <c r="E33" s="70">
        <v>24515.599465183815</v>
      </c>
      <c r="F33" s="70">
        <v>11987.23698939968</v>
      </c>
      <c r="G33" s="70">
        <v>3346.2886583285353</v>
      </c>
      <c r="H33" s="70">
        <v>8640.9483310711421</v>
      </c>
    </row>
    <row r="34" spans="2:11" x14ac:dyDescent="0.25">
      <c r="B34" s="67" t="s">
        <v>171</v>
      </c>
      <c r="C34" s="70">
        <v>104585.87258848033</v>
      </c>
      <c r="D34" s="70">
        <v>30834.415494345798</v>
      </c>
      <c r="E34" s="70">
        <v>73751.457094134268</v>
      </c>
      <c r="F34" s="70">
        <v>36972.76718213009</v>
      </c>
      <c r="G34" s="70">
        <v>13117.871124022615</v>
      </c>
      <c r="H34" s="70">
        <v>23854.896058107443</v>
      </c>
    </row>
    <row r="35" spans="2:11" x14ac:dyDescent="0.25">
      <c r="B35" s="67" t="s">
        <v>172</v>
      </c>
      <c r="C35" s="70">
        <v>15415.996228725622</v>
      </c>
      <c r="D35" s="70">
        <v>170.42230487829582</v>
      </c>
      <c r="E35" s="70">
        <v>15245.573923847327</v>
      </c>
      <c r="F35" s="70">
        <v>15086.217724074997</v>
      </c>
      <c r="G35" s="70"/>
      <c r="H35" s="70">
        <v>15086.217724074997</v>
      </c>
    </row>
    <row r="36" spans="2:11" x14ac:dyDescent="0.25">
      <c r="B36" s="170"/>
      <c r="C36" s="170"/>
      <c r="D36" s="170"/>
      <c r="E36" s="170"/>
      <c r="F36" s="170"/>
      <c r="G36" s="170"/>
      <c r="H36" s="170"/>
    </row>
    <row r="37" spans="2:11" x14ac:dyDescent="0.25">
      <c r="B37" s="177" t="s">
        <v>155</v>
      </c>
      <c r="C37" s="177"/>
      <c r="D37" s="177"/>
      <c r="E37" s="177"/>
      <c r="F37" s="177"/>
      <c r="G37" s="177"/>
      <c r="H37" s="177"/>
    </row>
    <row r="38" spans="2:11" x14ac:dyDescent="0.25">
      <c r="B38" s="67" t="s">
        <v>173</v>
      </c>
      <c r="C38" s="70">
        <v>4089.966167508237</v>
      </c>
      <c r="D38" s="70">
        <v>835.899588005841</v>
      </c>
      <c r="E38" s="70">
        <v>3254.0665795023956</v>
      </c>
      <c r="F38" s="70">
        <v>2001.3988207363036</v>
      </c>
      <c r="G38" s="70">
        <v>1124.996598399955</v>
      </c>
      <c r="H38" s="70">
        <v>876.40222233634904</v>
      </c>
    </row>
    <row r="39" spans="2:11" x14ac:dyDescent="0.25">
      <c r="B39" s="67" t="s">
        <v>174</v>
      </c>
      <c r="C39" s="70">
        <v>1857.3679859945985</v>
      </c>
      <c r="D39" s="70">
        <v>718.79133270792943</v>
      </c>
      <c r="E39" s="70">
        <v>1138.5766532866689</v>
      </c>
      <c r="F39" s="70">
        <v>674.89130012973624</v>
      </c>
      <c r="G39" s="70"/>
      <c r="H39" s="70">
        <v>674.89130012973624</v>
      </c>
    </row>
    <row r="40" spans="2:11" x14ac:dyDescent="0.25">
      <c r="B40" s="67" t="s">
        <v>175</v>
      </c>
      <c r="C40" s="70">
        <v>11767.998318016575</v>
      </c>
      <c r="D40" s="70">
        <v>4848.5865179908542</v>
      </c>
      <c r="E40" s="70">
        <v>6919.4118000257231</v>
      </c>
      <c r="F40" s="70">
        <v>4522.885611863433</v>
      </c>
      <c r="G40" s="70">
        <v>3253.5671366456882</v>
      </c>
      <c r="H40" s="70">
        <v>1269.3184752177453</v>
      </c>
    </row>
    <row r="41" spans="2:11" x14ac:dyDescent="0.25">
      <c r="B41" s="67" t="s">
        <v>176</v>
      </c>
      <c r="C41" s="70">
        <v>6883.3483546168682</v>
      </c>
      <c r="D41" s="70">
        <v>278.25539352701367</v>
      </c>
      <c r="E41" s="70">
        <v>6605.0929610898556</v>
      </c>
      <c r="F41" s="70">
        <v>731.02224654180156</v>
      </c>
      <c r="G41" s="70"/>
      <c r="H41" s="70">
        <v>731.02224654180156</v>
      </c>
    </row>
    <row r="42" spans="2:11" x14ac:dyDescent="0.25">
      <c r="B42" s="67" t="s">
        <v>177</v>
      </c>
      <c r="C42" s="70">
        <v>19948.339839350148</v>
      </c>
      <c r="D42" s="70">
        <v>4999.3305024032643</v>
      </c>
      <c r="E42" s="70">
        <v>14949.009336946892</v>
      </c>
      <c r="F42" s="70">
        <v>3425.3280566469657</v>
      </c>
      <c r="G42" s="70">
        <v>469.97395379197548</v>
      </c>
      <c r="H42" s="70">
        <v>2955.3541028549907</v>
      </c>
    </row>
    <row r="43" spans="2:11" x14ac:dyDescent="0.25">
      <c r="B43" s="67" t="s">
        <v>178</v>
      </c>
      <c r="C43" s="70">
        <v>4350.3815653467809</v>
      </c>
      <c r="D43" s="70">
        <v>345.58751728543541</v>
      </c>
      <c r="E43" s="70">
        <v>4004.7940480613452</v>
      </c>
      <c r="F43" s="70">
        <v>2252.005502853438</v>
      </c>
      <c r="G43" s="70">
        <v>252.00550285343797</v>
      </c>
      <c r="H43" s="70">
        <v>2000</v>
      </c>
    </row>
    <row r="44" spans="2:11" ht="13.8" x14ac:dyDescent="0.3">
      <c r="B44" s="8"/>
      <c r="C44" s="8"/>
      <c r="D44" s="8"/>
      <c r="E44" s="8"/>
      <c r="F44" s="8"/>
      <c r="G44" s="8"/>
      <c r="H44" s="8"/>
    </row>
    <row r="45" spans="2:11" x14ac:dyDescent="0.25">
      <c r="B45" s="194" t="s">
        <v>182</v>
      </c>
      <c r="C45" s="194"/>
      <c r="D45" s="194"/>
      <c r="E45" s="194"/>
      <c r="F45" s="194"/>
      <c r="G45" s="194"/>
      <c r="H45" s="194"/>
      <c r="I45" s="194"/>
      <c r="J45" s="194"/>
      <c r="K45" s="194"/>
    </row>
    <row r="47" spans="2:11" ht="13.8" x14ac:dyDescent="0.3">
      <c r="B47" s="36" t="s">
        <v>326</v>
      </c>
    </row>
    <row r="48" spans="2:11" ht="13.8" x14ac:dyDescent="0.3">
      <c r="B48" s="36" t="s">
        <v>531</v>
      </c>
    </row>
  </sheetData>
  <mergeCells count="15">
    <mergeCell ref="B6:M6"/>
    <mergeCell ref="B7:M7"/>
    <mergeCell ref="B8:B10"/>
    <mergeCell ref="C8:H8"/>
    <mergeCell ref="C9:C10"/>
    <mergeCell ref="D9:E9"/>
    <mergeCell ref="F9:F10"/>
    <mergeCell ref="G9:H9"/>
    <mergeCell ref="B45:K45"/>
    <mergeCell ref="B15:H15"/>
    <mergeCell ref="B16:H16"/>
    <mergeCell ref="B28:H28"/>
    <mergeCell ref="B29:H29"/>
    <mergeCell ref="B36:H36"/>
    <mergeCell ref="B37:H37"/>
  </mergeCells>
  <hyperlinks>
    <hyperlink ref="J8" location="ÍNDICE!A1" display="ÍNDICE" xr:uid="{00000000-0004-0000-3900-000000000000}"/>
  </hyperlinks>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Hoja27"/>
  <dimension ref="B5:K44"/>
  <sheetViews>
    <sheetView showGridLines="0" zoomScaleNormal="100" workbookViewId="0">
      <selection activeCell="H8" sqref="H8"/>
    </sheetView>
  </sheetViews>
  <sheetFormatPr baseColWidth="10" defaultColWidth="8" defaultRowHeight="13.2" x14ac:dyDescent="0.25"/>
  <cols>
    <col min="1" max="1" width="1.69921875" style="5" customWidth="1"/>
    <col min="2" max="2" width="22.5" style="5" customWidth="1"/>
    <col min="3" max="6" width="13.69921875" style="5" customWidth="1"/>
    <col min="7" max="10" width="8.19921875" style="5" bestFit="1" customWidth="1"/>
    <col min="11" max="11" width="10.09765625" style="5" bestFit="1" customWidth="1"/>
    <col min="12" max="16384" width="8" style="5"/>
  </cols>
  <sheetData>
    <row r="5" spans="2:11" ht="13.8" x14ac:dyDescent="0.25">
      <c r="B5" s="2"/>
      <c r="C5" s="2"/>
      <c r="D5" s="2"/>
      <c r="E5" s="2"/>
      <c r="F5" s="2"/>
    </row>
    <row r="6" spans="2:11" ht="15" x14ac:dyDescent="0.25">
      <c r="B6" s="158"/>
      <c r="C6" s="158"/>
      <c r="D6" s="158"/>
      <c r="E6" s="158"/>
      <c r="F6" s="158"/>
      <c r="G6" s="158"/>
      <c r="H6" s="158"/>
      <c r="I6" s="158"/>
      <c r="J6" s="158"/>
      <c r="K6" s="158"/>
    </row>
    <row r="7" spans="2:11" ht="31.5" customHeight="1" x14ac:dyDescent="0.25">
      <c r="B7" s="158"/>
      <c r="C7" s="158"/>
      <c r="D7" s="158"/>
      <c r="E7" s="158"/>
      <c r="F7" s="158"/>
      <c r="G7" s="158"/>
      <c r="H7" s="158"/>
      <c r="I7" s="158"/>
      <c r="J7" s="158"/>
      <c r="K7" s="158"/>
    </row>
    <row r="8" spans="2:11" ht="31.5" customHeight="1" x14ac:dyDescent="0.25">
      <c r="B8" s="172" t="s">
        <v>140</v>
      </c>
      <c r="C8" s="172" t="s">
        <v>333</v>
      </c>
      <c r="D8" s="170" t="s">
        <v>352</v>
      </c>
      <c r="E8" s="170"/>
      <c r="F8" s="170"/>
      <c r="H8" s="10" t="s">
        <v>142</v>
      </c>
    </row>
    <row r="9" spans="2:11" ht="31.5" customHeight="1" x14ac:dyDescent="0.25">
      <c r="B9" s="172"/>
      <c r="C9" s="172"/>
      <c r="D9" s="29" t="s">
        <v>355</v>
      </c>
      <c r="E9" s="29" t="s">
        <v>356</v>
      </c>
      <c r="F9" s="29" t="s">
        <v>357</v>
      </c>
    </row>
    <row r="10" spans="2:11" x14ac:dyDescent="0.25">
      <c r="B10" s="66" t="s">
        <v>152</v>
      </c>
      <c r="C10" s="69">
        <v>1059841.8460104205</v>
      </c>
      <c r="D10" s="69">
        <v>317076.83605103509</v>
      </c>
      <c r="E10" s="69">
        <v>468630.95754527417</v>
      </c>
      <c r="F10" s="69">
        <v>274134.05241411214</v>
      </c>
    </row>
    <row r="11" spans="2:11" x14ac:dyDescent="0.25">
      <c r="B11" s="67" t="s">
        <v>153</v>
      </c>
      <c r="C11" s="70">
        <v>569492.65415466845</v>
      </c>
      <c r="D11" s="70">
        <v>173510.81419328597</v>
      </c>
      <c r="E11" s="70">
        <v>213955.45293771964</v>
      </c>
      <c r="F11" s="70">
        <v>182026.38702366254</v>
      </c>
    </row>
    <row r="12" spans="2:11" x14ac:dyDescent="0.25">
      <c r="B12" s="67" t="s">
        <v>154</v>
      </c>
      <c r="C12" s="70">
        <v>441451.78962491924</v>
      </c>
      <c r="D12" s="70">
        <v>117945.79396448091</v>
      </c>
      <c r="E12" s="70">
        <v>242179.96344382979</v>
      </c>
      <c r="F12" s="70">
        <v>81326.03221660899</v>
      </c>
    </row>
    <row r="13" spans="2:11" x14ac:dyDescent="0.25">
      <c r="B13" s="67" t="s">
        <v>155</v>
      </c>
      <c r="C13" s="70">
        <v>48897.402230833242</v>
      </c>
      <c r="D13" s="70">
        <v>25620.227893267776</v>
      </c>
      <c r="E13" s="70">
        <v>12495.541163725042</v>
      </c>
      <c r="F13" s="70">
        <v>10781.633173840399</v>
      </c>
    </row>
    <row r="14" spans="2:11" x14ac:dyDescent="0.25">
      <c r="B14" s="170"/>
      <c r="C14" s="170"/>
      <c r="D14" s="170"/>
      <c r="E14" s="170"/>
      <c r="F14" s="170"/>
    </row>
    <row r="15" spans="2:11" x14ac:dyDescent="0.25">
      <c r="B15" s="177" t="s">
        <v>153</v>
      </c>
      <c r="C15" s="177"/>
      <c r="D15" s="177"/>
      <c r="E15" s="177"/>
      <c r="F15" s="177"/>
    </row>
    <row r="16" spans="2:11" x14ac:dyDescent="0.25">
      <c r="B16" s="67" t="s">
        <v>156</v>
      </c>
      <c r="C16" s="70">
        <v>32600.688892342783</v>
      </c>
      <c r="D16" s="70">
        <v>894.29442585845914</v>
      </c>
      <c r="E16" s="70">
        <v>10159.467944931039</v>
      </c>
      <c r="F16" s="70">
        <v>21546.926521553305</v>
      </c>
    </row>
    <row r="17" spans="2:6" x14ac:dyDescent="0.25">
      <c r="B17" s="67" t="s">
        <v>157</v>
      </c>
      <c r="C17" s="70">
        <v>42866.698085392818</v>
      </c>
      <c r="D17" s="70">
        <v>5751.1752084328764</v>
      </c>
      <c r="E17" s="70">
        <v>10398.172016656921</v>
      </c>
      <c r="F17" s="70">
        <v>26717.350860303013</v>
      </c>
    </row>
    <row r="18" spans="2:6" x14ac:dyDescent="0.25">
      <c r="B18" s="67" t="s">
        <v>158</v>
      </c>
      <c r="C18" s="70">
        <v>16318.733706355306</v>
      </c>
      <c r="D18" s="70">
        <v>8647.5048207414275</v>
      </c>
      <c r="E18" s="70">
        <v>3113.7314674540853</v>
      </c>
      <c r="F18" s="70">
        <v>4557.4974181597918</v>
      </c>
    </row>
    <row r="19" spans="2:6" x14ac:dyDescent="0.25">
      <c r="B19" s="67" t="s">
        <v>159</v>
      </c>
      <c r="C19" s="70">
        <v>41736.195380544508</v>
      </c>
      <c r="D19" s="70">
        <v>37652.352215628678</v>
      </c>
      <c r="E19" s="70">
        <v>2002.4668841182809</v>
      </c>
      <c r="F19" s="70">
        <v>2081.376280797554</v>
      </c>
    </row>
    <row r="20" spans="2:6" x14ac:dyDescent="0.25">
      <c r="B20" s="67" t="s">
        <v>160</v>
      </c>
      <c r="C20" s="70">
        <v>95192.196715781654</v>
      </c>
      <c r="D20" s="70">
        <v>15711.473894062106</v>
      </c>
      <c r="E20" s="70">
        <v>49318.591243589573</v>
      </c>
      <c r="F20" s="70">
        <v>30162.131578130127</v>
      </c>
    </row>
    <row r="21" spans="2:6" x14ac:dyDescent="0.25">
      <c r="B21" s="67" t="s">
        <v>161</v>
      </c>
      <c r="C21" s="70">
        <v>67486.537690231286</v>
      </c>
      <c r="D21" s="70">
        <v>11192.357074478312</v>
      </c>
      <c r="E21" s="70">
        <v>22156.653111228916</v>
      </c>
      <c r="F21" s="70">
        <v>34137.52750452402</v>
      </c>
    </row>
    <row r="22" spans="2:6" x14ac:dyDescent="0.25">
      <c r="B22" s="67" t="s">
        <v>162</v>
      </c>
      <c r="C22" s="70">
        <v>15733.670930628954</v>
      </c>
      <c r="D22" s="70">
        <v>3003.267128481682</v>
      </c>
      <c r="E22" s="70">
        <v>5891.1931862590518</v>
      </c>
      <c r="F22" s="70">
        <v>6839.2106158882116</v>
      </c>
    </row>
    <row r="23" spans="2:6" x14ac:dyDescent="0.25">
      <c r="B23" s="67" t="s">
        <v>163</v>
      </c>
      <c r="C23" s="70">
        <v>22780.949566224481</v>
      </c>
      <c r="D23" s="70">
        <v>1033.496283554382</v>
      </c>
      <c r="E23" s="70">
        <v>4652.7396572025473</v>
      </c>
      <c r="F23" s="70">
        <v>17094.713625467553</v>
      </c>
    </row>
    <row r="24" spans="2:6" x14ac:dyDescent="0.25">
      <c r="B24" s="67" t="s">
        <v>164</v>
      </c>
      <c r="C24" s="70">
        <v>38006.022070871077</v>
      </c>
      <c r="D24" s="70">
        <v>17496.421730653488</v>
      </c>
      <c r="E24" s="70">
        <v>13397.345989584117</v>
      </c>
      <c r="F24" s="70">
        <v>7112.2543506334669</v>
      </c>
    </row>
    <row r="25" spans="2:6" x14ac:dyDescent="0.25">
      <c r="B25" s="67" t="s">
        <v>165</v>
      </c>
      <c r="C25" s="70">
        <v>66571.49402031317</v>
      </c>
      <c r="D25" s="70">
        <v>30247.251935764907</v>
      </c>
      <c r="E25" s="70">
        <v>19594.124399614553</v>
      </c>
      <c r="F25" s="70">
        <v>16730.117684933648</v>
      </c>
    </row>
    <row r="26" spans="2:6" ht="30.75" customHeight="1" x14ac:dyDescent="0.25">
      <c r="B26" s="68" t="s">
        <v>166</v>
      </c>
      <c r="C26" s="70">
        <v>130199.46709598241</v>
      </c>
      <c r="D26" s="70">
        <v>41881.219475629761</v>
      </c>
      <c r="E26" s="70">
        <v>73270.967037080773</v>
      </c>
      <c r="F26" s="70">
        <v>15047.28058327187</v>
      </c>
    </row>
    <row r="27" spans="2:6" x14ac:dyDescent="0.25">
      <c r="B27" s="170"/>
      <c r="C27" s="170"/>
      <c r="D27" s="170"/>
      <c r="E27" s="170"/>
      <c r="F27" s="170"/>
    </row>
    <row r="28" spans="2:6" x14ac:dyDescent="0.25">
      <c r="B28" s="177" t="s">
        <v>154</v>
      </c>
      <c r="C28" s="177"/>
      <c r="D28" s="177"/>
      <c r="E28" s="177"/>
      <c r="F28" s="177"/>
    </row>
    <row r="29" spans="2:6" x14ac:dyDescent="0.25">
      <c r="B29" s="67" t="s">
        <v>167</v>
      </c>
      <c r="C29" s="70">
        <v>181404.11670679372</v>
      </c>
      <c r="D29" s="70">
        <v>21437.107921523839</v>
      </c>
      <c r="E29" s="70">
        <v>157196.14785036517</v>
      </c>
      <c r="F29" s="70">
        <v>2770.8609349047279</v>
      </c>
    </row>
    <row r="30" spans="2:6" x14ac:dyDescent="0.25">
      <c r="B30" s="67" t="s">
        <v>168</v>
      </c>
      <c r="C30" s="70">
        <v>38380.6658750649</v>
      </c>
      <c r="D30" s="70">
        <v>12569.45339528668</v>
      </c>
      <c r="E30" s="70">
        <v>12864.481891087713</v>
      </c>
      <c r="F30" s="70">
        <v>12946.7305886905</v>
      </c>
    </row>
    <row r="31" spans="2:6" x14ac:dyDescent="0.25">
      <c r="B31" s="67" t="s">
        <v>169</v>
      </c>
      <c r="C31" s="70">
        <v>70710.771807428828</v>
      </c>
      <c r="D31" s="70">
        <v>43585.123010938492</v>
      </c>
      <c r="E31" s="70">
        <v>15938.947265294591</v>
      </c>
      <c r="F31" s="70">
        <v>11186.701531195753</v>
      </c>
    </row>
    <row r="32" spans="2:6" x14ac:dyDescent="0.25">
      <c r="B32" s="67" t="s">
        <v>170</v>
      </c>
      <c r="C32" s="70">
        <v>30954.366418426591</v>
      </c>
      <c r="D32" s="70">
        <v>12280.32828757571</v>
      </c>
      <c r="E32" s="70">
        <v>6782.1856717476794</v>
      </c>
      <c r="F32" s="70">
        <v>11891.852459103215</v>
      </c>
    </row>
    <row r="33" spans="2:11" x14ac:dyDescent="0.25">
      <c r="B33" s="67" t="s">
        <v>171</v>
      </c>
      <c r="C33" s="70">
        <v>104585.87258848033</v>
      </c>
      <c r="D33" s="70">
        <v>27955.085142364624</v>
      </c>
      <c r="E33" s="70">
        <v>34351.439113935696</v>
      </c>
      <c r="F33" s="70">
        <v>42279.348332179819</v>
      </c>
    </row>
    <row r="34" spans="2:11" x14ac:dyDescent="0.25">
      <c r="B34" s="67" t="s">
        <v>172</v>
      </c>
      <c r="C34" s="70">
        <v>15415.996228725622</v>
      </c>
      <c r="D34" s="70">
        <v>118.69620679166168</v>
      </c>
      <c r="E34" s="70">
        <v>15046.761651398961</v>
      </c>
      <c r="F34" s="70">
        <v>250.538370534997</v>
      </c>
    </row>
    <row r="35" spans="2:11" x14ac:dyDescent="0.25">
      <c r="B35" s="197"/>
      <c r="C35" s="198"/>
      <c r="D35" s="198"/>
      <c r="E35" s="198"/>
      <c r="F35" s="199"/>
    </row>
    <row r="36" spans="2:11" x14ac:dyDescent="0.25">
      <c r="B36" s="177" t="s">
        <v>155</v>
      </c>
      <c r="C36" s="177"/>
      <c r="D36" s="177"/>
      <c r="E36" s="177"/>
      <c r="F36" s="177"/>
    </row>
    <row r="37" spans="2:11" x14ac:dyDescent="0.25">
      <c r="B37" s="67" t="s">
        <v>173</v>
      </c>
      <c r="C37" s="70">
        <v>4089.966167508237</v>
      </c>
      <c r="D37" s="70">
        <v>377.61476227686592</v>
      </c>
      <c r="E37" s="70">
        <v>2189.2085248395379</v>
      </c>
      <c r="F37" s="70">
        <v>1523.1428803918323</v>
      </c>
    </row>
    <row r="38" spans="2:11" x14ac:dyDescent="0.25">
      <c r="B38" s="67" t="s">
        <v>174</v>
      </c>
      <c r="C38" s="70">
        <v>1857.3679859945985</v>
      </c>
      <c r="D38" s="70">
        <v>1069.6478067074054</v>
      </c>
      <c r="E38" s="70">
        <v>667.10490520453152</v>
      </c>
      <c r="F38" s="70">
        <v>120.61527408266177</v>
      </c>
    </row>
    <row r="39" spans="2:11" x14ac:dyDescent="0.25">
      <c r="B39" s="67" t="s">
        <v>175</v>
      </c>
      <c r="C39" s="70">
        <v>11767.998318016575</v>
      </c>
      <c r="D39" s="70">
        <v>8058.8898853632991</v>
      </c>
      <c r="E39" s="70">
        <v>2898.6123373554037</v>
      </c>
      <c r="F39" s="70">
        <v>810.49609529787858</v>
      </c>
    </row>
    <row r="40" spans="2:11" x14ac:dyDescent="0.25">
      <c r="B40" s="67" t="s">
        <v>176</v>
      </c>
      <c r="C40" s="70">
        <v>6883.3483546168682</v>
      </c>
      <c r="D40" s="70">
        <v>5912.7220993524006</v>
      </c>
      <c r="E40" s="70">
        <v>900.00734761562467</v>
      </c>
      <c r="F40" s="70">
        <v>70.618907648842963</v>
      </c>
    </row>
    <row r="41" spans="2:11" x14ac:dyDescent="0.25">
      <c r="B41" s="67" t="s">
        <v>177</v>
      </c>
      <c r="C41" s="70">
        <v>19948.339839350148</v>
      </c>
      <c r="D41" s="70">
        <v>6493.1304059914983</v>
      </c>
      <c r="E41" s="70">
        <v>5825.0844874775303</v>
      </c>
      <c r="F41" s="70">
        <v>7630.1249458811299</v>
      </c>
    </row>
    <row r="42" spans="2:11" x14ac:dyDescent="0.25">
      <c r="B42" s="67" t="s">
        <v>178</v>
      </c>
      <c r="C42" s="70">
        <v>4350.3815653467809</v>
      </c>
      <c r="D42" s="70">
        <v>3708.222933576315</v>
      </c>
      <c r="E42" s="70">
        <v>15.523561232418427</v>
      </c>
      <c r="F42" s="70">
        <v>626.63507053805552</v>
      </c>
    </row>
    <row r="43" spans="2:11" ht="13.8" x14ac:dyDescent="0.3">
      <c r="B43" s="8"/>
      <c r="C43" s="8"/>
      <c r="D43" s="8"/>
      <c r="E43" s="8"/>
      <c r="F43" s="8"/>
    </row>
    <row r="44" spans="2:11" x14ac:dyDescent="0.25">
      <c r="B44" s="194" t="s">
        <v>182</v>
      </c>
      <c r="C44" s="194"/>
      <c r="D44" s="194"/>
      <c r="E44" s="194"/>
      <c r="F44" s="194"/>
      <c r="G44" s="194"/>
      <c r="H44" s="194"/>
      <c r="I44" s="194"/>
      <c r="J44" s="194"/>
      <c r="K44" s="194"/>
    </row>
  </sheetData>
  <mergeCells count="12">
    <mergeCell ref="B6:K6"/>
    <mergeCell ref="B7:K7"/>
    <mergeCell ref="B8:B9"/>
    <mergeCell ref="C8:C9"/>
    <mergeCell ref="D8:F8"/>
    <mergeCell ref="B44:K44"/>
    <mergeCell ref="B14:F14"/>
    <mergeCell ref="B15:F15"/>
    <mergeCell ref="B27:F27"/>
    <mergeCell ref="B28:F28"/>
    <mergeCell ref="B35:F35"/>
    <mergeCell ref="B36:F36"/>
  </mergeCells>
  <hyperlinks>
    <hyperlink ref="H8" location="ÍNDICE!A1" display="ÍNDICE" xr:uid="{00000000-0004-0000-3A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5:O49"/>
  <sheetViews>
    <sheetView showGridLines="0" zoomScaleNormal="100" workbookViewId="0">
      <selection activeCell="K14" sqref="K14:K45"/>
    </sheetView>
  </sheetViews>
  <sheetFormatPr baseColWidth="10" defaultColWidth="8" defaultRowHeight="13.2" x14ac:dyDescent="0.25"/>
  <cols>
    <col min="1" max="1" width="1.69921875" style="5" customWidth="1"/>
    <col min="2" max="2" width="40" style="5" customWidth="1"/>
    <col min="3" max="3" width="10.59765625" style="5" customWidth="1"/>
    <col min="4" max="13" width="18.09765625" style="5" customWidth="1"/>
    <col min="14" max="16384" width="8" style="5"/>
  </cols>
  <sheetData>
    <row r="5" spans="2:15" ht="13.8" x14ac:dyDescent="0.25">
      <c r="B5" s="2"/>
      <c r="C5" s="2"/>
      <c r="D5" s="2"/>
      <c r="E5" s="2"/>
      <c r="F5" s="2"/>
      <c r="G5" s="2"/>
      <c r="H5" s="2"/>
    </row>
    <row r="6" spans="2:15" ht="15" x14ac:dyDescent="0.25">
      <c r="B6" s="158"/>
      <c r="C6" s="158"/>
      <c r="D6" s="158"/>
      <c r="E6" s="158"/>
      <c r="F6" s="158"/>
      <c r="G6" s="158"/>
      <c r="H6" s="158"/>
      <c r="I6" s="158"/>
      <c r="J6" s="158"/>
      <c r="K6" s="158"/>
      <c r="L6" s="158"/>
      <c r="M6" s="158"/>
    </row>
    <row r="7" spans="2:15" ht="27.75" customHeight="1" x14ac:dyDescent="0.25">
      <c r="B7" s="158"/>
      <c r="C7" s="158"/>
      <c r="D7" s="158"/>
      <c r="E7" s="158"/>
      <c r="F7" s="158"/>
      <c r="G7" s="158"/>
      <c r="H7" s="158"/>
      <c r="I7" s="158"/>
      <c r="J7" s="158"/>
      <c r="K7" s="158"/>
      <c r="L7" s="158"/>
      <c r="M7" s="158"/>
    </row>
    <row r="8" spans="2:15" ht="27.75" customHeight="1" x14ac:dyDescent="0.25">
      <c r="B8" s="172" t="s">
        <v>183</v>
      </c>
      <c r="C8" s="172"/>
      <c r="D8" s="170" t="s">
        <v>234</v>
      </c>
      <c r="E8" s="170"/>
      <c r="F8" s="170"/>
      <c r="G8" s="170"/>
      <c r="H8" s="170"/>
      <c r="I8" s="170"/>
      <c r="J8" s="170"/>
      <c r="K8" s="170"/>
      <c r="L8" s="170"/>
      <c r="M8" s="170"/>
      <c r="O8" s="10" t="s">
        <v>142</v>
      </c>
    </row>
    <row r="9" spans="2:15" ht="27.75" customHeight="1" x14ac:dyDescent="0.25">
      <c r="B9" s="172"/>
      <c r="C9" s="172"/>
      <c r="D9" s="170" t="s">
        <v>235</v>
      </c>
      <c r="E9" s="170"/>
      <c r="F9" s="170"/>
      <c r="G9" s="170" t="s">
        <v>236</v>
      </c>
      <c r="H9" s="170"/>
      <c r="I9" s="170"/>
      <c r="J9" s="170"/>
      <c r="K9" s="170" t="s">
        <v>237</v>
      </c>
      <c r="L9" s="170"/>
      <c r="M9" s="170"/>
    </row>
    <row r="10" spans="2:15" ht="27" customHeight="1" x14ac:dyDescent="0.25">
      <c r="B10" s="172"/>
      <c r="C10" s="172"/>
      <c r="D10" s="29" t="s">
        <v>238</v>
      </c>
      <c r="E10" s="29" t="s">
        <v>239</v>
      </c>
      <c r="F10" s="29" t="s">
        <v>240</v>
      </c>
      <c r="G10" s="29" t="s">
        <v>241</v>
      </c>
      <c r="H10" s="29" t="s">
        <v>242</v>
      </c>
      <c r="I10" s="29" t="s">
        <v>243</v>
      </c>
      <c r="J10" s="29" t="s">
        <v>244</v>
      </c>
      <c r="K10" s="29" t="s">
        <v>245</v>
      </c>
      <c r="L10" s="29" t="s">
        <v>246</v>
      </c>
      <c r="M10" s="29" t="s">
        <v>247</v>
      </c>
    </row>
    <row r="11" spans="2:15" x14ac:dyDescent="0.25">
      <c r="B11" s="171" t="s">
        <v>152</v>
      </c>
      <c r="C11" s="31" t="s">
        <v>190</v>
      </c>
      <c r="D11" s="32">
        <v>692671.69677413872</v>
      </c>
      <c r="E11" s="32">
        <v>331860.57892844186</v>
      </c>
      <c r="F11" s="32">
        <v>355639.8509895021</v>
      </c>
      <c r="G11" s="32">
        <v>634071.52303377842</v>
      </c>
      <c r="H11" s="32">
        <v>605758.32735447795</v>
      </c>
      <c r="I11" s="32">
        <v>114516.2820842801</v>
      </c>
      <c r="J11" s="32">
        <v>25825.994219549506</v>
      </c>
      <c r="K11" s="32">
        <v>502722.05292086967</v>
      </c>
      <c r="L11" s="32">
        <v>793615.43586294772</v>
      </c>
      <c r="M11" s="32">
        <v>785639.61607369548</v>
      </c>
    </row>
    <row r="12" spans="2:15" x14ac:dyDescent="0.25">
      <c r="B12" s="171"/>
      <c r="C12" s="31" t="s">
        <v>191</v>
      </c>
      <c r="D12" s="32">
        <v>70759.260439832316</v>
      </c>
      <c r="E12" s="32">
        <v>29978.894625919318</v>
      </c>
      <c r="F12" s="32">
        <v>23783.319821825069</v>
      </c>
      <c r="G12" s="32">
        <v>67277.994693673842</v>
      </c>
      <c r="H12" s="32">
        <v>54190.404780505749</v>
      </c>
      <c r="I12" s="32">
        <v>2983.7804806256086</v>
      </c>
      <c r="J12" s="32">
        <v>69.294932771441239</v>
      </c>
      <c r="K12" s="32">
        <v>25369.910472393269</v>
      </c>
      <c r="L12" s="32">
        <v>58793.275415340846</v>
      </c>
      <c r="M12" s="32">
        <v>64720.757336447765</v>
      </c>
    </row>
    <row r="13" spans="2:15" x14ac:dyDescent="0.25">
      <c r="B13" s="167"/>
      <c r="C13" s="167"/>
      <c r="D13" s="167"/>
      <c r="E13" s="167"/>
      <c r="F13" s="167"/>
      <c r="G13" s="167"/>
      <c r="H13" s="167"/>
      <c r="I13" s="167"/>
      <c r="J13" s="167"/>
      <c r="K13" s="167"/>
      <c r="L13" s="167"/>
      <c r="M13" s="167"/>
    </row>
    <row r="14" spans="2:15" x14ac:dyDescent="0.25">
      <c r="B14" s="166" t="s">
        <v>192</v>
      </c>
      <c r="C14" s="34" t="s">
        <v>190</v>
      </c>
      <c r="D14" s="35">
        <v>4330.5539764177129</v>
      </c>
      <c r="E14" s="35">
        <v>1106.5990728114305</v>
      </c>
      <c r="F14" s="35">
        <v>677.41475676482355</v>
      </c>
      <c r="G14" s="35">
        <v>1201.5700169566292</v>
      </c>
      <c r="H14" s="35">
        <v>4580.067533372604</v>
      </c>
      <c r="I14" s="35">
        <v>320.88265467036791</v>
      </c>
      <c r="J14" s="35">
        <v>12.04760099436605</v>
      </c>
      <c r="K14" s="35">
        <v>4153.3067007394166</v>
      </c>
      <c r="L14" s="35">
        <v>3642.7841583527697</v>
      </c>
      <c r="M14" s="35">
        <v>2799.0008878864751</v>
      </c>
    </row>
    <row r="15" spans="2:15" x14ac:dyDescent="0.25">
      <c r="B15" s="166"/>
      <c r="C15" s="34" t="s">
        <v>191</v>
      </c>
      <c r="D15" s="35">
        <v>723.92290124836325</v>
      </c>
      <c r="E15" s="35">
        <v>606.23446163586425</v>
      </c>
      <c r="F15" s="35">
        <v>184.94545087042127</v>
      </c>
      <c r="G15" s="35">
        <v>256.61560983286427</v>
      </c>
      <c r="H15" s="35">
        <v>1239.7024464469623</v>
      </c>
      <c r="I15" s="35">
        <v>18.784757474822108</v>
      </c>
      <c r="J15" s="35"/>
      <c r="K15" s="35">
        <v>1358.0993279654231</v>
      </c>
      <c r="L15" s="35">
        <v>1251.0118231911699</v>
      </c>
      <c r="M15" s="35">
        <v>1097.8267496714877</v>
      </c>
    </row>
    <row r="16" spans="2:15" x14ac:dyDescent="0.25">
      <c r="B16" s="166" t="s">
        <v>193</v>
      </c>
      <c r="C16" s="34" t="s">
        <v>190</v>
      </c>
      <c r="D16" s="35">
        <v>29456.259915827166</v>
      </c>
      <c r="E16" s="35">
        <v>39793.190040785943</v>
      </c>
      <c r="F16" s="35">
        <v>93202.180997977572</v>
      </c>
      <c r="G16" s="35">
        <v>84510.831732256032</v>
      </c>
      <c r="H16" s="35">
        <v>74188.665044050853</v>
      </c>
      <c r="I16" s="35">
        <v>3752.134178283748</v>
      </c>
      <c r="J16" s="35"/>
      <c r="K16" s="35">
        <v>150922.7470352973</v>
      </c>
      <c r="L16" s="35">
        <v>152026.54627599884</v>
      </c>
      <c r="M16" s="35">
        <v>146233.46085728306</v>
      </c>
      <c r="N16" s="30"/>
    </row>
    <row r="17" spans="2:13" x14ac:dyDescent="0.25">
      <c r="B17" s="166"/>
      <c r="C17" s="34" t="s">
        <v>191</v>
      </c>
      <c r="D17" s="35">
        <v>1170.0281428215451</v>
      </c>
      <c r="E17" s="35">
        <v>300.13252478371186</v>
      </c>
      <c r="F17" s="35">
        <v>1158.4854981238695</v>
      </c>
      <c r="G17" s="35">
        <v>2473.7531006629733</v>
      </c>
      <c r="H17" s="35">
        <v>122.89306506615281</v>
      </c>
      <c r="I17" s="35">
        <v>32</v>
      </c>
      <c r="J17" s="35"/>
      <c r="K17" s="35">
        <v>77.370060716450226</v>
      </c>
      <c r="L17" s="35">
        <v>365.62384745399203</v>
      </c>
      <c r="M17" s="35">
        <v>677.67992000611457</v>
      </c>
    </row>
    <row r="18" spans="2:13" x14ac:dyDescent="0.25">
      <c r="B18" s="166" t="s">
        <v>194</v>
      </c>
      <c r="C18" s="34" t="s">
        <v>190</v>
      </c>
      <c r="D18" s="35">
        <v>265959.24215410894</v>
      </c>
      <c r="E18" s="35">
        <v>135280.64309521965</v>
      </c>
      <c r="F18" s="35">
        <v>137023.15722822674</v>
      </c>
      <c r="G18" s="35">
        <v>208655.80534790517</v>
      </c>
      <c r="H18" s="35">
        <v>296952.70445610984</v>
      </c>
      <c r="I18" s="35">
        <v>31648.229277178951</v>
      </c>
      <c r="J18" s="35">
        <v>1006.3033963609199</v>
      </c>
      <c r="K18" s="35">
        <v>127622.36218098627</v>
      </c>
      <c r="L18" s="35">
        <v>259773.98093058963</v>
      </c>
      <c r="M18" s="35">
        <v>276167.42770995956</v>
      </c>
    </row>
    <row r="19" spans="2:13" x14ac:dyDescent="0.25">
      <c r="B19" s="166"/>
      <c r="C19" s="34" t="s">
        <v>191</v>
      </c>
      <c r="D19" s="35">
        <v>30517.966223616899</v>
      </c>
      <c r="E19" s="35">
        <v>10484.873607202919</v>
      </c>
      <c r="F19" s="35">
        <v>11312.658034447828</v>
      </c>
      <c r="G19" s="35">
        <v>15716.378195715781</v>
      </c>
      <c r="H19" s="35">
        <v>34797.235746341248</v>
      </c>
      <c r="I19" s="35">
        <v>1801.8839232106375</v>
      </c>
      <c r="J19" s="35"/>
      <c r="K19" s="35">
        <v>8758.6286112864982</v>
      </c>
      <c r="L19" s="35">
        <v>26943.066121979246</v>
      </c>
      <c r="M19" s="35">
        <v>29563.618592427494</v>
      </c>
    </row>
    <row r="20" spans="2:13" x14ac:dyDescent="0.25">
      <c r="B20" s="166" t="s">
        <v>195</v>
      </c>
      <c r="C20" s="34" t="s">
        <v>190</v>
      </c>
      <c r="D20" s="35">
        <v>20721.935958904276</v>
      </c>
      <c r="E20" s="35">
        <v>4593.0013324683714</v>
      </c>
      <c r="F20" s="35">
        <v>6395.44314358476</v>
      </c>
      <c r="G20" s="35">
        <v>12400.856674569393</v>
      </c>
      <c r="H20" s="35">
        <v>17996.276761859073</v>
      </c>
      <c r="I20" s="35">
        <v>827.52919410995094</v>
      </c>
      <c r="J20" s="35">
        <v>485.7178044189933</v>
      </c>
      <c r="K20" s="35">
        <v>2648.5168438245664</v>
      </c>
      <c r="L20" s="35">
        <v>7036.2493604752462</v>
      </c>
      <c r="M20" s="35">
        <v>8969.858466445974</v>
      </c>
    </row>
    <row r="21" spans="2:13" x14ac:dyDescent="0.25">
      <c r="B21" s="166"/>
      <c r="C21" s="34" t="s">
        <v>191</v>
      </c>
      <c r="D21" s="35">
        <v>1475.1592994596465</v>
      </c>
      <c r="E21" s="35">
        <v>1135.691426987129</v>
      </c>
      <c r="F21" s="35">
        <v>467.57858914418381</v>
      </c>
      <c r="G21" s="35">
        <v>1682.2497716513419</v>
      </c>
      <c r="H21" s="35">
        <v>1074.0851969056896</v>
      </c>
      <c r="I21" s="35">
        <v>322.09434703392799</v>
      </c>
      <c r="J21" s="35"/>
      <c r="K21" s="35">
        <v>327.37352150825615</v>
      </c>
      <c r="L21" s="35">
        <v>1110.2892512017586</v>
      </c>
      <c r="M21" s="35">
        <v>1629.7804006365691</v>
      </c>
    </row>
    <row r="22" spans="2:13" ht="14.25" customHeight="1" x14ac:dyDescent="0.25">
      <c r="B22" s="168" t="s">
        <v>196</v>
      </c>
      <c r="C22" s="34" t="s">
        <v>190</v>
      </c>
      <c r="D22" s="35">
        <v>118712.49533064796</v>
      </c>
      <c r="E22" s="35">
        <v>17740.35255791801</v>
      </c>
      <c r="F22" s="35">
        <v>5556.7019178301371</v>
      </c>
      <c r="G22" s="35">
        <v>53319.083950839296</v>
      </c>
      <c r="H22" s="35">
        <v>68243.977177404522</v>
      </c>
      <c r="I22" s="35">
        <v>18483.049420784268</v>
      </c>
      <c r="J22" s="35">
        <v>1963.4392573679265</v>
      </c>
      <c r="K22" s="35">
        <v>134071.91912855304</v>
      </c>
      <c r="L22" s="35">
        <v>140381.1239387079</v>
      </c>
      <c r="M22" s="35">
        <v>118376.96057118011</v>
      </c>
    </row>
    <row r="23" spans="2:13" x14ac:dyDescent="0.25">
      <c r="B23" s="168"/>
      <c r="C23" s="34" t="s">
        <v>191</v>
      </c>
      <c r="D23" s="35"/>
      <c r="E23" s="35"/>
      <c r="F23" s="35"/>
      <c r="G23" s="35"/>
      <c r="H23" s="35"/>
      <c r="I23" s="35"/>
      <c r="J23" s="35"/>
      <c r="K23" s="35"/>
      <c r="L23" s="35"/>
      <c r="M23" s="35"/>
    </row>
    <row r="24" spans="2:13" ht="14.25" customHeight="1" x14ac:dyDescent="0.25">
      <c r="B24" s="168" t="s">
        <v>197</v>
      </c>
      <c r="C24" s="34" t="s">
        <v>190</v>
      </c>
      <c r="D24" s="35">
        <v>7860.2719617631064</v>
      </c>
      <c r="E24" s="35">
        <v>3871.200097955244</v>
      </c>
      <c r="F24" s="35">
        <v>4244.7674581710144</v>
      </c>
      <c r="G24" s="35">
        <v>12270.596270389246</v>
      </c>
      <c r="H24" s="35">
        <v>3462.9309527083601</v>
      </c>
      <c r="I24" s="35">
        <v>228.79861750536321</v>
      </c>
      <c r="J24" s="35">
        <v>13.91367728637484</v>
      </c>
      <c r="K24" s="35">
        <v>3017.4344075126169</v>
      </c>
      <c r="L24" s="35">
        <v>3008.4751974881742</v>
      </c>
      <c r="M24" s="35">
        <v>4001.1024631311916</v>
      </c>
    </row>
    <row r="25" spans="2:13" ht="14.25" customHeight="1" x14ac:dyDescent="0.25">
      <c r="B25" s="168"/>
      <c r="C25" s="34" t="s">
        <v>191</v>
      </c>
      <c r="D25" s="35"/>
      <c r="E25" s="35"/>
      <c r="F25" s="35"/>
      <c r="G25" s="35"/>
      <c r="H25" s="35"/>
      <c r="I25" s="35"/>
      <c r="J25" s="35"/>
      <c r="K25" s="35"/>
      <c r="L25" s="35"/>
      <c r="M25" s="35"/>
    </row>
    <row r="26" spans="2:13" x14ac:dyDescent="0.25">
      <c r="B26" s="166" t="s">
        <v>198</v>
      </c>
      <c r="C26" s="34" t="s">
        <v>190</v>
      </c>
      <c r="D26" s="35">
        <v>2836.0685765656799</v>
      </c>
      <c r="E26" s="35">
        <v>545.04843755428601</v>
      </c>
      <c r="F26" s="35">
        <v>185.1188363468456</v>
      </c>
      <c r="G26" s="35">
        <v>1715.879117325562</v>
      </c>
      <c r="H26" s="35">
        <v>1816.7514876021046</v>
      </c>
      <c r="I26" s="35">
        <v>33.605245539145386</v>
      </c>
      <c r="J26" s="35"/>
      <c r="K26" s="35">
        <v>2387.5682001622772</v>
      </c>
      <c r="L26" s="35">
        <v>2212.3484116869881</v>
      </c>
      <c r="M26" s="35">
        <v>2264.9558305849969</v>
      </c>
    </row>
    <row r="27" spans="2:13" x14ac:dyDescent="0.25">
      <c r="B27" s="166"/>
      <c r="C27" s="34" t="s">
        <v>191</v>
      </c>
      <c r="D27" s="35">
        <v>1438.5720439120817</v>
      </c>
      <c r="E27" s="35">
        <v>829.5322399408044</v>
      </c>
      <c r="F27" s="35">
        <v>377.68621346498588</v>
      </c>
      <c r="G27" s="35">
        <v>1023.0046126338859</v>
      </c>
      <c r="H27" s="35">
        <v>1621.8524342485914</v>
      </c>
      <c r="I27" s="35">
        <v>0.93345043539400996</v>
      </c>
      <c r="J27" s="35"/>
      <c r="K27" s="35">
        <v>2168.2790598124784</v>
      </c>
      <c r="L27" s="35">
        <v>2450.4995711198476</v>
      </c>
      <c r="M27" s="35">
        <v>1677.6662120956116</v>
      </c>
    </row>
    <row r="28" spans="2:13" x14ac:dyDescent="0.25">
      <c r="B28" s="166" t="s">
        <v>199</v>
      </c>
      <c r="C28" s="34" t="s">
        <v>190</v>
      </c>
      <c r="D28" s="35">
        <v>3523.6797299843633</v>
      </c>
      <c r="E28" s="35">
        <v>4567.3498049315222</v>
      </c>
      <c r="F28" s="35">
        <v>10122.340590816351</v>
      </c>
      <c r="G28" s="35">
        <v>14062.983196197752</v>
      </c>
      <c r="H28" s="35">
        <v>3814.1022148778934</v>
      </c>
      <c r="I28" s="35">
        <v>336.28471465658771</v>
      </c>
      <c r="J28" s="35"/>
      <c r="K28" s="35">
        <v>6338.7189377665163</v>
      </c>
      <c r="L28" s="35">
        <v>9315.4004818906742</v>
      </c>
      <c r="M28" s="35">
        <v>8692.137234431837</v>
      </c>
    </row>
    <row r="29" spans="2:13" x14ac:dyDescent="0.25">
      <c r="B29" s="166"/>
      <c r="C29" s="34" t="s">
        <v>191</v>
      </c>
      <c r="D29" s="35">
        <v>43.273708367504753</v>
      </c>
      <c r="E29" s="35"/>
      <c r="F29" s="35">
        <v>271.18377028396293</v>
      </c>
      <c r="G29" s="35">
        <v>271.39955730961788</v>
      </c>
      <c r="H29" s="35">
        <v>43.057921341849912</v>
      </c>
      <c r="I29" s="35"/>
      <c r="J29" s="35"/>
      <c r="K29" s="35">
        <v>43.057921341849912</v>
      </c>
      <c r="L29" s="35">
        <v>12.273081446638079</v>
      </c>
      <c r="M29" s="35">
        <v>12.273081446638079</v>
      </c>
    </row>
    <row r="30" spans="2:13" ht="14.25" customHeight="1" x14ac:dyDescent="0.25">
      <c r="B30" s="166" t="s">
        <v>200</v>
      </c>
      <c r="C30" s="34" t="s">
        <v>190</v>
      </c>
      <c r="D30" s="35">
        <v>10934.154317552939</v>
      </c>
      <c r="E30" s="35">
        <v>126.28595505867199</v>
      </c>
      <c r="F30" s="35">
        <v>53.087442364397504</v>
      </c>
      <c r="G30" s="35">
        <v>8243.66770458682</v>
      </c>
      <c r="H30" s="35">
        <v>2782.5187580994648</v>
      </c>
      <c r="I30" s="35">
        <v>52.697481053933501</v>
      </c>
      <c r="J30" s="35">
        <v>34.643771235787504</v>
      </c>
      <c r="K30" s="35">
        <v>2523.1670537328632</v>
      </c>
      <c r="L30" s="35">
        <v>5795.5451255940852</v>
      </c>
      <c r="M30" s="35">
        <v>7766.7918636840823</v>
      </c>
    </row>
    <row r="31" spans="2:13" x14ac:dyDescent="0.25">
      <c r="B31" s="166"/>
      <c r="C31" s="34" t="s">
        <v>191</v>
      </c>
      <c r="D31" s="35">
        <v>2150.3466478883524</v>
      </c>
      <c r="E31" s="35"/>
      <c r="F31" s="35"/>
      <c r="G31" s="35">
        <v>1209.0342474497418</v>
      </c>
      <c r="H31" s="35">
        <v>941.31240043861033</v>
      </c>
      <c r="I31" s="35"/>
      <c r="J31" s="35"/>
      <c r="K31" s="35">
        <v>216.45642690693197</v>
      </c>
      <c r="L31" s="35">
        <v>1317.6866046788682</v>
      </c>
      <c r="M31" s="35">
        <v>1886.8123436060725</v>
      </c>
    </row>
    <row r="32" spans="2:13" x14ac:dyDescent="0.25">
      <c r="B32" s="166" t="s">
        <v>201</v>
      </c>
      <c r="C32" s="34" t="s">
        <v>190</v>
      </c>
      <c r="D32" s="35">
        <v>2696.7483089180359</v>
      </c>
      <c r="E32" s="35">
        <v>866.58261392780821</v>
      </c>
      <c r="F32" s="35">
        <v>1257.4896800984914</v>
      </c>
      <c r="G32" s="35">
        <v>3674.6108532634694</v>
      </c>
      <c r="H32" s="35">
        <v>1142.5835716350509</v>
      </c>
      <c r="I32" s="35">
        <v>3.6261780458150326</v>
      </c>
      <c r="J32" s="35"/>
      <c r="K32" s="35">
        <v>936.42126228066684</v>
      </c>
      <c r="L32" s="35">
        <v>953.24610507956356</v>
      </c>
      <c r="M32" s="35">
        <v>1914.9617173214976</v>
      </c>
    </row>
    <row r="33" spans="2:13" ht="14.25" customHeight="1" x14ac:dyDescent="0.25">
      <c r="B33" s="166"/>
      <c r="C33" s="34" t="s">
        <v>191</v>
      </c>
      <c r="D33" s="35">
        <v>4166.6074154213311</v>
      </c>
      <c r="E33" s="35">
        <v>4159.5612771900833</v>
      </c>
      <c r="F33" s="35">
        <v>2973.1337798431705</v>
      </c>
      <c r="G33" s="35">
        <v>4762.9256078651451</v>
      </c>
      <c r="H33" s="35">
        <v>6404.4299299895492</v>
      </c>
      <c r="I33" s="35">
        <v>62.652001828452413</v>
      </c>
      <c r="J33" s="35">
        <v>69.294932771441239</v>
      </c>
      <c r="K33" s="35">
        <v>2959.7628803008515</v>
      </c>
      <c r="L33" s="35">
        <v>6966.9127738333227</v>
      </c>
      <c r="M33" s="35">
        <v>5556.5911138048968</v>
      </c>
    </row>
    <row r="34" spans="2:13" x14ac:dyDescent="0.25">
      <c r="B34" s="166" t="s">
        <v>202</v>
      </c>
      <c r="C34" s="34" t="s">
        <v>190</v>
      </c>
      <c r="D34" s="35">
        <v>2008.987141418763</v>
      </c>
      <c r="E34" s="35">
        <v>2148.3101510677484</v>
      </c>
      <c r="F34" s="35">
        <v>2265.2797398134744</v>
      </c>
      <c r="G34" s="35">
        <v>5378.1248057808734</v>
      </c>
      <c r="H34" s="35">
        <v>1044.4522265191122</v>
      </c>
      <c r="I34" s="35"/>
      <c r="J34" s="35"/>
      <c r="K34" s="35">
        <v>620.24314470104696</v>
      </c>
      <c r="L34" s="35">
        <v>2200.0272215331938</v>
      </c>
      <c r="M34" s="35">
        <v>3676.9355820324827</v>
      </c>
    </row>
    <row r="35" spans="2:13" x14ac:dyDescent="0.25">
      <c r="B35" s="166"/>
      <c r="C35" s="34" t="s">
        <v>191</v>
      </c>
      <c r="D35" s="35">
        <v>382.91806231585821</v>
      </c>
      <c r="E35" s="35">
        <v>33.805681701508497</v>
      </c>
      <c r="F35" s="35"/>
      <c r="G35" s="35">
        <v>416.72374401736687</v>
      </c>
      <c r="H35" s="35"/>
      <c r="I35" s="35"/>
      <c r="J35" s="35"/>
      <c r="K35" s="35"/>
      <c r="L35" s="35">
        <v>79.652891850694786</v>
      </c>
      <c r="M35" s="35">
        <v>255.17251895985592</v>
      </c>
    </row>
    <row r="36" spans="2:13" ht="14.25" customHeight="1" x14ac:dyDescent="0.25">
      <c r="B36" s="166" t="s">
        <v>203</v>
      </c>
      <c r="C36" s="34" t="s">
        <v>190</v>
      </c>
      <c r="D36" s="35">
        <v>102688.34610624195</v>
      </c>
      <c r="E36" s="35">
        <v>85522.810780382642</v>
      </c>
      <c r="F36" s="35">
        <v>61403.516631659877</v>
      </c>
      <c r="G36" s="35">
        <v>76747.72854841857</v>
      </c>
      <c r="H36" s="35">
        <v>96564.159355928117</v>
      </c>
      <c r="I36" s="35">
        <v>56063.018794589232</v>
      </c>
      <c r="J36" s="35">
        <v>20239.766819348588</v>
      </c>
      <c r="K36" s="35">
        <v>36888.489789138272</v>
      </c>
      <c r="L36" s="35">
        <v>134249.85248152266</v>
      </c>
      <c r="M36" s="35">
        <v>119730.64389622788</v>
      </c>
    </row>
    <row r="37" spans="2:13" x14ac:dyDescent="0.25">
      <c r="B37" s="166"/>
      <c r="C37" s="34" t="s">
        <v>191</v>
      </c>
      <c r="D37" s="35">
        <v>2000.6949626130397</v>
      </c>
      <c r="E37" s="35">
        <v>3023.3307094063844</v>
      </c>
      <c r="F37" s="35">
        <v>2214.841836650035</v>
      </c>
      <c r="G37" s="35">
        <v>5670.5564452316821</v>
      </c>
      <c r="H37" s="35">
        <v>1138.9144422021293</v>
      </c>
      <c r="I37" s="35">
        <v>429.39662123564665</v>
      </c>
      <c r="J37" s="35"/>
      <c r="K37" s="35"/>
      <c r="L37" s="35">
        <v>1240.6576217759584</v>
      </c>
      <c r="M37" s="35">
        <v>3450.1702736453726</v>
      </c>
    </row>
    <row r="38" spans="2:13" x14ac:dyDescent="0.25">
      <c r="B38" s="166" t="s">
        <v>204</v>
      </c>
      <c r="C38" s="34" t="s">
        <v>190</v>
      </c>
      <c r="D38" s="35">
        <v>884.25886408661313</v>
      </c>
      <c r="E38" s="35">
        <v>3384.1296720117894</v>
      </c>
      <c r="F38" s="35">
        <v>3170.5141001012171</v>
      </c>
      <c r="G38" s="35">
        <v>1199.8192079600478</v>
      </c>
      <c r="H38" s="35">
        <v>4857.6340975798785</v>
      </c>
      <c r="I38" s="35"/>
      <c r="J38" s="35">
        <v>1381.4493306596951</v>
      </c>
      <c r="K38" s="35"/>
      <c r="L38" s="35">
        <v>5250.677948745787</v>
      </c>
      <c r="M38" s="35">
        <v>4069.2304920616357</v>
      </c>
    </row>
    <row r="39" spans="2:13" x14ac:dyDescent="0.25">
      <c r="B39" s="166"/>
      <c r="C39" s="34" t="s">
        <v>191</v>
      </c>
      <c r="D39" s="35"/>
      <c r="E39" s="35"/>
      <c r="F39" s="35"/>
      <c r="G39" s="35"/>
      <c r="H39" s="35"/>
      <c r="I39" s="35"/>
      <c r="J39" s="35"/>
      <c r="K39" s="35"/>
      <c r="L39" s="35"/>
      <c r="M39" s="35"/>
    </row>
    <row r="40" spans="2:13" x14ac:dyDescent="0.25">
      <c r="B40" s="166" t="s">
        <v>205</v>
      </c>
      <c r="C40" s="34" t="s">
        <v>190</v>
      </c>
      <c r="D40" s="35">
        <v>4730.4484716084025</v>
      </c>
      <c r="E40" s="35">
        <v>65.503760152725448</v>
      </c>
      <c r="F40" s="35"/>
      <c r="G40" s="35">
        <v>3587.4693771006678</v>
      </c>
      <c r="H40" s="35">
        <v>1149.7458028322276</v>
      </c>
      <c r="I40" s="35">
        <v>58.737051828230527</v>
      </c>
      <c r="J40" s="35"/>
      <c r="K40" s="35">
        <v>2045.4870643661045</v>
      </c>
      <c r="L40" s="35">
        <v>4149.1111039650041</v>
      </c>
      <c r="M40" s="35">
        <v>4068.0475785893655</v>
      </c>
    </row>
    <row r="41" spans="2:13" x14ac:dyDescent="0.25">
      <c r="B41" s="166"/>
      <c r="C41" s="34" t="s">
        <v>191</v>
      </c>
      <c r="D41" s="35">
        <v>62.839425861722674</v>
      </c>
      <c r="E41" s="35"/>
      <c r="F41" s="35"/>
      <c r="G41" s="35">
        <v>19.959391386516423</v>
      </c>
      <c r="H41" s="35">
        <v>42.880034475206244</v>
      </c>
      <c r="I41" s="35"/>
      <c r="J41" s="35"/>
      <c r="K41" s="35"/>
      <c r="L41" s="35"/>
      <c r="M41" s="35"/>
    </row>
    <row r="42" spans="2:13" x14ac:dyDescent="0.25">
      <c r="B42" s="166" t="s">
        <v>206</v>
      </c>
      <c r="C42" s="34" t="s">
        <v>190</v>
      </c>
      <c r="D42" s="35">
        <v>71609.701524586824</v>
      </c>
      <c r="E42" s="35">
        <v>22177.556277662665</v>
      </c>
      <c r="F42" s="35">
        <v>16360.965261649133</v>
      </c>
      <c r="G42" s="35">
        <v>95527.997951316356</v>
      </c>
      <c r="H42" s="35">
        <v>12750.206116631272</v>
      </c>
      <c r="I42" s="35">
        <v>1798.3164629646569</v>
      </c>
      <c r="J42" s="35">
        <v>71.702532986402517</v>
      </c>
      <c r="K42" s="35">
        <v>16627.154459122266</v>
      </c>
      <c r="L42" s="35">
        <v>36991.535217138837</v>
      </c>
      <c r="M42" s="35">
        <v>51025.019949931746</v>
      </c>
    </row>
    <row r="43" spans="2:13" x14ac:dyDescent="0.25">
      <c r="B43" s="166"/>
      <c r="C43" s="34" t="s">
        <v>191</v>
      </c>
      <c r="D43" s="35">
        <v>22759.52347338021</v>
      </c>
      <c r="E43" s="35">
        <v>8412.1181161576787</v>
      </c>
      <c r="F43" s="35">
        <v>4181.5548983807412</v>
      </c>
      <c r="G43" s="35">
        <v>29938.999200733895</v>
      </c>
      <c r="H43" s="35">
        <v>5129.9429238516632</v>
      </c>
      <c r="I43" s="35">
        <v>284.25436333311171</v>
      </c>
      <c r="J43" s="35"/>
      <c r="K43" s="35">
        <v>6659.7597760791077</v>
      </c>
      <c r="L43" s="35">
        <v>13668.859320859901</v>
      </c>
      <c r="M43" s="35">
        <v>16486.425034251683</v>
      </c>
    </row>
    <row r="44" spans="2:13" ht="14.25" customHeight="1" x14ac:dyDescent="0.25">
      <c r="B44" s="166" t="s">
        <v>207</v>
      </c>
      <c r="C44" s="34" t="s">
        <v>190</v>
      </c>
      <c r="D44" s="35">
        <v>1846.2698323992481</v>
      </c>
      <c r="E44" s="35"/>
      <c r="F44" s="35">
        <v>4.1184088186968602</v>
      </c>
      <c r="G44" s="35">
        <v>1020.716276273053</v>
      </c>
      <c r="H44" s="35">
        <v>815.16792469576217</v>
      </c>
      <c r="I44" s="35">
        <v>7.7743786021495884</v>
      </c>
      <c r="J44" s="35">
        <v>6.7296616469800989</v>
      </c>
      <c r="K44" s="35">
        <v>1263.8271589952369</v>
      </c>
      <c r="L44" s="35">
        <v>1502.9665892704397</v>
      </c>
      <c r="M44" s="35">
        <v>1252.7548148961073</v>
      </c>
    </row>
    <row r="45" spans="2:13" x14ac:dyDescent="0.25">
      <c r="B45" s="166"/>
      <c r="C45" s="34" t="s">
        <v>191</v>
      </c>
      <c r="D45" s="35">
        <v>93.279211080829796</v>
      </c>
      <c r="E45" s="35"/>
      <c r="F45" s="35"/>
      <c r="G45" s="35">
        <v>5.4507443482581159</v>
      </c>
      <c r="H45" s="35">
        <v>56.047450658956855</v>
      </c>
      <c r="I45" s="35">
        <v>31.781016073614847</v>
      </c>
      <c r="J45" s="35"/>
      <c r="K45" s="35">
        <v>73.154477485429112</v>
      </c>
      <c r="L45" s="35">
        <v>76.068876499543919</v>
      </c>
      <c r="M45" s="35">
        <v>87.828466732571698</v>
      </c>
    </row>
    <row r="46" spans="2:13" x14ac:dyDescent="0.25">
      <c r="B46" s="166" t="s">
        <v>208</v>
      </c>
      <c r="C46" s="34" t="s">
        <v>190</v>
      </c>
      <c r="D46" s="35">
        <v>41872.274603108199</v>
      </c>
      <c r="E46" s="35">
        <v>10072.015278533137</v>
      </c>
      <c r="F46" s="35">
        <v>13717.754795278821</v>
      </c>
      <c r="G46" s="35">
        <v>50553.782002639433</v>
      </c>
      <c r="H46" s="35">
        <v>13596.383872569513</v>
      </c>
      <c r="I46" s="35">
        <v>901.59843446770958</v>
      </c>
      <c r="J46" s="35">
        <v>610.28036724347703</v>
      </c>
      <c r="K46" s="35">
        <v>10654.689553688739</v>
      </c>
      <c r="L46" s="35">
        <v>25125.565314906729</v>
      </c>
      <c r="M46" s="35">
        <v>24630.326158045129</v>
      </c>
    </row>
    <row r="47" spans="2:13" x14ac:dyDescent="0.25">
      <c r="B47" s="166"/>
      <c r="C47" s="34" t="s">
        <v>191</v>
      </c>
      <c r="D47" s="35">
        <v>3774.1289218449983</v>
      </c>
      <c r="E47" s="35">
        <v>993.61458091325017</v>
      </c>
      <c r="F47" s="35">
        <v>641.25175061583286</v>
      </c>
      <c r="G47" s="35">
        <v>3830.9444648349004</v>
      </c>
      <c r="H47" s="35">
        <v>1578.0507885391819</v>
      </c>
      <c r="I47" s="35"/>
      <c r="J47" s="35"/>
      <c r="K47" s="35">
        <v>2727.9684089899724</v>
      </c>
      <c r="L47" s="35">
        <v>3310.6736294498814</v>
      </c>
      <c r="M47" s="35">
        <v>2338.9126291633979</v>
      </c>
    </row>
    <row r="48" spans="2:13" ht="13.8" x14ac:dyDescent="0.3">
      <c r="B48" s="36"/>
      <c r="C48" s="36"/>
      <c r="D48" s="36"/>
      <c r="E48" s="36"/>
      <c r="F48" s="36"/>
      <c r="G48" s="36"/>
      <c r="H48" s="36"/>
      <c r="I48" s="33"/>
      <c r="J48" s="33"/>
      <c r="K48" s="33"/>
      <c r="L48" s="33"/>
      <c r="M48" s="33"/>
    </row>
    <row r="49" spans="2:13" x14ac:dyDescent="0.25">
      <c r="B49" s="162" t="s">
        <v>182</v>
      </c>
      <c r="C49" s="162"/>
      <c r="D49" s="162"/>
      <c r="E49" s="162"/>
      <c r="F49" s="162"/>
      <c r="G49" s="162"/>
      <c r="H49" s="162"/>
      <c r="I49" s="162"/>
      <c r="J49" s="162"/>
      <c r="K49" s="162"/>
      <c r="L49" s="33"/>
      <c r="M49" s="33"/>
    </row>
  </sheetData>
  <mergeCells count="27">
    <mergeCell ref="B6:M6"/>
    <mergeCell ref="B7:M7"/>
    <mergeCell ref="B8:C10"/>
    <mergeCell ref="D8:M8"/>
    <mergeCell ref="D9:F9"/>
    <mergeCell ref="G9:J9"/>
    <mergeCell ref="K9:M9"/>
    <mergeCell ref="B32:B33"/>
    <mergeCell ref="B11:B12"/>
    <mergeCell ref="B13:M13"/>
    <mergeCell ref="B14:B15"/>
    <mergeCell ref="B16:B17"/>
    <mergeCell ref="B18:B19"/>
    <mergeCell ref="B20:B21"/>
    <mergeCell ref="B22:B23"/>
    <mergeCell ref="B24:B25"/>
    <mergeCell ref="B26:B27"/>
    <mergeCell ref="B28:B29"/>
    <mergeCell ref="B30:B31"/>
    <mergeCell ref="B46:B47"/>
    <mergeCell ref="B49:K49"/>
    <mergeCell ref="B34:B35"/>
    <mergeCell ref="B36:B37"/>
    <mergeCell ref="B38:B39"/>
    <mergeCell ref="B40:B41"/>
    <mergeCell ref="B42:B43"/>
    <mergeCell ref="B44:B45"/>
  </mergeCells>
  <hyperlinks>
    <hyperlink ref="O8" location="ÍNDICE!A1" display="ÍNDICE" xr:uid="{00000000-0004-0000-0500-000000000000}"/>
  </hyperlinks>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B5:J48"/>
  <sheetViews>
    <sheetView showGridLines="0" zoomScaleNormal="100" workbookViewId="0">
      <selection activeCell="L8" sqref="L8"/>
    </sheetView>
  </sheetViews>
  <sheetFormatPr baseColWidth="10" defaultColWidth="8" defaultRowHeight="13.2" x14ac:dyDescent="0.25"/>
  <cols>
    <col min="1" max="1" width="4" style="5" customWidth="1"/>
    <col min="2" max="2" width="22.5" style="5" customWidth="1"/>
    <col min="3" max="3" width="17.19921875" style="5" customWidth="1"/>
    <col min="4" max="7" width="8.19921875" style="5" bestFit="1" customWidth="1"/>
    <col min="8" max="8" width="10.09765625" style="5" bestFit="1" customWidth="1"/>
    <col min="9" max="16384" width="8" style="5"/>
  </cols>
  <sheetData>
    <row r="5" spans="2:10" ht="13.8" x14ac:dyDescent="0.25">
      <c r="B5" s="2"/>
      <c r="C5" s="2"/>
    </row>
    <row r="6" spans="2:10" ht="15" x14ac:dyDescent="0.25">
      <c r="B6" s="158"/>
      <c r="C6" s="158"/>
      <c r="D6" s="158"/>
      <c r="E6" s="158"/>
      <c r="F6" s="158"/>
      <c r="G6" s="158"/>
      <c r="H6" s="158"/>
    </row>
    <row r="7" spans="2:10" ht="33" customHeight="1" x14ac:dyDescent="0.25">
      <c r="B7" s="158"/>
      <c r="C7" s="158"/>
      <c r="D7" s="158"/>
      <c r="E7" s="158"/>
      <c r="F7" s="158"/>
      <c r="G7" s="158"/>
      <c r="H7" s="158"/>
    </row>
    <row r="8" spans="2:10" ht="33" customHeight="1" x14ac:dyDescent="0.25">
      <c r="B8" s="172" t="s">
        <v>140</v>
      </c>
      <c r="C8" s="29" t="s">
        <v>533</v>
      </c>
      <c r="J8" s="10" t="s">
        <v>142</v>
      </c>
    </row>
    <row r="9" spans="2:10" ht="23.25" customHeight="1" x14ac:dyDescent="0.25">
      <c r="B9" s="172"/>
      <c r="C9" s="170" t="s">
        <v>333</v>
      </c>
    </row>
    <row r="10" spans="2:10" x14ac:dyDescent="0.25">
      <c r="B10" s="172"/>
      <c r="C10" s="170"/>
    </row>
    <row r="11" spans="2:10" x14ac:dyDescent="0.25">
      <c r="B11" s="66" t="s">
        <v>152</v>
      </c>
      <c r="C11" s="69">
        <v>2495825.7799999914</v>
      </c>
    </row>
    <row r="12" spans="2:10" x14ac:dyDescent="0.25">
      <c r="B12" s="67" t="s">
        <v>153</v>
      </c>
      <c r="C12" s="70">
        <v>1231185.7599999963</v>
      </c>
    </row>
    <row r="13" spans="2:10" x14ac:dyDescent="0.25">
      <c r="B13" s="67" t="s">
        <v>154</v>
      </c>
      <c r="C13" s="70">
        <v>1163899.9399999976</v>
      </c>
    </row>
    <row r="14" spans="2:10" x14ac:dyDescent="0.25">
      <c r="B14" s="67" t="s">
        <v>155</v>
      </c>
      <c r="C14" s="70">
        <v>100740.07999999991</v>
      </c>
    </row>
    <row r="15" spans="2:10" x14ac:dyDescent="0.25">
      <c r="B15" s="170"/>
      <c r="C15" s="170"/>
    </row>
    <row r="16" spans="2:10" x14ac:dyDescent="0.25">
      <c r="B16" s="177" t="s">
        <v>153</v>
      </c>
      <c r="C16" s="177"/>
    </row>
    <row r="17" spans="2:3" x14ac:dyDescent="0.25">
      <c r="B17" s="67" t="s">
        <v>156</v>
      </c>
      <c r="C17" s="70">
        <v>39977.140000000029</v>
      </c>
    </row>
    <row r="18" spans="2:3" x14ac:dyDescent="0.25">
      <c r="B18" s="67" t="s">
        <v>157</v>
      </c>
      <c r="C18" s="70">
        <v>76525.259999999966</v>
      </c>
    </row>
    <row r="19" spans="2:3" x14ac:dyDescent="0.25">
      <c r="B19" s="67" t="s">
        <v>158</v>
      </c>
      <c r="C19" s="70">
        <v>66567.479999999981</v>
      </c>
    </row>
    <row r="20" spans="2:3" x14ac:dyDescent="0.25">
      <c r="B20" s="67" t="s">
        <v>159</v>
      </c>
      <c r="C20" s="70">
        <v>99230.879999999946</v>
      </c>
    </row>
    <row r="21" spans="2:3" x14ac:dyDescent="0.25">
      <c r="B21" s="67" t="s">
        <v>160</v>
      </c>
      <c r="C21" s="70">
        <v>144717.58000000025</v>
      </c>
    </row>
    <row r="22" spans="2:3" x14ac:dyDescent="0.25">
      <c r="B22" s="67" t="s">
        <v>161</v>
      </c>
      <c r="C22" s="70">
        <v>61640.039999999928</v>
      </c>
    </row>
    <row r="23" spans="2:3" x14ac:dyDescent="0.25">
      <c r="B23" s="67" t="s">
        <v>162</v>
      </c>
      <c r="C23" s="70">
        <v>41241.339999999967</v>
      </c>
    </row>
    <row r="24" spans="2:3" x14ac:dyDescent="0.25">
      <c r="B24" s="67" t="s">
        <v>163</v>
      </c>
      <c r="C24" s="70">
        <v>47018.439999999973</v>
      </c>
    </row>
    <row r="25" spans="2:3" x14ac:dyDescent="0.25">
      <c r="B25" s="67" t="s">
        <v>164</v>
      </c>
      <c r="C25" s="70">
        <v>126020.16000000012</v>
      </c>
    </row>
    <row r="26" spans="2:3" x14ac:dyDescent="0.25">
      <c r="B26" s="67" t="s">
        <v>165</v>
      </c>
      <c r="C26" s="70">
        <v>84210.419999999969</v>
      </c>
    </row>
    <row r="27" spans="2:3" ht="30.75" customHeight="1" x14ac:dyDescent="0.25">
      <c r="B27" s="68" t="s">
        <v>166</v>
      </c>
      <c r="C27" s="70">
        <v>444037.02000000008</v>
      </c>
    </row>
    <row r="28" spans="2:3" x14ac:dyDescent="0.25">
      <c r="B28" s="170"/>
      <c r="C28" s="170"/>
    </row>
    <row r="29" spans="2:3" x14ac:dyDescent="0.25">
      <c r="B29" s="177" t="s">
        <v>154</v>
      </c>
      <c r="C29" s="177"/>
    </row>
    <row r="30" spans="2:3" x14ac:dyDescent="0.25">
      <c r="B30" s="67" t="s">
        <v>167</v>
      </c>
      <c r="C30" s="70">
        <v>382332.29999999987</v>
      </c>
    </row>
    <row r="31" spans="2:3" x14ac:dyDescent="0.25">
      <c r="B31" s="67" t="s">
        <v>168</v>
      </c>
      <c r="C31" s="70">
        <v>40451.46</v>
      </c>
    </row>
    <row r="32" spans="2:3" x14ac:dyDescent="0.25">
      <c r="B32" s="67" t="s">
        <v>169</v>
      </c>
      <c r="C32" s="70">
        <v>315289.52000000008</v>
      </c>
    </row>
    <row r="33" spans="2:6" x14ac:dyDescent="0.25">
      <c r="B33" s="67" t="s">
        <v>170</v>
      </c>
      <c r="C33" s="70">
        <v>130534.04000000008</v>
      </c>
    </row>
    <row r="34" spans="2:6" x14ac:dyDescent="0.25">
      <c r="B34" s="67" t="s">
        <v>171</v>
      </c>
      <c r="C34" s="70">
        <v>160318.19999999987</v>
      </c>
    </row>
    <row r="35" spans="2:6" x14ac:dyDescent="0.25">
      <c r="B35" s="67" t="s">
        <v>172</v>
      </c>
      <c r="C35" s="70">
        <v>134974.42000000001</v>
      </c>
    </row>
    <row r="36" spans="2:6" x14ac:dyDescent="0.25">
      <c r="B36" s="170"/>
      <c r="C36" s="170"/>
    </row>
    <row r="37" spans="2:6" x14ac:dyDescent="0.25">
      <c r="B37" s="177" t="s">
        <v>155</v>
      </c>
      <c r="C37" s="177"/>
    </row>
    <row r="38" spans="2:6" x14ac:dyDescent="0.25">
      <c r="B38" s="67" t="s">
        <v>173</v>
      </c>
      <c r="C38" s="70">
        <v>17002.019999999986</v>
      </c>
    </row>
    <row r="39" spans="2:6" x14ac:dyDescent="0.25">
      <c r="B39" s="67" t="s">
        <v>174</v>
      </c>
      <c r="C39" s="70">
        <v>17322.48</v>
      </c>
    </row>
    <row r="40" spans="2:6" x14ac:dyDescent="0.25">
      <c r="B40" s="67" t="s">
        <v>175</v>
      </c>
      <c r="C40" s="70">
        <v>16750.16</v>
      </c>
    </row>
    <row r="41" spans="2:6" x14ac:dyDescent="0.25">
      <c r="B41" s="67" t="s">
        <v>176</v>
      </c>
      <c r="C41" s="70">
        <v>12902.679999999997</v>
      </c>
    </row>
    <row r="42" spans="2:6" x14ac:dyDescent="0.25">
      <c r="B42" s="67" t="s">
        <v>177</v>
      </c>
      <c r="C42" s="70">
        <v>20482.980000000018</v>
      </c>
    </row>
    <row r="43" spans="2:6" x14ac:dyDescent="0.25">
      <c r="B43" s="67" t="s">
        <v>178</v>
      </c>
      <c r="C43" s="70">
        <v>16279.759999999998</v>
      </c>
    </row>
    <row r="44" spans="2:6" ht="13.8" x14ac:dyDescent="0.3">
      <c r="B44" s="8"/>
      <c r="C44" s="8"/>
    </row>
    <row r="45" spans="2:6" x14ac:dyDescent="0.25">
      <c r="B45" s="194" t="s">
        <v>182</v>
      </c>
      <c r="C45" s="194"/>
      <c r="D45" s="194"/>
      <c r="E45" s="194"/>
      <c r="F45" s="194"/>
    </row>
    <row r="47" spans="2:6" ht="13.8" x14ac:dyDescent="0.3">
      <c r="B47" s="36"/>
    </row>
    <row r="48" spans="2:6" ht="13.8" x14ac:dyDescent="0.3">
      <c r="B48" s="36"/>
    </row>
  </sheetData>
  <mergeCells count="11">
    <mergeCell ref="B6:H6"/>
    <mergeCell ref="B7:H7"/>
    <mergeCell ref="B8:B10"/>
    <mergeCell ref="C9:C10"/>
    <mergeCell ref="B45:F45"/>
    <mergeCell ref="B15:C15"/>
    <mergeCell ref="B16:C16"/>
    <mergeCell ref="B28:C28"/>
    <mergeCell ref="B29:C29"/>
    <mergeCell ref="B36:C36"/>
    <mergeCell ref="B37:C37"/>
  </mergeCells>
  <hyperlinks>
    <hyperlink ref="J8" location="ÍNDICE!A1" display="ÍNDICE" xr:uid="{00000000-0004-0000-3B00-000000000000}"/>
  </hyperlink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Hoja28"/>
  <dimension ref="B5:M47"/>
  <sheetViews>
    <sheetView showGridLines="0" zoomScaleNormal="100" workbookViewId="0">
      <selection activeCell="J8" sqref="J8"/>
    </sheetView>
  </sheetViews>
  <sheetFormatPr baseColWidth="10" defaultColWidth="8" defaultRowHeight="13.2" x14ac:dyDescent="0.25"/>
  <cols>
    <col min="1" max="1" width="1.69921875" style="5" customWidth="1"/>
    <col min="2" max="2" width="22.5" style="5" customWidth="1"/>
    <col min="3" max="8" width="14.69921875" style="5" customWidth="1"/>
    <col min="9" max="12" width="8.19921875" style="5" bestFit="1" customWidth="1"/>
    <col min="13" max="13" width="10.09765625" style="5" bestFit="1" customWidth="1"/>
    <col min="14" max="16384" width="8" style="5"/>
  </cols>
  <sheetData>
    <row r="5" spans="2:13" ht="13.8" x14ac:dyDescent="0.25">
      <c r="B5" s="2"/>
      <c r="C5" s="2"/>
      <c r="D5" s="2"/>
      <c r="E5" s="2"/>
      <c r="F5" s="2"/>
      <c r="G5" s="2"/>
    </row>
    <row r="6" spans="2:13" ht="15" x14ac:dyDescent="0.25">
      <c r="B6" s="158"/>
      <c r="C6" s="158"/>
      <c r="D6" s="158"/>
      <c r="E6" s="158"/>
      <c r="F6" s="158"/>
      <c r="G6" s="158"/>
      <c r="H6" s="158"/>
      <c r="I6" s="158"/>
      <c r="J6" s="158"/>
      <c r="K6" s="158"/>
      <c r="L6" s="158"/>
      <c r="M6" s="158"/>
    </row>
    <row r="7" spans="2:13" ht="28.5" customHeight="1" x14ac:dyDescent="0.25">
      <c r="B7" s="158"/>
      <c r="C7" s="158"/>
      <c r="D7" s="158"/>
      <c r="E7" s="158"/>
      <c r="F7" s="158"/>
      <c r="G7" s="158"/>
      <c r="H7" s="158"/>
      <c r="I7" s="158"/>
      <c r="J7" s="158"/>
      <c r="K7" s="158"/>
      <c r="L7" s="158"/>
      <c r="M7" s="158"/>
    </row>
    <row r="8" spans="2:13" ht="28.5" customHeight="1" x14ac:dyDescent="0.25">
      <c r="B8" s="172" t="s">
        <v>140</v>
      </c>
      <c r="C8" s="170" t="s">
        <v>358</v>
      </c>
      <c r="D8" s="170"/>
      <c r="E8" s="170"/>
      <c r="F8" s="170"/>
      <c r="G8" s="170"/>
      <c r="H8" s="170"/>
      <c r="J8" s="10" t="s">
        <v>142</v>
      </c>
    </row>
    <row r="9" spans="2:13" ht="28.5" customHeight="1" x14ac:dyDescent="0.25">
      <c r="B9" s="172"/>
      <c r="C9" s="170" t="s">
        <v>333</v>
      </c>
      <c r="D9" s="170" t="s">
        <v>529</v>
      </c>
      <c r="E9" s="170"/>
      <c r="F9" s="170" t="s">
        <v>333</v>
      </c>
      <c r="G9" s="170" t="s">
        <v>530</v>
      </c>
      <c r="H9" s="170"/>
    </row>
    <row r="10" spans="2:13" ht="22.8" x14ac:dyDescent="0.25">
      <c r="B10" s="172"/>
      <c r="C10" s="170"/>
      <c r="D10" s="29" t="s">
        <v>359</v>
      </c>
      <c r="E10" s="29" t="s">
        <v>360</v>
      </c>
      <c r="F10" s="170"/>
      <c r="G10" s="29" t="s">
        <v>359</v>
      </c>
      <c r="H10" s="29" t="s">
        <v>360</v>
      </c>
    </row>
    <row r="11" spans="2:13" x14ac:dyDescent="0.25">
      <c r="B11" s="66" t="s">
        <v>152</v>
      </c>
      <c r="C11" s="69">
        <v>496535.03513383406</v>
      </c>
      <c r="D11" s="69">
        <v>116990.99139908272</v>
      </c>
      <c r="E11" s="69">
        <v>379544.04373475193</v>
      </c>
      <c r="F11" s="69">
        <v>39576.686496552837</v>
      </c>
      <c r="G11" s="69">
        <v>11325.168007700933</v>
      </c>
      <c r="H11" s="69">
        <v>28251.518488851878</v>
      </c>
    </row>
    <row r="12" spans="2:13" x14ac:dyDescent="0.25">
      <c r="B12" s="67" t="s">
        <v>153</v>
      </c>
      <c r="C12" s="70">
        <v>472653.42157572153</v>
      </c>
      <c r="D12" s="70">
        <v>111057.04533681816</v>
      </c>
      <c r="E12" s="70">
        <v>361596.37623890355</v>
      </c>
      <c r="F12" s="70">
        <v>38367.996029975962</v>
      </c>
      <c r="G12" s="70">
        <v>11315.168007700931</v>
      </c>
      <c r="H12" s="70">
        <v>27052.82802227504</v>
      </c>
    </row>
    <row r="13" spans="2:13" x14ac:dyDescent="0.25">
      <c r="B13" s="67" t="s">
        <v>154</v>
      </c>
      <c r="C13" s="70">
        <v>22252.897664437889</v>
      </c>
      <c r="D13" s="70">
        <v>5623.5043262332965</v>
      </c>
      <c r="E13" s="70">
        <v>16629.393338204587</v>
      </c>
      <c r="F13" s="70">
        <v>1192.7357048887832</v>
      </c>
      <c r="G13" s="70">
        <v>10</v>
      </c>
      <c r="H13" s="70">
        <v>1182.7357048887832</v>
      </c>
    </row>
    <row r="14" spans="2:13" x14ac:dyDescent="0.25">
      <c r="B14" s="67" t="s">
        <v>155</v>
      </c>
      <c r="C14" s="70">
        <v>1628.7158936740402</v>
      </c>
      <c r="D14" s="70">
        <v>310.44173603125483</v>
      </c>
      <c r="E14" s="70">
        <v>1318.2741576427852</v>
      </c>
      <c r="F14" s="70">
        <v>15.954761688051875</v>
      </c>
      <c r="G14" s="70"/>
      <c r="H14" s="70">
        <v>15.954761688051875</v>
      </c>
    </row>
    <row r="15" spans="2:13" x14ac:dyDescent="0.25">
      <c r="B15" s="170"/>
      <c r="C15" s="170"/>
      <c r="D15" s="170"/>
      <c r="E15" s="170"/>
      <c r="F15" s="170"/>
      <c r="G15" s="170"/>
      <c r="H15" s="170"/>
    </row>
    <row r="16" spans="2:13" x14ac:dyDescent="0.25">
      <c r="B16" s="177" t="s">
        <v>153</v>
      </c>
      <c r="C16" s="177"/>
      <c r="D16" s="177"/>
      <c r="E16" s="177"/>
      <c r="F16" s="177"/>
      <c r="G16" s="177"/>
      <c r="H16" s="177"/>
    </row>
    <row r="17" spans="2:8" x14ac:dyDescent="0.25">
      <c r="B17" s="67" t="s">
        <v>156</v>
      </c>
      <c r="C17" s="70">
        <v>75721.596949487997</v>
      </c>
      <c r="D17" s="70">
        <v>19200.411430648302</v>
      </c>
      <c r="E17" s="70">
        <v>56521.185518839629</v>
      </c>
      <c r="F17" s="70">
        <v>3043.3816803855038</v>
      </c>
      <c r="G17" s="70">
        <v>559.80278453576148</v>
      </c>
      <c r="H17" s="70">
        <v>2483.5788958497424</v>
      </c>
    </row>
    <row r="18" spans="2:8" x14ac:dyDescent="0.25">
      <c r="B18" s="67" t="s">
        <v>157</v>
      </c>
      <c r="C18" s="70">
        <v>21578.599912993781</v>
      </c>
      <c r="D18" s="70">
        <v>5912.5692411381178</v>
      </c>
      <c r="E18" s="70">
        <v>15666.030671855664</v>
      </c>
      <c r="F18" s="70">
        <v>2860.2631268746991</v>
      </c>
      <c r="G18" s="70">
        <v>8.0561753879584508</v>
      </c>
      <c r="H18" s="70">
        <v>2852.2069514867403</v>
      </c>
    </row>
    <row r="19" spans="2:8" x14ac:dyDescent="0.25">
      <c r="B19" s="67" t="s">
        <v>158</v>
      </c>
      <c r="C19" s="70">
        <v>19658.285133253597</v>
      </c>
      <c r="D19" s="70">
        <v>5081.9910597915796</v>
      </c>
      <c r="E19" s="70">
        <v>14576.294073462019</v>
      </c>
      <c r="F19" s="70">
        <v>830.21280378906738</v>
      </c>
      <c r="G19" s="70">
        <v>122.38813248652519</v>
      </c>
      <c r="H19" s="70">
        <v>707.82467130254213</v>
      </c>
    </row>
    <row r="20" spans="2:8" x14ac:dyDescent="0.25">
      <c r="B20" s="67" t="s">
        <v>159</v>
      </c>
      <c r="C20" s="70">
        <v>5956.0378250476406</v>
      </c>
      <c r="D20" s="70">
        <v>3808.9173909405226</v>
      </c>
      <c r="E20" s="70">
        <v>2147.1204341071179</v>
      </c>
      <c r="F20" s="70">
        <v>5133.0434403792187</v>
      </c>
      <c r="G20" s="70">
        <v>3579.0686467411961</v>
      </c>
      <c r="H20" s="70">
        <v>1553.9747936380227</v>
      </c>
    </row>
    <row r="21" spans="2:8" x14ac:dyDescent="0.25">
      <c r="B21" s="67" t="s">
        <v>160</v>
      </c>
      <c r="C21" s="70">
        <v>110101.52662304214</v>
      </c>
      <c r="D21" s="70">
        <v>24318.184491463879</v>
      </c>
      <c r="E21" s="70">
        <v>85783.342131578378</v>
      </c>
      <c r="F21" s="70">
        <v>7334.6589660528971</v>
      </c>
      <c r="G21" s="70">
        <v>1798.8985686507799</v>
      </c>
      <c r="H21" s="70">
        <v>5535.7603974021213</v>
      </c>
    </row>
    <row r="22" spans="2:8" x14ac:dyDescent="0.25">
      <c r="B22" s="67" t="s">
        <v>161</v>
      </c>
      <c r="C22" s="70">
        <v>126592.06195885454</v>
      </c>
      <c r="D22" s="70">
        <v>26433.128393423867</v>
      </c>
      <c r="E22" s="70">
        <v>100158.93356543066</v>
      </c>
      <c r="F22" s="70">
        <v>8082.702552272166</v>
      </c>
      <c r="G22" s="70">
        <v>1458.4093916905681</v>
      </c>
      <c r="H22" s="70">
        <v>6624.2931605815966</v>
      </c>
    </row>
    <row r="23" spans="2:8" x14ac:dyDescent="0.25">
      <c r="B23" s="67" t="s">
        <v>162</v>
      </c>
      <c r="C23" s="70">
        <v>5338.3840002122988</v>
      </c>
      <c r="D23" s="70">
        <v>1233.8514141118808</v>
      </c>
      <c r="E23" s="70">
        <v>4104.5325861004185</v>
      </c>
      <c r="F23" s="70">
        <v>810.4003733547213</v>
      </c>
      <c r="G23" s="70">
        <v>74.910083041885855</v>
      </c>
      <c r="H23" s="70">
        <v>735.49029031283555</v>
      </c>
    </row>
    <row r="24" spans="2:8" x14ac:dyDescent="0.25">
      <c r="B24" s="67" t="s">
        <v>163</v>
      </c>
      <c r="C24" s="70">
        <v>7606.883942199961</v>
      </c>
      <c r="D24" s="70">
        <v>2371.3633942493843</v>
      </c>
      <c r="E24" s="70">
        <v>5235.5205479505748</v>
      </c>
      <c r="F24" s="70">
        <v>171.39315045782368</v>
      </c>
      <c r="G24" s="70">
        <v>151.92341300823776</v>
      </c>
      <c r="H24" s="70">
        <v>19.469737449585896</v>
      </c>
    </row>
    <row r="25" spans="2:8" x14ac:dyDescent="0.25">
      <c r="B25" s="67" t="s">
        <v>164</v>
      </c>
      <c r="C25" s="70">
        <v>32195.769810312857</v>
      </c>
      <c r="D25" s="70">
        <v>6346.2340003074742</v>
      </c>
      <c r="E25" s="70">
        <v>25849.535810005378</v>
      </c>
      <c r="F25" s="70">
        <v>4099.8060303399288</v>
      </c>
      <c r="G25" s="70">
        <v>2973.4525849348597</v>
      </c>
      <c r="H25" s="70">
        <v>1126.3534454050687</v>
      </c>
    </row>
    <row r="26" spans="2:8" x14ac:dyDescent="0.25">
      <c r="B26" s="67" t="s">
        <v>165</v>
      </c>
      <c r="C26" s="70">
        <v>67525.238682478201</v>
      </c>
      <c r="D26" s="70">
        <v>16261.05277814725</v>
      </c>
      <c r="E26" s="70">
        <v>51264.18590433096</v>
      </c>
      <c r="F26" s="70">
        <v>6002.1339060699574</v>
      </c>
      <c r="G26" s="70">
        <v>588.25822722316627</v>
      </c>
      <c r="H26" s="70">
        <v>5413.8756788467927</v>
      </c>
    </row>
    <row r="27" spans="2:8" ht="30.75" customHeight="1" x14ac:dyDescent="0.25">
      <c r="B27" s="68" t="s">
        <v>166</v>
      </c>
      <c r="C27" s="70">
        <v>379.0367378394148</v>
      </c>
      <c r="D27" s="70">
        <v>89.341742595986275</v>
      </c>
      <c r="E27" s="70">
        <v>289.69499524342848</v>
      </c>
      <c r="F27" s="70"/>
      <c r="G27" s="70"/>
      <c r="H27" s="70"/>
    </row>
    <row r="28" spans="2:8" x14ac:dyDescent="0.25">
      <c r="B28" s="170"/>
      <c r="C28" s="170"/>
      <c r="D28" s="170"/>
      <c r="E28" s="170"/>
      <c r="F28" s="170"/>
      <c r="G28" s="170"/>
      <c r="H28" s="170"/>
    </row>
    <row r="29" spans="2:8" x14ac:dyDescent="0.25">
      <c r="B29" s="177" t="s">
        <v>154</v>
      </c>
      <c r="C29" s="177"/>
      <c r="D29" s="177"/>
      <c r="E29" s="177"/>
      <c r="F29" s="177"/>
      <c r="G29" s="177"/>
      <c r="H29" s="177"/>
    </row>
    <row r="30" spans="2:8" x14ac:dyDescent="0.25">
      <c r="B30" s="67" t="s">
        <v>167</v>
      </c>
      <c r="C30" s="70">
        <v>8440.1514408105686</v>
      </c>
      <c r="D30" s="70">
        <v>2230.4017051221322</v>
      </c>
      <c r="E30" s="70">
        <v>6209.7497356884369</v>
      </c>
      <c r="F30" s="70">
        <v>104.05691604266579</v>
      </c>
      <c r="G30" s="70"/>
      <c r="H30" s="70">
        <v>104.05691604266579</v>
      </c>
    </row>
    <row r="31" spans="2:8" x14ac:dyDescent="0.25">
      <c r="B31" s="67" t="s">
        <v>168</v>
      </c>
      <c r="C31" s="70">
        <v>535.78112015079523</v>
      </c>
      <c r="D31" s="70">
        <v>150.70188312332152</v>
      </c>
      <c r="E31" s="70">
        <v>385.07923702747343</v>
      </c>
      <c r="F31" s="70">
        <v>50</v>
      </c>
      <c r="G31" s="70"/>
      <c r="H31" s="70">
        <v>50</v>
      </c>
    </row>
    <row r="32" spans="2:8" x14ac:dyDescent="0.25">
      <c r="B32" s="67" t="s">
        <v>169</v>
      </c>
      <c r="C32" s="70">
        <v>9520.6610034439673</v>
      </c>
      <c r="D32" s="70">
        <v>2271.7790655091549</v>
      </c>
      <c r="E32" s="70">
        <v>7248.881937934807</v>
      </c>
      <c r="F32" s="70">
        <v>179.11957383498026</v>
      </c>
      <c r="G32" s="70"/>
      <c r="H32" s="70">
        <v>179.11957383498026</v>
      </c>
    </row>
    <row r="33" spans="2:11" x14ac:dyDescent="0.25">
      <c r="B33" s="67" t="s">
        <v>170</v>
      </c>
      <c r="C33" s="70">
        <v>936.62369416604429</v>
      </c>
      <c r="D33" s="70">
        <v>332.36469794445418</v>
      </c>
      <c r="E33" s="70">
        <v>604.25899622158988</v>
      </c>
      <c r="F33" s="70">
        <v>216.45255767659077</v>
      </c>
      <c r="G33" s="70">
        <v>10</v>
      </c>
      <c r="H33" s="70">
        <v>206.4525576765908</v>
      </c>
    </row>
    <row r="34" spans="2:11" x14ac:dyDescent="0.25">
      <c r="B34" s="67" t="s">
        <v>171</v>
      </c>
      <c r="C34" s="70">
        <v>2819.6804058665148</v>
      </c>
      <c r="D34" s="70">
        <v>638.256974534233</v>
      </c>
      <c r="E34" s="70">
        <v>2181.4234313322813</v>
      </c>
      <c r="F34" s="70">
        <v>643.1066573345463</v>
      </c>
      <c r="G34" s="70"/>
      <c r="H34" s="70">
        <v>643.1066573345463</v>
      </c>
    </row>
    <row r="35" spans="2:11" x14ac:dyDescent="0.25">
      <c r="B35" s="67" t="s">
        <v>172</v>
      </c>
      <c r="C35" s="70"/>
      <c r="D35" s="70"/>
      <c r="E35" s="70"/>
      <c r="F35" s="70"/>
      <c r="G35" s="70"/>
      <c r="H35" s="70"/>
    </row>
    <row r="36" spans="2:11" x14ac:dyDescent="0.25">
      <c r="B36" s="170"/>
      <c r="C36" s="170"/>
      <c r="D36" s="170"/>
      <c r="E36" s="170"/>
      <c r="F36" s="170"/>
      <c r="G36" s="170"/>
      <c r="H36" s="170"/>
    </row>
    <row r="37" spans="2:11" x14ac:dyDescent="0.25">
      <c r="B37" s="177" t="s">
        <v>155</v>
      </c>
      <c r="C37" s="177"/>
      <c r="D37" s="177"/>
      <c r="E37" s="177"/>
      <c r="F37" s="177"/>
      <c r="G37" s="177"/>
      <c r="H37" s="177"/>
    </row>
    <row r="38" spans="2:11" x14ac:dyDescent="0.25">
      <c r="B38" s="67" t="s">
        <v>173</v>
      </c>
      <c r="C38" s="70">
        <v>826.61374376533445</v>
      </c>
      <c r="D38" s="70">
        <v>117.36528849692945</v>
      </c>
      <c r="E38" s="70">
        <v>709.24845526840522</v>
      </c>
      <c r="F38" s="70"/>
      <c r="G38" s="70"/>
      <c r="H38" s="70"/>
    </row>
    <row r="39" spans="2:11" x14ac:dyDescent="0.25">
      <c r="B39" s="67" t="s">
        <v>174</v>
      </c>
      <c r="C39" s="70">
        <v>251.63209521664825</v>
      </c>
      <c r="D39" s="70">
        <v>115.20947418755595</v>
      </c>
      <c r="E39" s="70">
        <v>136.42262102909228</v>
      </c>
      <c r="F39" s="70">
        <v>15.954761688051875</v>
      </c>
      <c r="G39" s="70"/>
      <c r="H39" s="70">
        <v>15.954761688051875</v>
      </c>
    </row>
    <row r="40" spans="2:11" x14ac:dyDescent="0.25">
      <c r="B40" s="67" t="s">
        <v>175</v>
      </c>
      <c r="C40" s="70"/>
      <c r="D40" s="70"/>
      <c r="E40" s="70"/>
      <c r="F40" s="70"/>
      <c r="G40" s="70"/>
      <c r="H40" s="70"/>
    </row>
    <row r="41" spans="2:11" x14ac:dyDescent="0.25">
      <c r="B41" s="67" t="s">
        <v>176</v>
      </c>
      <c r="C41" s="70">
        <v>362.05956521425441</v>
      </c>
      <c r="D41" s="70">
        <v>77.866973346769399</v>
      </c>
      <c r="E41" s="70">
        <v>284.19259186748508</v>
      </c>
      <c r="F41" s="70"/>
      <c r="G41" s="70"/>
      <c r="H41" s="70"/>
    </row>
    <row r="42" spans="2:11" x14ac:dyDescent="0.25">
      <c r="B42" s="67" t="s">
        <v>177</v>
      </c>
      <c r="C42" s="70"/>
      <c r="D42" s="70"/>
      <c r="E42" s="70"/>
      <c r="F42" s="70"/>
      <c r="G42" s="70"/>
      <c r="H42" s="70"/>
    </row>
    <row r="43" spans="2:11" x14ac:dyDescent="0.25">
      <c r="B43" s="67" t="s">
        <v>178</v>
      </c>
      <c r="C43" s="70">
        <v>188.41048947780291</v>
      </c>
      <c r="D43" s="70"/>
      <c r="E43" s="70">
        <v>188.41048947780291</v>
      </c>
      <c r="F43" s="70"/>
      <c r="G43" s="70"/>
      <c r="H43" s="70"/>
    </row>
    <row r="44" spans="2:11" ht="13.8" x14ac:dyDescent="0.3">
      <c r="B44" s="8"/>
      <c r="C44" s="8"/>
      <c r="D44" s="8"/>
      <c r="E44" s="8"/>
      <c r="F44" s="8"/>
      <c r="G44" s="8"/>
      <c r="H44" s="8"/>
    </row>
    <row r="45" spans="2:11" x14ac:dyDescent="0.25">
      <c r="B45" s="194" t="s">
        <v>182</v>
      </c>
      <c r="C45" s="194"/>
      <c r="D45" s="194"/>
      <c r="E45" s="194"/>
      <c r="F45" s="194"/>
      <c r="G45" s="194"/>
      <c r="H45" s="194"/>
      <c r="I45" s="194"/>
      <c r="J45" s="194"/>
      <c r="K45" s="194"/>
    </row>
    <row r="46" spans="2:11" ht="13.8" x14ac:dyDescent="0.3">
      <c r="B46" s="36" t="s">
        <v>326</v>
      </c>
    </row>
    <row r="47" spans="2:11" ht="13.8" x14ac:dyDescent="0.3">
      <c r="B47" s="36" t="s">
        <v>531</v>
      </c>
    </row>
  </sheetData>
  <mergeCells count="15">
    <mergeCell ref="B6:M6"/>
    <mergeCell ref="B7:M7"/>
    <mergeCell ref="B8:B10"/>
    <mergeCell ref="C8:H8"/>
    <mergeCell ref="C9:C10"/>
    <mergeCell ref="D9:E9"/>
    <mergeCell ref="F9:F10"/>
    <mergeCell ref="G9:H9"/>
    <mergeCell ref="B45:K45"/>
    <mergeCell ref="B15:H15"/>
    <mergeCell ref="B16:H16"/>
    <mergeCell ref="B28:H28"/>
    <mergeCell ref="B29:H29"/>
    <mergeCell ref="B36:H36"/>
    <mergeCell ref="B37:H37"/>
  </mergeCells>
  <hyperlinks>
    <hyperlink ref="J8" location="ÍNDICE!A1" display="ÍNDICE" xr:uid="{00000000-0004-0000-3C00-000000000000}"/>
  </hyperlinks>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29"/>
  <dimension ref="B5:K44"/>
  <sheetViews>
    <sheetView showGridLines="0" zoomScaleNormal="100" workbookViewId="0">
      <selection activeCell="H15" sqref="H15"/>
    </sheetView>
  </sheetViews>
  <sheetFormatPr baseColWidth="10" defaultColWidth="8" defaultRowHeight="13.2" x14ac:dyDescent="0.25"/>
  <cols>
    <col min="1" max="1" width="1.69921875" style="5" customWidth="1"/>
    <col min="2" max="2" width="22.5" style="5" customWidth="1"/>
    <col min="3" max="6" width="17.19921875" style="5" customWidth="1"/>
    <col min="7" max="8" width="8.19921875" style="5" bestFit="1" customWidth="1"/>
    <col min="9" max="16384" width="8" style="5"/>
  </cols>
  <sheetData>
    <row r="5" spans="2:8" ht="13.8" x14ac:dyDescent="0.25">
      <c r="B5" s="2"/>
      <c r="C5" s="2"/>
      <c r="D5" s="2"/>
      <c r="E5" s="2"/>
      <c r="F5" s="2"/>
    </row>
    <row r="6" spans="2:8" ht="15" x14ac:dyDescent="0.25">
      <c r="B6" s="158"/>
      <c r="C6" s="158"/>
      <c r="D6" s="158"/>
      <c r="E6" s="158"/>
      <c r="F6" s="158"/>
      <c r="G6" s="158"/>
      <c r="H6" s="158"/>
    </row>
    <row r="7" spans="2:8" ht="31.5" customHeight="1" x14ac:dyDescent="0.25">
      <c r="B7" s="158"/>
      <c r="C7" s="158"/>
      <c r="D7" s="158"/>
      <c r="E7" s="158"/>
      <c r="F7" s="158"/>
      <c r="G7" s="158"/>
      <c r="H7" s="158"/>
    </row>
    <row r="8" spans="2:8" ht="31.5" customHeight="1" x14ac:dyDescent="0.25">
      <c r="B8" s="172" t="s">
        <v>140</v>
      </c>
      <c r="C8" s="170" t="s">
        <v>361</v>
      </c>
      <c r="D8" s="170"/>
      <c r="E8" s="170"/>
      <c r="F8" s="170"/>
      <c r="H8" s="10" t="s">
        <v>142</v>
      </c>
    </row>
    <row r="9" spans="2:8" ht="31.5" customHeight="1" x14ac:dyDescent="0.25">
      <c r="B9" s="172"/>
      <c r="C9" s="29" t="s">
        <v>310</v>
      </c>
      <c r="D9" s="29" t="s">
        <v>311</v>
      </c>
      <c r="E9" s="29" t="s">
        <v>362</v>
      </c>
      <c r="F9" s="29" t="s">
        <v>313</v>
      </c>
    </row>
    <row r="10" spans="2:8" x14ac:dyDescent="0.25">
      <c r="B10" s="66" t="s">
        <v>152</v>
      </c>
      <c r="C10" s="69">
        <v>35925.807911690281</v>
      </c>
      <c r="D10" s="69">
        <v>172574.10506577129</v>
      </c>
      <c r="E10" s="69">
        <v>63012.704677622423</v>
      </c>
      <c r="F10" s="69">
        <v>14092.397180448923</v>
      </c>
    </row>
    <row r="11" spans="2:8" x14ac:dyDescent="0.25">
      <c r="B11" s="67" t="s">
        <v>153</v>
      </c>
      <c r="C11" s="70">
        <v>27381.78326883258</v>
      </c>
      <c r="D11" s="70">
        <v>86113.484221689272</v>
      </c>
      <c r="E11" s="70">
        <v>15098.467937738627</v>
      </c>
      <c r="F11" s="70">
        <v>11864.377803744412</v>
      </c>
    </row>
    <row r="12" spans="2:8" x14ac:dyDescent="0.25">
      <c r="B12" s="67" t="s">
        <v>154</v>
      </c>
      <c r="C12" s="70">
        <v>7856.352861225605</v>
      </c>
      <c r="D12" s="70">
        <v>69022.607347887519</v>
      </c>
      <c r="E12" s="70">
        <v>44398.385342752394</v>
      </c>
      <c r="F12" s="70">
        <v>2071.5564255346899</v>
      </c>
    </row>
    <row r="13" spans="2:8" x14ac:dyDescent="0.25">
      <c r="B13" s="67" t="s">
        <v>155</v>
      </c>
      <c r="C13" s="70">
        <v>687.67178163210497</v>
      </c>
      <c r="D13" s="70">
        <v>17438.013496194319</v>
      </c>
      <c r="E13" s="70">
        <v>3515.851397131451</v>
      </c>
      <c r="F13" s="70">
        <v>156.46295116982486</v>
      </c>
    </row>
    <row r="14" spans="2:8" x14ac:dyDescent="0.25">
      <c r="B14" s="170"/>
      <c r="C14" s="170"/>
      <c r="D14" s="170"/>
      <c r="E14" s="170"/>
      <c r="F14" s="170"/>
    </row>
    <row r="15" spans="2:8" x14ac:dyDescent="0.25">
      <c r="B15" s="177" t="s">
        <v>153</v>
      </c>
      <c r="C15" s="177"/>
      <c r="D15" s="177"/>
      <c r="E15" s="177"/>
      <c r="F15" s="177"/>
    </row>
    <row r="16" spans="2:8" x14ac:dyDescent="0.25">
      <c r="B16" s="67" t="s">
        <v>156</v>
      </c>
      <c r="C16" s="70">
        <v>467.69043468882359</v>
      </c>
      <c r="D16" s="70">
        <v>19202.372242144076</v>
      </c>
      <c r="E16" s="70">
        <v>1382.0364152897123</v>
      </c>
      <c r="F16" s="70">
        <v>801.30371989453761</v>
      </c>
    </row>
    <row r="17" spans="2:6" x14ac:dyDescent="0.25">
      <c r="B17" s="67" t="s">
        <v>157</v>
      </c>
      <c r="C17" s="70">
        <v>1082.9790558361872</v>
      </c>
      <c r="D17" s="70">
        <v>5040.8706697158632</v>
      </c>
      <c r="E17" s="70">
        <v>3300.5147242540716</v>
      </c>
      <c r="F17" s="70">
        <v>336.7588254052763</v>
      </c>
    </row>
    <row r="18" spans="2:6" x14ac:dyDescent="0.25">
      <c r="B18" s="67" t="s">
        <v>158</v>
      </c>
      <c r="C18" s="70">
        <v>505.31824813071319</v>
      </c>
      <c r="D18" s="70">
        <v>3860.0351043080468</v>
      </c>
      <c r="E18" s="70">
        <v>378.09334935158012</v>
      </c>
      <c r="F18" s="70">
        <v>35.167802628550056</v>
      </c>
    </row>
    <row r="19" spans="2:6" x14ac:dyDescent="0.25">
      <c r="B19" s="67" t="s">
        <v>159</v>
      </c>
      <c r="C19" s="70">
        <v>50.779302606821688</v>
      </c>
      <c r="D19" s="70">
        <v>3988.1182046455506</v>
      </c>
      <c r="E19" s="70">
        <v>93.927453434876369</v>
      </c>
      <c r="F19" s="70">
        <v>187.40025493511507</v>
      </c>
    </row>
    <row r="20" spans="2:6" x14ac:dyDescent="0.25">
      <c r="B20" s="67" t="s">
        <v>160</v>
      </c>
      <c r="C20" s="70">
        <v>5462.9379027980476</v>
      </c>
      <c r="D20" s="70">
        <v>8864.2717964443</v>
      </c>
      <c r="E20" s="70">
        <v>2074.6261654819536</v>
      </c>
      <c r="F20" s="70">
        <v>1216.9878220464589</v>
      </c>
    </row>
    <row r="21" spans="2:6" x14ac:dyDescent="0.25">
      <c r="B21" s="67" t="s">
        <v>161</v>
      </c>
      <c r="C21" s="70">
        <v>12323.002362019815</v>
      </c>
      <c r="D21" s="70">
        <v>11180.621564360466</v>
      </c>
      <c r="E21" s="70">
        <v>686.01775935299315</v>
      </c>
      <c r="F21" s="70">
        <v>1221.65754328298</v>
      </c>
    </row>
    <row r="22" spans="2:6" x14ac:dyDescent="0.25">
      <c r="B22" s="67" t="s">
        <v>162</v>
      </c>
      <c r="C22" s="70">
        <v>789.59765306328029</v>
      </c>
      <c r="D22" s="70">
        <v>6180.6617371139373</v>
      </c>
      <c r="E22" s="70">
        <v>695.59173396305641</v>
      </c>
      <c r="F22" s="70">
        <v>224.27688134338737</v>
      </c>
    </row>
    <row r="23" spans="2:6" x14ac:dyDescent="0.25">
      <c r="B23" s="67" t="s">
        <v>163</v>
      </c>
      <c r="C23" s="70">
        <v>2799.5512148494472</v>
      </c>
      <c r="D23" s="70">
        <v>6044.1538362906813</v>
      </c>
      <c r="E23" s="70">
        <v>3428.655382592613</v>
      </c>
      <c r="F23" s="70">
        <v>6675.4452940927313</v>
      </c>
    </row>
    <row r="24" spans="2:6" x14ac:dyDescent="0.25">
      <c r="B24" s="67" t="s">
        <v>164</v>
      </c>
      <c r="C24" s="70">
        <v>407.79264729763815</v>
      </c>
      <c r="D24" s="70">
        <v>16787.945939015608</v>
      </c>
      <c r="E24" s="70">
        <v>1063.3772342373936</v>
      </c>
      <c r="F24" s="70">
        <v>672.67876728006161</v>
      </c>
    </row>
    <row r="25" spans="2:6" x14ac:dyDescent="0.25">
      <c r="B25" s="67" t="s">
        <v>165</v>
      </c>
      <c r="C25" s="70">
        <v>3125.4018476907704</v>
      </c>
      <c r="D25" s="70">
        <v>3213.7178713472213</v>
      </c>
      <c r="E25" s="70">
        <v>128.78546333536775</v>
      </c>
      <c r="F25" s="70">
        <v>356.33287383454763</v>
      </c>
    </row>
    <row r="26" spans="2:6" ht="30.75" customHeight="1" x14ac:dyDescent="0.25">
      <c r="B26" s="68" t="s">
        <v>166</v>
      </c>
      <c r="C26" s="70">
        <v>366.73259985107018</v>
      </c>
      <c r="D26" s="70">
        <v>1750.7152563034317</v>
      </c>
      <c r="E26" s="70">
        <v>1866.842256445015</v>
      </c>
      <c r="F26" s="70">
        <v>136.36801900076796</v>
      </c>
    </row>
    <row r="27" spans="2:6" x14ac:dyDescent="0.25">
      <c r="B27" s="170"/>
      <c r="C27" s="170"/>
      <c r="D27" s="170"/>
      <c r="E27" s="170"/>
      <c r="F27" s="170"/>
    </row>
    <row r="28" spans="2:6" x14ac:dyDescent="0.25">
      <c r="B28" s="177" t="s">
        <v>154</v>
      </c>
      <c r="C28" s="177"/>
      <c r="D28" s="177"/>
      <c r="E28" s="177"/>
      <c r="F28" s="177"/>
    </row>
    <row r="29" spans="2:6" x14ac:dyDescent="0.25">
      <c r="B29" s="67" t="s">
        <v>167</v>
      </c>
      <c r="C29" s="70">
        <v>304.93251170849265</v>
      </c>
      <c r="D29" s="70">
        <v>5177.9228057604587</v>
      </c>
      <c r="E29" s="70">
        <v>1259.9427019630471</v>
      </c>
      <c r="F29" s="70">
        <v>55.559982450132061</v>
      </c>
    </row>
    <row r="30" spans="2:6" x14ac:dyDescent="0.25">
      <c r="B30" s="67" t="s">
        <v>168</v>
      </c>
      <c r="C30" s="70">
        <v>1254.8303484631413</v>
      </c>
      <c r="D30" s="70">
        <v>19715.855352023053</v>
      </c>
      <c r="E30" s="70">
        <v>11686.445286704795</v>
      </c>
      <c r="F30" s="70">
        <v>679.40466780948066</v>
      </c>
    </row>
    <row r="31" spans="2:6" x14ac:dyDescent="0.25">
      <c r="B31" s="67" t="s">
        <v>169</v>
      </c>
      <c r="C31" s="70">
        <v>300.86640296698397</v>
      </c>
      <c r="D31" s="70">
        <v>12639.654601024125</v>
      </c>
      <c r="E31" s="70">
        <v>1490.3189309301551</v>
      </c>
      <c r="F31" s="70">
        <v>61.789808017599633</v>
      </c>
    </row>
    <row r="32" spans="2:6" x14ac:dyDescent="0.25">
      <c r="B32" s="67" t="s">
        <v>170</v>
      </c>
      <c r="C32" s="70">
        <v>782.63888759720237</v>
      </c>
      <c r="D32" s="70">
        <v>6316.3161973983551</v>
      </c>
      <c r="E32" s="70">
        <v>2233.950800810801</v>
      </c>
      <c r="F32" s="70">
        <v>129.46285234565408</v>
      </c>
    </row>
    <row r="33" spans="2:11" x14ac:dyDescent="0.25">
      <c r="B33" s="67" t="s">
        <v>171</v>
      </c>
      <c r="C33" s="70">
        <v>5213.0847104897912</v>
      </c>
      <c r="D33" s="70">
        <v>24785.768059525493</v>
      </c>
      <c r="E33" s="70">
        <v>27674.117435207179</v>
      </c>
      <c r="F33" s="70">
        <v>596.78389112516447</v>
      </c>
    </row>
    <row r="34" spans="2:11" x14ac:dyDescent="0.25">
      <c r="B34" s="67" t="s">
        <v>172</v>
      </c>
      <c r="C34" s="70"/>
      <c r="D34" s="70">
        <v>387.09033215605575</v>
      </c>
      <c r="E34" s="70">
        <v>53.61018713636129</v>
      </c>
      <c r="F34" s="70">
        <v>548.55522378665864</v>
      </c>
    </row>
    <row r="35" spans="2:11" x14ac:dyDescent="0.25">
      <c r="B35" s="170"/>
      <c r="C35" s="170"/>
      <c r="D35" s="170"/>
      <c r="E35" s="170"/>
      <c r="F35" s="170"/>
    </row>
    <row r="36" spans="2:11" x14ac:dyDescent="0.25">
      <c r="B36" s="177" t="s">
        <v>155</v>
      </c>
      <c r="C36" s="177"/>
      <c r="D36" s="177"/>
      <c r="E36" s="177"/>
      <c r="F36" s="177"/>
    </row>
    <row r="37" spans="2:11" x14ac:dyDescent="0.25">
      <c r="B37" s="67" t="s">
        <v>173</v>
      </c>
      <c r="C37" s="70">
        <v>106.66196160378001</v>
      </c>
      <c r="D37" s="70">
        <v>4346.4289472279424</v>
      </c>
      <c r="E37" s="70">
        <v>508.97125468087432</v>
      </c>
      <c r="F37" s="70"/>
    </row>
    <row r="38" spans="2:11" x14ac:dyDescent="0.25">
      <c r="B38" s="67" t="s">
        <v>174</v>
      </c>
      <c r="C38" s="70">
        <v>34.348314332616141</v>
      </c>
      <c r="D38" s="70">
        <v>410.82812545022881</v>
      </c>
      <c r="E38" s="70">
        <v>96.125741845924907</v>
      </c>
      <c r="F38" s="70"/>
    </row>
    <row r="39" spans="2:11" x14ac:dyDescent="0.25">
      <c r="B39" s="67" t="s">
        <v>175</v>
      </c>
      <c r="C39" s="70">
        <v>54.136878176699746</v>
      </c>
      <c r="D39" s="70">
        <v>1660.8805688662569</v>
      </c>
      <c r="E39" s="70">
        <v>216.36426322452357</v>
      </c>
      <c r="F39" s="70"/>
    </row>
    <row r="40" spans="2:11" x14ac:dyDescent="0.25">
      <c r="B40" s="67" t="s">
        <v>176</v>
      </c>
      <c r="C40" s="70"/>
      <c r="D40" s="70">
        <v>1521.3392951087928</v>
      </c>
      <c r="E40" s="70">
        <v>24.430456485798356</v>
      </c>
      <c r="F40" s="70"/>
    </row>
    <row r="41" spans="2:11" x14ac:dyDescent="0.25">
      <c r="B41" s="67" t="s">
        <v>177</v>
      </c>
      <c r="C41" s="70">
        <v>247.45825590150372</v>
      </c>
      <c r="D41" s="70">
        <v>7194.75208335557</v>
      </c>
      <c r="E41" s="70">
        <v>1661.4529210984085</v>
      </c>
      <c r="F41" s="70">
        <v>156.46295116982486</v>
      </c>
    </row>
    <row r="42" spans="2:11" x14ac:dyDescent="0.25">
      <c r="B42" s="67" t="s">
        <v>178</v>
      </c>
      <c r="C42" s="70">
        <v>245.06637161750569</v>
      </c>
      <c r="D42" s="70">
        <v>2303.7844761855058</v>
      </c>
      <c r="E42" s="70">
        <v>1008.5067597959226</v>
      </c>
      <c r="F42" s="70"/>
    </row>
    <row r="43" spans="2:11" ht="13.8" x14ac:dyDescent="0.3">
      <c r="B43" s="8"/>
      <c r="C43" s="8"/>
      <c r="D43" s="8"/>
      <c r="E43" s="8"/>
      <c r="F43" s="8"/>
    </row>
    <row r="44" spans="2:11" x14ac:dyDescent="0.25">
      <c r="B44" s="194" t="s">
        <v>182</v>
      </c>
      <c r="C44" s="194"/>
      <c r="D44" s="194"/>
      <c r="E44" s="194"/>
      <c r="F44" s="194"/>
      <c r="G44" s="194"/>
      <c r="H44" s="194"/>
      <c r="I44" s="194"/>
      <c r="J44" s="194"/>
      <c r="K44" s="194"/>
    </row>
  </sheetData>
  <mergeCells count="11">
    <mergeCell ref="B44:K44"/>
    <mergeCell ref="B6:H6"/>
    <mergeCell ref="B7:H7"/>
    <mergeCell ref="B8:B9"/>
    <mergeCell ref="C8:F8"/>
    <mergeCell ref="B14:F14"/>
    <mergeCell ref="B15:F15"/>
    <mergeCell ref="B27:F27"/>
    <mergeCell ref="B28:F28"/>
    <mergeCell ref="B35:F35"/>
    <mergeCell ref="B36:F36"/>
  </mergeCells>
  <hyperlinks>
    <hyperlink ref="H8" location="ÍNDICE!A1" display="ÍNDICE" xr:uid="{00000000-0004-0000-3D00-000000000000}"/>
  </hyperlink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Hoja30"/>
  <dimension ref="B5:L44"/>
  <sheetViews>
    <sheetView showGridLines="0" zoomScaleNormal="100" workbookViewId="0">
      <selection activeCell="C10" sqref="C10:G10"/>
    </sheetView>
  </sheetViews>
  <sheetFormatPr baseColWidth="10" defaultColWidth="8" defaultRowHeight="13.2" x14ac:dyDescent="0.25"/>
  <cols>
    <col min="1" max="1" width="1.69921875" style="5" customWidth="1"/>
    <col min="2" max="2" width="22.5" style="5" customWidth="1"/>
    <col min="3" max="3" width="13.69921875" style="5" customWidth="1"/>
    <col min="4" max="7" width="16.3984375" style="5" customWidth="1"/>
    <col min="8" max="11" width="8.19921875" style="5" bestFit="1" customWidth="1"/>
    <col min="12" max="12" width="10.09765625" style="5" bestFit="1" customWidth="1"/>
    <col min="13" max="16384" width="8" style="5"/>
  </cols>
  <sheetData>
    <row r="5" spans="2:12" ht="13.8" x14ac:dyDescent="0.25">
      <c r="B5" s="2"/>
      <c r="C5" s="2"/>
      <c r="D5" s="2"/>
      <c r="E5" s="2"/>
      <c r="F5" s="2"/>
      <c r="G5" s="2"/>
    </row>
    <row r="6" spans="2:12" ht="15" x14ac:dyDescent="0.25">
      <c r="B6" s="158"/>
      <c r="C6" s="158"/>
      <c r="D6" s="158"/>
      <c r="E6" s="158"/>
      <c r="F6" s="158"/>
      <c r="G6" s="158"/>
      <c r="H6" s="158"/>
      <c r="I6" s="158"/>
      <c r="J6" s="158"/>
      <c r="K6" s="158"/>
      <c r="L6" s="158"/>
    </row>
    <row r="7" spans="2:12" ht="33.75" customHeight="1" x14ac:dyDescent="0.25">
      <c r="B7" s="158"/>
      <c r="C7" s="158"/>
      <c r="D7" s="158"/>
      <c r="E7" s="158"/>
      <c r="F7" s="158"/>
      <c r="G7" s="158"/>
      <c r="H7" s="158"/>
      <c r="I7" s="158"/>
      <c r="J7" s="158"/>
      <c r="K7" s="158"/>
      <c r="L7" s="158"/>
    </row>
    <row r="8" spans="2:12" ht="33.75" customHeight="1" x14ac:dyDescent="0.25">
      <c r="B8" s="172" t="s">
        <v>140</v>
      </c>
      <c r="C8" s="172" t="s">
        <v>333</v>
      </c>
      <c r="D8" s="170" t="s">
        <v>315</v>
      </c>
      <c r="E8" s="170"/>
      <c r="F8" s="170"/>
      <c r="G8" s="170"/>
      <c r="I8" s="10" t="s">
        <v>142</v>
      </c>
    </row>
    <row r="9" spans="2:12" ht="33.75" customHeight="1" x14ac:dyDescent="0.25">
      <c r="B9" s="172"/>
      <c r="C9" s="172"/>
      <c r="D9" s="29" t="s">
        <v>316</v>
      </c>
      <c r="E9" s="29" t="s">
        <v>317</v>
      </c>
      <c r="F9" s="29" t="s">
        <v>318</v>
      </c>
      <c r="G9" s="29" t="s">
        <v>319</v>
      </c>
    </row>
    <row r="10" spans="2:12" x14ac:dyDescent="0.25">
      <c r="B10" s="66" t="s">
        <v>152</v>
      </c>
      <c r="C10" s="69">
        <v>7761644.4741384257</v>
      </c>
      <c r="D10" s="69">
        <v>3759096.449338356</v>
      </c>
      <c r="E10" s="69">
        <v>3502505.7838034756</v>
      </c>
      <c r="F10" s="69">
        <v>458275.88577780552</v>
      </c>
      <c r="G10" s="69">
        <v>41766.355218787794</v>
      </c>
    </row>
    <row r="11" spans="2:12" x14ac:dyDescent="0.25">
      <c r="B11" s="67" t="s">
        <v>153</v>
      </c>
      <c r="C11" s="70">
        <v>2721659.937496813</v>
      </c>
      <c r="D11" s="70">
        <v>1400254.0067404888</v>
      </c>
      <c r="E11" s="70">
        <v>1226067.9114927198</v>
      </c>
      <c r="F11" s="70">
        <v>79851.273958581747</v>
      </c>
      <c r="G11" s="70">
        <v>15486.745305028004</v>
      </c>
    </row>
    <row r="12" spans="2:12" x14ac:dyDescent="0.25">
      <c r="B12" s="67" t="s">
        <v>154</v>
      </c>
      <c r="C12" s="70">
        <v>3679085.1028663414</v>
      </c>
      <c r="D12" s="70">
        <v>1666189.3201274194</v>
      </c>
      <c r="E12" s="70">
        <v>1734552.6667379483</v>
      </c>
      <c r="F12" s="70">
        <v>257110.84679800511</v>
      </c>
      <c r="G12" s="70">
        <v>21232.269202956857</v>
      </c>
    </row>
    <row r="13" spans="2:12" x14ac:dyDescent="0.25">
      <c r="B13" s="67" t="s">
        <v>155</v>
      </c>
      <c r="C13" s="70">
        <v>1360899.4337752757</v>
      </c>
      <c r="D13" s="70">
        <v>692653.12247044872</v>
      </c>
      <c r="E13" s="70">
        <v>541885.20557280397</v>
      </c>
      <c r="F13" s="70">
        <v>121313.76502121883</v>
      </c>
      <c r="G13" s="70">
        <v>5047.3407108029469</v>
      </c>
    </row>
    <row r="14" spans="2:12" x14ac:dyDescent="0.25">
      <c r="B14" s="170"/>
      <c r="C14" s="170"/>
      <c r="D14" s="170"/>
      <c r="E14" s="170"/>
      <c r="F14" s="170"/>
      <c r="G14" s="170"/>
    </row>
    <row r="15" spans="2:12" x14ac:dyDescent="0.25">
      <c r="B15" s="177" t="s">
        <v>153</v>
      </c>
      <c r="C15" s="177"/>
      <c r="D15" s="177"/>
      <c r="E15" s="177"/>
      <c r="F15" s="177"/>
      <c r="G15" s="177"/>
    </row>
    <row r="16" spans="2:12" x14ac:dyDescent="0.25">
      <c r="B16" s="67" t="s">
        <v>156</v>
      </c>
      <c r="C16" s="70">
        <v>457642.26034012635</v>
      </c>
      <c r="D16" s="70">
        <v>283793.73472724768</v>
      </c>
      <c r="E16" s="70">
        <v>161848.29025207183</v>
      </c>
      <c r="F16" s="70">
        <v>9795.5650549107013</v>
      </c>
      <c r="G16" s="70">
        <v>2204.6703058964481</v>
      </c>
    </row>
    <row r="17" spans="2:7" x14ac:dyDescent="0.25">
      <c r="B17" s="67" t="s">
        <v>157</v>
      </c>
      <c r="C17" s="70">
        <v>204948.92991010565</v>
      </c>
      <c r="D17" s="70">
        <v>100706.62103755992</v>
      </c>
      <c r="E17" s="70">
        <v>90540.614269221958</v>
      </c>
      <c r="F17" s="70">
        <v>13336.618376347695</v>
      </c>
      <c r="G17" s="70">
        <v>365.07622697602761</v>
      </c>
    </row>
    <row r="18" spans="2:7" x14ac:dyDescent="0.25">
      <c r="B18" s="67" t="s">
        <v>158</v>
      </c>
      <c r="C18" s="70">
        <v>173732.99569860249</v>
      </c>
      <c r="D18" s="70">
        <v>100995.0665154153</v>
      </c>
      <c r="E18" s="70">
        <v>64914.044746617612</v>
      </c>
      <c r="F18" s="70">
        <v>6065.5779489895258</v>
      </c>
      <c r="G18" s="70">
        <v>1758.3064875800469</v>
      </c>
    </row>
    <row r="19" spans="2:7" x14ac:dyDescent="0.25">
      <c r="B19" s="67" t="s">
        <v>159</v>
      </c>
      <c r="C19" s="70">
        <v>86834.545474562634</v>
      </c>
      <c r="D19" s="70">
        <v>44547.097758281758</v>
      </c>
      <c r="E19" s="70">
        <v>39644.131465181679</v>
      </c>
      <c r="F19" s="70">
        <v>2250.1301993053366</v>
      </c>
      <c r="G19" s="70">
        <v>393.18605179390124</v>
      </c>
    </row>
    <row r="20" spans="2:7" x14ac:dyDescent="0.25">
      <c r="B20" s="67" t="s">
        <v>160</v>
      </c>
      <c r="C20" s="70">
        <v>347929.19172483328</v>
      </c>
      <c r="D20" s="70">
        <v>149871.88809660773</v>
      </c>
      <c r="E20" s="70">
        <v>188080.83425092429</v>
      </c>
      <c r="F20" s="70">
        <v>6240.548096206745</v>
      </c>
      <c r="G20" s="70">
        <v>3735.9212810946437</v>
      </c>
    </row>
    <row r="21" spans="2:7" x14ac:dyDescent="0.25">
      <c r="B21" s="67" t="s">
        <v>161</v>
      </c>
      <c r="C21" s="70">
        <v>285534.18893653451</v>
      </c>
      <c r="D21" s="70">
        <v>131996.57849002251</v>
      </c>
      <c r="E21" s="70">
        <v>144189.34484902513</v>
      </c>
      <c r="F21" s="70">
        <v>7264.3697559952907</v>
      </c>
      <c r="G21" s="70">
        <v>2083.8958414914532</v>
      </c>
    </row>
    <row r="22" spans="2:7" x14ac:dyDescent="0.25">
      <c r="B22" s="67" t="s">
        <v>162</v>
      </c>
      <c r="C22" s="70">
        <v>191146.22684025986</v>
      </c>
      <c r="D22" s="70">
        <v>99774.637728650239</v>
      </c>
      <c r="E22" s="70">
        <v>84617.045062217541</v>
      </c>
      <c r="F22" s="70">
        <v>6256.2500877035036</v>
      </c>
      <c r="G22" s="70">
        <v>498.29396168862093</v>
      </c>
    </row>
    <row r="23" spans="2:7" x14ac:dyDescent="0.25">
      <c r="B23" s="67" t="s">
        <v>163</v>
      </c>
      <c r="C23" s="70">
        <v>344060.51773661864</v>
      </c>
      <c r="D23" s="70">
        <v>201060.19999377974</v>
      </c>
      <c r="E23" s="70">
        <v>131089.21600105587</v>
      </c>
      <c r="F23" s="70">
        <v>10784.492365561129</v>
      </c>
      <c r="G23" s="70">
        <v>1126.6093762215121</v>
      </c>
    </row>
    <row r="24" spans="2:7" x14ac:dyDescent="0.25">
      <c r="B24" s="67" t="s">
        <v>164</v>
      </c>
      <c r="C24" s="70">
        <v>223140.40795272327</v>
      </c>
      <c r="D24" s="70">
        <v>119185.9356474927</v>
      </c>
      <c r="E24" s="70">
        <v>98233.678794617925</v>
      </c>
      <c r="F24" s="70">
        <v>4273.6117507760064</v>
      </c>
      <c r="G24" s="70">
        <v>1447.1817598368541</v>
      </c>
    </row>
    <row r="25" spans="2:7" x14ac:dyDescent="0.25">
      <c r="B25" s="67" t="s">
        <v>165</v>
      </c>
      <c r="C25" s="70">
        <v>179381.43134684081</v>
      </c>
      <c r="D25" s="70">
        <v>63459.495571771615</v>
      </c>
      <c r="E25" s="70">
        <v>112943.91674591583</v>
      </c>
      <c r="F25" s="70">
        <v>2497.1155642271333</v>
      </c>
      <c r="G25" s="70">
        <v>480.90346492615112</v>
      </c>
    </row>
    <row r="26" spans="2:7" ht="30.75" customHeight="1" x14ac:dyDescent="0.25">
      <c r="B26" s="68" t="s">
        <v>166</v>
      </c>
      <c r="C26" s="70">
        <v>227309.24153561107</v>
      </c>
      <c r="D26" s="70">
        <v>104862.75117365843</v>
      </c>
      <c r="E26" s="70">
        <v>109966.7950558716</v>
      </c>
      <c r="F26" s="70">
        <v>11086.994758558694</v>
      </c>
      <c r="G26" s="70">
        <v>1392.7005475223482</v>
      </c>
    </row>
    <row r="27" spans="2:7" x14ac:dyDescent="0.25">
      <c r="B27" s="170"/>
      <c r="C27" s="170"/>
      <c r="D27" s="170"/>
      <c r="E27" s="170"/>
      <c r="F27" s="170"/>
      <c r="G27" s="170"/>
    </row>
    <row r="28" spans="2:7" x14ac:dyDescent="0.25">
      <c r="B28" s="177" t="s">
        <v>154</v>
      </c>
      <c r="C28" s="177"/>
      <c r="D28" s="177"/>
      <c r="E28" s="177"/>
      <c r="F28" s="177"/>
      <c r="G28" s="177"/>
    </row>
    <row r="29" spans="2:7" x14ac:dyDescent="0.25">
      <c r="B29" s="67" t="s">
        <v>167</v>
      </c>
      <c r="C29" s="70">
        <v>73327.653751951497</v>
      </c>
      <c r="D29" s="70">
        <v>42902.266023976073</v>
      </c>
      <c r="E29" s="70">
        <v>28930.784845494811</v>
      </c>
      <c r="F29" s="70">
        <v>1478.678532021665</v>
      </c>
      <c r="G29" s="70">
        <v>15.92435045893518</v>
      </c>
    </row>
    <row r="30" spans="2:7" x14ac:dyDescent="0.25">
      <c r="B30" s="67" t="s">
        <v>168</v>
      </c>
      <c r="C30" s="70">
        <v>408418.1867668879</v>
      </c>
      <c r="D30" s="70">
        <v>208860.31632815214</v>
      </c>
      <c r="E30" s="70">
        <v>169017.78464443388</v>
      </c>
      <c r="F30" s="70">
        <v>28566.263532138331</v>
      </c>
      <c r="G30" s="70">
        <v>1973.8222621637708</v>
      </c>
    </row>
    <row r="31" spans="2:7" x14ac:dyDescent="0.25">
      <c r="B31" s="67" t="s">
        <v>169</v>
      </c>
      <c r="C31" s="70">
        <v>648881.6797988934</v>
      </c>
      <c r="D31" s="70">
        <v>285158.26884695352</v>
      </c>
      <c r="E31" s="70">
        <v>276132.47145310021</v>
      </c>
      <c r="F31" s="70">
        <v>81002.251850035333</v>
      </c>
      <c r="G31" s="70">
        <v>6588.6876488030339</v>
      </c>
    </row>
    <row r="32" spans="2:7" x14ac:dyDescent="0.25">
      <c r="B32" s="67" t="s">
        <v>170</v>
      </c>
      <c r="C32" s="70">
        <v>601988.75430901977</v>
      </c>
      <c r="D32" s="70">
        <v>284914.23091342137</v>
      </c>
      <c r="E32" s="70">
        <v>257943.67175973632</v>
      </c>
      <c r="F32" s="70">
        <v>55068.649722528542</v>
      </c>
      <c r="G32" s="70">
        <v>4062.2019133334225</v>
      </c>
    </row>
    <row r="33" spans="2:11" x14ac:dyDescent="0.25">
      <c r="B33" s="67" t="s">
        <v>171</v>
      </c>
      <c r="C33" s="70">
        <v>1945575.7014262085</v>
      </c>
      <c r="D33" s="70">
        <v>844110.21257810877</v>
      </c>
      <c r="E33" s="70">
        <v>1002404.7694608144</v>
      </c>
      <c r="F33" s="70">
        <v>90628.548232498229</v>
      </c>
      <c r="G33" s="70">
        <v>8432.1711547894611</v>
      </c>
    </row>
    <row r="34" spans="2:11" x14ac:dyDescent="0.25">
      <c r="B34" s="67" t="s">
        <v>172</v>
      </c>
      <c r="C34" s="70">
        <v>893.12681337368883</v>
      </c>
      <c r="D34" s="70">
        <v>244.02543681269097</v>
      </c>
      <c r="E34" s="70">
        <v>123.18457437015533</v>
      </c>
      <c r="F34" s="70">
        <v>366.45492878259608</v>
      </c>
      <c r="G34" s="70">
        <v>159.46187340824633</v>
      </c>
    </row>
    <row r="35" spans="2:11" x14ac:dyDescent="0.25">
      <c r="B35" s="170"/>
      <c r="C35" s="170"/>
      <c r="D35" s="170"/>
      <c r="E35" s="170"/>
      <c r="F35" s="170"/>
      <c r="G35" s="170"/>
    </row>
    <row r="36" spans="2:11" x14ac:dyDescent="0.25">
      <c r="B36" s="177" t="s">
        <v>155</v>
      </c>
      <c r="C36" s="177"/>
      <c r="D36" s="177"/>
      <c r="E36" s="177"/>
      <c r="F36" s="177"/>
      <c r="G36" s="177"/>
    </row>
    <row r="37" spans="2:11" x14ac:dyDescent="0.25">
      <c r="B37" s="67" t="s">
        <v>173</v>
      </c>
      <c r="C37" s="70">
        <v>296097.64737135899</v>
      </c>
      <c r="D37" s="70">
        <v>147105.06337124942</v>
      </c>
      <c r="E37" s="70">
        <v>86082.873597660786</v>
      </c>
      <c r="F37" s="70">
        <v>61969.922792521058</v>
      </c>
      <c r="G37" s="70">
        <v>939.78760992768082</v>
      </c>
    </row>
    <row r="38" spans="2:11" x14ac:dyDescent="0.25">
      <c r="B38" s="67" t="s">
        <v>174</v>
      </c>
      <c r="C38" s="70">
        <v>81245.92503905973</v>
      </c>
      <c r="D38" s="70">
        <v>36750.524015871648</v>
      </c>
      <c r="E38" s="70">
        <v>41137.066298902835</v>
      </c>
      <c r="F38" s="70">
        <v>2595.9933164171084</v>
      </c>
      <c r="G38" s="70">
        <v>762.34140786809758</v>
      </c>
    </row>
    <row r="39" spans="2:11" x14ac:dyDescent="0.25">
      <c r="B39" s="67" t="s">
        <v>175</v>
      </c>
      <c r="C39" s="70">
        <v>197015.84275242587</v>
      </c>
      <c r="D39" s="70">
        <v>102671.08790241672</v>
      </c>
      <c r="E39" s="70">
        <v>89505.871888780763</v>
      </c>
      <c r="F39" s="70">
        <v>4364.3102569459052</v>
      </c>
      <c r="G39" s="70">
        <v>474.57270428258676</v>
      </c>
    </row>
    <row r="40" spans="2:11" x14ac:dyDescent="0.25">
      <c r="B40" s="67" t="s">
        <v>176</v>
      </c>
      <c r="C40" s="70">
        <v>93468.674696687711</v>
      </c>
      <c r="D40" s="70">
        <v>50280.314380376512</v>
      </c>
      <c r="E40" s="70">
        <v>42399.56503399404</v>
      </c>
      <c r="F40" s="70">
        <v>788.79528231717961</v>
      </c>
      <c r="G40" s="70"/>
    </row>
    <row r="41" spans="2:11" x14ac:dyDescent="0.25">
      <c r="B41" s="67" t="s">
        <v>177</v>
      </c>
      <c r="C41" s="70">
        <v>638643.71073572768</v>
      </c>
      <c r="D41" s="70">
        <v>329039.73939027824</v>
      </c>
      <c r="E41" s="70">
        <v>258388.48583057817</v>
      </c>
      <c r="F41" s="70">
        <v>48344.846526146597</v>
      </c>
      <c r="G41" s="70">
        <v>2870.6389887245809</v>
      </c>
    </row>
    <row r="42" spans="2:11" x14ac:dyDescent="0.25">
      <c r="B42" s="67" t="s">
        <v>178</v>
      </c>
      <c r="C42" s="70">
        <v>54427.633180014134</v>
      </c>
      <c r="D42" s="70">
        <v>26806.393410256049</v>
      </c>
      <c r="E42" s="70">
        <v>24371.342922886983</v>
      </c>
      <c r="F42" s="70">
        <v>3249.8968468710646</v>
      </c>
      <c r="G42" s="70"/>
    </row>
    <row r="43" spans="2:11" ht="13.8" x14ac:dyDescent="0.3">
      <c r="B43" s="8"/>
      <c r="C43" s="8"/>
      <c r="D43" s="8"/>
      <c r="E43" s="8"/>
      <c r="F43" s="8"/>
      <c r="G43" s="8"/>
    </row>
    <row r="44" spans="2:11" x14ac:dyDescent="0.25">
      <c r="B44" s="194" t="s">
        <v>182</v>
      </c>
      <c r="C44" s="194"/>
      <c r="D44" s="194"/>
      <c r="E44" s="194"/>
      <c r="F44" s="194"/>
      <c r="G44" s="194"/>
      <c r="H44" s="194"/>
      <c r="I44" s="194"/>
      <c r="J44" s="194"/>
      <c r="K44" s="194"/>
    </row>
  </sheetData>
  <mergeCells count="12">
    <mergeCell ref="B6:L6"/>
    <mergeCell ref="B7:L7"/>
    <mergeCell ref="B8:B9"/>
    <mergeCell ref="C8:C9"/>
    <mergeCell ref="D8:G8"/>
    <mergeCell ref="B44:K44"/>
    <mergeCell ref="B14:G14"/>
    <mergeCell ref="B15:G15"/>
    <mergeCell ref="B27:G27"/>
    <mergeCell ref="B28:G28"/>
    <mergeCell ref="B35:G35"/>
    <mergeCell ref="B36:G36"/>
  </mergeCells>
  <hyperlinks>
    <hyperlink ref="I8" location="ÍNDICE!A1" display="ÍNDICE" xr:uid="{00000000-0004-0000-3E00-000000000000}"/>
  </hyperlinks>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31"/>
  <dimension ref="B5:N44"/>
  <sheetViews>
    <sheetView showGridLines="0" zoomScaleNormal="100" workbookViewId="0">
      <selection activeCell="K8" sqref="K8"/>
    </sheetView>
  </sheetViews>
  <sheetFormatPr baseColWidth="10" defaultColWidth="8" defaultRowHeight="13.2" x14ac:dyDescent="0.25"/>
  <cols>
    <col min="1" max="1" width="1.69921875" style="5" customWidth="1"/>
    <col min="2" max="2" width="22.5" style="5" customWidth="1"/>
    <col min="3" max="9" width="13.69921875" style="5" customWidth="1"/>
    <col min="10" max="13" width="8.19921875" style="5" bestFit="1" customWidth="1"/>
    <col min="14" max="14" width="10.09765625" style="5" bestFit="1" customWidth="1"/>
    <col min="15" max="16384" width="8" style="5"/>
  </cols>
  <sheetData>
    <row r="5" spans="2:14" ht="13.8" x14ac:dyDescent="0.25">
      <c r="B5" s="2"/>
      <c r="C5" s="2"/>
      <c r="D5" s="2"/>
      <c r="E5" s="2"/>
      <c r="F5" s="2"/>
      <c r="G5" s="2"/>
      <c r="H5" s="2"/>
      <c r="I5" s="2"/>
    </row>
    <row r="6" spans="2:14" ht="15" x14ac:dyDescent="0.25">
      <c r="B6" s="158"/>
      <c r="C6" s="158"/>
      <c r="D6" s="158"/>
      <c r="E6" s="158"/>
      <c r="F6" s="158"/>
      <c r="G6" s="158"/>
      <c r="H6" s="158"/>
      <c r="I6" s="158"/>
      <c r="J6" s="158"/>
      <c r="K6" s="158"/>
      <c r="L6" s="158"/>
      <c r="M6" s="158"/>
      <c r="N6" s="158"/>
    </row>
    <row r="7" spans="2:14" ht="33" customHeight="1" x14ac:dyDescent="0.25">
      <c r="B7" s="158"/>
      <c r="C7" s="158"/>
      <c r="D7" s="158"/>
      <c r="E7" s="158"/>
      <c r="F7" s="158"/>
      <c r="G7" s="158"/>
      <c r="H7" s="158"/>
      <c r="I7" s="158"/>
      <c r="J7" s="158"/>
      <c r="K7" s="158"/>
      <c r="L7" s="158"/>
      <c r="M7" s="158"/>
      <c r="N7" s="158"/>
    </row>
    <row r="8" spans="2:14" ht="33" customHeight="1" x14ac:dyDescent="0.25">
      <c r="B8" s="172" t="s">
        <v>140</v>
      </c>
      <c r="C8" s="172" t="s">
        <v>333</v>
      </c>
      <c r="D8" s="170" t="s">
        <v>363</v>
      </c>
      <c r="E8" s="170"/>
      <c r="F8" s="170"/>
      <c r="G8" s="170"/>
      <c r="H8" s="170"/>
      <c r="I8" s="170"/>
      <c r="K8" s="10" t="s">
        <v>142</v>
      </c>
    </row>
    <row r="9" spans="2:14" ht="33" customHeight="1" x14ac:dyDescent="0.25">
      <c r="B9" s="172"/>
      <c r="C9" s="172"/>
      <c r="D9" s="29" t="s">
        <v>321</v>
      </c>
      <c r="E9" s="29" t="s">
        <v>322</v>
      </c>
      <c r="F9" s="29" t="s">
        <v>323</v>
      </c>
      <c r="G9" s="29" t="s">
        <v>324</v>
      </c>
      <c r="H9" s="29" t="s">
        <v>319</v>
      </c>
      <c r="I9" s="29" t="s">
        <v>325</v>
      </c>
    </row>
    <row r="10" spans="2:14" x14ac:dyDescent="0.25">
      <c r="B10" s="66" t="s">
        <v>152</v>
      </c>
      <c r="C10" s="69">
        <v>37762665.889367938</v>
      </c>
      <c r="D10" s="69">
        <v>9835067.9233638849</v>
      </c>
      <c r="E10" s="69">
        <v>4137635.9624814661</v>
      </c>
      <c r="F10" s="69">
        <v>23527375.921033103</v>
      </c>
      <c r="G10" s="69"/>
      <c r="H10" s="69">
        <v>137569.99999999997</v>
      </c>
      <c r="I10" s="69">
        <v>125016.08248943038</v>
      </c>
      <c r="J10" s="52"/>
    </row>
    <row r="11" spans="2:14" x14ac:dyDescent="0.25">
      <c r="B11" s="67" t="s">
        <v>153</v>
      </c>
      <c r="C11" s="70">
        <v>23188907.99214429</v>
      </c>
      <c r="D11" s="70">
        <v>8597613.5901014544</v>
      </c>
      <c r="E11" s="70">
        <v>2967672.2084259493</v>
      </c>
      <c r="F11" s="70">
        <v>11431036.111127451</v>
      </c>
      <c r="G11" s="70"/>
      <c r="H11" s="70">
        <v>76570</v>
      </c>
      <c r="I11" s="70">
        <v>116016.08248943037</v>
      </c>
    </row>
    <row r="12" spans="2:14" x14ac:dyDescent="0.25">
      <c r="B12" s="67" t="s">
        <v>154</v>
      </c>
      <c r="C12" s="70">
        <v>13315258.009456599</v>
      </c>
      <c r="D12" s="70">
        <v>999999.54752882791</v>
      </c>
      <c r="E12" s="70">
        <v>1077163.7540555166</v>
      </c>
      <c r="F12" s="70">
        <v>11168094.707872262</v>
      </c>
      <c r="G12" s="70"/>
      <c r="H12" s="70">
        <v>61000</v>
      </c>
      <c r="I12" s="70">
        <v>9000</v>
      </c>
    </row>
    <row r="13" spans="2:14" x14ac:dyDescent="0.25">
      <c r="B13" s="67" t="s">
        <v>155</v>
      </c>
      <c r="C13" s="70">
        <v>1258499.8877670334</v>
      </c>
      <c r="D13" s="70">
        <v>237454.78573361083</v>
      </c>
      <c r="E13" s="70">
        <v>92800.000000000015</v>
      </c>
      <c r="F13" s="70">
        <v>928245.10203342233</v>
      </c>
      <c r="G13" s="70"/>
      <c r="H13" s="70"/>
      <c r="I13" s="70"/>
    </row>
    <row r="14" spans="2:14" x14ac:dyDescent="0.25">
      <c r="B14" s="170"/>
      <c r="C14" s="170"/>
      <c r="D14" s="170"/>
      <c r="E14" s="170"/>
      <c r="F14" s="170"/>
      <c r="G14" s="170"/>
      <c r="H14" s="170"/>
      <c r="I14" s="170"/>
    </row>
    <row r="15" spans="2:14" x14ac:dyDescent="0.25">
      <c r="B15" s="177" t="s">
        <v>153</v>
      </c>
      <c r="C15" s="177"/>
      <c r="D15" s="177"/>
      <c r="E15" s="177"/>
      <c r="F15" s="177"/>
      <c r="G15" s="177"/>
      <c r="H15" s="177"/>
      <c r="I15" s="177"/>
    </row>
    <row r="16" spans="2:14" x14ac:dyDescent="0.25">
      <c r="B16" s="67" t="s">
        <v>156</v>
      </c>
      <c r="C16" s="70">
        <v>1493672.6790177147</v>
      </c>
      <c r="D16" s="70">
        <v>151177.03851803389</v>
      </c>
      <c r="E16" s="70">
        <v>647.93308580274515</v>
      </c>
      <c r="F16" s="70">
        <v>1341847.7074138778</v>
      </c>
      <c r="G16" s="70"/>
      <c r="H16" s="70"/>
      <c r="I16" s="70"/>
    </row>
    <row r="17" spans="2:9" x14ac:dyDescent="0.25">
      <c r="B17" s="67" t="s">
        <v>157</v>
      </c>
      <c r="C17" s="70">
        <v>130</v>
      </c>
      <c r="D17" s="70"/>
      <c r="E17" s="70"/>
      <c r="F17" s="70">
        <v>130</v>
      </c>
      <c r="G17" s="70"/>
      <c r="H17" s="70"/>
      <c r="I17" s="70"/>
    </row>
    <row r="18" spans="2:9" x14ac:dyDescent="0.25">
      <c r="B18" s="67" t="s">
        <v>158</v>
      </c>
      <c r="C18" s="70">
        <v>2412200</v>
      </c>
      <c r="D18" s="70"/>
      <c r="E18" s="70">
        <v>2272000</v>
      </c>
      <c r="F18" s="70">
        <v>140200</v>
      </c>
      <c r="G18" s="70"/>
      <c r="H18" s="70"/>
      <c r="I18" s="70"/>
    </row>
    <row r="19" spans="2:9" x14ac:dyDescent="0.25">
      <c r="B19" s="67" t="s">
        <v>159</v>
      </c>
      <c r="C19" s="70">
        <v>378715.42527113884</v>
      </c>
      <c r="D19" s="70"/>
      <c r="E19" s="70">
        <v>38000</v>
      </c>
      <c r="F19" s="70">
        <v>340715.4252711389</v>
      </c>
      <c r="G19" s="70"/>
      <c r="H19" s="70"/>
      <c r="I19" s="70"/>
    </row>
    <row r="20" spans="2:9" x14ac:dyDescent="0.25">
      <c r="B20" s="67" t="s">
        <v>160</v>
      </c>
      <c r="C20" s="70">
        <v>3210507.3979693241</v>
      </c>
      <c r="D20" s="70">
        <v>2471877.0000000005</v>
      </c>
      <c r="E20" s="70">
        <v>10000</v>
      </c>
      <c r="F20" s="70">
        <v>728630.39796932484</v>
      </c>
      <c r="G20" s="70"/>
      <c r="H20" s="70"/>
      <c r="I20" s="70"/>
    </row>
    <row r="21" spans="2:9" x14ac:dyDescent="0.25">
      <c r="B21" s="67" t="s">
        <v>161</v>
      </c>
      <c r="C21" s="70">
        <v>1503174.5706450986</v>
      </c>
      <c r="D21" s="70">
        <v>176489.99999999997</v>
      </c>
      <c r="E21" s="70">
        <v>117009.72375672958</v>
      </c>
      <c r="F21" s="70">
        <v>1099158.7643989387</v>
      </c>
      <c r="G21" s="70"/>
      <c r="H21" s="70"/>
      <c r="I21" s="70">
        <v>110516.08248943037</v>
      </c>
    </row>
    <row r="22" spans="2:9" x14ac:dyDescent="0.25">
      <c r="B22" s="67" t="s">
        <v>162</v>
      </c>
      <c r="C22" s="70">
        <v>1091120</v>
      </c>
      <c r="D22" s="70"/>
      <c r="E22" s="70">
        <v>96000</v>
      </c>
      <c r="F22" s="70">
        <v>995120</v>
      </c>
      <c r="G22" s="70"/>
      <c r="H22" s="70"/>
      <c r="I22" s="70"/>
    </row>
    <row r="23" spans="2:9" x14ac:dyDescent="0.25">
      <c r="B23" s="67" t="s">
        <v>163</v>
      </c>
      <c r="C23" s="70">
        <v>721125.08277068462</v>
      </c>
      <c r="D23" s="70">
        <v>8300</v>
      </c>
      <c r="E23" s="70"/>
      <c r="F23" s="70">
        <v>712755.08277068485</v>
      </c>
      <c r="G23" s="70"/>
      <c r="H23" s="70">
        <v>70</v>
      </c>
      <c r="I23" s="70"/>
    </row>
    <row r="24" spans="2:9" x14ac:dyDescent="0.25">
      <c r="B24" s="67" t="s">
        <v>164</v>
      </c>
      <c r="C24" s="70">
        <v>4188732.707410838</v>
      </c>
      <c r="D24" s="70">
        <v>1259413</v>
      </c>
      <c r="E24" s="70">
        <v>137000</v>
      </c>
      <c r="F24" s="70">
        <v>2767819.7074108389</v>
      </c>
      <c r="G24" s="70"/>
      <c r="H24" s="70">
        <v>24500</v>
      </c>
      <c r="I24" s="70"/>
    </row>
    <row r="25" spans="2:9" x14ac:dyDescent="0.25">
      <c r="B25" s="67" t="s">
        <v>165</v>
      </c>
      <c r="C25" s="70">
        <v>5360982.7178831445</v>
      </c>
      <c r="D25" s="70">
        <v>4473256.5515834186</v>
      </c>
      <c r="E25" s="70">
        <v>77514.551583416571</v>
      </c>
      <c r="F25" s="70">
        <v>810211.61471631192</v>
      </c>
      <c r="G25" s="70"/>
      <c r="H25" s="70"/>
      <c r="I25" s="70"/>
    </row>
    <row r="26" spans="2:9" ht="30.75" customHeight="1" x14ac:dyDescent="0.25">
      <c r="B26" s="68" t="s">
        <v>166</v>
      </c>
      <c r="C26" s="70">
        <v>2828547.4111763248</v>
      </c>
      <c r="D26" s="70">
        <v>57100</v>
      </c>
      <c r="E26" s="70">
        <v>219500</v>
      </c>
      <c r="F26" s="70">
        <v>2494447.4111763262</v>
      </c>
      <c r="G26" s="70"/>
      <c r="H26" s="70">
        <v>52000</v>
      </c>
      <c r="I26" s="70">
        <v>5500</v>
      </c>
    </row>
    <row r="27" spans="2:9" x14ac:dyDescent="0.25">
      <c r="B27" s="170"/>
      <c r="C27" s="170"/>
      <c r="D27" s="170"/>
      <c r="E27" s="170"/>
      <c r="F27" s="170"/>
      <c r="G27" s="170"/>
      <c r="H27" s="170"/>
      <c r="I27" s="170"/>
    </row>
    <row r="28" spans="2:9" x14ac:dyDescent="0.25">
      <c r="B28" s="177" t="s">
        <v>154</v>
      </c>
      <c r="C28" s="177"/>
      <c r="D28" s="177"/>
      <c r="E28" s="177"/>
      <c r="F28" s="177"/>
      <c r="G28" s="177"/>
      <c r="H28" s="177"/>
      <c r="I28" s="177"/>
    </row>
    <row r="29" spans="2:9" x14ac:dyDescent="0.25">
      <c r="B29" s="67" t="s">
        <v>167</v>
      </c>
      <c r="C29" s="70">
        <v>4087589.2187803518</v>
      </c>
      <c r="D29" s="70">
        <v>131000</v>
      </c>
      <c r="E29" s="70">
        <v>442834.206526689</v>
      </c>
      <c r="F29" s="70">
        <v>3504755.0122536635</v>
      </c>
      <c r="G29" s="70"/>
      <c r="H29" s="70"/>
      <c r="I29" s="70">
        <v>9000</v>
      </c>
    </row>
    <row r="30" spans="2:9" x14ac:dyDescent="0.25">
      <c r="B30" s="67" t="s">
        <v>168</v>
      </c>
      <c r="C30" s="70">
        <v>1486.079946679218</v>
      </c>
      <c r="D30" s="70"/>
      <c r="E30" s="70"/>
      <c r="F30" s="70">
        <v>1486.079946679218</v>
      </c>
      <c r="G30" s="70"/>
      <c r="H30" s="70"/>
      <c r="I30" s="70"/>
    </row>
    <row r="31" spans="2:9" x14ac:dyDescent="0.25">
      <c r="B31" s="67" t="s">
        <v>169</v>
      </c>
      <c r="C31" s="70">
        <v>6723316.8460189011</v>
      </c>
      <c r="D31" s="70">
        <v>29000</v>
      </c>
      <c r="E31" s="70">
        <v>331010</v>
      </c>
      <c r="F31" s="70">
        <v>6356306.8460189002</v>
      </c>
      <c r="G31" s="70"/>
      <c r="H31" s="70">
        <v>7000</v>
      </c>
      <c r="I31" s="70"/>
    </row>
    <row r="32" spans="2:9" x14ac:dyDescent="0.25">
      <c r="B32" s="67" t="s">
        <v>170</v>
      </c>
      <c r="C32" s="70">
        <v>445921.09505765548</v>
      </c>
      <c r="D32" s="70">
        <v>180999.54752882765</v>
      </c>
      <c r="E32" s="70">
        <v>46119.547528827708</v>
      </c>
      <c r="F32" s="70">
        <v>218802</v>
      </c>
      <c r="G32" s="70"/>
      <c r="H32" s="70"/>
      <c r="I32" s="70"/>
    </row>
    <row r="33" spans="2:11" x14ac:dyDescent="0.25">
      <c r="B33" s="67" t="s">
        <v>171</v>
      </c>
      <c r="C33" s="70">
        <v>1932944.7696530186</v>
      </c>
      <c r="D33" s="70">
        <v>658999.99999999988</v>
      </c>
      <c r="E33" s="70">
        <v>257200</v>
      </c>
      <c r="F33" s="70">
        <v>1016744.7696530193</v>
      </c>
      <c r="G33" s="70"/>
      <c r="H33" s="70"/>
      <c r="I33" s="70"/>
    </row>
    <row r="34" spans="2:11" x14ac:dyDescent="0.25">
      <c r="B34" s="67" t="s">
        <v>172</v>
      </c>
      <c r="C34" s="70">
        <v>124000</v>
      </c>
      <c r="D34" s="70"/>
      <c r="E34" s="70"/>
      <c r="F34" s="70">
        <v>70000</v>
      </c>
      <c r="G34" s="70"/>
      <c r="H34" s="70">
        <v>54000</v>
      </c>
      <c r="I34" s="70"/>
    </row>
    <row r="35" spans="2:11" x14ac:dyDescent="0.25">
      <c r="B35" s="170"/>
      <c r="C35" s="170"/>
      <c r="D35" s="170"/>
      <c r="E35" s="170"/>
      <c r="F35" s="170"/>
      <c r="G35" s="170"/>
      <c r="H35" s="170"/>
      <c r="I35" s="170"/>
    </row>
    <row r="36" spans="2:11" x14ac:dyDescent="0.25">
      <c r="B36" s="177" t="s">
        <v>155</v>
      </c>
      <c r="C36" s="177"/>
      <c r="D36" s="177"/>
      <c r="E36" s="177"/>
      <c r="F36" s="177"/>
      <c r="G36" s="177"/>
      <c r="H36" s="177"/>
      <c r="I36" s="177"/>
    </row>
    <row r="37" spans="2:11" x14ac:dyDescent="0.25">
      <c r="B37" s="67" t="s">
        <v>173</v>
      </c>
      <c r="C37" s="70">
        <v>41192.082923694092</v>
      </c>
      <c r="D37" s="70">
        <v>14000</v>
      </c>
      <c r="E37" s="70">
        <v>6000</v>
      </c>
      <c r="F37" s="70">
        <v>21192.082923694081</v>
      </c>
      <c r="G37" s="70"/>
      <c r="H37" s="70"/>
      <c r="I37" s="70"/>
    </row>
    <row r="38" spans="2:11" x14ac:dyDescent="0.25">
      <c r="B38" s="67" t="s">
        <v>174</v>
      </c>
      <c r="C38" s="70">
        <v>65140</v>
      </c>
      <c r="D38" s="70">
        <v>30300</v>
      </c>
      <c r="E38" s="70">
        <v>32800</v>
      </c>
      <c r="F38" s="70">
        <v>2040</v>
      </c>
      <c r="G38" s="70"/>
      <c r="H38" s="70"/>
      <c r="I38" s="70"/>
    </row>
    <row r="39" spans="2:11" x14ac:dyDescent="0.25">
      <c r="B39" s="67" t="s">
        <v>175</v>
      </c>
      <c r="C39" s="70">
        <v>2990</v>
      </c>
      <c r="D39" s="70"/>
      <c r="E39" s="70"/>
      <c r="F39" s="70">
        <v>2990</v>
      </c>
      <c r="G39" s="70"/>
      <c r="H39" s="70"/>
      <c r="I39" s="70"/>
    </row>
    <row r="40" spans="2:11" x14ac:dyDescent="0.25">
      <c r="B40" s="67" t="s">
        <v>176</v>
      </c>
      <c r="C40" s="70">
        <v>1121059.8142553542</v>
      </c>
      <c r="D40" s="70">
        <v>193154.78573361083</v>
      </c>
      <c r="E40" s="70">
        <v>53999.999999999985</v>
      </c>
      <c r="F40" s="70">
        <v>873905.02852174372</v>
      </c>
      <c r="G40" s="70"/>
      <c r="H40" s="70"/>
      <c r="I40" s="70"/>
    </row>
    <row r="41" spans="2:11" x14ac:dyDescent="0.25">
      <c r="B41" s="67" t="s">
        <v>177</v>
      </c>
      <c r="C41" s="70">
        <v>27917.990587984921</v>
      </c>
      <c r="D41" s="70"/>
      <c r="E41" s="70"/>
      <c r="F41" s="70">
        <v>27917.990587984921</v>
      </c>
      <c r="G41" s="70"/>
      <c r="H41" s="70"/>
      <c r="I41" s="70"/>
    </row>
    <row r="42" spans="2:11" x14ac:dyDescent="0.25">
      <c r="B42" s="67" t="s">
        <v>178</v>
      </c>
      <c r="C42" s="70">
        <f t="shared" ref="C42" si="0">+D42+E42+F42+G42+H42+I42</f>
        <v>200</v>
      </c>
      <c r="D42" s="70"/>
      <c r="E42" s="70"/>
      <c r="F42" s="70">
        <v>200</v>
      </c>
      <c r="G42" s="70"/>
      <c r="H42" s="70"/>
      <c r="I42" s="70"/>
    </row>
    <row r="43" spans="2:11" ht="13.8" x14ac:dyDescent="0.3">
      <c r="B43" s="8"/>
      <c r="C43" s="8"/>
      <c r="D43" s="8"/>
      <c r="E43" s="8"/>
      <c r="F43" s="8"/>
      <c r="G43" s="8"/>
      <c r="H43" s="8"/>
      <c r="I43" s="8"/>
    </row>
    <row r="44" spans="2:11" x14ac:dyDescent="0.25">
      <c r="B44" s="194" t="s">
        <v>182</v>
      </c>
      <c r="C44" s="194"/>
      <c r="D44" s="194"/>
      <c r="E44" s="194"/>
      <c r="F44" s="194"/>
      <c r="G44" s="194"/>
      <c r="H44" s="194"/>
      <c r="I44" s="194"/>
      <c r="J44" s="194"/>
      <c r="K44" s="194"/>
    </row>
  </sheetData>
  <mergeCells count="12">
    <mergeCell ref="B6:N6"/>
    <mergeCell ref="B7:N7"/>
    <mergeCell ref="B8:B9"/>
    <mergeCell ref="C8:C9"/>
    <mergeCell ref="D8:I8"/>
    <mergeCell ref="B44:K44"/>
    <mergeCell ref="B14:I14"/>
    <mergeCell ref="B15:I15"/>
    <mergeCell ref="B27:I27"/>
    <mergeCell ref="B28:I28"/>
    <mergeCell ref="B35:I35"/>
    <mergeCell ref="B36:I36"/>
  </mergeCells>
  <hyperlinks>
    <hyperlink ref="K8" location="ÍNDICE!A1" display="ÍNDICE" xr:uid="{00000000-0004-0000-3F00-000000000000}"/>
  </hyperlink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32"/>
  <dimension ref="B5:L44"/>
  <sheetViews>
    <sheetView showGridLines="0" zoomScaleNormal="100" workbookViewId="0">
      <selection activeCell="I11" sqref="I11"/>
    </sheetView>
  </sheetViews>
  <sheetFormatPr baseColWidth="10" defaultColWidth="8" defaultRowHeight="13.2" x14ac:dyDescent="0.25"/>
  <cols>
    <col min="1" max="1" width="9.3984375" style="5" customWidth="1"/>
    <col min="2" max="2" width="22.5" style="5" customWidth="1"/>
    <col min="3" max="3" width="13.69921875" style="5" customWidth="1"/>
    <col min="4" max="16384" width="8" style="5"/>
  </cols>
  <sheetData>
    <row r="5" spans="2:12" ht="13.8" x14ac:dyDescent="0.25">
      <c r="B5" s="2"/>
    </row>
    <row r="6" spans="2:12" ht="15" x14ac:dyDescent="0.25">
      <c r="B6" s="158"/>
      <c r="C6" s="158"/>
    </row>
    <row r="7" spans="2:12" ht="35.25" customHeight="1" x14ac:dyDescent="0.25">
      <c r="B7" s="158"/>
      <c r="C7" s="158"/>
    </row>
    <row r="8" spans="2:12" ht="24.75" customHeight="1" x14ac:dyDescent="0.25">
      <c r="B8" s="172" t="s">
        <v>140</v>
      </c>
      <c r="C8" s="200" t="s">
        <v>527</v>
      </c>
      <c r="L8" s="10" t="s">
        <v>142</v>
      </c>
    </row>
    <row r="9" spans="2:12" ht="21.75" customHeight="1" x14ac:dyDescent="0.25">
      <c r="B9" s="172"/>
      <c r="C9" s="192"/>
    </row>
    <row r="10" spans="2:12" x14ac:dyDescent="0.25">
      <c r="B10" s="66" t="s">
        <v>152</v>
      </c>
      <c r="C10" s="70">
        <v>250999999.99999967</v>
      </c>
      <c r="D10" s="52"/>
    </row>
    <row r="11" spans="2:12" x14ac:dyDescent="0.25">
      <c r="B11" s="67" t="s">
        <v>153</v>
      </c>
      <c r="C11" s="70">
        <v>107864181.6395991</v>
      </c>
    </row>
    <row r="12" spans="2:12" x14ac:dyDescent="0.25">
      <c r="B12" s="67" t="s">
        <v>154</v>
      </c>
      <c r="C12" s="70">
        <v>134845340.3213369</v>
      </c>
    </row>
    <row r="13" spans="2:12" x14ac:dyDescent="0.25">
      <c r="B13" s="67" t="s">
        <v>155</v>
      </c>
      <c r="C13" s="70">
        <v>8290478.0390636334</v>
      </c>
    </row>
    <row r="14" spans="2:12" x14ac:dyDescent="0.25">
      <c r="B14" s="170"/>
      <c r="C14" s="170"/>
    </row>
    <row r="15" spans="2:12" x14ac:dyDescent="0.25">
      <c r="B15" s="177" t="s">
        <v>153</v>
      </c>
      <c r="C15" s="177"/>
    </row>
    <row r="16" spans="2:12" x14ac:dyDescent="0.25">
      <c r="B16" s="67" t="s">
        <v>156</v>
      </c>
      <c r="C16" s="70">
        <v>4608776.7263828889</v>
      </c>
    </row>
    <row r="17" spans="2:3" x14ac:dyDescent="0.25">
      <c r="B17" s="67" t="s">
        <v>157</v>
      </c>
      <c r="C17" s="70">
        <v>2240.7484856675492</v>
      </c>
    </row>
    <row r="18" spans="2:3" x14ac:dyDescent="0.25">
      <c r="B18" s="67" t="s">
        <v>158</v>
      </c>
      <c r="C18" s="70">
        <v>1899465.2547735681</v>
      </c>
    </row>
    <row r="19" spans="2:3" x14ac:dyDescent="0.25">
      <c r="B19" s="67" t="s">
        <v>159</v>
      </c>
      <c r="C19" s="70">
        <v>4753872.4907432916</v>
      </c>
    </row>
    <row r="20" spans="2:3" x14ac:dyDescent="0.25">
      <c r="B20" s="67" t="s">
        <v>160</v>
      </c>
      <c r="C20" s="70">
        <v>5120727.3025777284</v>
      </c>
    </row>
    <row r="21" spans="2:3" x14ac:dyDescent="0.25">
      <c r="B21" s="67" t="s">
        <v>161</v>
      </c>
      <c r="C21" s="70">
        <v>14738669.774231289</v>
      </c>
    </row>
    <row r="22" spans="2:3" x14ac:dyDescent="0.25">
      <c r="B22" s="67" t="s">
        <v>162</v>
      </c>
      <c r="C22" s="70">
        <v>10971372.937993143</v>
      </c>
    </row>
    <row r="23" spans="2:3" x14ac:dyDescent="0.25">
      <c r="B23" s="67" t="s">
        <v>163</v>
      </c>
      <c r="C23" s="70">
        <v>6164965.5665428657</v>
      </c>
    </row>
    <row r="24" spans="2:3" x14ac:dyDescent="0.25">
      <c r="B24" s="67" t="s">
        <v>164</v>
      </c>
      <c r="C24" s="70">
        <v>29561520.529577982</v>
      </c>
    </row>
    <row r="25" spans="2:3" x14ac:dyDescent="0.25">
      <c r="B25" s="67" t="s">
        <v>165</v>
      </c>
      <c r="C25" s="70">
        <v>4278684.3152715061</v>
      </c>
    </row>
    <row r="26" spans="2:3" ht="30.75" customHeight="1" x14ac:dyDescent="0.25">
      <c r="B26" s="68" t="s">
        <v>166</v>
      </c>
      <c r="C26" s="70">
        <v>25763885.993019924</v>
      </c>
    </row>
    <row r="27" spans="2:3" x14ac:dyDescent="0.25">
      <c r="B27" s="170"/>
      <c r="C27" s="170"/>
    </row>
    <row r="28" spans="2:3" x14ac:dyDescent="0.25">
      <c r="B28" s="177" t="s">
        <v>154</v>
      </c>
      <c r="C28" s="177"/>
    </row>
    <row r="29" spans="2:3" x14ac:dyDescent="0.25">
      <c r="B29" s="67" t="s">
        <v>167</v>
      </c>
      <c r="C29" s="70">
        <v>49072781.582567401</v>
      </c>
    </row>
    <row r="30" spans="2:3" x14ac:dyDescent="0.25">
      <c r="B30" s="67" t="s">
        <v>168</v>
      </c>
      <c r="C30" s="70">
        <v>30806.774323580874</v>
      </c>
    </row>
    <row r="31" spans="2:3" x14ac:dyDescent="0.25">
      <c r="B31" s="67" t="s">
        <v>169</v>
      </c>
      <c r="C31" s="70">
        <v>72470675.60769929</v>
      </c>
    </row>
    <row r="32" spans="2:3" x14ac:dyDescent="0.25">
      <c r="B32" s="67" t="s">
        <v>170</v>
      </c>
      <c r="C32" s="70">
        <v>2551005.9682984399</v>
      </c>
    </row>
    <row r="33" spans="2:5" x14ac:dyDescent="0.25">
      <c r="B33" s="67" t="s">
        <v>171</v>
      </c>
      <c r="C33" s="70">
        <v>9990344.7893002797</v>
      </c>
    </row>
    <row r="34" spans="2:5" x14ac:dyDescent="0.25">
      <c r="B34" s="67" t="s">
        <v>172</v>
      </c>
      <c r="C34" s="70">
        <v>729725.5991478567</v>
      </c>
    </row>
    <row r="35" spans="2:5" x14ac:dyDescent="0.25">
      <c r="B35" s="170"/>
      <c r="C35" s="170"/>
    </row>
    <row r="36" spans="2:5" x14ac:dyDescent="0.25">
      <c r="B36" s="177" t="s">
        <v>155</v>
      </c>
      <c r="C36" s="177"/>
    </row>
    <row r="37" spans="2:5" x14ac:dyDescent="0.25">
      <c r="B37" s="67" t="s">
        <v>173</v>
      </c>
      <c r="C37" s="70">
        <v>56522.161656270939</v>
      </c>
    </row>
    <row r="38" spans="2:5" x14ac:dyDescent="0.25">
      <c r="B38" s="67" t="s">
        <v>174</v>
      </c>
      <c r="C38" s="70">
        <v>2733782.0986216613</v>
      </c>
    </row>
    <row r="39" spans="2:5" x14ac:dyDescent="0.25">
      <c r="B39" s="67" t="s">
        <v>175</v>
      </c>
      <c r="C39" s="70">
        <v>62568.592330563086</v>
      </c>
    </row>
    <row r="40" spans="2:5" x14ac:dyDescent="0.25">
      <c r="B40" s="67" t="s">
        <v>176</v>
      </c>
      <c r="C40" s="70">
        <v>5260898.339080683</v>
      </c>
    </row>
    <row r="41" spans="2:5" x14ac:dyDescent="0.25">
      <c r="B41" s="67" t="s">
        <v>177</v>
      </c>
      <c r="C41" s="70">
        <v>173604.27254814934</v>
      </c>
    </row>
    <row r="42" spans="2:5" x14ac:dyDescent="0.25">
      <c r="B42" s="67" t="s">
        <v>178</v>
      </c>
      <c r="C42" s="70">
        <v>3102.574826308914</v>
      </c>
    </row>
    <row r="43" spans="2:5" ht="13.8" x14ac:dyDescent="0.3">
      <c r="B43" s="8"/>
      <c r="C43" s="8"/>
    </row>
    <row r="44" spans="2:5" x14ac:dyDescent="0.25">
      <c r="B44" s="194" t="s">
        <v>182</v>
      </c>
      <c r="C44" s="194"/>
      <c r="D44" s="194"/>
      <c r="E44" s="194"/>
    </row>
  </sheetData>
  <mergeCells count="11">
    <mergeCell ref="B44:E44"/>
    <mergeCell ref="B6:C6"/>
    <mergeCell ref="B7:C7"/>
    <mergeCell ref="B8:B9"/>
    <mergeCell ref="B14:C14"/>
    <mergeCell ref="B15:C15"/>
    <mergeCell ref="B27:C27"/>
    <mergeCell ref="B28:C28"/>
    <mergeCell ref="B35:C35"/>
    <mergeCell ref="B36:C36"/>
    <mergeCell ref="C8:C9"/>
  </mergeCells>
  <hyperlinks>
    <hyperlink ref="L8" location="ÍNDICE!A1" display="ÍNDICE" xr:uid="{00000000-0004-0000-4000-000000000000}"/>
  </hyperlinks>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33"/>
  <dimension ref="B5:M45"/>
  <sheetViews>
    <sheetView showGridLines="0" zoomScaleNormal="100" workbookViewId="0"/>
  </sheetViews>
  <sheetFormatPr baseColWidth="10" defaultColWidth="8" defaultRowHeight="13.2" x14ac:dyDescent="0.25"/>
  <cols>
    <col min="1" max="1" width="1.69921875" style="5" customWidth="1"/>
    <col min="2" max="2" width="22.5" style="5" customWidth="1"/>
    <col min="3" max="4" width="13.69921875" style="5" customWidth="1"/>
    <col min="5" max="5" width="18.3984375" style="5" customWidth="1"/>
    <col min="6" max="6" width="18.5" style="5" customWidth="1"/>
    <col min="7" max="10" width="13.69921875" style="5" customWidth="1"/>
    <col min="11" max="12" width="8.19921875" style="5" bestFit="1" customWidth="1"/>
    <col min="13" max="13" width="10.09765625" style="5" bestFit="1" customWidth="1"/>
    <col min="14" max="16384" width="8" style="5"/>
  </cols>
  <sheetData>
    <row r="5" spans="2:13" ht="13.8" x14ac:dyDescent="0.25">
      <c r="B5" s="2"/>
      <c r="C5" s="2"/>
      <c r="D5" s="2"/>
      <c r="E5" s="2"/>
      <c r="F5" s="2"/>
      <c r="G5" s="2"/>
    </row>
    <row r="6" spans="2:13" ht="15" x14ac:dyDescent="0.25">
      <c r="B6" s="158"/>
      <c r="C6" s="158"/>
      <c r="D6" s="158"/>
      <c r="E6" s="158"/>
      <c r="F6" s="158"/>
      <c r="G6" s="158"/>
      <c r="H6" s="158"/>
      <c r="I6" s="158"/>
      <c r="J6" s="158"/>
      <c r="K6" s="158"/>
      <c r="L6" s="158"/>
      <c r="M6" s="158"/>
    </row>
    <row r="7" spans="2:13" ht="35.25" customHeight="1" x14ac:dyDescent="0.25">
      <c r="B7" s="158"/>
      <c r="C7" s="158"/>
      <c r="D7" s="158"/>
      <c r="E7" s="158"/>
      <c r="F7" s="158"/>
      <c r="G7" s="158"/>
      <c r="H7" s="158"/>
      <c r="I7" s="158"/>
      <c r="J7" s="158"/>
      <c r="K7" s="158"/>
      <c r="L7" s="158"/>
      <c r="M7" s="158"/>
    </row>
    <row r="8" spans="2:13" ht="35.25" customHeight="1" x14ac:dyDescent="0.25">
      <c r="B8" s="172" t="s">
        <v>140</v>
      </c>
      <c r="C8" s="170" t="s">
        <v>315</v>
      </c>
      <c r="D8" s="170"/>
      <c r="E8" s="170"/>
      <c r="F8" s="170"/>
      <c r="G8" s="170"/>
      <c r="H8" s="170"/>
      <c r="I8" s="170"/>
      <c r="J8" s="170"/>
      <c r="L8" s="10" t="s">
        <v>142</v>
      </c>
    </row>
    <row r="9" spans="2:13" ht="35.25" customHeight="1" x14ac:dyDescent="0.25">
      <c r="B9" s="172"/>
      <c r="C9" s="170" t="s">
        <v>364</v>
      </c>
      <c r="D9" s="170"/>
      <c r="E9" s="170" t="s">
        <v>365</v>
      </c>
      <c r="F9" s="170"/>
      <c r="G9" s="170" t="s">
        <v>366</v>
      </c>
      <c r="H9" s="170"/>
      <c r="I9" s="170" t="s">
        <v>367</v>
      </c>
      <c r="J9" s="170"/>
    </row>
    <row r="10" spans="2:13" ht="27" customHeight="1" x14ac:dyDescent="0.25">
      <c r="B10" s="172"/>
      <c r="C10" s="29" t="s">
        <v>368</v>
      </c>
      <c r="D10" s="29" t="s">
        <v>369</v>
      </c>
      <c r="E10" s="29" t="s">
        <v>368</v>
      </c>
      <c r="F10" s="29" t="s">
        <v>369</v>
      </c>
      <c r="G10" s="29" t="s">
        <v>368</v>
      </c>
      <c r="H10" s="29" t="s">
        <v>369</v>
      </c>
      <c r="I10" s="29" t="s">
        <v>368</v>
      </c>
      <c r="J10" s="29" t="s">
        <v>369</v>
      </c>
    </row>
    <row r="11" spans="2:13" x14ac:dyDescent="0.25">
      <c r="B11" s="66" t="s">
        <v>152</v>
      </c>
      <c r="C11" s="69">
        <v>268904.6370661697</v>
      </c>
      <c r="D11" s="69">
        <v>1181479.0204699785</v>
      </c>
      <c r="E11" s="69">
        <v>146521.49028111013</v>
      </c>
      <c r="F11" s="69">
        <v>287653.40410965116</v>
      </c>
      <c r="G11" s="69">
        <v>9046.485010661152</v>
      </c>
      <c r="H11" s="69">
        <v>50129.310091975654</v>
      </c>
      <c r="I11" s="69">
        <v>632.18123666825147</v>
      </c>
      <c r="J11" s="69">
        <v>2005.5192942214098</v>
      </c>
    </row>
    <row r="12" spans="2:13" x14ac:dyDescent="0.25">
      <c r="B12" s="67" t="s">
        <v>153</v>
      </c>
      <c r="C12" s="70">
        <v>141196.67587281897</v>
      </c>
      <c r="D12" s="70">
        <v>435472.66107461229</v>
      </c>
      <c r="E12" s="70">
        <v>87900.855694521175</v>
      </c>
      <c r="F12" s="70">
        <v>89014.719503078755</v>
      </c>
      <c r="G12" s="70">
        <v>2057.606358288821</v>
      </c>
      <c r="H12" s="70">
        <v>5194.28914918189</v>
      </c>
      <c r="I12" s="70">
        <v>167.66306358783865</v>
      </c>
      <c r="J12" s="70">
        <v>258.93734387989184</v>
      </c>
    </row>
    <row r="13" spans="2:13" x14ac:dyDescent="0.25">
      <c r="B13" s="67" t="s">
        <v>154</v>
      </c>
      <c r="C13" s="70">
        <v>90350.706980720279</v>
      </c>
      <c r="D13" s="70">
        <v>577061.56292283826</v>
      </c>
      <c r="E13" s="70">
        <v>30082.124019998257</v>
      </c>
      <c r="F13" s="70">
        <v>176715.48041439577</v>
      </c>
      <c r="G13" s="70">
        <v>3203.2403291896067</v>
      </c>
      <c r="H13" s="70">
        <v>35989.788773155939</v>
      </c>
      <c r="I13" s="70">
        <v>464.51817308041279</v>
      </c>
      <c r="J13" s="70">
        <v>1567.4818435997952</v>
      </c>
    </row>
    <row r="14" spans="2:13" x14ac:dyDescent="0.25">
      <c r="B14" s="67" t="s">
        <v>155</v>
      </c>
      <c r="C14" s="70">
        <v>37357.254212630192</v>
      </c>
      <c r="D14" s="70">
        <v>168944.79647252816</v>
      </c>
      <c r="E14" s="70">
        <v>28538.510566590769</v>
      </c>
      <c r="F14" s="70">
        <v>21923.204192176323</v>
      </c>
      <c r="G14" s="70">
        <v>3785.6383231827217</v>
      </c>
      <c r="H14" s="70">
        <v>8945.2321696378112</v>
      </c>
      <c r="I14" s="70"/>
      <c r="J14" s="70">
        <v>179.10010674172287</v>
      </c>
    </row>
    <row r="15" spans="2:13" x14ac:dyDescent="0.25">
      <c r="B15" s="170"/>
      <c r="C15" s="170"/>
      <c r="D15" s="170"/>
      <c r="E15" s="170"/>
      <c r="F15" s="170"/>
      <c r="G15" s="170"/>
      <c r="H15" s="170"/>
      <c r="I15" s="71"/>
      <c r="J15" s="71"/>
    </row>
    <row r="16" spans="2:13" x14ac:dyDescent="0.25">
      <c r="B16" s="177" t="s">
        <v>153</v>
      </c>
      <c r="C16" s="177"/>
      <c r="D16" s="177"/>
      <c r="E16" s="177"/>
      <c r="F16" s="177"/>
      <c r="G16" s="177"/>
      <c r="H16" s="177"/>
      <c r="I16" s="71"/>
      <c r="J16" s="71"/>
    </row>
    <row r="17" spans="2:10" x14ac:dyDescent="0.25">
      <c r="B17" s="67" t="s">
        <v>156</v>
      </c>
      <c r="C17" s="70">
        <v>54056.458985944744</v>
      </c>
      <c r="D17" s="70">
        <v>71909.129031699675</v>
      </c>
      <c r="E17" s="70">
        <v>8696.0571203254003</v>
      </c>
      <c r="F17" s="70">
        <v>10457.630775200709</v>
      </c>
      <c r="G17" s="70"/>
      <c r="H17" s="70">
        <v>61.373029027085636</v>
      </c>
      <c r="I17" s="70"/>
      <c r="J17" s="70"/>
    </row>
    <row r="18" spans="2:10" x14ac:dyDescent="0.25">
      <c r="B18" s="67" t="s">
        <v>157</v>
      </c>
      <c r="C18" s="70">
        <v>1100.2827771878281</v>
      </c>
      <c r="D18" s="70">
        <v>31816.359251909133</v>
      </c>
      <c r="E18" s="70">
        <v>372.23053046386036</v>
      </c>
      <c r="F18" s="70">
        <v>7260.99159894697</v>
      </c>
      <c r="G18" s="70"/>
      <c r="H18" s="70">
        <v>1863.4343836944836</v>
      </c>
      <c r="I18" s="70"/>
      <c r="J18" s="70">
        <v>41.12956767443697</v>
      </c>
    </row>
    <row r="19" spans="2:10" x14ac:dyDescent="0.25">
      <c r="B19" s="67" t="s">
        <v>158</v>
      </c>
      <c r="C19" s="70">
        <v>2895.166128879604</v>
      </c>
      <c r="D19" s="70">
        <v>21484.646678454315</v>
      </c>
      <c r="E19" s="70">
        <v>1118.7921703260872</v>
      </c>
      <c r="F19" s="70">
        <v>1356.3848725421278</v>
      </c>
      <c r="G19" s="70">
        <v>216.48292420177276</v>
      </c>
      <c r="H19" s="70">
        <v>44.545488161546999</v>
      </c>
      <c r="I19" s="70"/>
      <c r="J19" s="70">
        <v>92.430236799684806</v>
      </c>
    </row>
    <row r="20" spans="2:10" x14ac:dyDescent="0.25">
      <c r="B20" s="67" t="s">
        <v>159</v>
      </c>
      <c r="C20" s="70">
        <v>6147.2079472616633</v>
      </c>
      <c r="D20" s="70">
        <v>15290.185199137137</v>
      </c>
      <c r="E20" s="70">
        <v>63.091267538170186</v>
      </c>
      <c r="F20" s="70">
        <v>909.77622079774005</v>
      </c>
      <c r="G20" s="70">
        <v>5.5274979400369393</v>
      </c>
      <c r="H20" s="70">
        <v>253.95293928560082</v>
      </c>
      <c r="I20" s="70"/>
      <c r="J20" s="70"/>
    </row>
    <row r="21" spans="2:10" x14ac:dyDescent="0.25">
      <c r="B21" s="67" t="s">
        <v>160</v>
      </c>
      <c r="C21" s="70">
        <v>43368.036938122459</v>
      </c>
      <c r="D21" s="70">
        <v>41960.755128581557</v>
      </c>
      <c r="E21" s="70">
        <v>19076.805473786473</v>
      </c>
      <c r="F21" s="70">
        <v>10989.534623815027</v>
      </c>
      <c r="G21" s="70">
        <v>1011.7583331018502</v>
      </c>
      <c r="H21" s="70">
        <v>99.536089630002053</v>
      </c>
      <c r="I21" s="70"/>
      <c r="J21" s="70"/>
    </row>
    <row r="22" spans="2:10" x14ac:dyDescent="0.25">
      <c r="B22" s="67" t="s">
        <v>161</v>
      </c>
      <c r="C22" s="70">
        <v>6485.4278525616683</v>
      </c>
      <c r="D22" s="70">
        <v>43091.204319205579</v>
      </c>
      <c r="E22" s="70">
        <v>3403.972018606662</v>
      </c>
      <c r="F22" s="70">
        <v>13697.33413873778</v>
      </c>
      <c r="G22" s="70"/>
      <c r="H22" s="70">
        <v>122.79618186283471</v>
      </c>
      <c r="I22" s="70">
        <v>79.755911381235464</v>
      </c>
      <c r="J22" s="70"/>
    </row>
    <row r="23" spans="2:10" x14ac:dyDescent="0.25">
      <c r="B23" s="67" t="s">
        <v>162</v>
      </c>
      <c r="C23" s="70">
        <v>6772.2269701595296</v>
      </c>
      <c r="D23" s="70">
        <v>32223.19510110746</v>
      </c>
      <c r="E23" s="70">
        <v>12032.707571749574</v>
      </c>
      <c r="F23" s="70">
        <v>1984.0252902153641</v>
      </c>
      <c r="G23" s="70"/>
      <c r="H23" s="70">
        <v>898.02162091743719</v>
      </c>
      <c r="I23" s="70"/>
      <c r="J23" s="70">
        <v>91.546318306524427</v>
      </c>
    </row>
    <row r="24" spans="2:10" x14ac:dyDescent="0.25">
      <c r="B24" s="67" t="s">
        <v>163</v>
      </c>
      <c r="C24" s="70">
        <v>9229.7892968209653</v>
      </c>
      <c r="D24" s="70">
        <v>76537.735600211614</v>
      </c>
      <c r="E24" s="70">
        <v>2433.0031162032956</v>
      </c>
      <c r="F24" s="70">
        <v>14395.95704021179</v>
      </c>
      <c r="G24" s="70">
        <v>678.96138332721887</v>
      </c>
      <c r="H24" s="70">
        <v>258.26202624068594</v>
      </c>
      <c r="I24" s="70"/>
      <c r="J24" s="70"/>
    </row>
    <row r="25" spans="2:10" x14ac:dyDescent="0.25">
      <c r="B25" s="67" t="s">
        <v>164</v>
      </c>
      <c r="C25" s="70">
        <v>3482.1423619913012</v>
      </c>
      <c r="D25" s="70">
        <v>36548.94668341861</v>
      </c>
      <c r="E25" s="70">
        <v>8541.8310304461884</v>
      </c>
      <c r="F25" s="70">
        <v>10823.850107305663</v>
      </c>
      <c r="G25" s="70"/>
      <c r="H25" s="70">
        <v>340.66918196207251</v>
      </c>
      <c r="I25" s="70">
        <v>87.9071522066032</v>
      </c>
      <c r="J25" s="70">
        <v>33.831221099245624</v>
      </c>
    </row>
    <row r="26" spans="2:10" x14ac:dyDescent="0.25">
      <c r="B26" s="67" t="s">
        <v>165</v>
      </c>
      <c r="C26" s="70">
        <v>1425.8216587334073</v>
      </c>
      <c r="D26" s="70">
        <v>27124.079654981062</v>
      </c>
      <c r="E26" s="70">
        <v>29364.19333587564</v>
      </c>
      <c r="F26" s="70">
        <v>6944.300557931565</v>
      </c>
      <c r="G26" s="70"/>
      <c r="H26" s="70"/>
      <c r="I26" s="70"/>
      <c r="J26" s="70"/>
    </row>
    <row r="27" spans="2:10" ht="30.75" customHeight="1" x14ac:dyDescent="0.25">
      <c r="B27" s="68" t="s">
        <v>166</v>
      </c>
      <c r="C27" s="70">
        <v>6234.1149551559956</v>
      </c>
      <c r="D27" s="70">
        <v>37486.424425906014</v>
      </c>
      <c r="E27" s="70">
        <v>2798.1720591998223</v>
      </c>
      <c r="F27" s="70">
        <v>10194.934277374054</v>
      </c>
      <c r="G27" s="70">
        <v>144.87621971794232</v>
      </c>
      <c r="H27" s="70">
        <v>1251.6982084001402</v>
      </c>
      <c r="I27" s="70"/>
      <c r="J27" s="70"/>
    </row>
    <row r="28" spans="2:10" x14ac:dyDescent="0.25">
      <c r="B28" s="170"/>
      <c r="C28" s="170"/>
      <c r="D28" s="170"/>
      <c r="E28" s="170"/>
      <c r="F28" s="170"/>
      <c r="G28" s="170"/>
      <c r="H28" s="170"/>
      <c r="I28" s="71"/>
      <c r="J28" s="71"/>
    </row>
    <row r="29" spans="2:10" x14ac:dyDescent="0.25">
      <c r="B29" s="177" t="s">
        <v>154</v>
      </c>
      <c r="C29" s="177"/>
      <c r="D29" s="177"/>
      <c r="E29" s="177"/>
      <c r="F29" s="177"/>
      <c r="G29" s="177"/>
      <c r="H29" s="177"/>
      <c r="I29" s="71"/>
      <c r="J29" s="71"/>
    </row>
    <row r="30" spans="2:10" x14ac:dyDescent="0.25">
      <c r="B30" s="67" t="s">
        <v>167</v>
      </c>
      <c r="C30" s="70">
        <v>1385.7486742396616</v>
      </c>
      <c r="D30" s="70">
        <v>9693.7429807413646</v>
      </c>
      <c r="E30" s="70">
        <v>998.3258109549821</v>
      </c>
      <c r="F30" s="70">
        <v>2102.1628956802874</v>
      </c>
      <c r="G30" s="70">
        <v>6</v>
      </c>
      <c r="H30" s="70">
        <v>126.16075992568535</v>
      </c>
      <c r="I30" s="70"/>
      <c r="J30" s="70"/>
    </row>
    <row r="31" spans="2:10" x14ac:dyDescent="0.25">
      <c r="B31" s="67" t="s">
        <v>168</v>
      </c>
      <c r="C31" s="70">
        <v>7573.3226332416289</v>
      </c>
      <c r="D31" s="70">
        <v>48095.718195325288</v>
      </c>
      <c r="E31" s="70">
        <v>341.81690469960017</v>
      </c>
      <c r="F31" s="70">
        <v>6617.8803997736677</v>
      </c>
      <c r="G31" s="70">
        <v>759.35401724776091</v>
      </c>
      <c r="H31" s="70">
        <v>3837.0229056316098</v>
      </c>
      <c r="I31" s="70"/>
      <c r="J31" s="70"/>
    </row>
    <row r="32" spans="2:10" x14ac:dyDescent="0.25">
      <c r="B32" s="67" t="s">
        <v>169</v>
      </c>
      <c r="C32" s="70">
        <v>6804.8169355466143</v>
      </c>
      <c r="D32" s="70">
        <v>108421.75878442092</v>
      </c>
      <c r="E32" s="70">
        <v>1817.3376184653441</v>
      </c>
      <c r="F32" s="70">
        <v>32397.171628009484</v>
      </c>
      <c r="G32" s="70">
        <v>581.69489404780609</v>
      </c>
      <c r="H32" s="70">
        <v>16659.679287987568</v>
      </c>
      <c r="I32" s="70">
        <v>464.51817308041279</v>
      </c>
      <c r="J32" s="70">
        <v>1321.2798767985662</v>
      </c>
    </row>
    <row r="33" spans="2:11" x14ac:dyDescent="0.25">
      <c r="B33" s="67" t="s">
        <v>170</v>
      </c>
      <c r="C33" s="70">
        <v>13137.324235566795</v>
      </c>
      <c r="D33" s="70">
        <v>119279.86919595691</v>
      </c>
      <c r="E33" s="70">
        <v>81.954752882766556</v>
      </c>
      <c r="F33" s="70">
        <v>34265.718081221436</v>
      </c>
      <c r="G33" s="70"/>
      <c r="H33" s="70">
        <v>4670.027819686461</v>
      </c>
      <c r="I33" s="70"/>
      <c r="J33" s="70">
        <v>147.54921465435953</v>
      </c>
    </row>
    <row r="34" spans="2:11" x14ac:dyDescent="0.25">
      <c r="B34" s="67" t="s">
        <v>171</v>
      </c>
      <c r="C34" s="70">
        <v>61449.494502125548</v>
      </c>
      <c r="D34" s="70">
        <v>291304.9911459976</v>
      </c>
      <c r="E34" s="70">
        <v>26842.688932995559</v>
      </c>
      <c r="F34" s="70">
        <v>101261.26245551386</v>
      </c>
      <c r="G34" s="70">
        <v>1856.1914178940399</v>
      </c>
      <c r="H34" s="70">
        <v>10650.37373699704</v>
      </c>
      <c r="I34" s="70"/>
      <c r="J34" s="70">
        <v>98.652752146869261</v>
      </c>
    </row>
    <row r="35" spans="2:11" x14ac:dyDescent="0.25">
      <c r="B35" s="67" t="s">
        <v>172</v>
      </c>
      <c r="C35" s="70"/>
      <c r="D35" s="70">
        <v>265.48262039578754</v>
      </c>
      <c r="E35" s="70"/>
      <c r="F35" s="70">
        <v>71.284954196930713</v>
      </c>
      <c r="G35" s="70"/>
      <c r="H35" s="70">
        <v>46.524262927583948</v>
      </c>
      <c r="I35" s="70"/>
      <c r="J35" s="70"/>
    </row>
    <row r="36" spans="2:11" x14ac:dyDescent="0.25">
      <c r="B36" s="170"/>
      <c r="C36" s="170"/>
      <c r="D36" s="170"/>
      <c r="E36" s="170"/>
      <c r="F36" s="170"/>
      <c r="G36" s="170"/>
      <c r="H36" s="170"/>
      <c r="I36" s="71"/>
      <c r="J36" s="71"/>
    </row>
    <row r="37" spans="2:11" x14ac:dyDescent="0.25">
      <c r="B37" s="177" t="s">
        <v>155</v>
      </c>
      <c r="C37" s="177"/>
      <c r="D37" s="177"/>
      <c r="E37" s="177"/>
      <c r="F37" s="177"/>
      <c r="G37" s="177"/>
      <c r="H37" s="177"/>
      <c r="I37" s="71"/>
      <c r="J37" s="71"/>
    </row>
    <row r="38" spans="2:11" x14ac:dyDescent="0.25">
      <c r="B38" s="67" t="s">
        <v>173</v>
      </c>
      <c r="C38" s="70">
        <v>13362.219025473687</v>
      </c>
      <c r="D38" s="70">
        <v>29341.768519184108</v>
      </c>
      <c r="E38" s="70">
        <v>3361.6095600566978</v>
      </c>
      <c r="F38" s="70">
        <v>7777.9651800727715</v>
      </c>
      <c r="G38" s="70">
        <v>3000.5475941094592</v>
      </c>
      <c r="H38" s="70">
        <v>2187.9309232396681</v>
      </c>
      <c r="I38" s="70"/>
      <c r="J38" s="70">
        <v>6.7278679171269369</v>
      </c>
    </row>
    <row r="39" spans="2:11" x14ac:dyDescent="0.25">
      <c r="B39" s="67" t="s">
        <v>174</v>
      </c>
      <c r="C39" s="70">
        <v>2329.0809295916947</v>
      </c>
      <c r="D39" s="70">
        <v>7977.883041447667</v>
      </c>
      <c r="E39" s="70">
        <v>1105.7499370480798</v>
      </c>
      <c r="F39" s="70">
        <v>589.33448952882452</v>
      </c>
      <c r="G39" s="70">
        <v>72.919042009569011</v>
      </c>
      <c r="H39" s="70"/>
      <c r="I39" s="70"/>
      <c r="J39" s="70"/>
    </row>
    <row r="40" spans="2:11" x14ac:dyDescent="0.25">
      <c r="B40" s="67" t="s">
        <v>175</v>
      </c>
      <c r="C40" s="70">
        <v>12305.61780894527</v>
      </c>
      <c r="D40" s="70">
        <v>21926.139834281446</v>
      </c>
      <c r="E40" s="70">
        <v>22102.541245658311</v>
      </c>
      <c r="F40" s="70">
        <v>6062.5570177463123</v>
      </c>
      <c r="G40" s="70"/>
      <c r="H40" s="70">
        <v>112.42576548340948</v>
      </c>
      <c r="I40" s="70"/>
      <c r="J40" s="70"/>
    </row>
    <row r="41" spans="2:11" x14ac:dyDescent="0.25">
      <c r="B41" s="67" t="s">
        <v>176</v>
      </c>
      <c r="C41" s="70">
        <v>3426.6973988710647</v>
      </c>
      <c r="D41" s="70">
        <v>6619.4119755880083</v>
      </c>
      <c r="E41" s="70">
        <v>1956.6098238276809</v>
      </c>
      <c r="F41" s="70">
        <v>2202.1758880916232</v>
      </c>
      <c r="G41" s="70"/>
      <c r="H41" s="70"/>
      <c r="I41" s="70"/>
      <c r="J41" s="70"/>
    </row>
    <row r="42" spans="2:11" x14ac:dyDescent="0.25">
      <c r="B42" s="67" t="s">
        <v>177</v>
      </c>
      <c r="C42" s="70">
        <v>5278.2307105318832</v>
      </c>
      <c r="D42" s="70">
        <v>95488.089113136739</v>
      </c>
      <c r="E42" s="70"/>
      <c r="F42" s="70">
        <v>4829.8097668381351</v>
      </c>
      <c r="G42" s="70">
        <v>712.17168706369387</v>
      </c>
      <c r="H42" s="70">
        <v>6639.9224290400407</v>
      </c>
      <c r="I42" s="70"/>
      <c r="J42" s="70">
        <v>172.37223882459591</v>
      </c>
    </row>
    <row r="43" spans="2:11" x14ac:dyDescent="0.25">
      <c r="B43" s="67" t="s">
        <v>178</v>
      </c>
      <c r="C43" s="121">
        <v>655.40833921658066</v>
      </c>
      <c r="D43" s="122">
        <v>7591.5039888900365</v>
      </c>
      <c r="E43" s="122">
        <v>12</v>
      </c>
      <c r="F43" s="122">
        <v>461.36184989866007</v>
      </c>
      <c r="G43" s="122"/>
      <c r="H43" s="122">
        <v>4.9530518746953689</v>
      </c>
      <c r="I43" s="122"/>
      <c r="J43" s="123"/>
    </row>
    <row r="44" spans="2:11" ht="13.8" x14ac:dyDescent="0.3">
      <c r="B44" s="8"/>
      <c r="C44" s="8"/>
      <c r="D44" s="8"/>
      <c r="E44" s="8"/>
      <c r="F44" s="8"/>
      <c r="G44" s="8"/>
      <c r="H44" s="8"/>
    </row>
    <row r="45" spans="2:11" x14ac:dyDescent="0.25">
      <c r="B45" s="194" t="s">
        <v>182</v>
      </c>
      <c r="C45" s="194"/>
      <c r="D45" s="194"/>
      <c r="E45" s="194"/>
      <c r="F45" s="194"/>
      <c r="G45" s="194"/>
      <c r="H45" s="194"/>
      <c r="I45" s="194"/>
      <c r="J45" s="194"/>
      <c r="K45" s="194"/>
    </row>
  </sheetData>
  <mergeCells count="15">
    <mergeCell ref="B6:M6"/>
    <mergeCell ref="B7:M7"/>
    <mergeCell ref="B8:B10"/>
    <mergeCell ref="C8:J8"/>
    <mergeCell ref="C9:D9"/>
    <mergeCell ref="E9:F9"/>
    <mergeCell ref="G9:H9"/>
    <mergeCell ref="I9:J9"/>
    <mergeCell ref="B45:K45"/>
    <mergeCell ref="B15:H15"/>
    <mergeCell ref="B16:H16"/>
    <mergeCell ref="B28:H28"/>
    <mergeCell ref="B29:H29"/>
    <mergeCell ref="B36:H36"/>
    <mergeCell ref="B37:H37"/>
  </mergeCells>
  <hyperlinks>
    <hyperlink ref="L8" location="ÍNDICE!A1" display="ÍNDICE" xr:uid="{00000000-0004-0000-4100-000000000000}"/>
  </hyperlinks>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34"/>
  <dimension ref="B5:P45"/>
  <sheetViews>
    <sheetView showGridLines="0" zoomScaleNormal="100" workbookViewId="0">
      <selection activeCell="G41" sqref="B41:G41"/>
    </sheetView>
  </sheetViews>
  <sheetFormatPr baseColWidth="10" defaultColWidth="8" defaultRowHeight="13.2" x14ac:dyDescent="0.25"/>
  <cols>
    <col min="1" max="1" width="1.69921875" style="5" customWidth="1"/>
    <col min="2" max="2" width="22.5" style="5" customWidth="1"/>
    <col min="3" max="4" width="13.69921875" style="5" customWidth="1"/>
    <col min="5" max="5" width="18.3984375" style="5" customWidth="1"/>
    <col min="6" max="6" width="18.5" style="5" customWidth="1"/>
    <col min="7" max="14" width="13.69921875" style="5" customWidth="1"/>
    <col min="15" max="16384" width="8" style="5"/>
  </cols>
  <sheetData>
    <row r="5" spans="2:16" ht="13.8" x14ac:dyDescent="0.25">
      <c r="B5" s="2"/>
      <c r="C5" s="2"/>
      <c r="D5" s="2"/>
      <c r="E5" s="2"/>
      <c r="F5" s="2"/>
      <c r="G5" s="2"/>
    </row>
    <row r="6" spans="2:16" ht="15" x14ac:dyDescent="0.25">
      <c r="B6" s="158"/>
      <c r="C6" s="158"/>
      <c r="D6" s="158"/>
      <c r="E6" s="158"/>
      <c r="F6" s="158"/>
      <c r="G6" s="158"/>
      <c r="H6" s="158"/>
      <c r="I6" s="158"/>
      <c r="J6" s="158"/>
      <c r="K6" s="158"/>
      <c r="L6" s="158"/>
      <c r="M6" s="158"/>
    </row>
    <row r="7" spans="2:16" ht="33.75" customHeight="1" x14ac:dyDescent="0.25">
      <c r="B7" s="158"/>
      <c r="C7" s="158"/>
      <c r="D7" s="158"/>
      <c r="E7" s="158"/>
      <c r="F7" s="158"/>
      <c r="G7" s="158"/>
      <c r="H7" s="158"/>
      <c r="I7" s="158"/>
      <c r="J7" s="158"/>
      <c r="K7" s="158"/>
      <c r="L7" s="158"/>
      <c r="M7" s="158"/>
    </row>
    <row r="8" spans="2:16" ht="33.75" customHeight="1" x14ac:dyDescent="0.25">
      <c r="B8" s="172" t="s">
        <v>140</v>
      </c>
      <c r="C8" s="170" t="s">
        <v>320</v>
      </c>
      <c r="D8" s="170"/>
      <c r="E8" s="170"/>
      <c r="F8" s="170"/>
      <c r="G8" s="170"/>
      <c r="H8" s="170"/>
      <c r="I8" s="170"/>
      <c r="J8" s="170"/>
      <c r="K8" s="170"/>
      <c r="L8" s="170"/>
      <c r="M8" s="170"/>
      <c r="N8" s="170"/>
      <c r="P8" s="10" t="s">
        <v>142</v>
      </c>
    </row>
    <row r="9" spans="2:16" ht="33.75" customHeight="1" x14ac:dyDescent="0.25">
      <c r="B9" s="172"/>
      <c r="C9" s="170" t="s">
        <v>370</v>
      </c>
      <c r="D9" s="170"/>
      <c r="E9" s="170" t="s">
        <v>371</v>
      </c>
      <c r="F9" s="170"/>
      <c r="G9" s="170" t="s">
        <v>372</v>
      </c>
      <c r="H9" s="170"/>
      <c r="I9" s="170" t="s">
        <v>373</v>
      </c>
      <c r="J9" s="170"/>
      <c r="K9" s="170" t="s">
        <v>367</v>
      </c>
      <c r="L9" s="170"/>
      <c r="M9" s="170" t="s">
        <v>374</v>
      </c>
      <c r="N9" s="170"/>
    </row>
    <row r="10" spans="2:16" ht="27" customHeight="1" x14ac:dyDescent="0.25">
      <c r="B10" s="172"/>
      <c r="C10" s="29" t="s">
        <v>368</v>
      </c>
      <c r="D10" s="29" t="s">
        <v>369</v>
      </c>
      <c r="E10" s="29" t="s">
        <v>368</v>
      </c>
      <c r="F10" s="29" t="s">
        <v>369</v>
      </c>
      <c r="G10" s="29" t="s">
        <v>368</v>
      </c>
      <c r="H10" s="29" t="s">
        <v>369</v>
      </c>
      <c r="I10" s="29" t="s">
        <v>368</v>
      </c>
      <c r="J10" s="29" t="s">
        <v>369</v>
      </c>
      <c r="K10" s="29" t="s">
        <v>368</v>
      </c>
      <c r="L10" s="29" t="s">
        <v>369</v>
      </c>
      <c r="M10" s="29" t="s">
        <v>368</v>
      </c>
      <c r="N10" s="29" t="s">
        <v>369</v>
      </c>
    </row>
    <row r="11" spans="2:16" x14ac:dyDescent="0.25">
      <c r="B11" s="66" t="s">
        <v>152</v>
      </c>
      <c r="C11" s="69">
        <v>1793637.0477742071</v>
      </c>
      <c r="D11" s="69">
        <v>1071.4386540764908</v>
      </c>
      <c r="E11" s="69">
        <v>3595877.7202076246</v>
      </c>
      <c r="F11" s="69">
        <v>294.58566660584779</v>
      </c>
      <c r="G11" s="69">
        <v>46912649.757704519</v>
      </c>
      <c r="H11" s="69">
        <v>6967.771384080701</v>
      </c>
      <c r="I11" s="69">
        <v>244307.04568538655</v>
      </c>
      <c r="J11" s="69"/>
      <c r="K11" s="69">
        <v>101040.00000000001</v>
      </c>
      <c r="L11" s="69"/>
      <c r="M11" s="69">
        <v>4000</v>
      </c>
      <c r="N11" s="69">
        <v>0</v>
      </c>
    </row>
    <row r="12" spans="2:16" x14ac:dyDescent="0.25">
      <c r="B12" s="67" t="s">
        <v>153</v>
      </c>
      <c r="C12" s="70">
        <v>1386781.8558476528</v>
      </c>
      <c r="D12" s="70">
        <v>1071.4386540764908</v>
      </c>
      <c r="E12" s="70">
        <v>3146578.662191398</v>
      </c>
      <c r="F12" s="70">
        <v>253.60829016446453</v>
      </c>
      <c r="G12" s="70">
        <v>18137309.890361551</v>
      </c>
      <c r="H12" s="70">
        <v>4723.2944187788071</v>
      </c>
      <c r="I12" s="70">
        <v>244307.04568538658</v>
      </c>
      <c r="J12" s="70"/>
      <c r="K12" s="70">
        <v>31700.000000000004</v>
      </c>
      <c r="L12" s="70"/>
      <c r="M12" s="70">
        <v>4000</v>
      </c>
      <c r="N12" s="70">
        <v>0</v>
      </c>
    </row>
    <row r="13" spans="2:16" x14ac:dyDescent="0.25">
      <c r="B13" s="67" t="s">
        <v>154</v>
      </c>
      <c r="C13" s="70">
        <v>245698.41993143599</v>
      </c>
      <c r="D13" s="70">
        <v>0</v>
      </c>
      <c r="E13" s="70">
        <v>429199.05801622727</v>
      </c>
      <c r="F13" s="70">
        <v>40.977376441383278</v>
      </c>
      <c r="G13" s="70">
        <v>27529916.988689702</v>
      </c>
      <c r="H13" s="70">
        <v>2181.4769653018948</v>
      </c>
      <c r="I13" s="70">
        <v>0</v>
      </c>
      <c r="J13" s="70"/>
      <c r="K13" s="70">
        <v>69340</v>
      </c>
      <c r="L13" s="70"/>
      <c r="M13" s="70"/>
      <c r="N13" s="70"/>
    </row>
    <row r="14" spans="2:16" x14ac:dyDescent="0.25">
      <c r="B14" s="67" t="s">
        <v>155</v>
      </c>
      <c r="C14" s="70">
        <v>161156.77199511728</v>
      </c>
      <c r="D14" s="70"/>
      <c r="E14" s="70">
        <v>20100</v>
      </c>
      <c r="F14" s="70"/>
      <c r="G14" s="70">
        <v>1245422.8786532681</v>
      </c>
      <c r="H14" s="70">
        <v>63</v>
      </c>
      <c r="I14" s="70"/>
      <c r="J14" s="70"/>
      <c r="K14" s="70"/>
      <c r="L14" s="70"/>
      <c r="M14" s="70"/>
      <c r="N14" s="70"/>
    </row>
    <row r="15" spans="2:16" x14ac:dyDescent="0.25">
      <c r="B15" s="170"/>
      <c r="C15" s="170"/>
      <c r="D15" s="170"/>
      <c r="E15" s="170"/>
      <c r="F15" s="170"/>
      <c r="G15" s="170"/>
      <c r="H15" s="170"/>
      <c r="I15" s="170"/>
      <c r="J15" s="170"/>
      <c r="K15" s="170"/>
      <c r="L15" s="170"/>
      <c r="M15" s="170"/>
      <c r="N15" s="170"/>
    </row>
    <row r="16" spans="2:16" x14ac:dyDescent="0.25">
      <c r="B16" s="177" t="s">
        <v>153</v>
      </c>
      <c r="C16" s="177"/>
      <c r="D16" s="177"/>
      <c r="E16" s="177"/>
      <c r="F16" s="177"/>
      <c r="G16" s="177"/>
      <c r="H16" s="177"/>
      <c r="I16" s="177"/>
      <c r="J16" s="177"/>
      <c r="K16" s="177"/>
      <c r="L16" s="177"/>
      <c r="M16" s="177"/>
      <c r="N16" s="177"/>
    </row>
    <row r="17" spans="2:14" x14ac:dyDescent="0.25">
      <c r="B17" s="67" t="s">
        <v>156</v>
      </c>
      <c r="C17" s="70">
        <v>110933.855847653</v>
      </c>
      <c r="D17" s="70">
        <v>1021.4386540764908</v>
      </c>
      <c r="E17" s="70"/>
      <c r="F17" s="70"/>
      <c r="G17" s="70">
        <v>872431.70107677497</v>
      </c>
      <c r="H17" s="70">
        <v>1626.1509826433785</v>
      </c>
      <c r="I17" s="70"/>
      <c r="J17" s="70"/>
      <c r="K17" s="70"/>
      <c r="L17" s="70"/>
      <c r="M17" s="70"/>
      <c r="N17" s="70"/>
    </row>
    <row r="18" spans="2:14" x14ac:dyDescent="0.25">
      <c r="B18" s="67" t="s">
        <v>157</v>
      </c>
      <c r="C18" s="70"/>
      <c r="D18" s="70"/>
      <c r="E18" s="70"/>
      <c r="F18" s="70"/>
      <c r="G18" s="70">
        <v>300</v>
      </c>
      <c r="H18" s="70">
        <v>20</v>
      </c>
      <c r="I18" s="70"/>
      <c r="J18" s="70"/>
      <c r="K18" s="70"/>
      <c r="L18" s="70"/>
      <c r="M18" s="70"/>
      <c r="N18" s="70"/>
    </row>
    <row r="19" spans="2:14" x14ac:dyDescent="0.25">
      <c r="B19" s="67" t="s">
        <v>158</v>
      </c>
      <c r="C19" s="70"/>
      <c r="D19" s="70"/>
      <c r="E19" s="70">
        <v>2272000</v>
      </c>
      <c r="F19" s="70"/>
      <c r="G19" s="70">
        <v>150600</v>
      </c>
      <c r="H19" s="70">
        <v>39</v>
      </c>
      <c r="I19" s="70">
        <v>0</v>
      </c>
      <c r="J19" s="70"/>
      <c r="K19" s="70"/>
      <c r="L19" s="70"/>
      <c r="M19" s="70"/>
      <c r="N19" s="70"/>
    </row>
    <row r="20" spans="2:14" x14ac:dyDescent="0.25">
      <c r="B20" s="67" t="s">
        <v>159</v>
      </c>
      <c r="C20" s="70"/>
      <c r="D20" s="70"/>
      <c r="E20" s="70">
        <v>7000</v>
      </c>
      <c r="F20" s="70"/>
      <c r="G20" s="70">
        <v>443598.32346605748</v>
      </c>
      <c r="H20" s="70">
        <v>176.10180508134957</v>
      </c>
      <c r="I20" s="70"/>
      <c r="J20" s="70"/>
      <c r="K20" s="70"/>
      <c r="L20" s="70"/>
      <c r="M20" s="70"/>
      <c r="N20" s="70"/>
    </row>
    <row r="21" spans="2:14" x14ac:dyDescent="0.25">
      <c r="B21" s="67" t="s">
        <v>160</v>
      </c>
      <c r="C21" s="70">
        <v>386302.00000000006</v>
      </c>
      <c r="D21" s="70"/>
      <c r="E21" s="70"/>
      <c r="F21" s="70"/>
      <c r="G21" s="70">
        <v>186042.63110415643</v>
      </c>
      <c r="H21" s="70"/>
      <c r="I21" s="70">
        <v>181307.04568538655</v>
      </c>
      <c r="J21" s="70"/>
      <c r="K21" s="70"/>
      <c r="L21" s="70"/>
      <c r="M21" s="70"/>
      <c r="N21" s="70"/>
    </row>
    <row r="22" spans="2:14" x14ac:dyDescent="0.25">
      <c r="B22" s="67" t="s">
        <v>161</v>
      </c>
      <c r="C22" s="70">
        <v>94740</v>
      </c>
      <c r="D22" s="70"/>
      <c r="E22" s="70">
        <v>171348.66219137935</v>
      </c>
      <c r="F22" s="70">
        <v>253.60829016446453</v>
      </c>
      <c r="G22" s="70">
        <v>1256798.3784118411</v>
      </c>
      <c r="H22" s="70"/>
      <c r="I22" s="70"/>
      <c r="J22" s="70"/>
      <c r="K22" s="70"/>
      <c r="L22" s="70"/>
      <c r="M22" s="70"/>
      <c r="N22" s="70"/>
    </row>
    <row r="23" spans="2:14" x14ac:dyDescent="0.25">
      <c r="B23" s="67" t="s">
        <v>162</v>
      </c>
      <c r="C23" s="70"/>
      <c r="D23" s="70"/>
      <c r="E23" s="70">
        <v>72000</v>
      </c>
      <c r="F23" s="70"/>
      <c r="G23" s="70">
        <v>2136950</v>
      </c>
      <c r="H23" s="70">
        <v>357.55067735886666</v>
      </c>
      <c r="I23" s="70"/>
      <c r="J23" s="70"/>
      <c r="K23" s="70"/>
      <c r="L23" s="70"/>
      <c r="M23" s="70"/>
      <c r="N23" s="70"/>
    </row>
    <row r="24" spans="2:14" x14ac:dyDescent="0.25">
      <c r="B24" s="67" t="s">
        <v>163</v>
      </c>
      <c r="C24" s="70">
        <v>1400</v>
      </c>
      <c r="D24" s="70">
        <v>50</v>
      </c>
      <c r="E24" s="70"/>
      <c r="F24" s="70"/>
      <c r="G24" s="70">
        <v>387647.89647216367</v>
      </c>
      <c r="H24" s="70">
        <v>50</v>
      </c>
      <c r="I24" s="70"/>
      <c r="J24" s="70"/>
      <c r="K24" s="70"/>
      <c r="L24" s="70"/>
      <c r="M24" s="70"/>
      <c r="N24" s="70"/>
    </row>
    <row r="25" spans="2:14" x14ac:dyDescent="0.25">
      <c r="B25" s="67" t="s">
        <v>164</v>
      </c>
      <c r="C25" s="70">
        <v>167000</v>
      </c>
      <c r="D25" s="70">
        <v>0</v>
      </c>
      <c r="E25" s="70"/>
      <c r="F25" s="70"/>
      <c r="G25" s="70">
        <v>3610715.2622313662</v>
      </c>
      <c r="H25" s="70">
        <v>178.99999999999997</v>
      </c>
      <c r="I25" s="70">
        <v>63000</v>
      </c>
      <c r="J25" s="70"/>
      <c r="K25" s="70">
        <v>31700.000000000004</v>
      </c>
      <c r="L25" s="70"/>
      <c r="M25" s="70"/>
      <c r="N25" s="70"/>
    </row>
    <row r="26" spans="2:14" x14ac:dyDescent="0.25">
      <c r="B26" s="67" t="s">
        <v>165</v>
      </c>
      <c r="C26" s="70">
        <v>607446.00000000012</v>
      </c>
      <c r="D26" s="70"/>
      <c r="E26" s="70">
        <v>0</v>
      </c>
      <c r="F26" s="70"/>
      <c r="G26" s="70">
        <v>1081267.0518937476</v>
      </c>
      <c r="H26" s="70">
        <v>1599.3143064890337</v>
      </c>
      <c r="I26" s="70"/>
      <c r="J26" s="70"/>
      <c r="K26" s="70"/>
      <c r="L26" s="70"/>
      <c r="M26" s="70"/>
      <c r="N26" s="70"/>
    </row>
    <row r="27" spans="2:14" ht="30.75" customHeight="1" x14ac:dyDescent="0.25">
      <c r="B27" s="68" t="s">
        <v>166</v>
      </c>
      <c r="C27" s="70">
        <v>18960</v>
      </c>
      <c r="D27" s="70"/>
      <c r="E27" s="70">
        <v>624230</v>
      </c>
      <c r="F27" s="70"/>
      <c r="G27" s="70">
        <v>8010958.6457054438</v>
      </c>
      <c r="H27" s="70">
        <v>676.17664720617802</v>
      </c>
      <c r="I27" s="70"/>
      <c r="J27" s="70"/>
      <c r="K27" s="70"/>
      <c r="L27" s="70"/>
      <c r="M27" s="70">
        <v>4000</v>
      </c>
      <c r="N27" s="70">
        <v>0</v>
      </c>
    </row>
    <row r="28" spans="2:14" x14ac:dyDescent="0.25">
      <c r="B28" s="170"/>
      <c r="C28" s="170"/>
      <c r="D28" s="170"/>
      <c r="E28" s="170"/>
      <c r="F28" s="170"/>
      <c r="G28" s="170"/>
      <c r="H28" s="170"/>
      <c r="I28" s="170"/>
      <c r="J28" s="170"/>
      <c r="K28" s="170"/>
      <c r="L28" s="170"/>
      <c r="M28" s="170"/>
      <c r="N28" s="170"/>
    </row>
    <row r="29" spans="2:14" x14ac:dyDescent="0.25">
      <c r="B29" s="177" t="s">
        <v>154</v>
      </c>
      <c r="C29" s="177"/>
      <c r="D29" s="177"/>
      <c r="E29" s="177"/>
      <c r="F29" s="177"/>
      <c r="G29" s="177"/>
      <c r="H29" s="177"/>
      <c r="I29" s="177"/>
      <c r="J29" s="177"/>
      <c r="K29" s="177"/>
      <c r="L29" s="177"/>
      <c r="M29" s="177"/>
      <c r="N29" s="177"/>
    </row>
    <row r="30" spans="2:14" x14ac:dyDescent="0.25">
      <c r="B30" s="67" t="s">
        <v>167</v>
      </c>
      <c r="C30" s="70">
        <v>127098.41993143593</v>
      </c>
      <c r="D30" s="70"/>
      <c r="E30" s="70">
        <v>208917.1032633445</v>
      </c>
      <c r="F30" s="70"/>
      <c r="G30" s="70">
        <v>5335653.2894903161</v>
      </c>
      <c r="H30" s="70">
        <v>373.99999999999994</v>
      </c>
      <c r="I30" s="70"/>
      <c r="J30" s="70"/>
      <c r="K30" s="70"/>
      <c r="L30" s="70"/>
      <c r="M30" s="70"/>
      <c r="N30" s="70"/>
    </row>
    <row r="31" spans="2:14" x14ac:dyDescent="0.25">
      <c r="B31" s="67" t="s">
        <v>168</v>
      </c>
      <c r="C31" s="70"/>
      <c r="D31" s="70"/>
      <c r="E31" s="70"/>
      <c r="F31" s="70"/>
      <c r="G31" s="70">
        <v>3012.1598933584355</v>
      </c>
      <c r="H31" s="70"/>
      <c r="I31" s="70"/>
      <c r="J31" s="70"/>
      <c r="K31" s="70"/>
      <c r="L31" s="70"/>
      <c r="M31" s="70"/>
      <c r="N31" s="70"/>
    </row>
    <row r="32" spans="2:14" x14ac:dyDescent="0.25">
      <c r="B32" s="67" t="s">
        <v>169</v>
      </c>
      <c r="C32" s="70">
        <v>0</v>
      </c>
      <c r="D32" s="70">
        <v>0</v>
      </c>
      <c r="E32" s="70">
        <v>120000</v>
      </c>
      <c r="F32" s="70"/>
      <c r="G32" s="70">
        <v>20542461</v>
      </c>
      <c r="H32" s="70"/>
      <c r="I32" s="70">
        <v>0</v>
      </c>
      <c r="J32" s="70"/>
      <c r="K32" s="70">
        <v>27440</v>
      </c>
      <c r="L32" s="70"/>
      <c r="M32" s="70"/>
      <c r="N32" s="70"/>
    </row>
    <row r="33" spans="2:14" x14ac:dyDescent="0.25">
      <c r="B33" s="67" t="s">
        <v>170</v>
      </c>
      <c r="C33" s="70"/>
      <c r="D33" s="70"/>
      <c r="E33" s="70">
        <v>3581.9547528827666</v>
      </c>
      <c r="F33" s="70">
        <v>40.977376441383278</v>
      </c>
      <c r="G33" s="70">
        <v>469044.99999999988</v>
      </c>
      <c r="H33" s="70"/>
      <c r="I33" s="70">
        <v>0</v>
      </c>
      <c r="J33" s="70"/>
      <c r="K33" s="70"/>
      <c r="L33" s="70"/>
      <c r="M33" s="70"/>
      <c r="N33" s="70"/>
    </row>
    <row r="34" spans="2:14" x14ac:dyDescent="0.25">
      <c r="B34" s="67" t="s">
        <v>171</v>
      </c>
      <c r="C34" s="70">
        <v>118600</v>
      </c>
      <c r="D34" s="70"/>
      <c r="E34" s="70">
        <v>96700</v>
      </c>
      <c r="F34" s="70"/>
      <c r="G34" s="70">
        <v>1179639.5393060378</v>
      </c>
      <c r="H34" s="70">
        <v>1807.4769653018948</v>
      </c>
      <c r="I34" s="70">
        <v>0</v>
      </c>
      <c r="J34" s="70"/>
      <c r="K34" s="70"/>
      <c r="L34" s="70"/>
      <c r="M34" s="70"/>
      <c r="N34" s="70"/>
    </row>
    <row r="35" spans="2:14" x14ac:dyDescent="0.25">
      <c r="B35" s="67" t="s">
        <v>172</v>
      </c>
      <c r="C35" s="70"/>
      <c r="D35" s="70"/>
      <c r="E35" s="70">
        <v>0</v>
      </c>
      <c r="F35" s="70"/>
      <c r="G35" s="70">
        <v>106</v>
      </c>
      <c r="H35" s="70"/>
      <c r="I35" s="70">
        <v>0</v>
      </c>
      <c r="J35" s="70"/>
      <c r="K35" s="70">
        <v>41900</v>
      </c>
      <c r="L35" s="70"/>
      <c r="M35" s="70"/>
      <c r="N35" s="70"/>
    </row>
    <row r="36" spans="2:14" x14ac:dyDescent="0.25">
      <c r="B36" s="170"/>
      <c r="C36" s="170"/>
      <c r="D36" s="170"/>
      <c r="E36" s="170"/>
      <c r="F36" s="170"/>
      <c r="G36" s="170"/>
      <c r="H36" s="170"/>
      <c r="I36" s="170"/>
      <c r="J36" s="170"/>
      <c r="K36" s="170"/>
      <c r="L36" s="170"/>
      <c r="M36" s="170"/>
      <c r="N36" s="170"/>
    </row>
    <row r="37" spans="2:14" x14ac:dyDescent="0.25">
      <c r="B37" s="177" t="s">
        <v>155</v>
      </c>
      <c r="C37" s="177"/>
      <c r="D37" s="177"/>
      <c r="E37" s="177"/>
      <c r="F37" s="177"/>
      <c r="G37" s="177"/>
      <c r="H37" s="177"/>
      <c r="I37" s="177"/>
      <c r="J37" s="177"/>
      <c r="K37" s="177"/>
      <c r="L37" s="177"/>
      <c r="M37" s="177"/>
      <c r="N37" s="177"/>
    </row>
    <row r="38" spans="2:14" x14ac:dyDescent="0.25">
      <c r="B38" s="67" t="s">
        <v>173</v>
      </c>
      <c r="C38" s="70"/>
      <c r="D38" s="70"/>
      <c r="E38" s="70"/>
      <c r="F38" s="70"/>
      <c r="G38" s="70">
        <v>3300</v>
      </c>
      <c r="H38" s="70">
        <v>13</v>
      </c>
      <c r="I38" s="70"/>
      <c r="J38" s="70"/>
      <c r="K38" s="70"/>
      <c r="L38" s="70"/>
      <c r="M38" s="70"/>
      <c r="N38" s="70"/>
    </row>
    <row r="39" spans="2:14" x14ac:dyDescent="0.25">
      <c r="B39" s="67" t="s">
        <v>174</v>
      </c>
      <c r="C39" s="70">
        <v>28071</v>
      </c>
      <c r="D39" s="70"/>
      <c r="E39" s="70">
        <v>100</v>
      </c>
      <c r="F39" s="70"/>
      <c r="G39" s="70">
        <v>3700</v>
      </c>
      <c r="H39" s="70"/>
      <c r="I39" s="70"/>
      <c r="J39" s="70"/>
      <c r="K39" s="70"/>
      <c r="L39" s="70"/>
      <c r="M39" s="70"/>
      <c r="N39" s="70"/>
    </row>
    <row r="40" spans="2:14" x14ac:dyDescent="0.25">
      <c r="B40" s="67" t="s">
        <v>175</v>
      </c>
      <c r="C40" s="70"/>
      <c r="D40" s="70"/>
      <c r="E40" s="70"/>
      <c r="F40" s="70"/>
      <c r="G40" s="70">
        <v>4560</v>
      </c>
      <c r="H40" s="70"/>
      <c r="I40" s="70"/>
      <c r="J40" s="70"/>
      <c r="K40" s="70"/>
      <c r="L40" s="70"/>
      <c r="M40" s="70"/>
      <c r="N40" s="70"/>
    </row>
    <row r="41" spans="2:14" x14ac:dyDescent="0.25">
      <c r="B41" s="67" t="s">
        <v>176</v>
      </c>
      <c r="C41" s="70">
        <v>133085.77199511728</v>
      </c>
      <c r="D41" s="70"/>
      <c r="E41" s="70">
        <v>20000</v>
      </c>
      <c r="F41" s="70"/>
      <c r="G41" s="70">
        <v>1229174.5942835554</v>
      </c>
      <c r="H41" s="70"/>
      <c r="I41" s="70"/>
      <c r="J41" s="70"/>
      <c r="K41" s="70"/>
      <c r="L41" s="70"/>
      <c r="M41" s="70"/>
      <c r="N41" s="70"/>
    </row>
    <row r="42" spans="2:14" x14ac:dyDescent="0.25">
      <c r="B42" s="67" t="s">
        <v>177</v>
      </c>
      <c r="C42" s="70"/>
      <c r="D42" s="70"/>
      <c r="E42" s="70"/>
      <c r="F42" s="70"/>
      <c r="G42" s="70">
        <v>3988.2843697121316</v>
      </c>
      <c r="H42" s="70"/>
      <c r="I42" s="70"/>
      <c r="J42" s="70"/>
      <c r="K42" s="70"/>
      <c r="L42" s="70"/>
      <c r="M42" s="70"/>
      <c r="N42" s="70"/>
    </row>
    <row r="43" spans="2:14" x14ac:dyDescent="0.25">
      <c r="B43" s="67" t="s">
        <v>178</v>
      </c>
      <c r="C43" s="70"/>
      <c r="D43" s="70"/>
      <c r="E43" s="70"/>
      <c r="F43" s="70"/>
      <c r="G43" s="70">
        <v>700</v>
      </c>
      <c r="H43" s="70">
        <v>50</v>
      </c>
      <c r="I43" s="70"/>
      <c r="J43" s="70"/>
      <c r="K43" s="70"/>
      <c r="L43" s="70"/>
      <c r="M43" s="70"/>
      <c r="N43" s="70"/>
    </row>
    <row r="44" spans="2:14" ht="13.8" x14ac:dyDescent="0.3">
      <c r="B44" s="8"/>
      <c r="C44" s="8"/>
      <c r="D44" s="8"/>
      <c r="E44" s="8"/>
      <c r="F44" s="8"/>
      <c r="G44" s="8"/>
      <c r="H44" s="8"/>
    </row>
    <row r="45" spans="2:14" x14ac:dyDescent="0.25">
      <c r="B45" s="194" t="s">
        <v>182</v>
      </c>
      <c r="C45" s="194"/>
      <c r="D45" s="194"/>
      <c r="E45" s="194"/>
      <c r="F45" s="194"/>
      <c r="G45" s="194"/>
      <c r="H45" s="194"/>
      <c r="I45" s="194"/>
      <c r="J45" s="194"/>
      <c r="K45" s="194"/>
    </row>
  </sheetData>
  <mergeCells count="17">
    <mergeCell ref="B6:M6"/>
    <mergeCell ref="B7:M7"/>
    <mergeCell ref="B8:B10"/>
    <mergeCell ref="C8:N8"/>
    <mergeCell ref="C9:D9"/>
    <mergeCell ref="E9:F9"/>
    <mergeCell ref="G9:H9"/>
    <mergeCell ref="I9:J9"/>
    <mergeCell ref="K9:L9"/>
    <mergeCell ref="B37:N37"/>
    <mergeCell ref="B45:K45"/>
    <mergeCell ref="M9:N9"/>
    <mergeCell ref="B15:N15"/>
    <mergeCell ref="B16:N16"/>
    <mergeCell ref="B28:N28"/>
    <mergeCell ref="B29:N29"/>
    <mergeCell ref="B36:N36"/>
  </mergeCells>
  <hyperlinks>
    <hyperlink ref="P8" location="ÍNDICE!A1" display="ÍNDICE" xr:uid="{00000000-0004-0000-4200-000000000000}"/>
  </hyperlinks>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35"/>
  <dimension ref="B5:N45"/>
  <sheetViews>
    <sheetView showGridLines="0" zoomScaleNormal="100" workbookViewId="0">
      <selection activeCell="K8" sqref="K8"/>
    </sheetView>
  </sheetViews>
  <sheetFormatPr baseColWidth="10" defaultColWidth="8" defaultRowHeight="13.2" x14ac:dyDescent="0.25"/>
  <cols>
    <col min="1" max="1" width="1.69921875" style="5" customWidth="1"/>
    <col min="2" max="2" width="22.5" style="5" customWidth="1"/>
    <col min="3" max="9" width="13.69921875" style="5" customWidth="1"/>
    <col min="10" max="13" width="8.19921875" style="5" bestFit="1" customWidth="1"/>
    <col min="14" max="14" width="10.09765625" style="5" bestFit="1" customWidth="1"/>
    <col min="15" max="16384" width="8" style="5"/>
  </cols>
  <sheetData>
    <row r="5" spans="2:14" ht="13.8" x14ac:dyDescent="0.25">
      <c r="B5" s="2"/>
      <c r="C5" s="2"/>
      <c r="D5" s="2"/>
      <c r="E5" s="2"/>
      <c r="F5" s="2"/>
      <c r="G5" s="2"/>
      <c r="H5" s="2"/>
      <c r="I5" s="2"/>
    </row>
    <row r="6" spans="2:14" ht="15" x14ac:dyDescent="0.25">
      <c r="B6" s="158"/>
      <c r="C6" s="158"/>
      <c r="D6" s="158"/>
      <c r="E6" s="158"/>
      <c r="F6" s="158"/>
      <c r="G6" s="158"/>
      <c r="H6" s="158"/>
      <c r="I6" s="158"/>
      <c r="J6" s="158"/>
      <c r="K6" s="158"/>
      <c r="L6" s="158"/>
      <c r="M6" s="158"/>
      <c r="N6" s="158"/>
    </row>
    <row r="7" spans="2:14" ht="36" customHeight="1" x14ac:dyDescent="0.25">
      <c r="B7" s="158"/>
      <c r="C7" s="158"/>
      <c r="D7" s="158"/>
      <c r="E7" s="158"/>
      <c r="F7" s="158"/>
      <c r="G7" s="158"/>
      <c r="H7" s="158"/>
      <c r="I7" s="158"/>
      <c r="J7" s="158"/>
      <c r="K7" s="158"/>
      <c r="L7" s="158"/>
      <c r="M7" s="158"/>
      <c r="N7" s="158"/>
    </row>
    <row r="8" spans="2:14" ht="36" customHeight="1" x14ac:dyDescent="0.25">
      <c r="B8" s="172" t="s">
        <v>140</v>
      </c>
      <c r="C8" s="170" t="s">
        <v>375</v>
      </c>
      <c r="D8" s="170" t="s">
        <v>376</v>
      </c>
      <c r="E8" s="170" t="s">
        <v>377</v>
      </c>
      <c r="F8" s="170"/>
      <c r="G8" s="170"/>
      <c r="H8" s="170"/>
      <c r="I8" s="170"/>
      <c r="K8" s="10" t="s">
        <v>142</v>
      </c>
    </row>
    <row r="9" spans="2:14" ht="36" customHeight="1" x14ac:dyDescent="0.25">
      <c r="B9" s="172"/>
      <c r="C9" s="170"/>
      <c r="D9" s="170"/>
      <c r="E9" s="170" t="s">
        <v>378</v>
      </c>
      <c r="F9" s="170" t="s">
        <v>379</v>
      </c>
      <c r="G9" s="170" t="s">
        <v>380</v>
      </c>
      <c r="H9" s="170" t="s">
        <v>381</v>
      </c>
      <c r="I9" s="170" t="s">
        <v>382</v>
      </c>
    </row>
    <row r="10" spans="2:14" ht="20.25" customHeight="1" x14ac:dyDescent="0.25">
      <c r="B10" s="172"/>
      <c r="C10" s="170"/>
      <c r="D10" s="170"/>
      <c r="E10" s="170"/>
      <c r="F10" s="170"/>
      <c r="G10" s="170"/>
      <c r="H10" s="170"/>
      <c r="I10" s="170"/>
    </row>
    <row r="11" spans="2:14" x14ac:dyDescent="0.25">
      <c r="B11" s="66" t="s">
        <v>152</v>
      </c>
      <c r="C11" s="69">
        <v>962520.25094844867</v>
      </c>
      <c r="D11" s="69">
        <v>6152841.2062854767</v>
      </c>
      <c r="E11" s="69">
        <v>4700981.4944686042</v>
      </c>
      <c r="F11" s="69">
        <v>524088.77325724997</v>
      </c>
      <c r="G11" s="69">
        <v>147345.25181468445</v>
      </c>
      <c r="H11" s="69">
        <v>762180.14062382525</v>
      </c>
      <c r="I11" s="69">
        <v>14091.924660993962</v>
      </c>
    </row>
    <row r="12" spans="2:14" x14ac:dyDescent="0.25">
      <c r="B12" s="67" t="s">
        <v>153</v>
      </c>
      <c r="C12" s="70">
        <v>616168.02428477048</v>
      </c>
      <c r="D12" s="70">
        <v>4751697.0931308391</v>
      </c>
      <c r="E12" s="70">
        <v>4039478.4009313183</v>
      </c>
      <c r="F12" s="70">
        <v>339032.46420608909</v>
      </c>
      <c r="G12" s="70">
        <v>123839.31531876832</v>
      </c>
      <c r="H12" s="70">
        <v>237706.21276235281</v>
      </c>
      <c r="I12" s="70">
        <v>8771.5002439436103</v>
      </c>
    </row>
    <row r="13" spans="2:14" x14ac:dyDescent="0.25">
      <c r="B13" s="67" t="s">
        <v>154</v>
      </c>
      <c r="C13" s="70">
        <v>291374.79433445458</v>
      </c>
      <c r="D13" s="70">
        <v>1103319.4346010957</v>
      </c>
      <c r="E13" s="70">
        <v>525522.02162740461</v>
      </c>
      <c r="F13" s="70">
        <v>126946.8878774219</v>
      </c>
      <c r="G13" s="70">
        <v>9643.3760730414087</v>
      </c>
      <c r="H13" s="70">
        <v>435950.96735555591</v>
      </c>
      <c r="I13" s="70">
        <v>3971.7598759218486</v>
      </c>
    </row>
    <row r="14" spans="2:14" x14ac:dyDescent="0.25">
      <c r="B14" s="67" t="s">
        <v>155</v>
      </c>
      <c r="C14" s="70">
        <v>54977.432329219897</v>
      </c>
      <c r="D14" s="70">
        <v>297824.67855353968</v>
      </c>
      <c r="E14" s="70">
        <v>135981.07190987919</v>
      </c>
      <c r="F14" s="70">
        <v>58109.421173741437</v>
      </c>
      <c r="G14" s="70">
        <v>13862.560422874581</v>
      </c>
      <c r="H14" s="70">
        <v>88522.960505915966</v>
      </c>
      <c r="I14" s="70">
        <v>1348.664541128501</v>
      </c>
    </row>
    <row r="15" spans="2:14" x14ac:dyDescent="0.25">
      <c r="B15" s="170"/>
      <c r="C15" s="170"/>
      <c r="D15" s="170"/>
      <c r="E15" s="170"/>
      <c r="F15" s="170"/>
      <c r="G15" s="170"/>
      <c r="H15" s="170"/>
      <c r="I15" s="170"/>
    </row>
    <row r="16" spans="2:14" x14ac:dyDescent="0.25">
      <c r="B16" s="177" t="s">
        <v>153</v>
      </c>
      <c r="C16" s="177"/>
      <c r="D16" s="177"/>
      <c r="E16" s="177"/>
      <c r="F16" s="177"/>
      <c r="G16" s="177"/>
      <c r="H16" s="177"/>
      <c r="I16" s="177"/>
    </row>
    <row r="17" spans="2:9" x14ac:dyDescent="0.25">
      <c r="B17" s="67" t="s">
        <v>156</v>
      </c>
      <c r="C17" s="70">
        <v>103381.72792207253</v>
      </c>
      <c r="D17" s="70">
        <v>584678.7090608232</v>
      </c>
      <c r="E17" s="70">
        <v>423884.63647330418</v>
      </c>
      <c r="F17" s="70">
        <v>77343.281926025767</v>
      </c>
      <c r="G17" s="70">
        <v>11067.782495226626</v>
      </c>
      <c r="H17" s="70">
        <v>68294.040456179049</v>
      </c>
      <c r="I17" s="70">
        <v>3372.8094853961961</v>
      </c>
    </row>
    <row r="18" spans="2:9" x14ac:dyDescent="0.25">
      <c r="B18" s="67" t="s">
        <v>157</v>
      </c>
      <c r="C18" s="70">
        <v>41710.558214187491</v>
      </c>
      <c r="D18" s="70">
        <v>202292.19091212068</v>
      </c>
      <c r="E18" s="70">
        <v>113702.49387693268</v>
      </c>
      <c r="F18" s="70">
        <v>55396.771251456754</v>
      </c>
      <c r="G18" s="70">
        <v>457.53218329690804</v>
      </c>
      <c r="H18" s="70">
        <v>32735.393600433588</v>
      </c>
      <c r="I18" s="70"/>
    </row>
    <row r="19" spans="2:9" x14ac:dyDescent="0.25">
      <c r="B19" s="67" t="s">
        <v>158</v>
      </c>
      <c r="C19" s="70">
        <v>55928.816833247911</v>
      </c>
      <c r="D19" s="70">
        <v>405805.78298982169</v>
      </c>
      <c r="E19" s="70">
        <v>376300.01718641195</v>
      </c>
      <c r="F19" s="70">
        <v>23368.044340727676</v>
      </c>
      <c r="G19" s="70">
        <v>1640.1290040385466</v>
      </c>
      <c r="H19" s="70">
        <v>4497.5924586438086</v>
      </c>
      <c r="I19" s="70"/>
    </row>
    <row r="20" spans="2:9" x14ac:dyDescent="0.25">
      <c r="B20" s="67" t="s">
        <v>159</v>
      </c>
      <c r="C20" s="70">
        <v>32832.0422070145</v>
      </c>
      <c r="D20" s="70">
        <v>335954.0356285423</v>
      </c>
      <c r="E20" s="70">
        <v>310576.21216748038</v>
      </c>
      <c r="F20" s="70">
        <v>8264.2312496099821</v>
      </c>
      <c r="G20" s="70">
        <v>12459.431539557803</v>
      </c>
      <c r="H20" s="70">
        <v>3875.1084062816344</v>
      </c>
      <c r="I20" s="70">
        <v>0</v>
      </c>
    </row>
    <row r="21" spans="2:9" x14ac:dyDescent="0.25">
      <c r="B21" s="67" t="s">
        <v>160</v>
      </c>
      <c r="C21" s="70">
        <v>79071.773283632065</v>
      </c>
      <c r="D21" s="70">
        <v>692379.57480417867</v>
      </c>
      <c r="E21" s="70">
        <v>628774.95987883024</v>
      </c>
      <c r="F21" s="70">
        <v>33143.474826606951</v>
      </c>
      <c r="G21" s="70">
        <v>18207.69764539781</v>
      </c>
      <c r="H21" s="70">
        <v>10090.864547922891</v>
      </c>
      <c r="I21" s="70">
        <v>2148.6519299311121</v>
      </c>
    </row>
    <row r="22" spans="2:9" x14ac:dyDescent="0.25">
      <c r="B22" s="67" t="s">
        <v>161</v>
      </c>
      <c r="C22" s="70">
        <v>99448.038912683478</v>
      </c>
      <c r="D22" s="70">
        <v>761186.48323633533</v>
      </c>
      <c r="E22" s="70">
        <v>675254.70135111362</v>
      </c>
      <c r="F22" s="70">
        <v>49323.424905925902</v>
      </c>
      <c r="G22" s="70">
        <v>30217.078203436857</v>
      </c>
      <c r="H22" s="70">
        <v>3685.8120539756596</v>
      </c>
      <c r="I22" s="70">
        <v>2422.7832025410025</v>
      </c>
    </row>
    <row r="23" spans="2:9" x14ac:dyDescent="0.25">
      <c r="B23" s="67" t="s">
        <v>162</v>
      </c>
      <c r="C23" s="70">
        <v>20679.126765200206</v>
      </c>
      <c r="D23" s="70">
        <v>164635.88413156453</v>
      </c>
      <c r="E23" s="70">
        <v>138488.43131940337</v>
      </c>
      <c r="F23" s="70">
        <v>11672.117509631127</v>
      </c>
      <c r="G23" s="70">
        <v>5279.9713736521908</v>
      </c>
      <c r="H23" s="70">
        <v>8774.7467493322019</v>
      </c>
      <c r="I23" s="70">
        <v>334.87454066324699</v>
      </c>
    </row>
    <row r="24" spans="2:9" x14ac:dyDescent="0.25">
      <c r="B24" s="67" t="s">
        <v>163</v>
      </c>
      <c r="C24" s="70">
        <v>25885.742427177458</v>
      </c>
      <c r="D24" s="70">
        <v>153774.95405018865</v>
      </c>
      <c r="E24" s="70">
        <v>33458.586692465469</v>
      </c>
      <c r="F24" s="70">
        <v>26616.488893219703</v>
      </c>
      <c r="G24" s="70">
        <v>3405.4276661645245</v>
      </c>
      <c r="H24" s="70">
        <v>90095.240206669172</v>
      </c>
      <c r="I24" s="70"/>
    </row>
    <row r="25" spans="2:9" x14ac:dyDescent="0.25">
      <c r="B25" s="67" t="s">
        <v>164</v>
      </c>
      <c r="C25" s="70">
        <v>79197.483113011185</v>
      </c>
      <c r="D25" s="70">
        <v>829737.33980166551</v>
      </c>
      <c r="E25" s="70">
        <v>768287.78624213627</v>
      </c>
      <c r="F25" s="70">
        <v>19976.656553969122</v>
      </c>
      <c r="G25" s="70">
        <v>30166.1425789071</v>
      </c>
      <c r="H25" s="70">
        <v>10547.380905195419</v>
      </c>
      <c r="I25" s="70">
        <v>31.999999999999996</v>
      </c>
    </row>
    <row r="26" spans="2:9" x14ac:dyDescent="0.25">
      <c r="B26" s="67" t="s">
        <v>165</v>
      </c>
      <c r="C26" s="70">
        <v>50252.308223437583</v>
      </c>
      <c r="D26" s="70">
        <v>453827.48519937549</v>
      </c>
      <c r="E26" s="70">
        <v>416174.43394749798</v>
      </c>
      <c r="F26" s="70">
        <v>24633.461959540964</v>
      </c>
      <c r="G26" s="70">
        <v>10788.606612315583</v>
      </c>
      <c r="H26" s="70">
        <v>1705.5486633729088</v>
      </c>
      <c r="I26" s="70">
        <v>460.38108541204849</v>
      </c>
    </row>
    <row r="27" spans="2:9" ht="30.75" customHeight="1" x14ac:dyDescent="0.25">
      <c r="B27" s="68" t="s">
        <v>166</v>
      </c>
      <c r="C27" s="70">
        <v>27780.406383107475</v>
      </c>
      <c r="D27" s="70">
        <v>167424.65331624416</v>
      </c>
      <c r="E27" s="70">
        <v>154576.14179574847</v>
      </c>
      <c r="F27" s="70">
        <v>9294.5107893749118</v>
      </c>
      <c r="G27" s="70">
        <v>149.51601677442531</v>
      </c>
      <c r="H27" s="70">
        <v>3404.4847143462084</v>
      </c>
      <c r="I27" s="70"/>
    </row>
    <row r="28" spans="2:9" x14ac:dyDescent="0.25">
      <c r="B28" s="170"/>
      <c r="C28" s="170"/>
      <c r="D28" s="170"/>
      <c r="E28" s="170"/>
      <c r="F28" s="170"/>
      <c r="G28" s="170"/>
      <c r="H28" s="170"/>
      <c r="I28" s="170"/>
    </row>
    <row r="29" spans="2:9" x14ac:dyDescent="0.25">
      <c r="B29" s="177" t="s">
        <v>154</v>
      </c>
      <c r="C29" s="177"/>
      <c r="D29" s="177"/>
      <c r="E29" s="177"/>
      <c r="F29" s="177"/>
      <c r="G29" s="177"/>
      <c r="H29" s="177"/>
      <c r="I29" s="177"/>
    </row>
    <row r="30" spans="2:9" x14ac:dyDescent="0.25">
      <c r="B30" s="67" t="s">
        <v>167</v>
      </c>
      <c r="C30" s="70">
        <v>12170.394783658456</v>
      </c>
      <c r="D30" s="70">
        <v>73884.420586032735</v>
      </c>
      <c r="E30" s="70">
        <v>22950.364498580064</v>
      </c>
      <c r="F30" s="70">
        <v>11262.211292857834</v>
      </c>
      <c r="G30" s="70">
        <v>335.63457406082898</v>
      </c>
      <c r="H30" s="70">
        <v>39079.061450178706</v>
      </c>
      <c r="I30" s="70">
        <v>35.896343958379234</v>
      </c>
    </row>
    <row r="31" spans="2:9" x14ac:dyDescent="0.25">
      <c r="B31" s="67" t="s">
        <v>168</v>
      </c>
      <c r="C31" s="70">
        <v>32580.653333917144</v>
      </c>
      <c r="D31" s="70">
        <v>122735.99491679731</v>
      </c>
      <c r="E31" s="70">
        <v>28731.496572138734</v>
      </c>
      <c r="F31" s="70">
        <v>16211.95149478758</v>
      </c>
      <c r="G31" s="70">
        <v>5939.0449613665351</v>
      </c>
      <c r="H31" s="70">
        <v>71353.049021591622</v>
      </c>
      <c r="I31" s="70">
        <v>92.71565500676482</v>
      </c>
    </row>
    <row r="32" spans="2:9" x14ac:dyDescent="0.25">
      <c r="B32" s="67" t="s">
        <v>169</v>
      </c>
      <c r="C32" s="70">
        <v>45294.187268597809</v>
      </c>
      <c r="D32" s="70">
        <v>189793.19991796504</v>
      </c>
      <c r="E32" s="70">
        <v>119884.29167157409</v>
      </c>
      <c r="F32" s="70">
        <v>31021.277960124149</v>
      </c>
      <c r="G32" s="70">
        <v>731.26194735489571</v>
      </c>
      <c r="H32" s="70">
        <v>38156.368338911729</v>
      </c>
      <c r="I32" s="70"/>
    </row>
    <row r="33" spans="2:11" x14ac:dyDescent="0.25">
      <c r="B33" s="67" t="s">
        <v>170</v>
      </c>
      <c r="C33" s="70">
        <v>12242.939284093891</v>
      </c>
      <c r="D33" s="70">
        <v>48434.131668019705</v>
      </c>
      <c r="E33" s="70">
        <v>17532.693958645003</v>
      </c>
      <c r="F33" s="70">
        <v>9465.5861910525182</v>
      </c>
      <c r="G33" s="70">
        <v>100.90117336689855</v>
      </c>
      <c r="H33" s="70">
        <v>20936.495672559766</v>
      </c>
      <c r="I33" s="70"/>
    </row>
    <row r="34" spans="2:11" x14ac:dyDescent="0.25">
      <c r="B34" s="67" t="s">
        <v>171</v>
      </c>
      <c r="C34" s="70">
        <v>189086.61966418754</v>
      </c>
      <c r="D34" s="70">
        <v>668471.68751228217</v>
      </c>
      <c r="E34" s="70">
        <v>336423.1749264666</v>
      </c>
      <c r="F34" s="70">
        <v>58985.860938599879</v>
      </c>
      <c r="G34" s="70">
        <v>2536.5334168922482</v>
      </c>
      <c r="H34" s="70">
        <v>266425.99287231395</v>
      </c>
      <c r="I34" s="70">
        <v>3843.1478769567047</v>
      </c>
    </row>
    <row r="35" spans="2:11" x14ac:dyDescent="0.25">
      <c r="B35" s="67" t="s">
        <v>172</v>
      </c>
      <c r="C35" s="70"/>
      <c r="D35" s="70"/>
      <c r="E35" s="70"/>
      <c r="F35" s="70"/>
      <c r="G35" s="70"/>
      <c r="H35" s="70"/>
      <c r="I35" s="70"/>
    </row>
    <row r="36" spans="2:11" x14ac:dyDescent="0.25">
      <c r="B36" s="170"/>
      <c r="C36" s="170"/>
      <c r="D36" s="170"/>
      <c r="E36" s="170"/>
      <c r="F36" s="170"/>
      <c r="G36" s="170"/>
      <c r="H36" s="170"/>
      <c r="I36" s="170"/>
    </row>
    <row r="37" spans="2:11" x14ac:dyDescent="0.25">
      <c r="B37" s="177" t="s">
        <v>155</v>
      </c>
      <c r="C37" s="177"/>
      <c r="D37" s="177"/>
      <c r="E37" s="177"/>
      <c r="F37" s="177"/>
      <c r="G37" s="177"/>
      <c r="H37" s="177"/>
      <c r="I37" s="177"/>
    </row>
    <row r="38" spans="2:11" x14ac:dyDescent="0.25">
      <c r="B38" s="67" t="s">
        <v>173</v>
      </c>
      <c r="C38" s="70">
        <v>12778.68994013114</v>
      </c>
      <c r="D38" s="70">
        <v>51829.469354143628</v>
      </c>
      <c r="E38" s="70">
        <v>14512.186674862578</v>
      </c>
      <c r="F38" s="70">
        <v>10932.58047188041</v>
      </c>
      <c r="G38" s="70">
        <v>616.83556862174919</v>
      </c>
      <c r="H38" s="70">
        <v>25767.866638778883</v>
      </c>
      <c r="I38" s="70"/>
    </row>
    <row r="39" spans="2:11" x14ac:dyDescent="0.25">
      <c r="B39" s="67" t="s">
        <v>174</v>
      </c>
      <c r="C39" s="70">
        <v>9545.800983289846</v>
      </c>
      <c r="D39" s="70">
        <v>100278.3160267393</v>
      </c>
      <c r="E39" s="70">
        <v>85749.225908219596</v>
      </c>
      <c r="F39" s="70">
        <v>1895.1645386285784</v>
      </c>
      <c r="G39" s="70">
        <v>6188.4140360270567</v>
      </c>
      <c r="H39" s="70">
        <v>6429.5115438640632</v>
      </c>
      <c r="I39" s="70">
        <v>16</v>
      </c>
    </row>
    <row r="40" spans="2:11" x14ac:dyDescent="0.25">
      <c r="B40" s="67" t="s">
        <v>175</v>
      </c>
      <c r="C40" s="70">
        <v>6824.7921094705853</v>
      </c>
      <c r="D40" s="70">
        <v>33361.438342613525</v>
      </c>
      <c r="E40" s="70">
        <v>8154.0253028164361</v>
      </c>
      <c r="F40" s="70">
        <v>18552.162650295642</v>
      </c>
      <c r="G40" s="70"/>
      <c r="H40" s="70">
        <v>6102.4850183537064</v>
      </c>
      <c r="I40" s="70">
        <v>552.76537114773942</v>
      </c>
    </row>
    <row r="41" spans="2:11" x14ac:dyDescent="0.25">
      <c r="B41" s="67" t="s">
        <v>176</v>
      </c>
      <c r="C41" s="70">
        <v>2313.5274868493739</v>
      </c>
      <c r="D41" s="70">
        <v>12445.517077974044</v>
      </c>
      <c r="E41" s="70">
        <v>8145.4931457695684</v>
      </c>
      <c r="F41" s="70">
        <v>1376.9520319599255</v>
      </c>
      <c r="G41" s="70">
        <v>1687.6191949340887</v>
      </c>
      <c r="H41" s="70">
        <v>455.55353532970207</v>
      </c>
      <c r="I41" s="70">
        <v>779.89916998076183</v>
      </c>
    </row>
    <row r="42" spans="2:11" x14ac:dyDescent="0.25">
      <c r="B42" s="67" t="s">
        <v>177</v>
      </c>
      <c r="C42" s="70">
        <v>14368.241549986753</v>
      </c>
      <c r="D42" s="70">
        <v>64212.668099426002</v>
      </c>
      <c r="E42" s="70">
        <v>16761.425736274181</v>
      </c>
      <c r="F42" s="70">
        <v>14644.54024477816</v>
      </c>
      <c r="G42" s="70">
        <v>3492.1893440496642</v>
      </c>
      <c r="H42" s="70">
        <v>29314.512774324045</v>
      </c>
      <c r="I42" s="70">
        <v>0</v>
      </c>
    </row>
    <row r="43" spans="2:11" x14ac:dyDescent="0.25">
      <c r="B43" s="67" t="s">
        <v>178</v>
      </c>
      <c r="C43" s="70">
        <v>9146.3802594923018</v>
      </c>
      <c r="D43" s="70">
        <v>35697.269652643256</v>
      </c>
      <c r="E43" s="70">
        <v>2658.7151419369184</v>
      </c>
      <c r="F43" s="70">
        <v>10708.021236198743</v>
      </c>
      <c r="G43" s="70">
        <v>1877.5022792420218</v>
      </c>
      <c r="H43" s="70">
        <v>20453.030995265566</v>
      </c>
      <c r="I43" s="70"/>
    </row>
    <row r="44" spans="2:11" ht="13.8" x14ac:dyDescent="0.3">
      <c r="B44" s="8"/>
      <c r="C44" s="8"/>
      <c r="D44" s="8"/>
      <c r="E44" s="8"/>
      <c r="F44" s="8"/>
      <c r="G44" s="8"/>
      <c r="H44" s="8"/>
      <c r="I44" s="8"/>
    </row>
    <row r="45" spans="2:11" x14ac:dyDescent="0.25">
      <c r="B45" s="194" t="s">
        <v>182</v>
      </c>
      <c r="C45" s="194"/>
      <c r="D45" s="194"/>
      <c r="E45" s="194"/>
      <c r="F45" s="194"/>
      <c r="G45" s="194"/>
      <c r="H45" s="194"/>
      <c r="I45" s="194"/>
      <c r="J45" s="194"/>
      <c r="K45" s="194"/>
    </row>
  </sheetData>
  <mergeCells count="18">
    <mergeCell ref="B6:N6"/>
    <mergeCell ref="B7:N7"/>
    <mergeCell ref="B8:B10"/>
    <mergeCell ref="C8:C10"/>
    <mergeCell ref="D8:D10"/>
    <mergeCell ref="E8:I8"/>
    <mergeCell ref="E9:E10"/>
    <mergeCell ref="F9:F10"/>
    <mergeCell ref="G9:G10"/>
    <mergeCell ref="B36:I36"/>
    <mergeCell ref="B37:I37"/>
    <mergeCell ref="B45:K45"/>
    <mergeCell ref="H9:H10"/>
    <mergeCell ref="I9:I10"/>
    <mergeCell ref="B15:I15"/>
    <mergeCell ref="B16:I16"/>
    <mergeCell ref="B28:I28"/>
    <mergeCell ref="B29:I29"/>
  </mergeCells>
  <hyperlinks>
    <hyperlink ref="K8" location="ÍNDICE!A1" display="ÍNDICE" xr:uid="{00000000-0004-0000-4300-000000000000}"/>
  </hyperlinks>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Hoja36"/>
  <dimension ref="B5:M46"/>
  <sheetViews>
    <sheetView showGridLines="0" zoomScaleNormal="100" workbookViewId="0">
      <selection activeCell="L8" sqref="L8"/>
    </sheetView>
  </sheetViews>
  <sheetFormatPr baseColWidth="10" defaultColWidth="8" defaultRowHeight="13.2" x14ac:dyDescent="0.25"/>
  <cols>
    <col min="1" max="1" width="1.69921875" style="5" customWidth="1"/>
    <col min="2" max="2" width="22.5" style="5" customWidth="1"/>
    <col min="3" max="10" width="13.69921875" style="5" customWidth="1"/>
    <col min="11" max="11" width="8.8984375" style="5" bestFit="1" customWidth="1"/>
    <col min="12" max="12" width="8.19921875" style="5" bestFit="1" customWidth="1"/>
    <col min="13" max="13" width="10.09765625" style="5" bestFit="1" customWidth="1"/>
    <col min="14" max="16384" width="8" style="5"/>
  </cols>
  <sheetData>
    <row r="5" spans="2:13" ht="13.8" x14ac:dyDescent="0.25">
      <c r="B5" s="2"/>
      <c r="C5" s="2"/>
      <c r="D5" s="2"/>
      <c r="E5" s="2"/>
      <c r="F5" s="2"/>
      <c r="G5" s="2"/>
    </row>
    <row r="6" spans="2:13" ht="15" x14ac:dyDescent="0.25">
      <c r="B6" s="158"/>
      <c r="C6" s="158"/>
      <c r="D6" s="158"/>
      <c r="E6" s="158"/>
      <c r="F6" s="158"/>
      <c r="G6" s="158"/>
      <c r="H6" s="158"/>
      <c r="I6" s="158"/>
      <c r="J6" s="158"/>
      <c r="K6" s="158"/>
      <c r="L6" s="158"/>
      <c r="M6" s="158"/>
    </row>
    <row r="7" spans="2:13" ht="37.5" customHeight="1" x14ac:dyDescent="0.25">
      <c r="B7" s="158"/>
      <c r="C7" s="158"/>
      <c r="D7" s="158"/>
      <c r="E7" s="158"/>
      <c r="F7" s="158"/>
      <c r="G7" s="158"/>
      <c r="H7" s="158"/>
      <c r="I7" s="158"/>
      <c r="J7" s="158"/>
      <c r="K7" s="158"/>
      <c r="L7" s="158"/>
      <c r="M7" s="158"/>
    </row>
    <row r="8" spans="2:13" ht="37.5" customHeight="1" x14ac:dyDescent="0.25">
      <c r="B8" s="172" t="s">
        <v>140</v>
      </c>
      <c r="C8" s="170" t="s">
        <v>383</v>
      </c>
      <c r="D8" s="170"/>
      <c r="E8" s="170"/>
      <c r="F8" s="170"/>
      <c r="G8" s="170"/>
      <c r="H8" s="170"/>
      <c r="I8" s="170"/>
      <c r="J8" s="170"/>
      <c r="L8" s="10" t="s">
        <v>142</v>
      </c>
    </row>
    <row r="9" spans="2:13" ht="37.5" customHeight="1" x14ac:dyDescent="0.25">
      <c r="B9" s="172"/>
      <c r="C9" s="170" t="s">
        <v>315</v>
      </c>
      <c r="D9" s="170"/>
      <c r="E9" s="170"/>
      <c r="F9" s="170"/>
      <c r="G9" s="170" t="s">
        <v>320</v>
      </c>
      <c r="H9" s="170"/>
      <c r="I9" s="170"/>
      <c r="J9" s="170"/>
    </row>
    <row r="10" spans="2:13" ht="24" customHeight="1" x14ac:dyDescent="0.25">
      <c r="B10" s="172"/>
      <c r="C10" s="170" t="s">
        <v>384</v>
      </c>
      <c r="D10" s="170" t="s">
        <v>385</v>
      </c>
      <c r="E10" s="170"/>
      <c r="F10" s="170"/>
      <c r="G10" s="170" t="s">
        <v>384</v>
      </c>
      <c r="H10" s="170" t="s">
        <v>385</v>
      </c>
      <c r="I10" s="170"/>
      <c r="J10" s="170"/>
    </row>
    <row r="11" spans="2:13" ht="45" customHeight="1" x14ac:dyDescent="0.25">
      <c r="B11" s="172"/>
      <c r="C11" s="170"/>
      <c r="D11" s="29" t="s">
        <v>369</v>
      </c>
      <c r="E11" s="29" t="s">
        <v>386</v>
      </c>
      <c r="F11" s="29" t="s">
        <v>387</v>
      </c>
      <c r="G11" s="170"/>
      <c r="H11" s="29" t="s">
        <v>369</v>
      </c>
      <c r="I11" s="29" t="s">
        <v>386</v>
      </c>
      <c r="J11" s="29" t="s">
        <v>387</v>
      </c>
    </row>
    <row r="12" spans="2:13" x14ac:dyDescent="0.25">
      <c r="B12" s="66" t="s">
        <v>152</v>
      </c>
      <c r="C12" s="69">
        <v>4701114.3826362481</v>
      </c>
      <c r="D12" s="69">
        <v>3896029.2242652331</v>
      </c>
      <c r="E12" s="69">
        <v>536211.10498023068</v>
      </c>
      <c r="F12" s="69">
        <v>268874.05339078256</v>
      </c>
      <c r="G12" s="69">
        <v>81733061.978193864</v>
      </c>
      <c r="H12" s="69">
        <v>21969.709445679156</v>
      </c>
      <c r="I12" s="69">
        <v>79447476.08750762</v>
      </c>
      <c r="J12" s="69">
        <v>2263616.1812405833</v>
      </c>
      <c r="K12" s="53"/>
      <c r="L12" s="53"/>
      <c r="M12" s="53"/>
    </row>
    <row r="13" spans="2:13" x14ac:dyDescent="0.25">
      <c r="B13" s="67" t="s">
        <v>153</v>
      </c>
      <c r="C13" s="70">
        <v>2206932.991974839</v>
      </c>
      <c r="D13" s="70">
        <v>1860272.5013195248</v>
      </c>
      <c r="E13" s="70">
        <v>300513.46964438341</v>
      </c>
      <c r="F13" s="70">
        <v>46147.021010929166</v>
      </c>
      <c r="G13" s="70">
        <v>71734111.410958007</v>
      </c>
      <c r="H13" s="70">
        <v>17057.299304023345</v>
      </c>
      <c r="I13" s="70">
        <v>71209041.956899494</v>
      </c>
      <c r="J13" s="70">
        <v>508012.15475445864</v>
      </c>
      <c r="K13" s="30"/>
    </row>
    <row r="14" spans="2:13" x14ac:dyDescent="0.25">
      <c r="B14" s="67" t="s">
        <v>154</v>
      </c>
      <c r="C14" s="70">
        <v>1750923.417417268</v>
      </c>
      <c r="D14" s="70">
        <v>1455485.8234168082</v>
      </c>
      <c r="E14" s="70">
        <v>160887.6257574211</v>
      </c>
      <c r="F14" s="70">
        <v>134549.9682430368</v>
      </c>
      <c r="G14" s="70">
        <v>8193145.1564074364</v>
      </c>
      <c r="H14" s="70">
        <v>4912.4101416557805</v>
      </c>
      <c r="I14" s="70">
        <v>8128477.1551110707</v>
      </c>
      <c r="J14" s="70">
        <v>59755.591154709691</v>
      </c>
      <c r="K14" s="53"/>
    </row>
    <row r="15" spans="2:13" x14ac:dyDescent="0.25">
      <c r="B15" s="67" t="s">
        <v>155</v>
      </c>
      <c r="C15" s="70">
        <v>743257.97324414458</v>
      </c>
      <c r="D15" s="70">
        <v>580270.89952890179</v>
      </c>
      <c r="E15" s="70">
        <v>74810.009578426238</v>
      </c>
      <c r="F15" s="70">
        <v>88177.064136816785</v>
      </c>
      <c r="G15" s="70">
        <v>1805805.410828484</v>
      </c>
      <c r="H15" s="70"/>
      <c r="I15" s="70">
        <v>109956.9754970692</v>
      </c>
      <c r="J15" s="70">
        <v>1695848.4353314149</v>
      </c>
      <c r="K15" s="53"/>
    </row>
    <row r="16" spans="2:13" x14ac:dyDescent="0.25">
      <c r="B16" s="172"/>
      <c r="C16" s="172"/>
      <c r="D16" s="172"/>
      <c r="E16" s="172"/>
      <c r="F16" s="172"/>
      <c r="G16" s="172"/>
      <c r="H16" s="172"/>
      <c r="I16" s="172"/>
      <c r="J16" s="172"/>
    </row>
    <row r="17" spans="2:11" x14ac:dyDescent="0.25">
      <c r="B17" s="177" t="s">
        <v>153</v>
      </c>
      <c r="C17" s="177"/>
      <c r="D17" s="177"/>
      <c r="E17" s="177"/>
      <c r="F17" s="177"/>
      <c r="G17" s="177"/>
      <c r="H17" s="177"/>
      <c r="I17" s="177"/>
      <c r="J17" s="177"/>
    </row>
    <row r="18" spans="2:11" x14ac:dyDescent="0.25">
      <c r="B18" s="67" t="s">
        <v>156</v>
      </c>
      <c r="C18" s="70">
        <v>433543.57992558158</v>
      </c>
      <c r="D18" s="70">
        <v>345125.68282451422</v>
      </c>
      <c r="E18" s="70">
        <v>84554.330096083882</v>
      </c>
      <c r="F18" s="70">
        <v>3863.5670049832183</v>
      </c>
      <c r="G18" s="70">
        <v>390000.66866238212</v>
      </c>
      <c r="H18" s="70">
        <v>725.18851135399632</v>
      </c>
      <c r="I18" s="70">
        <v>27308.417081654803</v>
      </c>
      <c r="J18" s="70">
        <v>361967.06306937337</v>
      </c>
    </row>
    <row r="19" spans="2:11" x14ac:dyDescent="0.25">
      <c r="B19" s="67" t="s">
        <v>157</v>
      </c>
      <c r="C19" s="70">
        <v>82784.686198030264</v>
      </c>
      <c r="D19" s="70">
        <v>78138.38599160513</v>
      </c>
      <c r="E19" s="70">
        <v>2364.2453699836865</v>
      </c>
      <c r="F19" s="70">
        <v>2282.0548364414158</v>
      </c>
      <c r="G19" s="70"/>
      <c r="H19" s="70"/>
      <c r="I19" s="70"/>
      <c r="J19" s="70"/>
    </row>
    <row r="20" spans="2:11" x14ac:dyDescent="0.25">
      <c r="B20" s="67" t="s">
        <v>158</v>
      </c>
      <c r="C20" s="70">
        <v>238712.86466603726</v>
      </c>
      <c r="D20" s="70">
        <v>217822.24642682381</v>
      </c>
      <c r="E20" s="70">
        <v>19950.097565452015</v>
      </c>
      <c r="F20" s="70">
        <v>940.52067376158652</v>
      </c>
      <c r="G20" s="70"/>
      <c r="H20" s="70"/>
      <c r="I20" s="70"/>
      <c r="J20" s="70"/>
    </row>
    <row r="21" spans="2:11" x14ac:dyDescent="0.25">
      <c r="B21" s="67" t="s">
        <v>159</v>
      </c>
      <c r="C21" s="70">
        <v>86485.954084701807</v>
      </c>
      <c r="D21" s="70">
        <v>81140.514104884482</v>
      </c>
      <c r="E21" s="70">
        <v>4126.0357183331726</v>
      </c>
      <c r="F21" s="70">
        <v>1219.4042614841537</v>
      </c>
      <c r="G21" s="70"/>
      <c r="H21" s="70"/>
      <c r="I21" s="70"/>
      <c r="J21" s="70"/>
    </row>
    <row r="22" spans="2:11" x14ac:dyDescent="0.25">
      <c r="B22" s="67" t="s">
        <v>160</v>
      </c>
      <c r="C22" s="70">
        <v>250536.42726130999</v>
      </c>
      <c r="D22" s="70">
        <v>234109.06112953505</v>
      </c>
      <c r="E22" s="70">
        <v>10121.924686668362</v>
      </c>
      <c r="F22" s="70">
        <v>6305.4414451068578</v>
      </c>
      <c r="G22" s="70">
        <v>19525399.681356259</v>
      </c>
      <c r="H22" s="70">
        <v>4886.5553514365392</v>
      </c>
      <c r="I22" s="70">
        <v>19411457.620860066</v>
      </c>
      <c r="J22" s="70">
        <v>109055.50514475828</v>
      </c>
    </row>
    <row r="23" spans="2:11" x14ac:dyDescent="0.25">
      <c r="B23" s="67" t="s">
        <v>161</v>
      </c>
      <c r="C23" s="70">
        <v>306055.01082946034</v>
      </c>
      <c r="D23" s="70">
        <v>234495.56080842233</v>
      </c>
      <c r="E23" s="70">
        <v>65634.507335288465</v>
      </c>
      <c r="F23" s="70">
        <v>5924.9426857499739</v>
      </c>
      <c r="G23" s="70">
        <v>1423530.2764177807</v>
      </c>
      <c r="H23" s="70">
        <v>120.65568768979111</v>
      </c>
      <c r="I23" s="70">
        <v>1423409.6207300909</v>
      </c>
      <c r="J23" s="70"/>
    </row>
    <row r="24" spans="2:11" x14ac:dyDescent="0.25">
      <c r="B24" s="67" t="s">
        <v>162</v>
      </c>
      <c r="C24" s="70">
        <v>131653.78678193246</v>
      </c>
      <c r="D24" s="70">
        <v>115225.96804407044</v>
      </c>
      <c r="E24" s="70">
        <v>6982.143768523867</v>
      </c>
      <c r="F24" s="70">
        <v>9445.6749693382371</v>
      </c>
      <c r="G24" s="70"/>
      <c r="H24" s="70"/>
      <c r="I24" s="70"/>
      <c r="J24" s="70"/>
    </row>
    <row r="25" spans="2:11" x14ac:dyDescent="0.25">
      <c r="B25" s="67" t="s">
        <v>163</v>
      </c>
      <c r="C25" s="70">
        <v>279847.86893901927</v>
      </c>
      <c r="D25" s="70">
        <v>237962.32609328808</v>
      </c>
      <c r="E25" s="70">
        <v>41885.542845731288</v>
      </c>
      <c r="F25" s="70"/>
      <c r="G25" s="70">
        <v>45504.430785864075</v>
      </c>
      <c r="H25" s="70">
        <v>1827.0718421596939</v>
      </c>
      <c r="I25" s="70">
        <v>43677.358943704385</v>
      </c>
      <c r="J25" s="70"/>
    </row>
    <row r="26" spans="2:11" x14ac:dyDescent="0.25">
      <c r="B26" s="67" t="s">
        <v>164</v>
      </c>
      <c r="C26" s="70">
        <v>173032.2826632839</v>
      </c>
      <c r="D26" s="70">
        <v>143894.96713858822</v>
      </c>
      <c r="E26" s="70">
        <v>22438.742976606831</v>
      </c>
      <c r="F26" s="70">
        <v>6698.5725480889487</v>
      </c>
      <c r="G26" s="70">
        <v>13878349.806758286</v>
      </c>
      <c r="H26" s="70">
        <v>1844.3083689725208</v>
      </c>
      <c r="I26" s="70">
        <v>13864198.618244957</v>
      </c>
      <c r="J26" s="70">
        <v>12306.880144358691</v>
      </c>
    </row>
    <row r="27" spans="2:11" x14ac:dyDescent="0.25">
      <c r="B27" s="67" t="s">
        <v>165</v>
      </c>
      <c r="C27" s="70">
        <v>107679.86957875268</v>
      </c>
      <c r="D27" s="70">
        <v>98107.194116670697</v>
      </c>
      <c r="E27" s="70">
        <v>9572.6754620818538</v>
      </c>
      <c r="F27" s="70"/>
      <c r="G27" s="70">
        <v>32170468.376640987</v>
      </c>
      <c r="H27" s="70">
        <v>5585.1363248715033</v>
      </c>
      <c r="I27" s="70">
        <v>32159074.530780181</v>
      </c>
      <c r="J27" s="70">
        <v>5808.7095359227988</v>
      </c>
      <c r="K27" s="30"/>
    </row>
    <row r="28" spans="2:11" ht="30.75" customHeight="1" x14ac:dyDescent="0.25">
      <c r="B28" s="68" t="s">
        <v>166</v>
      </c>
      <c r="C28" s="70">
        <v>116600.66104673337</v>
      </c>
      <c r="D28" s="70">
        <v>74250.594641128744</v>
      </c>
      <c r="E28" s="70">
        <v>32883.223819629871</v>
      </c>
      <c r="F28" s="70">
        <v>9466.8425859747585</v>
      </c>
      <c r="G28" s="70">
        <v>4300858.1703366684</v>
      </c>
      <c r="H28" s="70">
        <v>2068.3832175392763</v>
      </c>
      <c r="I28" s="70">
        <v>4279915.7902590828</v>
      </c>
      <c r="J28" s="70">
        <v>18873.996860045896</v>
      </c>
    </row>
    <row r="29" spans="2:11" x14ac:dyDescent="0.25">
      <c r="B29" s="170"/>
      <c r="C29" s="170"/>
      <c r="D29" s="170"/>
      <c r="E29" s="170"/>
      <c r="F29" s="170"/>
      <c r="G29" s="170"/>
      <c r="H29" s="170"/>
      <c r="I29" s="170"/>
      <c r="J29" s="170"/>
    </row>
    <row r="30" spans="2:11" x14ac:dyDescent="0.25">
      <c r="B30" s="177" t="s">
        <v>154</v>
      </c>
      <c r="C30" s="177"/>
      <c r="D30" s="177"/>
      <c r="E30" s="177"/>
      <c r="F30" s="177"/>
      <c r="G30" s="177"/>
      <c r="H30" s="177"/>
      <c r="I30" s="177"/>
      <c r="J30" s="177"/>
    </row>
    <row r="31" spans="2:11" x14ac:dyDescent="0.25">
      <c r="B31" s="67" t="s">
        <v>167</v>
      </c>
      <c r="C31" s="70">
        <v>50151.378451813798</v>
      </c>
      <c r="D31" s="70">
        <v>36625.243061926558</v>
      </c>
      <c r="E31" s="70">
        <v>12455.247317253043</v>
      </c>
      <c r="F31" s="70">
        <v>1070.888072634169</v>
      </c>
      <c r="G31" s="70">
        <v>2413113.7537958222</v>
      </c>
      <c r="H31" s="70"/>
      <c r="I31" s="70">
        <v>2413113.7537958222</v>
      </c>
      <c r="J31" s="70"/>
    </row>
    <row r="32" spans="2:11" x14ac:dyDescent="0.25">
      <c r="B32" s="67" t="s">
        <v>168</v>
      </c>
      <c r="C32" s="70">
        <v>222163.15961324034</v>
      </c>
      <c r="D32" s="70">
        <v>179505.83964270752</v>
      </c>
      <c r="E32" s="70">
        <v>30878.483428930725</v>
      </c>
      <c r="F32" s="70">
        <v>11778.836541602113</v>
      </c>
      <c r="G32" s="70"/>
      <c r="H32" s="70"/>
      <c r="I32" s="70"/>
      <c r="J32" s="70"/>
    </row>
    <row r="33" spans="2:11" x14ac:dyDescent="0.25">
      <c r="B33" s="67" t="s">
        <v>169</v>
      </c>
      <c r="C33" s="70">
        <v>251986.93860394551</v>
      </c>
      <c r="D33" s="70">
        <v>232582.75698186483</v>
      </c>
      <c r="E33" s="70">
        <v>11007.8169463786</v>
      </c>
      <c r="F33" s="70">
        <v>8396.3646757021597</v>
      </c>
      <c r="G33" s="70">
        <v>335122.89621107612</v>
      </c>
      <c r="H33" s="70"/>
      <c r="I33" s="70">
        <v>275367.30505636637</v>
      </c>
      <c r="J33" s="70">
        <v>59755.591154709691</v>
      </c>
    </row>
    <row r="34" spans="2:11" x14ac:dyDescent="0.25">
      <c r="B34" s="67" t="s">
        <v>170</v>
      </c>
      <c r="C34" s="70">
        <v>233400.92241428047</v>
      </c>
      <c r="D34" s="70">
        <v>212903.32795748665</v>
      </c>
      <c r="E34" s="70">
        <v>10876.180772800833</v>
      </c>
      <c r="F34" s="70">
        <v>9621.4136839929852</v>
      </c>
      <c r="G34" s="70">
        <v>2514233.5619959547</v>
      </c>
      <c r="H34" s="70"/>
      <c r="I34" s="70">
        <v>2514233.5619959547</v>
      </c>
      <c r="J34" s="70"/>
    </row>
    <row r="35" spans="2:11" x14ac:dyDescent="0.25">
      <c r="B35" s="67" t="s">
        <v>171</v>
      </c>
      <c r="C35" s="70">
        <v>993042.80594849132</v>
      </c>
      <c r="D35" s="70">
        <v>793690.44338732841</v>
      </c>
      <c r="E35" s="70">
        <v>95669.897292057867</v>
      </c>
      <c r="F35" s="70">
        <v>103682.46526910539</v>
      </c>
      <c r="G35" s="70">
        <v>2930674.9444045871</v>
      </c>
      <c r="H35" s="70">
        <v>4912.4101416557805</v>
      </c>
      <c r="I35" s="70">
        <v>2925762.534262931</v>
      </c>
      <c r="J35" s="70"/>
    </row>
    <row r="36" spans="2:11" x14ac:dyDescent="0.25">
      <c r="B36" s="67" t="s">
        <v>172</v>
      </c>
      <c r="C36" s="70">
        <v>178.21238549232677</v>
      </c>
      <c r="D36" s="70">
        <v>178.21238549232677</v>
      </c>
      <c r="E36" s="70"/>
      <c r="F36" s="70"/>
      <c r="G36" s="70"/>
      <c r="H36" s="70"/>
      <c r="I36" s="70"/>
      <c r="J36" s="70"/>
    </row>
    <row r="37" spans="2:11" x14ac:dyDescent="0.25">
      <c r="B37" s="170"/>
      <c r="C37" s="170"/>
      <c r="D37" s="170"/>
      <c r="E37" s="170"/>
      <c r="F37" s="170"/>
      <c r="G37" s="170"/>
      <c r="H37" s="170"/>
      <c r="I37" s="170"/>
      <c r="J37" s="170"/>
    </row>
    <row r="38" spans="2:11" x14ac:dyDescent="0.25">
      <c r="B38" s="177" t="s">
        <v>155</v>
      </c>
      <c r="C38" s="177"/>
      <c r="D38" s="177"/>
      <c r="E38" s="177"/>
      <c r="F38" s="177"/>
      <c r="G38" s="177"/>
      <c r="H38" s="177"/>
      <c r="I38" s="177"/>
      <c r="J38" s="177"/>
    </row>
    <row r="39" spans="2:11" x14ac:dyDescent="0.25">
      <c r="B39" s="67" t="s">
        <v>173</v>
      </c>
      <c r="C39" s="70">
        <v>138646.93126814207</v>
      </c>
      <c r="D39" s="70">
        <v>121101.25130574685</v>
      </c>
      <c r="E39" s="70">
        <v>14433.317969498436</v>
      </c>
      <c r="F39" s="70">
        <v>3112.3619928968151</v>
      </c>
      <c r="G39" s="70">
        <v>28152.419243390832</v>
      </c>
      <c r="H39" s="70"/>
      <c r="I39" s="70">
        <v>28152.419243390832</v>
      </c>
      <c r="J39" s="70"/>
    </row>
    <row r="40" spans="2:11" x14ac:dyDescent="0.25">
      <c r="B40" s="67" t="s">
        <v>174</v>
      </c>
      <c r="C40" s="70">
        <v>41239.595779153351</v>
      </c>
      <c r="D40" s="70">
        <v>40268.651974827189</v>
      </c>
      <c r="E40" s="70">
        <v>970.94380432615071</v>
      </c>
      <c r="F40" s="70"/>
      <c r="G40" s="70">
        <v>81804.556253678369</v>
      </c>
      <c r="H40" s="70"/>
      <c r="I40" s="70">
        <v>81804.556253678369</v>
      </c>
      <c r="J40" s="70"/>
    </row>
    <row r="41" spans="2:11" x14ac:dyDescent="0.25">
      <c r="B41" s="67" t="s">
        <v>175</v>
      </c>
      <c r="C41" s="70">
        <v>115203.89670968987</v>
      </c>
      <c r="D41" s="70">
        <v>78121.013973591107</v>
      </c>
      <c r="E41" s="70">
        <v>20830.57837963527</v>
      </c>
      <c r="F41" s="70">
        <v>16252.304356463499</v>
      </c>
      <c r="G41" s="70"/>
      <c r="H41" s="70"/>
      <c r="I41" s="70"/>
      <c r="J41" s="70"/>
    </row>
    <row r="42" spans="2:11" x14ac:dyDescent="0.25">
      <c r="B42" s="67" t="s">
        <v>176</v>
      </c>
      <c r="C42" s="70">
        <v>75882.017546082498</v>
      </c>
      <c r="D42" s="70">
        <v>49325.95492326386</v>
      </c>
      <c r="E42" s="70">
        <v>26556.062622818641</v>
      </c>
      <c r="F42" s="70"/>
      <c r="G42" s="70">
        <v>1695848.4353314149</v>
      </c>
      <c r="H42" s="70"/>
      <c r="I42" s="70"/>
      <c r="J42" s="70">
        <v>1695848.4353314149</v>
      </c>
    </row>
    <row r="43" spans="2:11" x14ac:dyDescent="0.25">
      <c r="B43" s="67" t="s">
        <v>177</v>
      </c>
      <c r="C43" s="70">
        <v>339893.24826342595</v>
      </c>
      <c r="D43" s="70">
        <v>260435.03622464265</v>
      </c>
      <c r="E43" s="70">
        <v>10645.814251326714</v>
      </c>
      <c r="F43" s="70">
        <v>68812.397787456473</v>
      </c>
      <c r="G43" s="70"/>
      <c r="H43" s="70"/>
      <c r="I43" s="70"/>
      <c r="J43" s="70"/>
    </row>
    <row r="44" spans="2:11" x14ac:dyDescent="0.25">
      <c r="B44" s="67" t="s">
        <v>178</v>
      </c>
      <c r="C44" s="70">
        <v>32392.283677650543</v>
      </c>
      <c r="D44" s="70">
        <v>31018.991126829496</v>
      </c>
      <c r="E44" s="70">
        <v>1373.2925508210401</v>
      </c>
      <c r="F44" s="70"/>
      <c r="G44" s="70"/>
      <c r="H44" s="70"/>
      <c r="I44" s="70"/>
      <c r="J44" s="70"/>
    </row>
    <row r="45" spans="2:11" ht="13.8" x14ac:dyDescent="0.3">
      <c r="B45" s="8"/>
      <c r="C45" s="8"/>
      <c r="D45" s="8"/>
      <c r="E45" s="8"/>
      <c r="F45" s="8"/>
      <c r="G45" s="8"/>
      <c r="H45" s="8"/>
    </row>
    <row r="46" spans="2:11" x14ac:dyDescent="0.25">
      <c r="B46" s="194" t="s">
        <v>182</v>
      </c>
      <c r="C46" s="194"/>
      <c r="D46" s="194"/>
      <c r="E46" s="194"/>
      <c r="F46" s="194"/>
      <c r="G46" s="194"/>
      <c r="H46" s="194"/>
      <c r="I46" s="194"/>
      <c r="J46" s="194"/>
      <c r="K46" s="194"/>
    </row>
  </sheetData>
  <mergeCells count="17">
    <mergeCell ref="B6:M6"/>
    <mergeCell ref="B7:M7"/>
    <mergeCell ref="B8:B11"/>
    <mergeCell ref="C8:J8"/>
    <mergeCell ref="C9:F9"/>
    <mergeCell ref="G9:J9"/>
    <mergeCell ref="C10:C11"/>
    <mergeCell ref="D10:F10"/>
    <mergeCell ref="G10:G11"/>
    <mergeCell ref="B38:J38"/>
    <mergeCell ref="B46:K46"/>
    <mergeCell ref="H10:J10"/>
    <mergeCell ref="B16:J16"/>
    <mergeCell ref="B17:J17"/>
    <mergeCell ref="B29:J29"/>
    <mergeCell ref="B30:J30"/>
    <mergeCell ref="B37:J37"/>
  </mergeCells>
  <hyperlinks>
    <hyperlink ref="L8" location="ÍNDICE!A1" display="ÍNDICE" xr:uid="{00000000-0004-0000-44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B5:L60"/>
  <sheetViews>
    <sheetView showGridLines="0" zoomScaleNormal="100" workbookViewId="0">
      <selection activeCell="I8" sqref="I8"/>
    </sheetView>
  </sheetViews>
  <sheetFormatPr baseColWidth="10" defaultColWidth="8" defaultRowHeight="13.2" x14ac:dyDescent="0.25"/>
  <cols>
    <col min="1" max="1" width="1.69921875" style="5" customWidth="1"/>
    <col min="2" max="2" width="40" style="5" customWidth="1"/>
    <col min="3" max="3" width="10.59765625" style="5" customWidth="1"/>
    <col min="4" max="5" width="13.69921875" style="4" customWidth="1"/>
    <col min="6" max="7" width="18.09765625" style="4" customWidth="1"/>
    <col min="8" max="8" width="9.59765625" style="5" bestFit="1" customWidth="1"/>
    <col min="9" max="10" width="8.3984375" style="4" bestFit="1" customWidth="1"/>
    <col min="11" max="11" width="9" style="4" bestFit="1" customWidth="1"/>
    <col min="12" max="12" width="10.09765625" style="5" bestFit="1" customWidth="1"/>
    <col min="13" max="16384" width="8" style="5"/>
  </cols>
  <sheetData>
    <row r="5" spans="2:12" ht="13.8" x14ac:dyDescent="0.25">
      <c r="B5" s="2"/>
      <c r="C5" s="2"/>
      <c r="D5" s="3"/>
      <c r="E5" s="3"/>
      <c r="F5" s="3"/>
      <c r="G5" s="3"/>
    </row>
    <row r="6" spans="2:12" ht="15" x14ac:dyDescent="0.25">
      <c r="B6" s="158"/>
      <c r="C6" s="158"/>
      <c r="D6" s="158"/>
      <c r="E6" s="158"/>
      <c r="F6" s="158"/>
      <c r="G6" s="158"/>
      <c r="H6" s="158"/>
      <c r="I6" s="158"/>
      <c r="J6" s="158"/>
      <c r="K6" s="158"/>
      <c r="L6" s="158"/>
    </row>
    <row r="7" spans="2:12" ht="32.25" customHeight="1" x14ac:dyDescent="0.25">
      <c r="B7" s="158"/>
      <c r="C7" s="158"/>
      <c r="D7" s="158"/>
      <c r="E7" s="158"/>
      <c r="F7" s="158"/>
      <c r="G7" s="158"/>
      <c r="H7" s="158"/>
      <c r="I7" s="158"/>
      <c r="J7" s="158"/>
      <c r="K7" s="158"/>
      <c r="L7" s="158"/>
    </row>
    <row r="8" spans="2:12" ht="13.5" customHeight="1" x14ac:dyDescent="0.25">
      <c r="B8" s="172" t="s">
        <v>248</v>
      </c>
      <c r="C8" s="172"/>
      <c r="D8" s="173" t="s">
        <v>184</v>
      </c>
      <c r="E8" s="173"/>
      <c r="F8" s="173" t="s">
        <v>185</v>
      </c>
      <c r="G8" s="173" t="s">
        <v>186</v>
      </c>
      <c r="I8" s="37" t="s">
        <v>142</v>
      </c>
    </row>
    <row r="9" spans="2:12" ht="27" customHeight="1" x14ac:dyDescent="0.25">
      <c r="B9" s="172"/>
      <c r="C9" s="172"/>
      <c r="D9" s="39" t="s">
        <v>525</v>
      </c>
      <c r="E9" s="39" t="s">
        <v>189</v>
      </c>
      <c r="F9" s="173"/>
      <c r="G9" s="173"/>
    </row>
    <row r="10" spans="2:12" x14ac:dyDescent="0.25">
      <c r="B10" s="174" t="s">
        <v>152</v>
      </c>
      <c r="C10" s="31" t="s">
        <v>190</v>
      </c>
      <c r="D10" s="32">
        <v>927537.40612576716</v>
      </c>
      <c r="E10" s="32">
        <v>887641.96539444884</v>
      </c>
      <c r="F10" s="35"/>
      <c r="G10" s="35"/>
    </row>
    <row r="11" spans="2:12" x14ac:dyDescent="0.25">
      <c r="B11" s="174"/>
      <c r="C11" s="31" t="s">
        <v>191</v>
      </c>
      <c r="D11" s="32">
        <v>29833.560606738614</v>
      </c>
      <c r="E11" s="32">
        <v>27355.823609335133</v>
      </c>
      <c r="F11" s="35"/>
      <c r="G11" s="35"/>
    </row>
    <row r="12" spans="2:12" x14ac:dyDescent="0.25">
      <c r="B12" s="167"/>
      <c r="C12" s="167"/>
      <c r="D12" s="167"/>
      <c r="E12" s="167"/>
      <c r="F12" s="167"/>
      <c r="G12" s="167"/>
    </row>
    <row r="13" spans="2:12" x14ac:dyDescent="0.25">
      <c r="B13" s="166" t="s">
        <v>249</v>
      </c>
      <c r="C13" s="34" t="s">
        <v>190</v>
      </c>
      <c r="D13" s="35">
        <v>315023.03738631884</v>
      </c>
      <c r="E13" s="35">
        <v>312875.78452748107</v>
      </c>
      <c r="F13" s="35">
        <v>1336501.8372931925</v>
      </c>
      <c r="G13" s="35">
        <v>1305989.9594562058</v>
      </c>
    </row>
    <row r="14" spans="2:12" x14ac:dyDescent="0.25">
      <c r="B14" s="166"/>
      <c r="C14" s="34" t="s">
        <v>191</v>
      </c>
      <c r="D14" s="35"/>
      <c r="E14" s="35"/>
      <c r="F14" s="35"/>
      <c r="G14" s="35"/>
    </row>
    <row r="15" spans="2:12" x14ac:dyDescent="0.25">
      <c r="B15" s="166" t="s">
        <v>250</v>
      </c>
      <c r="C15" s="34" t="s">
        <v>190</v>
      </c>
      <c r="D15" s="35">
        <v>1351.729858221431</v>
      </c>
      <c r="E15" s="35">
        <v>1299.7190210124224</v>
      </c>
      <c r="F15" s="35">
        <v>836.65413192890651</v>
      </c>
      <c r="G15" s="35">
        <v>397.55604422753362</v>
      </c>
    </row>
    <row r="16" spans="2:12" x14ac:dyDescent="0.25">
      <c r="B16" s="166"/>
      <c r="C16" s="34" t="s">
        <v>191</v>
      </c>
      <c r="D16" s="35">
        <v>180.27204089025449</v>
      </c>
      <c r="E16" s="35">
        <v>161.11636142966458</v>
      </c>
      <c r="F16" s="35">
        <v>44.319172397618082</v>
      </c>
      <c r="G16" s="35">
        <v>24.131399078239291</v>
      </c>
    </row>
    <row r="17" spans="2:7" x14ac:dyDescent="0.25">
      <c r="B17" s="166" t="s">
        <v>251</v>
      </c>
      <c r="C17" s="34" t="s">
        <v>190</v>
      </c>
      <c r="D17" s="35">
        <v>5150.4859824431278</v>
      </c>
      <c r="E17" s="35">
        <v>4985.996989829574</v>
      </c>
      <c r="F17" s="35">
        <v>18860.284686070179</v>
      </c>
      <c r="G17" s="35">
        <v>17918.216489808037</v>
      </c>
    </row>
    <row r="18" spans="2:7" x14ac:dyDescent="0.25">
      <c r="B18" s="166"/>
      <c r="C18" s="34" t="s">
        <v>191</v>
      </c>
      <c r="D18" s="35">
        <v>643.90919453424419</v>
      </c>
      <c r="E18" s="35">
        <v>613.02506112941694</v>
      </c>
      <c r="F18" s="35">
        <v>1281.6545851359053</v>
      </c>
      <c r="G18" s="35">
        <v>1195.4034215014747</v>
      </c>
    </row>
    <row r="19" spans="2:7" x14ac:dyDescent="0.25">
      <c r="B19" s="166" t="s">
        <v>252</v>
      </c>
      <c r="C19" s="34" t="s">
        <v>190</v>
      </c>
      <c r="D19" s="35">
        <v>10105.322220647455</v>
      </c>
      <c r="E19" s="35">
        <v>10063.119301494951</v>
      </c>
      <c r="F19" s="35">
        <v>182964.28129310298</v>
      </c>
      <c r="G19" s="35">
        <v>172592.32621143712</v>
      </c>
    </row>
    <row r="20" spans="2:7" x14ac:dyDescent="0.25">
      <c r="B20" s="166"/>
      <c r="C20" s="34" t="s">
        <v>191</v>
      </c>
      <c r="D20" s="35">
        <v>30.8496859207909</v>
      </c>
      <c r="E20" s="35">
        <v>30.8496859207909</v>
      </c>
      <c r="F20" s="35">
        <v>210.33876764175614</v>
      </c>
      <c r="G20" s="35">
        <v>210.33876764175614</v>
      </c>
    </row>
    <row r="21" spans="2:7" ht="14.25" customHeight="1" x14ac:dyDescent="0.25">
      <c r="B21" s="166" t="s">
        <v>253</v>
      </c>
      <c r="C21" s="34" t="s">
        <v>190</v>
      </c>
      <c r="D21" s="35">
        <v>11633.793181206403</v>
      </c>
      <c r="E21" s="35">
        <v>11154.582814224406</v>
      </c>
      <c r="F21" s="35">
        <v>14107.492032845475</v>
      </c>
      <c r="G21" s="35">
        <v>10791.927741845804</v>
      </c>
    </row>
    <row r="22" spans="2:7" x14ac:dyDescent="0.25">
      <c r="B22" s="166"/>
      <c r="C22" s="34" t="s">
        <v>191</v>
      </c>
      <c r="D22" s="35"/>
      <c r="E22" s="35"/>
      <c r="F22" s="35"/>
      <c r="G22" s="35"/>
    </row>
    <row r="23" spans="2:7" ht="14.25" customHeight="1" x14ac:dyDescent="0.25">
      <c r="B23" s="166" t="s">
        <v>254</v>
      </c>
      <c r="C23" s="34" t="s">
        <v>190</v>
      </c>
      <c r="D23" s="35">
        <v>4459.4602370085349</v>
      </c>
      <c r="E23" s="35">
        <v>4323.3165772352422</v>
      </c>
      <c r="F23" s="35">
        <v>22184.118012779974</v>
      </c>
      <c r="G23" s="35">
        <v>22073.287065477318</v>
      </c>
    </row>
    <row r="24" spans="2:7" ht="14.25" customHeight="1" x14ac:dyDescent="0.25">
      <c r="B24" s="166"/>
      <c r="C24" s="34" t="s">
        <v>191</v>
      </c>
      <c r="D24" s="35"/>
      <c r="E24" s="35"/>
      <c r="F24" s="35"/>
      <c r="G24" s="35"/>
    </row>
    <row r="25" spans="2:7" x14ac:dyDescent="0.25">
      <c r="B25" s="166" t="s">
        <v>255</v>
      </c>
      <c r="C25" s="34" t="s">
        <v>190</v>
      </c>
      <c r="D25" s="35">
        <v>11969.663925394254</v>
      </c>
      <c r="E25" s="35">
        <v>11394.604707448956</v>
      </c>
      <c r="F25" s="35">
        <v>9053.3712639909918</v>
      </c>
      <c r="G25" s="35">
        <v>8004.4558204686482</v>
      </c>
    </row>
    <row r="26" spans="2:7" x14ac:dyDescent="0.25">
      <c r="B26" s="166"/>
      <c r="C26" s="34" t="s">
        <v>191</v>
      </c>
      <c r="D26" s="35">
        <v>7124.1302932090903</v>
      </c>
      <c r="E26" s="35">
        <v>6569.3996801399535</v>
      </c>
      <c r="F26" s="35">
        <v>2820.1230540801103</v>
      </c>
      <c r="G26" s="35">
        <v>1519.2173354048759</v>
      </c>
    </row>
    <row r="27" spans="2:7" x14ac:dyDescent="0.25">
      <c r="B27" s="166" t="s">
        <v>256</v>
      </c>
      <c r="C27" s="34" t="s">
        <v>190</v>
      </c>
      <c r="D27" s="35">
        <v>3928.7171456415622</v>
      </c>
      <c r="E27" s="35">
        <v>3750.3704642806738</v>
      </c>
      <c r="F27" s="35">
        <v>8041.5331124567347</v>
      </c>
      <c r="G27" s="35">
        <v>7476.5863988414148</v>
      </c>
    </row>
    <row r="28" spans="2:7" x14ac:dyDescent="0.25">
      <c r="B28" s="166"/>
      <c r="C28" s="34" t="s">
        <v>191</v>
      </c>
      <c r="D28" s="35">
        <v>3661.8024821868835</v>
      </c>
      <c r="E28" s="35">
        <v>3169.3273143697047</v>
      </c>
      <c r="F28" s="35">
        <v>4110.4097350361499</v>
      </c>
      <c r="G28" s="35">
        <v>3122.8050315998844</v>
      </c>
    </row>
    <row r="29" spans="2:7" ht="14.25" customHeight="1" x14ac:dyDescent="0.25">
      <c r="B29" s="166" t="s">
        <v>257</v>
      </c>
      <c r="C29" s="34" t="s">
        <v>190</v>
      </c>
      <c r="D29" s="35">
        <v>1054.4688527645703</v>
      </c>
      <c r="E29" s="35">
        <v>1025.7172177822529</v>
      </c>
      <c r="F29" s="35">
        <v>678.44893029495154</v>
      </c>
      <c r="G29" s="35">
        <v>502.88654562575903</v>
      </c>
    </row>
    <row r="30" spans="2:7" x14ac:dyDescent="0.25">
      <c r="B30" s="166"/>
      <c r="C30" s="34" t="s">
        <v>191</v>
      </c>
      <c r="D30" s="35">
        <v>888.69172652639577</v>
      </c>
      <c r="E30" s="35">
        <v>762.89799013371442</v>
      </c>
      <c r="F30" s="35">
        <v>380.8954997842547</v>
      </c>
      <c r="G30" s="35">
        <v>91.538928588651572</v>
      </c>
    </row>
    <row r="31" spans="2:7" x14ac:dyDescent="0.25">
      <c r="B31" s="166" t="s">
        <v>258</v>
      </c>
      <c r="C31" s="34" t="s">
        <v>190</v>
      </c>
      <c r="D31" s="35">
        <v>5450.6497608607415</v>
      </c>
      <c r="E31" s="35">
        <v>5190.859659113843</v>
      </c>
      <c r="F31" s="35">
        <v>27263.212096184332</v>
      </c>
      <c r="G31" s="35">
        <v>25590.371363021597</v>
      </c>
    </row>
    <row r="32" spans="2:7" ht="14.25" customHeight="1" x14ac:dyDescent="0.25">
      <c r="B32" s="166"/>
      <c r="C32" s="34" t="s">
        <v>191</v>
      </c>
      <c r="D32" s="35">
        <v>544.09562491351051</v>
      </c>
      <c r="E32" s="35">
        <v>502.50964913445705</v>
      </c>
      <c r="F32" s="35">
        <v>609.0496600748254</v>
      </c>
      <c r="G32" s="35">
        <v>350.23072949617415</v>
      </c>
    </row>
    <row r="33" spans="2:7" x14ac:dyDescent="0.25">
      <c r="B33" s="166" t="s">
        <v>259</v>
      </c>
      <c r="C33" s="34" t="s">
        <v>190</v>
      </c>
      <c r="D33" s="35">
        <v>4688.662776964059</v>
      </c>
      <c r="E33" s="35">
        <v>4552.869846515604</v>
      </c>
      <c r="F33" s="35">
        <v>15911.221471612143</v>
      </c>
      <c r="G33" s="35">
        <v>13811.22250335155</v>
      </c>
    </row>
    <row r="34" spans="2:7" x14ac:dyDescent="0.25">
      <c r="B34" s="166"/>
      <c r="C34" s="34" t="s">
        <v>191</v>
      </c>
      <c r="D34" s="35">
        <v>250.56627601300525</v>
      </c>
      <c r="E34" s="35">
        <v>250.56627601300525</v>
      </c>
      <c r="F34" s="35">
        <v>147.71108071461154</v>
      </c>
      <c r="G34" s="35">
        <v>90.510902166903577</v>
      </c>
    </row>
    <row r="35" spans="2:7" ht="14.25" customHeight="1" x14ac:dyDescent="0.25">
      <c r="B35" s="166" t="s">
        <v>260</v>
      </c>
      <c r="C35" s="34" t="s">
        <v>190</v>
      </c>
      <c r="D35" s="35">
        <v>359985.02047108102</v>
      </c>
      <c r="E35" s="35">
        <v>335988.55465863395</v>
      </c>
      <c r="F35" s="35">
        <v>1286416.5315329654</v>
      </c>
      <c r="G35" s="35">
        <v>1243860.6819239436</v>
      </c>
    </row>
    <row r="36" spans="2:7" x14ac:dyDescent="0.25">
      <c r="B36" s="166"/>
      <c r="C36" s="34" t="s">
        <v>191</v>
      </c>
      <c r="D36" s="35">
        <v>5739.5757684065775</v>
      </c>
      <c r="E36" s="35">
        <v>5312.4052796456499</v>
      </c>
      <c r="F36" s="35">
        <v>18467.852500783825</v>
      </c>
      <c r="G36" s="35">
        <v>17043.608197987516</v>
      </c>
    </row>
    <row r="37" spans="2:7" x14ac:dyDescent="0.25">
      <c r="B37" s="166" t="s">
        <v>261</v>
      </c>
      <c r="C37" s="34" t="s">
        <v>190</v>
      </c>
      <c r="D37" s="35">
        <v>14538.326375369379</v>
      </c>
      <c r="E37" s="35">
        <v>13710.275883902465</v>
      </c>
      <c r="F37" s="35">
        <v>52169.960776070111</v>
      </c>
      <c r="G37" s="35">
        <v>44920.638222209258</v>
      </c>
    </row>
    <row r="38" spans="2:7" x14ac:dyDescent="0.25">
      <c r="B38" s="166"/>
      <c r="C38" s="34" t="s">
        <v>191</v>
      </c>
      <c r="D38" s="35">
        <v>966.24200532750717</v>
      </c>
      <c r="E38" s="35">
        <v>901.86594758393881</v>
      </c>
      <c r="F38" s="35">
        <v>1571.4790680192204</v>
      </c>
      <c r="G38" s="35">
        <v>950.7347801420691</v>
      </c>
    </row>
    <row r="39" spans="2:7" x14ac:dyDescent="0.25">
      <c r="B39" s="166" t="s">
        <v>262</v>
      </c>
      <c r="C39" s="34" t="s">
        <v>190</v>
      </c>
      <c r="D39" s="35">
        <v>51394.114291611761</v>
      </c>
      <c r="E39" s="35">
        <v>47879.907281768479</v>
      </c>
      <c r="F39" s="35">
        <v>83119.530780318732</v>
      </c>
      <c r="G39" s="35">
        <v>66591.943041799954</v>
      </c>
    </row>
    <row r="40" spans="2:7" x14ac:dyDescent="0.25">
      <c r="B40" s="166"/>
      <c r="C40" s="34" t="s">
        <v>191</v>
      </c>
      <c r="D40" s="35">
        <v>7118.623262107677</v>
      </c>
      <c r="E40" s="35">
        <v>6638.5724306390402</v>
      </c>
      <c r="F40" s="35">
        <v>5474.6167005439693</v>
      </c>
      <c r="G40" s="35">
        <v>2847.944961809038</v>
      </c>
    </row>
    <row r="41" spans="2:7" x14ac:dyDescent="0.25">
      <c r="B41" s="166" t="s">
        <v>263</v>
      </c>
      <c r="C41" s="34" t="s">
        <v>190</v>
      </c>
      <c r="D41" s="35">
        <v>5500.3138612722387</v>
      </c>
      <c r="E41" s="35">
        <v>4861.5681886872353</v>
      </c>
      <c r="F41" s="35">
        <v>3315.4317895270724</v>
      </c>
      <c r="G41" s="35">
        <v>2653.0055192569753</v>
      </c>
    </row>
    <row r="42" spans="2:7" x14ac:dyDescent="0.25">
      <c r="B42" s="166"/>
      <c r="C42" s="34" t="s">
        <v>191</v>
      </c>
      <c r="D42" s="35">
        <v>243.70776467097238</v>
      </c>
      <c r="E42" s="35">
        <v>169.94749241507472</v>
      </c>
      <c r="F42" s="35">
        <v>65.905185356249262</v>
      </c>
      <c r="G42" s="35">
        <v>39.457463447273682</v>
      </c>
    </row>
    <row r="43" spans="2:7" ht="14.25" customHeight="1" x14ac:dyDescent="0.25">
      <c r="B43" s="166" t="s">
        <v>264</v>
      </c>
      <c r="C43" s="34" t="s">
        <v>190</v>
      </c>
      <c r="D43" s="35">
        <v>25820.369535985028</v>
      </c>
      <c r="E43" s="35">
        <v>24796.234646099201</v>
      </c>
      <c r="F43" s="35">
        <v>407514.29709515406</v>
      </c>
      <c r="G43" s="35">
        <v>373382.11546829809</v>
      </c>
    </row>
    <row r="44" spans="2:7" x14ac:dyDescent="0.25">
      <c r="B44" s="166"/>
      <c r="C44" s="34" t="s">
        <v>191</v>
      </c>
      <c r="D44" s="35">
        <v>103.4845784442891</v>
      </c>
      <c r="E44" s="35">
        <v>86.071455893588563</v>
      </c>
      <c r="F44" s="35">
        <v>799.00239548160539</v>
      </c>
      <c r="G44" s="35">
        <v>627.29643435633022</v>
      </c>
    </row>
    <row r="45" spans="2:7" x14ac:dyDescent="0.25">
      <c r="B45" s="166" t="s">
        <v>265</v>
      </c>
      <c r="C45" s="34" t="s">
        <v>190</v>
      </c>
      <c r="D45" s="35">
        <v>5336.7926181797147</v>
      </c>
      <c r="E45" s="35">
        <v>5239.0298302624933</v>
      </c>
      <c r="F45" s="35">
        <v>4888.5729456096678</v>
      </c>
      <c r="G45" s="35">
        <v>4524.0472693460642</v>
      </c>
    </row>
    <row r="46" spans="2:7" x14ac:dyDescent="0.25">
      <c r="B46" s="166"/>
      <c r="C46" s="34" t="s">
        <v>191</v>
      </c>
      <c r="D46" s="35">
        <v>28.168070436652201</v>
      </c>
      <c r="E46" s="35">
        <v>28.168070436652201</v>
      </c>
      <c r="F46" s="35">
        <v>14.340108585932027</v>
      </c>
      <c r="G46" s="35">
        <v>14.340108585932027</v>
      </c>
    </row>
    <row r="47" spans="2:7" x14ac:dyDescent="0.25">
      <c r="B47" s="166" t="s">
        <v>266</v>
      </c>
      <c r="C47" s="34" t="s">
        <v>190</v>
      </c>
      <c r="D47" s="35">
        <v>20921.872758601574</v>
      </c>
      <c r="E47" s="35">
        <v>19681.534899149909</v>
      </c>
      <c r="F47" s="35">
        <v>27238.066026749595</v>
      </c>
      <c r="G47" s="35">
        <v>26871.493926418461</v>
      </c>
    </row>
    <row r="48" spans="2:7" x14ac:dyDescent="0.25">
      <c r="B48" s="166"/>
      <c r="C48" s="34" t="s">
        <v>191</v>
      </c>
      <c r="D48" s="35"/>
      <c r="E48" s="35"/>
      <c r="F48" s="35"/>
      <c r="G48" s="35"/>
    </row>
    <row r="49" spans="2:11" x14ac:dyDescent="0.25">
      <c r="B49" s="166" t="s">
        <v>267</v>
      </c>
      <c r="C49" s="34" t="s">
        <v>190</v>
      </c>
      <c r="D49" s="35">
        <v>6432.6656037917246</v>
      </c>
      <c r="E49" s="35">
        <v>6432.6656037917246</v>
      </c>
      <c r="F49" s="35">
        <v>4771.5844995427733</v>
      </c>
      <c r="G49" s="35">
        <v>4764.4157052495884</v>
      </c>
    </row>
    <row r="50" spans="2:11" x14ac:dyDescent="0.25">
      <c r="B50" s="166"/>
      <c r="C50" s="34" t="s">
        <v>191</v>
      </c>
      <c r="D50" s="35"/>
      <c r="E50" s="35"/>
      <c r="F50" s="35"/>
      <c r="G50" s="35"/>
    </row>
    <row r="51" spans="2:11" x14ac:dyDescent="0.25">
      <c r="B51" s="166" t="s">
        <v>268</v>
      </c>
      <c r="C51" s="34" t="s">
        <v>190</v>
      </c>
      <c r="D51" s="35">
        <v>2652.5735621825961</v>
      </c>
      <c r="E51" s="35">
        <v>2578.8146525884899</v>
      </c>
      <c r="F51" s="35">
        <v>38438.380859154036</v>
      </c>
      <c r="G51" s="35">
        <v>37530.60718436262</v>
      </c>
    </row>
    <row r="52" spans="2:11" x14ac:dyDescent="0.25">
      <c r="B52" s="166"/>
      <c r="C52" s="34" t="s">
        <v>191</v>
      </c>
      <c r="D52" s="35"/>
      <c r="E52" s="35"/>
      <c r="F52" s="35"/>
      <c r="G52" s="35"/>
    </row>
    <row r="53" spans="2:11" x14ac:dyDescent="0.25">
      <c r="B53" s="166" t="s">
        <v>269</v>
      </c>
      <c r="C53" s="34" t="s">
        <v>190</v>
      </c>
      <c r="D53" s="35">
        <v>6880.3692589903058</v>
      </c>
      <c r="E53" s="35">
        <v>6698.1571703367672</v>
      </c>
      <c r="F53" s="35">
        <v>14646.734982666992</v>
      </c>
      <c r="G53" s="35">
        <v>13241.786063833864</v>
      </c>
    </row>
    <row r="54" spans="2:11" x14ac:dyDescent="0.25">
      <c r="B54" s="166"/>
      <c r="C54" s="34" t="s">
        <v>191</v>
      </c>
      <c r="D54" s="35"/>
      <c r="E54" s="35"/>
      <c r="F54" s="35"/>
      <c r="G54" s="35"/>
    </row>
    <row r="55" spans="2:11" x14ac:dyDescent="0.25">
      <c r="B55" s="166" t="s">
        <v>270</v>
      </c>
      <c r="C55" s="34" t="s">
        <v>190</v>
      </c>
      <c r="D55" s="35">
        <v>14134.923735833667</v>
      </c>
      <c r="E55" s="35">
        <v>13757.453784295156</v>
      </c>
      <c r="F55" s="35">
        <v>60909.759069999207</v>
      </c>
      <c r="G55" s="35">
        <v>47950.29039185476</v>
      </c>
    </row>
    <row r="56" spans="2:11" x14ac:dyDescent="0.25">
      <c r="B56" s="166"/>
      <c r="C56" s="34" t="s">
        <v>191</v>
      </c>
      <c r="D56" s="35">
        <v>1275.5432464693426</v>
      </c>
      <c r="E56" s="35">
        <v>1204.1441272612551</v>
      </c>
      <c r="F56" s="35">
        <v>3363.2386241839718</v>
      </c>
      <c r="G56" s="35">
        <v>1120.246483873631</v>
      </c>
    </row>
    <row r="57" spans="2:11" x14ac:dyDescent="0.25">
      <c r="B57" s="166" t="s">
        <v>271</v>
      </c>
      <c r="C57" s="34" t="s">
        <v>190</v>
      </c>
      <c r="D57" s="35">
        <v>39124.072725393627</v>
      </c>
      <c r="E57" s="35">
        <v>35400.827668518636</v>
      </c>
      <c r="F57" s="35"/>
      <c r="G57" s="35"/>
    </row>
    <row r="58" spans="2:11" x14ac:dyDescent="0.25">
      <c r="B58" s="166"/>
      <c r="C58" s="34" t="s">
        <v>191</v>
      </c>
      <c r="D58" s="35">
        <v>1033.8985866814692</v>
      </c>
      <c r="E58" s="35">
        <v>954.95678718923421</v>
      </c>
      <c r="F58" s="35"/>
      <c r="G58" s="35"/>
    </row>
    <row r="59" spans="2:11" ht="13.8" x14ac:dyDescent="0.3">
      <c r="B59" s="36"/>
      <c r="C59" s="36"/>
      <c r="D59" s="38"/>
      <c r="E59" s="38"/>
      <c r="F59" s="38"/>
      <c r="G59" s="38"/>
    </row>
    <row r="60" spans="2:11" x14ac:dyDescent="0.25">
      <c r="B60" s="162" t="s">
        <v>182</v>
      </c>
      <c r="C60" s="162"/>
      <c r="D60" s="162"/>
      <c r="E60" s="162"/>
      <c r="F60" s="162"/>
      <c r="G60" s="162"/>
      <c r="H60" s="162"/>
      <c r="I60" s="162"/>
      <c r="J60" s="162"/>
      <c r="K60" s="162"/>
    </row>
  </sheetData>
  <mergeCells count="32">
    <mergeCell ref="B19:B20"/>
    <mergeCell ref="B6:L6"/>
    <mergeCell ref="B7:L7"/>
    <mergeCell ref="B8:C9"/>
    <mergeCell ref="D8:E8"/>
    <mergeCell ref="F8:F9"/>
    <mergeCell ref="G8:G9"/>
    <mergeCell ref="B10:B11"/>
    <mergeCell ref="B12:G12"/>
    <mergeCell ref="B13:B14"/>
    <mergeCell ref="B15:B16"/>
    <mergeCell ref="B17:B18"/>
    <mergeCell ref="B43:B44"/>
    <mergeCell ref="B21:B22"/>
    <mergeCell ref="B23:B24"/>
    <mergeCell ref="B25:B26"/>
    <mergeCell ref="B27:B28"/>
    <mergeCell ref="B29:B30"/>
    <mergeCell ref="B31:B32"/>
    <mergeCell ref="B33:B34"/>
    <mergeCell ref="B35:B36"/>
    <mergeCell ref="B37:B38"/>
    <mergeCell ref="B39:B40"/>
    <mergeCell ref="B41:B42"/>
    <mergeCell ref="B57:B58"/>
    <mergeCell ref="B60:K60"/>
    <mergeCell ref="B45:B46"/>
    <mergeCell ref="B47:B48"/>
    <mergeCell ref="B49:B50"/>
    <mergeCell ref="B51:B52"/>
    <mergeCell ref="B53:B54"/>
    <mergeCell ref="B55:B56"/>
  </mergeCells>
  <hyperlinks>
    <hyperlink ref="I8" location="ÍNDICE!A1" display="ÍNDICE" xr:uid="{00000000-0004-0000-0600-000000000000}"/>
  </hyperlinks>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37"/>
  <dimension ref="B5:P48"/>
  <sheetViews>
    <sheetView showGridLines="0" zoomScaleNormal="100" workbookViewId="0">
      <selection activeCell="E55" sqref="E55"/>
    </sheetView>
  </sheetViews>
  <sheetFormatPr baseColWidth="10" defaultColWidth="8" defaultRowHeight="13.2" x14ac:dyDescent="0.25"/>
  <cols>
    <col min="1" max="1" width="1.69921875" style="5" customWidth="1"/>
    <col min="2" max="2" width="22.5" style="5" customWidth="1"/>
    <col min="3" max="14" width="13.69921875" style="5" customWidth="1"/>
    <col min="15" max="16384" width="8" style="5"/>
  </cols>
  <sheetData>
    <row r="5" spans="2:16" ht="13.8" x14ac:dyDescent="0.25">
      <c r="B5" s="2"/>
      <c r="C5" s="2"/>
      <c r="D5" s="2"/>
      <c r="E5" s="2"/>
      <c r="F5" s="2"/>
      <c r="G5" s="2"/>
    </row>
    <row r="6" spans="2:16" ht="15" x14ac:dyDescent="0.25">
      <c r="B6" s="158"/>
      <c r="C6" s="158"/>
      <c r="D6" s="158"/>
      <c r="E6" s="158"/>
      <c r="F6" s="158"/>
      <c r="G6" s="158"/>
      <c r="H6" s="158"/>
      <c r="I6" s="158"/>
      <c r="J6" s="158"/>
      <c r="K6" s="158"/>
      <c r="L6" s="158"/>
      <c r="M6" s="158"/>
    </row>
    <row r="7" spans="2:16" ht="36" customHeight="1" x14ac:dyDescent="0.25">
      <c r="B7" s="158"/>
      <c r="C7" s="158"/>
      <c r="D7" s="158"/>
      <c r="E7" s="158"/>
      <c r="F7" s="158"/>
      <c r="G7" s="158"/>
      <c r="H7" s="158"/>
      <c r="I7" s="158"/>
      <c r="J7" s="158"/>
      <c r="K7" s="158"/>
      <c r="L7" s="158"/>
      <c r="M7" s="158"/>
    </row>
    <row r="8" spans="2:16" ht="36" customHeight="1" x14ac:dyDescent="0.25">
      <c r="B8" s="172" t="s">
        <v>140</v>
      </c>
      <c r="C8" s="170" t="s">
        <v>333</v>
      </c>
      <c r="D8" s="170"/>
      <c r="E8" s="170"/>
      <c r="F8" s="170" t="s">
        <v>388</v>
      </c>
      <c r="G8" s="170"/>
      <c r="H8" s="170"/>
      <c r="I8" s="170"/>
      <c r="J8" s="170"/>
      <c r="K8" s="170"/>
      <c r="L8" s="170"/>
      <c r="M8" s="170"/>
      <c r="N8" s="170"/>
      <c r="P8" s="10" t="s">
        <v>142</v>
      </c>
    </row>
    <row r="9" spans="2:16" ht="36" customHeight="1" x14ac:dyDescent="0.25">
      <c r="B9" s="172"/>
      <c r="C9" s="170"/>
      <c r="D9" s="170"/>
      <c r="E9" s="170"/>
      <c r="F9" s="170" t="s">
        <v>389</v>
      </c>
      <c r="G9" s="170"/>
      <c r="H9" s="170"/>
      <c r="I9" s="170" t="s">
        <v>390</v>
      </c>
      <c r="J9" s="170"/>
      <c r="K9" s="170"/>
      <c r="L9" s="170"/>
      <c r="M9" s="170"/>
      <c r="N9" s="170"/>
    </row>
    <row r="10" spans="2:16" ht="26.25" customHeight="1" x14ac:dyDescent="0.25">
      <c r="B10" s="172"/>
      <c r="C10" s="170"/>
      <c r="D10" s="170"/>
      <c r="E10" s="170"/>
      <c r="F10" s="170" t="s">
        <v>391</v>
      </c>
      <c r="G10" s="170"/>
      <c r="H10" s="170"/>
      <c r="I10" s="170" t="s">
        <v>392</v>
      </c>
      <c r="J10" s="170"/>
      <c r="K10" s="170"/>
      <c r="L10" s="170" t="s">
        <v>393</v>
      </c>
      <c r="M10" s="170"/>
      <c r="N10" s="170"/>
    </row>
    <row r="11" spans="2:16" ht="25.5" customHeight="1" x14ac:dyDescent="0.25">
      <c r="B11" s="172"/>
      <c r="C11" s="29" t="s">
        <v>143</v>
      </c>
      <c r="D11" s="29" t="s">
        <v>394</v>
      </c>
      <c r="E11" s="29" t="s">
        <v>395</v>
      </c>
      <c r="F11" s="29" t="s">
        <v>143</v>
      </c>
      <c r="G11" s="29" t="s">
        <v>394</v>
      </c>
      <c r="H11" s="29" t="s">
        <v>395</v>
      </c>
      <c r="I11" s="29" t="s">
        <v>143</v>
      </c>
      <c r="J11" s="29" t="s">
        <v>394</v>
      </c>
      <c r="K11" s="29" t="s">
        <v>395</v>
      </c>
      <c r="L11" s="29" t="s">
        <v>143</v>
      </c>
      <c r="M11" s="29" t="s">
        <v>394</v>
      </c>
      <c r="N11" s="29" t="s">
        <v>395</v>
      </c>
    </row>
    <row r="12" spans="2:16" x14ac:dyDescent="0.25">
      <c r="B12" s="66" t="s">
        <v>152</v>
      </c>
      <c r="C12" s="69">
        <v>2833114.9866828248</v>
      </c>
      <c r="D12" s="69">
        <v>2064683.903558423</v>
      </c>
      <c r="E12" s="69">
        <v>768431.08312438696</v>
      </c>
      <c r="F12" s="69">
        <v>1725190.3667920765</v>
      </c>
      <c r="G12" s="69">
        <v>1066334.1018272671</v>
      </c>
      <c r="H12" s="69">
        <v>658856.26496481057</v>
      </c>
      <c r="I12" s="69">
        <v>217926.32913705482</v>
      </c>
      <c r="J12" s="69">
        <v>169822.24863117683</v>
      </c>
      <c r="K12" s="69">
        <v>48104.080505878694</v>
      </c>
      <c r="L12" s="69">
        <v>889998.29075369693</v>
      </c>
      <c r="M12" s="69">
        <v>828527.55309998954</v>
      </c>
      <c r="N12" s="69">
        <v>61470.737653704171</v>
      </c>
    </row>
    <row r="13" spans="2:16" x14ac:dyDescent="0.25">
      <c r="B13" s="67" t="s">
        <v>153</v>
      </c>
      <c r="C13" s="70">
        <v>1401825.5832355251</v>
      </c>
      <c r="D13" s="70">
        <v>846652.5429563435</v>
      </c>
      <c r="E13" s="70">
        <v>555173.04027917841</v>
      </c>
      <c r="F13" s="70">
        <v>1036831.9595669195</v>
      </c>
      <c r="G13" s="70">
        <v>565013.96880599286</v>
      </c>
      <c r="H13" s="70">
        <v>471817.99076092395</v>
      </c>
      <c r="I13" s="70">
        <v>89296.511653773225</v>
      </c>
      <c r="J13" s="70">
        <v>55934.403082381417</v>
      </c>
      <c r="K13" s="70">
        <v>33362.108571391633</v>
      </c>
      <c r="L13" s="70">
        <v>275697.11201482959</v>
      </c>
      <c r="M13" s="70">
        <v>225704.17106796839</v>
      </c>
      <c r="N13" s="70">
        <v>49992.940946860479</v>
      </c>
    </row>
    <row r="14" spans="2:16" x14ac:dyDescent="0.25">
      <c r="B14" s="67" t="s">
        <v>154</v>
      </c>
      <c r="C14" s="70">
        <v>1276118.2418594789</v>
      </c>
      <c r="D14" s="70">
        <v>1118947.7664849858</v>
      </c>
      <c r="E14" s="70">
        <v>157170.47537448941</v>
      </c>
      <c r="F14" s="70">
        <v>553715.77836512052</v>
      </c>
      <c r="G14" s="70">
        <v>420782.19675960625</v>
      </c>
      <c r="H14" s="70">
        <v>132933.58160551346</v>
      </c>
      <c r="I14" s="70">
        <v>119512.94083593971</v>
      </c>
      <c r="J14" s="70">
        <v>106176.87887380725</v>
      </c>
      <c r="K14" s="70">
        <v>13336.061962132299</v>
      </c>
      <c r="L14" s="70">
        <v>602889.52265841456</v>
      </c>
      <c r="M14" s="70">
        <v>591988.69085157313</v>
      </c>
      <c r="N14" s="70">
        <v>10900.831806844157</v>
      </c>
    </row>
    <row r="15" spans="2:16" x14ac:dyDescent="0.25">
      <c r="B15" s="67" t="s">
        <v>155</v>
      </c>
      <c r="C15" s="70">
        <v>155171.16158783436</v>
      </c>
      <c r="D15" s="70">
        <v>99083.594117107903</v>
      </c>
      <c r="E15" s="70">
        <v>56087.567470725902</v>
      </c>
      <c r="F15" s="70">
        <v>134642.62886004211</v>
      </c>
      <c r="G15" s="70">
        <v>80537.936261670635</v>
      </c>
      <c r="H15" s="70">
        <v>54104.692598371556</v>
      </c>
      <c r="I15" s="70">
        <v>9116.8766473420928</v>
      </c>
      <c r="J15" s="70">
        <v>7710.9666749872094</v>
      </c>
      <c r="K15" s="70">
        <v>1405.9099723548804</v>
      </c>
      <c r="L15" s="70">
        <v>11411.656080449588</v>
      </c>
      <c r="M15" s="70">
        <v>10834.691180450083</v>
      </c>
      <c r="N15" s="70">
        <v>576.96489999949938</v>
      </c>
    </row>
    <row r="16" spans="2:16" x14ac:dyDescent="0.25">
      <c r="B16" s="170"/>
      <c r="C16" s="170"/>
      <c r="D16" s="170"/>
      <c r="E16" s="170"/>
      <c r="F16" s="170"/>
      <c r="G16" s="170"/>
      <c r="H16" s="170"/>
      <c r="I16" s="170"/>
      <c r="J16" s="170"/>
      <c r="K16" s="170"/>
      <c r="L16" s="170"/>
      <c r="M16" s="170"/>
      <c r="N16" s="170"/>
    </row>
    <row r="17" spans="2:14" x14ac:dyDescent="0.25">
      <c r="B17" s="177" t="s">
        <v>153</v>
      </c>
      <c r="C17" s="177"/>
      <c r="D17" s="177"/>
      <c r="E17" s="177"/>
      <c r="F17" s="177"/>
      <c r="G17" s="177"/>
      <c r="H17" s="177"/>
      <c r="I17" s="177"/>
      <c r="J17" s="177"/>
      <c r="K17" s="177"/>
      <c r="L17" s="177"/>
      <c r="M17" s="177"/>
      <c r="N17" s="177"/>
    </row>
    <row r="18" spans="2:14" x14ac:dyDescent="0.25">
      <c r="B18" s="67" t="s">
        <v>156</v>
      </c>
      <c r="C18" s="70">
        <v>136073.29589789853</v>
      </c>
      <c r="D18" s="70">
        <v>69670.922841481035</v>
      </c>
      <c r="E18" s="70">
        <v>66402.373056417564</v>
      </c>
      <c r="F18" s="70">
        <v>126408.5401714271</v>
      </c>
      <c r="G18" s="70">
        <v>62262.17660936989</v>
      </c>
      <c r="H18" s="70">
        <v>64146.363562057384</v>
      </c>
      <c r="I18" s="70">
        <v>3146.7451101562629</v>
      </c>
      <c r="J18" s="70">
        <v>2257.4883034394988</v>
      </c>
      <c r="K18" s="70">
        <v>889.25680671676537</v>
      </c>
      <c r="L18" s="70">
        <v>6518.010616315175</v>
      </c>
      <c r="M18" s="70">
        <v>5151.2579286715645</v>
      </c>
      <c r="N18" s="70">
        <v>1366.7526876436139</v>
      </c>
    </row>
    <row r="19" spans="2:14" x14ac:dyDescent="0.25">
      <c r="B19" s="67" t="s">
        <v>157</v>
      </c>
      <c r="C19" s="70">
        <v>139408.22973589075</v>
      </c>
      <c r="D19" s="70">
        <v>115432.07546424808</v>
      </c>
      <c r="E19" s="70">
        <v>23976.154271642688</v>
      </c>
      <c r="F19" s="70">
        <v>72003.146506619407</v>
      </c>
      <c r="G19" s="70">
        <v>50279.811208615785</v>
      </c>
      <c r="H19" s="70">
        <v>21723.335298003774</v>
      </c>
      <c r="I19" s="70">
        <v>1873.0129050822547</v>
      </c>
      <c r="J19" s="70">
        <v>1734.0000721069343</v>
      </c>
      <c r="K19" s="70">
        <v>139.01283297531998</v>
      </c>
      <c r="L19" s="70">
        <v>65532.070324189102</v>
      </c>
      <c r="M19" s="70">
        <v>63418.264183525534</v>
      </c>
      <c r="N19" s="70">
        <v>2113.8061406636166</v>
      </c>
    </row>
    <row r="20" spans="2:14" x14ac:dyDescent="0.25">
      <c r="B20" s="67" t="s">
        <v>158</v>
      </c>
      <c r="C20" s="70">
        <v>48347.28873263362</v>
      </c>
      <c r="D20" s="70">
        <v>25717.824971395879</v>
      </c>
      <c r="E20" s="70">
        <v>22629.463761237763</v>
      </c>
      <c r="F20" s="70">
        <v>38505.116599959329</v>
      </c>
      <c r="G20" s="70">
        <v>18760.09656523151</v>
      </c>
      <c r="H20" s="70">
        <v>19745.020034727811</v>
      </c>
      <c r="I20" s="70">
        <v>3071.8663894081192</v>
      </c>
      <c r="J20" s="70">
        <v>2311.2345798864812</v>
      </c>
      <c r="K20" s="70">
        <v>760.63180952163771</v>
      </c>
      <c r="L20" s="70">
        <v>6770.305743266209</v>
      </c>
      <c r="M20" s="70">
        <v>4646.4938262778842</v>
      </c>
      <c r="N20" s="70">
        <v>2123.8119169883244</v>
      </c>
    </row>
    <row r="21" spans="2:14" x14ac:dyDescent="0.25">
      <c r="B21" s="67" t="s">
        <v>159</v>
      </c>
      <c r="C21" s="70">
        <v>77798.46182038408</v>
      </c>
      <c r="D21" s="70">
        <v>56197.389103866801</v>
      </c>
      <c r="E21" s="70">
        <v>21601.072716517338</v>
      </c>
      <c r="F21" s="70">
        <v>29263.445316410169</v>
      </c>
      <c r="G21" s="70">
        <v>19426.418550880211</v>
      </c>
      <c r="H21" s="70">
        <v>9837.0267655299722</v>
      </c>
      <c r="I21" s="70">
        <v>3703.7982120964261</v>
      </c>
      <c r="J21" s="70">
        <v>2501.2836984354894</v>
      </c>
      <c r="K21" s="70">
        <v>1202.5145136609362</v>
      </c>
      <c r="L21" s="70">
        <v>44831.218291877558</v>
      </c>
      <c r="M21" s="70">
        <v>34269.686854551124</v>
      </c>
      <c r="N21" s="70">
        <v>10561.531437326434</v>
      </c>
    </row>
    <row r="22" spans="2:14" x14ac:dyDescent="0.25">
      <c r="B22" s="67" t="s">
        <v>160</v>
      </c>
      <c r="C22" s="70">
        <v>209382.7095619358</v>
      </c>
      <c r="D22" s="70">
        <v>104830.71156798735</v>
      </c>
      <c r="E22" s="70">
        <v>104551.99799394931</v>
      </c>
      <c r="F22" s="70">
        <v>176683.27121141317</v>
      </c>
      <c r="G22" s="70">
        <v>84992.298919223511</v>
      </c>
      <c r="H22" s="70">
        <v>91690.972292189646</v>
      </c>
      <c r="I22" s="70">
        <v>15071.042843227777</v>
      </c>
      <c r="J22" s="70">
        <v>7960.5523737651047</v>
      </c>
      <c r="K22" s="70">
        <v>7110.4904694626675</v>
      </c>
      <c r="L22" s="70">
        <v>17628.395507295067</v>
      </c>
      <c r="M22" s="70">
        <v>11877.86027499838</v>
      </c>
      <c r="N22" s="70">
        <v>5750.5352322966683</v>
      </c>
    </row>
    <row r="23" spans="2:14" x14ac:dyDescent="0.25">
      <c r="B23" s="67" t="s">
        <v>161</v>
      </c>
      <c r="C23" s="70">
        <v>244857.98886665559</v>
      </c>
      <c r="D23" s="70">
        <v>128288.01307979236</v>
      </c>
      <c r="E23" s="70">
        <v>116569.97578686327</v>
      </c>
      <c r="F23" s="70">
        <v>210243.61238500007</v>
      </c>
      <c r="G23" s="70">
        <v>108452.13481842937</v>
      </c>
      <c r="H23" s="70">
        <v>101791.47756657048</v>
      </c>
      <c r="I23" s="70">
        <v>5986.2955841465173</v>
      </c>
      <c r="J23" s="70">
        <v>3619.9826591064598</v>
      </c>
      <c r="K23" s="70">
        <v>2366.3129250400621</v>
      </c>
      <c r="L23" s="70">
        <v>28628.080897509502</v>
      </c>
      <c r="M23" s="70">
        <v>16215.895602256396</v>
      </c>
      <c r="N23" s="70">
        <v>12412.185295253093</v>
      </c>
    </row>
    <row r="24" spans="2:14" x14ac:dyDescent="0.25">
      <c r="B24" s="67" t="s">
        <v>162</v>
      </c>
      <c r="C24" s="70">
        <v>78372.304827093132</v>
      </c>
      <c r="D24" s="70">
        <v>49927.346815822239</v>
      </c>
      <c r="E24" s="70">
        <v>28444.958011270995</v>
      </c>
      <c r="F24" s="70">
        <v>61345.336244757957</v>
      </c>
      <c r="G24" s="70">
        <v>35581.815165206026</v>
      </c>
      <c r="H24" s="70">
        <v>25763.521079551901</v>
      </c>
      <c r="I24" s="70">
        <v>4223.6034240475965</v>
      </c>
      <c r="J24" s="70">
        <v>3353.4054092771994</v>
      </c>
      <c r="K24" s="70">
        <v>870.19801477040141</v>
      </c>
      <c r="L24" s="70">
        <v>12803.365158287648</v>
      </c>
      <c r="M24" s="70">
        <v>10992.126241338958</v>
      </c>
      <c r="N24" s="70">
        <v>1811.2389169486835</v>
      </c>
    </row>
    <row r="25" spans="2:14" x14ac:dyDescent="0.25">
      <c r="B25" s="67" t="s">
        <v>163</v>
      </c>
      <c r="C25" s="70">
        <v>100341.62198660952</v>
      </c>
      <c r="D25" s="70">
        <v>81849.124752416494</v>
      </c>
      <c r="E25" s="70">
        <v>18492.497234193088</v>
      </c>
      <c r="F25" s="70">
        <v>54978.582040230882</v>
      </c>
      <c r="G25" s="70">
        <v>37392.394843809881</v>
      </c>
      <c r="H25" s="70">
        <v>17586.187196420935</v>
      </c>
      <c r="I25" s="70">
        <v>1648.2098321097908</v>
      </c>
      <c r="J25" s="70">
        <v>1383.4418172063695</v>
      </c>
      <c r="K25" s="70">
        <v>264.76801490342189</v>
      </c>
      <c r="L25" s="70">
        <v>43714.830114268909</v>
      </c>
      <c r="M25" s="70">
        <v>43073.288091400143</v>
      </c>
      <c r="N25" s="70">
        <v>641.54202286873851</v>
      </c>
    </row>
    <row r="26" spans="2:14" x14ac:dyDescent="0.25">
      <c r="B26" s="67" t="s">
        <v>164</v>
      </c>
      <c r="C26" s="70">
        <v>148421.88176410069</v>
      </c>
      <c r="D26" s="70">
        <v>87552.462684076061</v>
      </c>
      <c r="E26" s="70">
        <v>60869.419080024418</v>
      </c>
      <c r="F26" s="70">
        <v>90624.461743677341</v>
      </c>
      <c r="G26" s="70">
        <v>51630.239814225046</v>
      </c>
      <c r="H26" s="70">
        <v>38994.22192945212</v>
      </c>
      <c r="I26" s="70">
        <v>40454.980956760934</v>
      </c>
      <c r="J26" s="70">
        <v>22111.661992484813</v>
      </c>
      <c r="K26" s="70">
        <v>18343.318964276077</v>
      </c>
      <c r="L26" s="70">
        <v>17342.439063662623</v>
      </c>
      <c r="M26" s="70">
        <v>13810.560877366297</v>
      </c>
      <c r="N26" s="70">
        <v>3531.8781862963192</v>
      </c>
    </row>
    <row r="27" spans="2:14" x14ac:dyDescent="0.25">
      <c r="B27" s="67" t="s">
        <v>165</v>
      </c>
      <c r="C27" s="70">
        <v>173812.72929814027</v>
      </c>
      <c r="D27" s="70">
        <v>90614.506273206498</v>
      </c>
      <c r="E27" s="70">
        <v>83198.223024933628</v>
      </c>
      <c r="F27" s="70">
        <v>149854.69098217104</v>
      </c>
      <c r="G27" s="70">
        <v>76847.311389875758</v>
      </c>
      <c r="H27" s="70">
        <v>73007.379592295125</v>
      </c>
      <c r="I27" s="70">
        <v>3418.0929440026084</v>
      </c>
      <c r="J27" s="70">
        <v>2434.0148365221776</v>
      </c>
      <c r="K27" s="70">
        <v>984.07810748042925</v>
      </c>
      <c r="L27" s="70">
        <v>20539.94537196674</v>
      </c>
      <c r="M27" s="70">
        <v>11333.180046808719</v>
      </c>
      <c r="N27" s="70">
        <v>9206.7653251580377</v>
      </c>
    </row>
    <row r="28" spans="2:14" ht="30.75" customHeight="1" x14ac:dyDescent="0.25">
      <c r="B28" s="68" t="s">
        <v>166</v>
      </c>
      <c r="C28" s="70">
        <v>45009.070744176584</v>
      </c>
      <c r="D28" s="70">
        <v>36572.165402049592</v>
      </c>
      <c r="E28" s="70">
        <v>8436.9053421269655</v>
      </c>
      <c r="F28" s="70">
        <v>26921.756365251109</v>
      </c>
      <c r="G28" s="70">
        <v>19389.270921125084</v>
      </c>
      <c r="H28" s="70">
        <v>7532.4854441260513</v>
      </c>
      <c r="I28" s="70">
        <v>6698.8634527348449</v>
      </c>
      <c r="J28" s="70">
        <v>6267.3373401508979</v>
      </c>
      <c r="K28" s="70">
        <v>431.52611258394285</v>
      </c>
      <c r="L28" s="70">
        <v>11388.450926190595</v>
      </c>
      <c r="M28" s="70">
        <v>10915.557140773613</v>
      </c>
      <c r="N28" s="70">
        <v>472.8937854169767</v>
      </c>
    </row>
    <row r="29" spans="2:14" x14ac:dyDescent="0.25">
      <c r="B29" s="170"/>
      <c r="C29" s="170"/>
      <c r="D29" s="170"/>
      <c r="E29" s="170"/>
      <c r="F29" s="170"/>
      <c r="G29" s="170"/>
      <c r="H29" s="170"/>
      <c r="I29" s="170"/>
      <c r="J29" s="170"/>
      <c r="K29" s="170"/>
      <c r="L29" s="170"/>
      <c r="M29" s="170"/>
      <c r="N29" s="170"/>
    </row>
    <row r="30" spans="2:14" x14ac:dyDescent="0.25">
      <c r="B30" s="177" t="s">
        <v>154</v>
      </c>
      <c r="C30" s="177"/>
      <c r="D30" s="177"/>
      <c r="E30" s="177"/>
      <c r="F30" s="177"/>
      <c r="G30" s="177"/>
      <c r="H30" s="177"/>
      <c r="I30" s="177"/>
      <c r="J30" s="177"/>
      <c r="K30" s="177"/>
      <c r="L30" s="177"/>
      <c r="M30" s="177"/>
      <c r="N30" s="177"/>
    </row>
    <row r="31" spans="2:14" x14ac:dyDescent="0.25">
      <c r="B31" s="67" t="s">
        <v>167</v>
      </c>
      <c r="C31" s="70">
        <v>48043.642211836574</v>
      </c>
      <c r="D31" s="70">
        <v>39710.113960115712</v>
      </c>
      <c r="E31" s="70">
        <v>8333.5282517207979</v>
      </c>
      <c r="F31" s="70">
        <v>23118.100070623914</v>
      </c>
      <c r="G31" s="70">
        <v>16313.493183266655</v>
      </c>
      <c r="H31" s="70">
        <v>6804.606887357234</v>
      </c>
      <c r="I31" s="70">
        <v>19454.236519087128</v>
      </c>
      <c r="J31" s="70">
        <v>18102.699954567681</v>
      </c>
      <c r="K31" s="70">
        <v>1351.5365645194527</v>
      </c>
      <c r="L31" s="70">
        <v>5471.3056221254601</v>
      </c>
      <c r="M31" s="70">
        <v>5293.9208222813586</v>
      </c>
      <c r="N31" s="70">
        <v>177.38479984410193</v>
      </c>
    </row>
    <row r="32" spans="2:14" x14ac:dyDescent="0.25">
      <c r="B32" s="67" t="s">
        <v>168</v>
      </c>
      <c r="C32" s="70">
        <v>86887.225802913759</v>
      </c>
      <c r="D32" s="70">
        <v>67227.589460274918</v>
      </c>
      <c r="E32" s="70">
        <v>19659.636342638729</v>
      </c>
      <c r="F32" s="70">
        <v>62309.305872644043</v>
      </c>
      <c r="G32" s="70">
        <v>43896.209141150488</v>
      </c>
      <c r="H32" s="70">
        <v>18413.096731493672</v>
      </c>
      <c r="I32" s="70">
        <v>10989.44329621744</v>
      </c>
      <c r="J32" s="70">
        <v>10148.532692890767</v>
      </c>
      <c r="K32" s="70">
        <v>840.91060332666632</v>
      </c>
      <c r="L32" s="70">
        <v>13588.476634052093</v>
      </c>
      <c r="M32" s="70">
        <v>13182.847626233732</v>
      </c>
      <c r="N32" s="70">
        <v>405.6290078183597</v>
      </c>
    </row>
    <row r="33" spans="2:14" x14ac:dyDescent="0.25">
      <c r="B33" s="67" t="s">
        <v>169</v>
      </c>
      <c r="C33" s="70">
        <v>384346.43745366117</v>
      </c>
      <c r="D33" s="70">
        <v>344908.37390728918</v>
      </c>
      <c r="E33" s="70">
        <v>39438.063546370729</v>
      </c>
      <c r="F33" s="70">
        <v>161472.94524006866</v>
      </c>
      <c r="G33" s="70">
        <v>129264.74638798057</v>
      </c>
      <c r="H33" s="70">
        <v>32208.198852088248</v>
      </c>
      <c r="I33" s="70">
        <v>38042.358584546899</v>
      </c>
      <c r="J33" s="70">
        <v>32463.237681925624</v>
      </c>
      <c r="K33" s="70">
        <v>5579.1209026212491</v>
      </c>
      <c r="L33" s="70">
        <v>184831.13362904493</v>
      </c>
      <c r="M33" s="70">
        <v>183180.38983738387</v>
      </c>
      <c r="N33" s="70">
        <v>1650.7437916612359</v>
      </c>
    </row>
    <row r="34" spans="2:14" x14ac:dyDescent="0.25">
      <c r="B34" s="67" t="s">
        <v>170</v>
      </c>
      <c r="C34" s="70">
        <v>265944.75726281217</v>
      </c>
      <c r="D34" s="70">
        <v>232178.02877537778</v>
      </c>
      <c r="E34" s="70">
        <v>33766.72848743527</v>
      </c>
      <c r="F34" s="70">
        <v>116601.17963796064</v>
      </c>
      <c r="G34" s="70">
        <v>90304.479362908838</v>
      </c>
      <c r="H34" s="70">
        <v>26296.700275051771</v>
      </c>
      <c r="I34" s="70">
        <v>40267.094249501657</v>
      </c>
      <c r="J34" s="70">
        <v>35173.681171696706</v>
      </c>
      <c r="K34" s="70">
        <v>5093.4130778049448</v>
      </c>
      <c r="L34" s="70">
        <v>109076.48337534952</v>
      </c>
      <c r="M34" s="70">
        <v>106699.8682407709</v>
      </c>
      <c r="N34" s="70">
        <v>2376.6151345785411</v>
      </c>
    </row>
    <row r="35" spans="2:14" x14ac:dyDescent="0.25">
      <c r="B35" s="67" t="s">
        <v>171</v>
      </c>
      <c r="C35" s="70">
        <v>487412.87712496368</v>
      </c>
      <c r="D35" s="70">
        <v>431671.72720971546</v>
      </c>
      <c r="E35" s="70">
        <v>55741.149915248883</v>
      </c>
      <c r="F35" s="70">
        <v>188968.43193306774</v>
      </c>
      <c r="G35" s="70">
        <v>139870.9291592426</v>
      </c>
      <c r="H35" s="70">
        <v>49097.502773825276</v>
      </c>
      <c r="I35" s="70">
        <v>9485.9085576509733</v>
      </c>
      <c r="J35" s="70">
        <v>9132.7204891693909</v>
      </c>
      <c r="K35" s="70">
        <v>353.18806848158312</v>
      </c>
      <c r="L35" s="70">
        <v>288958.53663424496</v>
      </c>
      <c r="M35" s="70">
        <v>282668.07756130333</v>
      </c>
      <c r="N35" s="70">
        <v>6290.4590729419187</v>
      </c>
    </row>
    <row r="36" spans="2:14" x14ac:dyDescent="0.25">
      <c r="B36" s="67" t="s">
        <v>172</v>
      </c>
      <c r="C36" s="70">
        <v>3483.3020032877553</v>
      </c>
      <c r="D36" s="70">
        <v>3251.9331722124994</v>
      </c>
      <c r="E36" s="70">
        <v>231.3688310752579</v>
      </c>
      <c r="F36" s="70">
        <v>1245.8156107532666</v>
      </c>
      <c r="G36" s="70">
        <v>1132.3395250563985</v>
      </c>
      <c r="H36" s="70">
        <v>113.47608569686797</v>
      </c>
      <c r="I36" s="70">
        <v>1273.8996289354509</v>
      </c>
      <c r="J36" s="70">
        <v>1156.0068835570607</v>
      </c>
      <c r="K36" s="70">
        <v>117.89274537838992</v>
      </c>
      <c r="L36" s="70">
        <v>963.58676359903973</v>
      </c>
      <c r="M36" s="70">
        <v>963.58676359903973</v>
      </c>
      <c r="N36" s="70"/>
    </row>
    <row r="37" spans="2:14" x14ac:dyDescent="0.25">
      <c r="B37" s="170"/>
      <c r="C37" s="170"/>
      <c r="D37" s="170"/>
      <c r="E37" s="170"/>
      <c r="F37" s="170"/>
      <c r="G37" s="170"/>
      <c r="H37" s="170"/>
      <c r="I37" s="170"/>
      <c r="J37" s="170"/>
      <c r="K37" s="170"/>
      <c r="L37" s="170"/>
      <c r="M37" s="170"/>
      <c r="N37" s="170"/>
    </row>
    <row r="38" spans="2:14" x14ac:dyDescent="0.25">
      <c r="B38" s="177" t="s">
        <v>155</v>
      </c>
      <c r="C38" s="177"/>
      <c r="D38" s="177"/>
      <c r="E38" s="177"/>
      <c r="F38" s="177"/>
      <c r="G38" s="177"/>
      <c r="H38" s="177"/>
      <c r="I38" s="177"/>
      <c r="J38" s="177"/>
      <c r="K38" s="177"/>
      <c r="L38" s="177"/>
      <c r="M38" s="177"/>
      <c r="N38" s="177"/>
    </row>
    <row r="39" spans="2:14" x14ac:dyDescent="0.25">
      <c r="B39" s="67" t="s">
        <v>173</v>
      </c>
      <c r="C39" s="70">
        <v>27093.075028702544</v>
      </c>
      <c r="D39" s="70">
        <v>15986.570163158798</v>
      </c>
      <c r="E39" s="70">
        <v>11106.504865543744</v>
      </c>
      <c r="F39" s="70">
        <v>22990.003742745117</v>
      </c>
      <c r="G39" s="70">
        <v>12597.298502403857</v>
      </c>
      <c r="H39" s="70">
        <v>10392.705240341242</v>
      </c>
      <c r="I39" s="70">
        <v>2098.549681405038</v>
      </c>
      <c r="J39" s="70">
        <v>1562.1797531061111</v>
      </c>
      <c r="K39" s="70">
        <v>536.36992829892699</v>
      </c>
      <c r="L39" s="70">
        <v>2004.5216045524</v>
      </c>
      <c r="M39" s="70">
        <v>1827.0919076488296</v>
      </c>
      <c r="N39" s="70">
        <v>177.42969690357131</v>
      </c>
    </row>
    <row r="40" spans="2:14" x14ac:dyDescent="0.25">
      <c r="B40" s="67" t="s">
        <v>174</v>
      </c>
      <c r="C40" s="70">
        <v>18476.974018140172</v>
      </c>
      <c r="D40" s="70">
        <v>11496.372748165422</v>
      </c>
      <c r="E40" s="70">
        <v>6980.6012699747644</v>
      </c>
      <c r="F40" s="70">
        <v>16894.973499426527</v>
      </c>
      <c r="G40" s="70">
        <v>10099.689926718</v>
      </c>
      <c r="H40" s="70">
        <v>6795.2835727085367</v>
      </c>
      <c r="I40" s="70">
        <v>688.23612934104665</v>
      </c>
      <c r="J40" s="70">
        <v>595.21577858729859</v>
      </c>
      <c r="K40" s="70">
        <v>93.020350753748147</v>
      </c>
      <c r="L40" s="70">
        <v>893.76438937260309</v>
      </c>
      <c r="M40" s="70">
        <v>801.46704286011936</v>
      </c>
      <c r="N40" s="70">
        <v>92.297346512483699</v>
      </c>
    </row>
    <row r="41" spans="2:14" x14ac:dyDescent="0.25">
      <c r="B41" s="67" t="s">
        <v>175</v>
      </c>
      <c r="C41" s="70">
        <v>27079.884049408687</v>
      </c>
      <c r="D41" s="70">
        <v>17848.485799338581</v>
      </c>
      <c r="E41" s="70">
        <v>9231.3982500701022</v>
      </c>
      <c r="F41" s="70">
        <v>24236.080973416643</v>
      </c>
      <c r="G41" s="70">
        <v>15081.475608746532</v>
      </c>
      <c r="H41" s="70">
        <v>9154.6053646701021</v>
      </c>
      <c r="I41" s="70">
        <v>1030.123379798086</v>
      </c>
      <c r="J41" s="70">
        <v>1021.1233797980864</v>
      </c>
      <c r="K41" s="70">
        <v>9</v>
      </c>
      <c r="L41" s="70">
        <v>1813.6796961939442</v>
      </c>
      <c r="M41" s="70">
        <v>1745.8868107939425</v>
      </c>
      <c r="N41" s="70">
        <v>67.792885400001708</v>
      </c>
    </row>
    <row r="42" spans="2:14" x14ac:dyDescent="0.25">
      <c r="B42" s="67" t="s">
        <v>176</v>
      </c>
      <c r="C42" s="70">
        <v>11986.522452019646</v>
      </c>
      <c r="D42" s="70">
        <v>7108.9022197866379</v>
      </c>
      <c r="E42" s="70">
        <v>4877.6202322329991</v>
      </c>
      <c r="F42" s="70">
        <v>10687.055213222389</v>
      </c>
      <c r="G42" s="70">
        <v>6034.9958939043081</v>
      </c>
      <c r="H42" s="70">
        <v>4652.0593193180794</v>
      </c>
      <c r="I42" s="70">
        <v>930.15188670794578</v>
      </c>
      <c r="J42" s="70">
        <v>705.06779308038836</v>
      </c>
      <c r="K42" s="70">
        <v>225.08409362755722</v>
      </c>
      <c r="L42" s="70">
        <v>369.31535208930774</v>
      </c>
      <c r="M42" s="70">
        <v>368.83853280194165</v>
      </c>
      <c r="N42" s="70">
        <v>0.4768192873661079</v>
      </c>
    </row>
    <row r="43" spans="2:14" x14ac:dyDescent="0.25">
      <c r="B43" s="67" t="s">
        <v>177</v>
      </c>
      <c r="C43" s="70">
        <v>54769.170356845068</v>
      </c>
      <c r="D43" s="70">
        <v>37244.901947967475</v>
      </c>
      <c r="E43" s="70">
        <v>17524.268408877597</v>
      </c>
      <c r="F43" s="70">
        <v>45245.441335980358</v>
      </c>
      <c r="G43" s="70">
        <v>28489.111808711226</v>
      </c>
      <c r="H43" s="70">
        <v>16756.329527269092</v>
      </c>
      <c r="I43" s="70">
        <v>4252.6183175159531</v>
      </c>
      <c r="J43" s="70">
        <v>3716.1357697160001</v>
      </c>
      <c r="K43" s="70">
        <v>536.48254779995329</v>
      </c>
      <c r="L43" s="70">
        <v>5271.1107033487842</v>
      </c>
      <c r="M43" s="70">
        <v>5039.6543695402333</v>
      </c>
      <c r="N43" s="70">
        <v>231.45633380855239</v>
      </c>
    </row>
    <row r="44" spans="2:14" x14ac:dyDescent="0.25">
      <c r="B44" s="67" t="s">
        <v>178</v>
      </c>
      <c r="C44" s="70">
        <v>15765.535682717731</v>
      </c>
      <c r="D44" s="70">
        <v>9398.3612386909845</v>
      </c>
      <c r="E44" s="70">
        <v>6367.1744440267321</v>
      </c>
      <c r="F44" s="70">
        <v>14589.074095251155</v>
      </c>
      <c r="G44" s="70">
        <v>8235.3645211866406</v>
      </c>
      <c r="H44" s="70">
        <v>6353.7095740645136</v>
      </c>
      <c r="I44" s="70">
        <v>117.19725257401939</v>
      </c>
      <c r="J44" s="70">
        <v>111.24420069932401</v>
      </c>
      <c r="K44" s="70">
        <v>5.9530518746953689</v>
      </c>
      <c r="L44" s="70">
        <v>1059.2643348925487</v>
      </c>
      <c r="M44" s="70">
        <v>1051.7525168050245</v>
      </c>
      <c r="N44" s="70">
        <v>7.5118180875243024</v>
      </c>
    </row>
    <row r="45" spans="2:14" ht="13.8" x14ac:dyDescent="0.3">
      <c r="B45" s="8"/>
      <c r="C45" s="8"/>
      <c r="D45" s="8"/>
      <c r="E45" s="8"/>
      <c r="F45" s="8"/>
      <c r="G45" s="8"/>
      <c r="H45" s="8"/>
    </row>
    <row r="46" spans="2:14" x14ac:dyDescent="0.25">
      <c r="B46" s="194" t="s">
        <v>182</v>
      </c>
      <c r="C46" s="194"/>
      <c r="D46" s="194"/>
      <c r="E46" s="194"/>
      <c r="F46" s="194"/>
      <c r="G46" s="194"/>
      <c r="H46" s="194"/>
      <c r="I46" s="194"/>
      <c r="J46" s="194"/>
      <c r="K46" s="194"/>
    </row>
    <row r="48" spans="2:14" x14ac:dyDescent="0.25">
      <c r="C48" s="4"/>
      <c r="D48" s="4"/>
      <c r="E48" s="4"/>
      <c r="F48" s="4"/>
      <c r="G48" s="4"/>
      <c r="H48" s="4"/>
      <c r="I48" s="4"/>
      <c r="J48" s="4"/>
      <c r="K48" s="4"/>
      <c r="L48" s="4"/>
      <c r="M48" s="4"/>
      <c r="N48" s="4"/>
    </row>
  </sheetData>
  <mergeCells count="17">
    <mergeCell ref="B6:M6"/>
    <mergeCell ref="B7:M7"/>
    <mergeCell ref="B8:B11"/>
    <mergeCell ref="C8:E10"/>
    <mergeCell ref="F8:N8"/>
    <mergeCell ref="F9:H9"/>
    <mergeCell ref="I9:N9"/>
    <mergeCell ref="F10:H10"/>
    <mergeCell ref="I10:K10"/>
    <mergeCell ref="B38:N38"/>
    <mergeCell ref="B46:K46"/>
    <mergeCell ref="L10:N10"/>
    <mergeCell ref="B16:N16"/>
    <mergeCell ref="B17:N17"/>
    <mergeCell ref="B29:N29"/>
    <mergeCell ref="B30:N30"/>
    <mergeCell ref="B37:N37"/>
  </mergeCells>
  <hyperlinks>
    <hyperlink ref="P8" location="ÍNDICE!A1" display="ÍNDICE" xr:uid="{00000000-0004-0000-4500-000000000000}"/>
  </hyperlinks>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38"/>
  <dimension ref="B5:N44"/>
  <sheetViews>
    <sheetView showGridLines="0" zoomScaleNormal="100" workbookViewId="0">
      <selection activeCell="L8" sqref="L8"/>
    </sheetView>
  </sheetViews>
  <sheetFormatPr baseColWidth="10" defaultColWidth="8" defaultRowHeight="13.2" x14ac:dyDescent="0.25"/>
  <cols>
    <col min="1" max="1" width="1.69921875" style="5" customWidth="1"/>
    <col min="2" max="2" width="22.5" style="5" customWidth="1"/>
    <col min="3" max="10" width="13.69921875" style="5" customWidth="1"/>
    <col min="11" max="13" width="8.19921875" style="5" bestFit="1" customWidth="1"/>
    <col min="14" max="14" width="10.09765625" style="5" bestFit="1" customWidth="1"/>
    <col min="15" max="16384" width="8" style="5"/>
  </cols>
  <sheetData>
    <row r="5" spans="2:14" ht="13.8" x14ac:dyDescent="0.25">
      <c r="B5" s="2"/>
      <c r="C5" s="2"/>
      <c r="D5" s="2"/>
      <c r="E5" s="2"/>
      <c r="F5" s="2"/>
      <c r="G5" s="2"/>
      <c r="H5" s="2"/>
      <c r="I5" s="2"/>
      <c r="J5" s="2"/>
    </row>
    <row r="6" spans="2:14" ht="15" x14ac:dyDescent="0.25">
      <c r="B6" s="158"/>
      <c r="C6" s="158"/>
      <c r="D6" s="158"/>
      <c r="E6" s="158"/>
      <c r="F6" s="158"/>
      <c r="G6" s="158"/>
      <c r="H6" s="158"/>
      <c r="I6" s="158"/>
      <c r="J6" s="158"/>
      <c r="K6" s="158"/>
      <c r="L6" s="158"/>
      <c r="M6" s="158"/>
      <c r="N6" s="158"/>
    </row>
    <row r="7" spans="2:14" ht="34.5" customHeight="1" x14ac:dyDescent="0.25">
      <c r="B7" s="158"/>
      <c r="C7" s="158"/>
      <c r="D7" s="158"/>
      <c r="E7" s="158"/>
      <c r="F7" s="158"/>
      <c r="G7" s="158"/>
      <c r="H7" s="158"/>
      <c r="I7" s="158"/>
      <c r="J7" s="158"/>
      <c r="K7" s="158"/>
      <c r="L7" s="158"/>
      <c r="M7" s="158"/>
      <c r="N7" s="158"/>
    </row>
    <row r="8" spans="2:14" ht="34.5" customHeight="1" x14ac:dyDescent="0.25">
      <c r="B8" s="172" t="s">
        <v>140</v>
      </c>
      <c r="C8" s="172" t="s">
        <v>333</v>
      </c>
      <c r="D8" s="170" t="s">
        <v>234</v>
      </c>
      <c r="E8" s="170"/>
      <c r="F8" s="170"/>
      <c r="G8" s="170"/>
      <c r="H8" s="170"/>
      <c r="I8" s="170"/>
      <c r="J8" s="170"/>
      <c r="L8" s="10" t="s">
        <v>142</v>
      </c>
    </row>
    <row r="9" spans="2:14" ht="34.5" customHeight="1" x14ac:dyDescent="0.25">
      <c r="B9" s="172"/>
      <c r="C9" s="172"/>
      <c r="D9" s="29" t="s">
        <v>396</v>
      </c>
      <c r="E9" s="29" t="s">
        <v>397</v>
      </c>
      <c r="F9" s="29" t="s">
        <v>398</v>
      </c>
      <c r="G9" s="29" t="s">
        <v>399</v>
      </c>
      <c r="H9" s="29" t="s">
        <v>400</v>
      </c>
      <c r="I9" s="29" t="s">
        <v>401</v>
      </c>
      <c r="J9" s="29" t="s">
        <v>402</v>
      </c>
    </row>
    <row r="10" spans="2:14" x14ac:dyDescent="0.25">
      <c r="B10" s="66" t="s">
        <v>152</v>
      </c>
      <c r="C10" s="69">
        <v>2065698.8158159147</v>
      </c>
      <c r="D10" s="69">
        <v>134094.88930011983</v>
      </c>
      <c r="E10" s="69">
        <v>149577.7486380669</v>
      </c>
      <c r="F10" s="69">
        <v>134036.9852486884</v>
      </c>
      <c r="G10" s="69">
        <v>36863.673681197644</v>
      </c>
      <c r="H10" s="69">
        <v>845782.80676329101</v>
      </c>
      <c r="I10" s="69">
        <v>523680.83488793357</v>
      </c>
      <c r="J10" s="69">
        <v>241661.87729660692</v>
      </c>
    </row>
    <row r="11" spans="2:14" x14ac:dyDescent="0.25">
      <c r="B11" s="67" t="s">
        <v>153</v>
      </c>
      <c r="C11" s="70">
        <v>550275.70753997145</v>
      </c>
      <c r="D11" s="70">
        <v>52325.877059617378</v>
      </c>
      <c r="E11" s="70">
        <v>6501.8329342112665</v>
      </c>
      <c r="F11" s="70">
        <v>87748.049374165392</v>
      </c>
      <c r="G11" s="70">
        <v>36595.026383672215</v>
      </c>
      <c r="H11" s="70">
        <v>33177.619520964967</v>
      </c>
      <c r="I11" s="70">
        <v>217214.26840958535</v>
      </c>
      <c r="J11" s="70">
        <v>116713.03385775707</v>
      </c>
    </row>
    <row r="12" spans="2:14" x14ac:dyDescent="0.25">
      <c r="B12" s="67" t="s">
        <v>154</v>
      </c>
      <c r="C12" s="70">
        <v>1122760.9596596018</v>
      </c>
      <c r="D12" s="70">
        <v>66390.635236036571</v>
      </c>
      <c r="E12" s="70">
        <v>7136.3079648097028</v>
      </c>
      <c r="F12" s="70">
        <v>41484.528387626757</v>
      </c>
      <c r="G12" s="70">
        <v>230.64729752540453</v>
      </c>
      <c r="H12" s="70">
        <v>785415.00542961177</v>
      </c>
      <c r="I12" s="70">
        <v>171663.39718320145</v>
      </c>
      <c r="J12" s="70">
        <v>50440.438160787795</v>
      </c>
    </row>
    <row r="13" spans="2:14" x14ac:dyDescent="0.25">
      <c r="B13" s="67" t="s">
        <v>155</v>
      </c>
      <c r="C13" s="70">
        <v>392662.14861633495</v>
      </c>
      <c r="D13" s="70">
        <v>15378.377004465645</v>
      </c>
      <c r="E13" s="70">
        <v>135939.60773904598</v>
      </c>
      <c r="F13" s="70">
        <v>4804.4074868961916</v>
      </c>
      <c r="G13" s="70">
        <v>38</v>
      </c>
      <c r="H13" s="70">
        <v>27190.181812715629</v>
      </c>
      <c r="I13" s="70">
        <v>134803.16929514857</v>
      </c>
      <c r="J13" s="70">
        <v>74508.405278062986</v>
      </c>
    </row>
    <row r="14" spans="2:14" x14ac:dyDescent="0.25">
      <c r="B14" s="170"/>
      <c r="C14" s="170"/>
      <c r="D14" s="170"/>
      <c r="E14" s="170"/>
      <c r="F14" s="170"/>
      <c r="G14" s="170"/>
      <c r="H14" s="170"/>
      <c r="I14" s="170"/>
      <c r="J14" s="170"/>
    </row>
    <row r="15" spans="2:14" x14ac:dyDescent="0.25">
      <c r="B15" s="177" t="s">
        <v>153</v>
      </c>
      <c r="C15" s="177"/>
      <c r="D15" s="177"/>
      <c r="E15" s="177"/>
      <c r="F15" s="177"/>
      <c r="G15" s="177"/>
      <c r="H15" s="177"/>
      <c r="I15" s="177"/>
      <c r="J15" s="177"/>
    </row>
    <row r="16" spans="2:14" x14ac:dyDescent="0.25">
      <c r="B16" s="67" t="s">
        <v>156</v>
      </c>
      <c r="C16" s="70">
        <v>36208.997951124053</v>
      </c>
      <c r="D16" s="70">
        <v>604.40751006908954</v>
      </c>
      <c r="E16" s="70">
        <v>142.68406812107852</v>
      </c>
      <c r="F16" s="70">
        <v>1311.4824200935464</v>
      </c>
      <c r="G16" s="70">
        <v>5095.6447641055456</v>
      </c>
      <c r="H16" s="70"/>
      <c r="I16" s="70">
        <v>11524.370573725155</v>
      </c>
      <c r="J16" s="70">
        <v>17530.408615009586</v>
      </c>
    </row>
    <row r="17" spans="2:10" x14ac:dyDescent="0.25">
      <c r="B17" s="67" t="s">
        <v>157</v>
      </c>
      <c r="C17" s="70">
        <v>78135.281400702952</v>
      </c>
      <c r="D17" s="70">
        <v>5807.4631010088169</v>
      </c>
      <c r="E17" s="70"/>
      <c r="F17" s="70">
        <v>21309.59069179709</v>
      </c>
      <c r="G17" s="70">
        <v>1573.1071733039666</v>
      </c>
      <c r="H17" s="70">
        <v>4542.723325220767</v>
      </c>
      <c r="I17" s="70">
        <v>18700.541619807613</v>
      </c>
      <c r="J17" s="70">
        <v>26201.855489564801</v>
      </c>
    </row>
    <row r="18" spans="2:10" x14ac:dyDescent="0.25">
      <c r="B18" s="67" t="s">
        <v>158</v>
      </c>
      <c r="C18" s="70">
        <v>26145.448966087093</v>
      </c>
      <c r="D18" s="70">
        <v>509.30767786469562</v>
      </c>
      <c r="E18" s="70">
        <v>84.410539721992393</v>
      </c>
      <c r="F18" s="70"/>
      <c r="G18" s="70">
        <v>5760.7206093189943</v>
      </c>
      <c r="H18" s="70">
        <v>41.576428275956239</v>
      </c>
      <c r="I18" s="70">
        <v>17269.962212805534</v>
      </c>
      <c r="J18" s="70">
        <v>2479.4714980999306</v>
      </c>
    </row>
    <row r="19" spans="2:10" x14ac:dyDescent="0.25">
      <c r="B19" s="67" t="s">
        <v>159</v>
      </c>
      <c r="C19" s="70">
        <v>26168.994534862202</v>
      </c>
      <c r="D19" s="70">
        <v>80</v>
      </c>
      <c r="E19" s="70">
        <v>2020.5435607580735</v>
      </c>
      <c r="F19" s="70">
        <v>168.46586183443668</v>
      </c>
      <c r="G19" s="70">
        <v>6979.8092125107787</v>
      </c>
      <c r="H19" s="70"/>
      <c r="I19" s="70">
        <v>15520.050396927221</v>
      </c>
      <c r="J19" s="70">
        <v>1400.1255028316953</v>
      </c>
    </row>
    <row r="20" spans="2:10" x14ac:dyDescent="0.25">
      <c r="B20" s="67" t="s">
        <v>160</v>
      </c>
      <c r="C20" s="70">
        <v>66656.18282512686</v>
      </c>
      <c r="D20" s="70">
        <v>2753.068260948834</v>
      </c>
      <c r="E20" s="70">
        <v>1859.618826219433</v>
      </c>
      <c r="F20" s="70">
        <v>5230.1139685885364</v>
      </c>
      <c r="G20" s="70">
        <v>1478.6003163312769</v>
      </c>
      <c r="H20" s="70">
        <v>1704.0289457401564</v>
      </c>
      <c r="I20" s="70">
        <v>25565.066125667963</v>
      </c>
      <c r="J20" s="70">
        <v>28065.686381630607</v>
      </c>
    </row>
    <row r="21" spans="2:10" x14ac:dyDescent="0.25">
      <c r="B21" s="67" t="s">
        <v>161</v>
      </c>
      <c r="C21" s="70">
        <v>44936.308314819857</v>
      </c>
      <c r="D21" s="70">
        <v>976.43886706869694</v>
      </c>
      <c r="E21" s="70"/>
      <c r="F21" s="70">
        <v>188.71961192541926</v>
      </c>
      <c r="G21" s="70">
        <v>1787.1643910574139</v>
      </c>
      <c r="H21" s="70"/>
      <c r="I21" s="70">
        <v>29254.625522723349</v>
      </c>
      <c r="J21" s="70">
        <v>12729.359922044969</v>
      </c>
    </row>
    <row r="22" spans="2:10" x14ac:dyDescent="0.25">
      <c r="B22" s="67" t="s">
        <v>162</v>
      </c>
      <c r="C22" s="70">
        <v>26199.310641138632</v>
      </c>
      <c r="D22" s="70">
        <v>141.84247045743771</v>
      </c>
      <c r="E22" s="70">
        <v>601.93270806056296</v>
      </c>
      <c r="F22" s="70">
        <v>5853.3033133551298</v>
      </c>
      <c r="G22" s="70">
        <v>2054.6991931208495</v>
      </c>
      <c r="H22" s="70">
        <v>3445.8761664260992</v>
      </c>
      <c r="I22" s="70">
        <v>6416.8976261165208</v>
      </c>
      <c r="J22" s="70">
        <v>7684.7591636020516</v>
      </c>
    </row>
    <row r="23" spans="2:10" x14ac:dyDescent="0.25">
      <c r="B23" s="67" t="s">
        <v>163</v>
      </c>
      <c r="C23" s="70">
        <v>35994.296427504894</v>
      </c>
      <c r="D23" s="70">
        <v>197.8408141335828</v>
      </c>
      <c r="E23" s="70"/>
      <c r="F23" s="70">
        <v>28821.262985145597</v>
      </c>
      <c r="G23" s="70">
        <v>81.774309556355689</v>
      </c>
      <c r="H23" s="70">
        <v>716.32290591596131</v>
      </c>
      <c r="I23" s="70">
        <v>3617.8607586088565</v>
      </c>
      <c r="J23" s="70">
        <v>2559.2346541445263</v>
      </c>
    </row>
    <row r="24" spans="2:10" x14ac:dyDescent="0.25">
      <c r="B24" s="67" t="s">
        <v>164</v>
      </c>
      <c r="C24" s="70">
        <v>83513.698881847289</v>
      </c>
      <c r="D24" s="70">
        <v>12663.344375234868</v>
      </c>
      <c r="E24" s="70">
        <v>1792.6432313301282</v>
      </c>
      <c r="F24" s="70">
        <v>16925.434124966127</v>
      </c>
      <c r="G24" s="70">
        <v>7480.2176276012424</v>
      </c>
      <c r="H24" s="70">
        <v>2651.5962815907528</v>
      </c>
      <c r="I24" s="70">
        <v>36020.941393414076</v>
      </c>
      <c r="J24" s="70">
        <v>5979.5218477099797</v>
      </c>
    </row>
    <row r="25" spans="2:10" x14ac:dyDescent="0.25">
      <c r="B25" s="67" t="s">
        <v>165</v>
      </c>
      <c r="C25" s="70">
        <v>31427.265986578052</v>
      </c>
      <c r="D25" s="70"/>
      <c r="E25" s="70"/>
      <c r="F25" s="70">
        <v>207.93102345104552</v>
      </c>
      <c r="G25" s="70">
        <v>4294.6394105635163</v>
      </c>
      <c r="H25" s="70"/>
      <c r="I25" s="70">
        <v>19819.276949616655</v>
      </c>
      <c r="J25" s="70">
        <v>7105.4186029467919</v>
      </c>
    </row>
    <row r="26" spans="2:10" ht="30.75" customHeight="1" x14ac:dyDescent="0.25">
      <c r="B26" s="68" t="s">
        <v>166</v>
      </c>
      <c r="C26" s="70">
        <v>94889.921610181787</v>
      </c>
      <c r="D26" s="70">
        <v>28592.163982831396</v>
      </c>
      <c r="E26" s="70"/>
      <c r="F26" s="70">
        <v>7731.7453730084871</v>
      </c>
      <c r="G26" s="70">
        <v>8.649376202281239</v>
      </c>
      <c r="H26" s="70">
        <v>20075.495467795274</v>
      </c>
      <c r="I26" s="70">
        <v>33504.675230172215</v>
      </c>
      <c r="J26" s="70">
        <v>4977.1921801722465</v>
      </c>
    </row>
    <row r="27" spans="2:10" x14ac:dyDescent="0.25">
      <c r="B27" s="170"/>
      <c r="C27" s="170"/>
      <c r="D27" s="170"/>
      <c r="E27" s="170"/>
      <c r="F27" s="170"/>
      <c r="G27" s="170"/>
      <c r="H27" s="170"/>
      <c r="I27" s="170"/>
      <c r="J27" s="170"/>
    </row>
    <row r="28" spans="2:10" x14ac:dyDescent="0.25">
      <c r="B28" s="177" t="s">
        <v>154</v>
      </c>
      <c r="C28" s="177"/>
      <c r="D28" s="177"/>
      <c r="E28" s="177"/>
      <c r="F28" s="177"/>
      <c r="G28" s="177"/>
      <c r="H28" s="177"/>
      <c r="I28" s="177"/>
      <c r="J28" s="177"/>
    </row>
    <row r="29" spans="2:10" x14ac:dyDescent="0.25">
      <c r="B29" s="67" t="s">
        <v>167</v>
      </c>
      <c r="C29" s="70">
        <v>60647.847319811917</v>
      </c>
      <c r="D29" s="70">
        <v>758.40118691958548</v>
      </c>
      <c r="E29" s="70">
        <v>665.08633844310282</v>
      </c>
      <c r="F29" s="70">
        <v>37453.792547911296</v>
      </c>
      <c r="G29" s="70">
        <v>60</v>
      </c>
      <c r="H29" s="70">
        <v>2190.0986407108935</v>
      </c>
      <c r="I29" s="70">
        <v>13050.594816992498</v>
      </c>
      <c r="J29" s="70">
        <v>6469.8737888345713</v>
      </c>
    </row>
    <row r="30" spans="2:10" x14ac:dyDescent="0.25">
      <c r="B30" s="67" t="s">
        <v>168</v>
      </c>
      <c r="C30" s="70">
        <v>225040.13739117471</v>
      </c>
      <c r="D30" s="70">
        <v>33014.108273325342</v>
      </c>
      <c r="E30" s="70">
        <v>6224.4228707756929</v>
      </c>
      <c r="F30" s="70">
        <v>715.42687552119003</v>
      </c>
      <c r="G30" s="70"/>
      <c r="H30" s="70">
        <v>89044.367410767372</v>
      </c>
      <c r="I30" s="70">
        <v>91165.741752952788</v>
      </c>
      <c r="J30" s="70">
        <v>4876.0702078325376</v>
      </c>
    </row>
    <row r="31" spans="2:10" x14ac:dyDescent="0.25">
      <c r="B31" s="67" t="s">
        <v>169</v>
      </c>
      <c r="C31" s="70">
        <v>118794.59682586226</v>
      </c>
      <c r="D31" s="70">
        <v>2593.6949487641414</v>
      </c>
      <c r="E31" s="70"/>
      <c r="F31" s="70">
        <v>3007.3884553475841</v>
      </c>
      <c r="G31" s="70"/>
      <c r="H31" s="70">
        <v>67667.447896984319</v>
      </c>
      <c r="I31" s="70">
        <v>14607.480897966165</v>
      </c>
      <c r="J31" s="70">
        <v>30918.584626800199</v>
      </c>
    </row>
    <row r="32" spans="2:10" x14ac:dyDescent="0.25">
      <c r="B32" s="67" t="s">
        <v>170</v>
      </c>
      <c r="C32" s="70">
        <v>31397.058529257985</v>
      </c>
      <c r="D32" s="70">
        <v>4917.2208357652098</v>
      </c>
      <c r="E32" s="70">
        <v>158.57917803520971</v>
      </c>
      <c r="F32" s="70">
        <v>307.92050884668589</v>
      </c>
      <c r="G32" s="70"/>
      <c r="H32" s="70">
        <v>13288.235384617297</v>
      </c>
      <c r="I32" s="70">
        <v>9249.2480416152066</v>
      </c>
      <c r="J32" s="70">
        <v>3475.854580378375</v>
      </c>
    </row>
    <row r="33" spans="2:12" x14ac:dyDescent="0.25">
      <c r="B33" s="67" t="s">
        <v>171</v>
      </c>
      <c r="C33" s="70">
        <v>684664.22341596649</v>
      </c>
      <c r="D33" s="70">
        <v>25107.209991262356</v>
      </c>
      <c r="E33" s="70">
        <v>88.219577555699203</v>
      </c>
      <c r="F33" s="70"/>
      <c r="G33" s="70">
        <v>170.64729752540447</v>
      </c>
      <c r="H33" s="70">
        <v>611394.02320871863</v>
      </c>
      <c r="I33" s="70">
        <v>43590.331673674889</v>
      </c>
      <c r="J33" s="70">
        <v>4313.7916672275787</v>
      </c>
    </row>
    <row r="34" spans="2:12" x14ac:dyDescent="0.25">
      <c r="B34" s="67" t="s">
        <v>172</v>
      </c>
      <c r="C34" s="70">
        <v>2217.0961775267174</v>
      </c>
      <c r="D34" s="70"/>
      <c r="E34" s="70"/>
      <c r="F34" s="70"/>
      <c r="G34" s="70"/>
      <c r="H34" s="70">
        <v>1830.8328878121874</v>
      </c>
      <c r="I34" s="70"/>
      <c r="J34" s="70">
        <v>386.26328971452972</v>
      </c>
    </row>
    <row r="35" spans="2:12" x14ac:dyDescent="0.25">
      <c r="B35" s="170"/>
      <c r="C35" s="170"/>
      <c r="D35" s="170"/>
      <c r="E35" s="170"/>
      <c r="F35" s="170"/>
      <c r="G35" s="170"/>
      <c r="H35" s="170"/>
      <c r="I35" s="170"/>
      <c r="J35" s="170"/>
    </row>
    <row r="36" spans="2:12" x14ac:dyDescent="0.25">
      <c r="B36" s="177" t="s">
        <v>155</v>
      </c>
      <c r="C36" s="177"/>
      <c r="D36" s="177"/>
      <c r="E36" s="177"/>
      <c r="F36" s="177"/>
      <c r="G36" s="177"/>
      <c r="H36" s="177"/>
      <c r="I36" s="177"/>
      <c r="J36" s="177"/>
    </row>
    <row r="37" spans="2:12" x14ac:dyDescent="0.25">
      <c r="B37" s="67" t="s">
        <v>173</v>
      </c>
      <c r="C37" s="70">
        <v>113026.90439041806</v>
      </c>
      <c r="D37" s="70">
        <v>741.60743825644749</v>
      </c>
      <c r="E37" s="70">
        <v>76139.81339041669</v>
      </c>
      <c r="F37" s="70"/>
      <c r="G37" s="70">
        <v>38</v>
      </c>
      <c r="H37" s="70"/>
      <c r="I37" s="70">
        <v>23029.011409201012</v>
      </c>
      <c r="J37" s="70">
        <v>13078.472152543965</v>
      </c>
    </row>
    <row r="38" spans="2:12" x14ac:dyDescent="0.25">
      <c r="B38" s="67" t="s">
        <v>174</v>
      </c>
      <c r="C38" s="70">
        <v>21142.460972083427</v>
      </c>
      <c r="D38" s="70"/>
      <c r="E38" s="70">
        <v>1534.3168876705465</v>
      </c>
      <c r="F38" s="70">
        <v>4528.0047720147086</v>
      </c>
      <c r="G38" s="70"/>
      <c r="H38" s="70"/>
      <c r="I38" s="70">
        <v>14102.669725170872</v>
      </c>
      <c r="J38" s="70">
        <v>977.46958722730767</v>
      </c>
    </row>
    <row r="39" spans="2:12" x14ac:dyDescent="0.25">
      <c r="B39" s="67" t="s">
        <v>175</v>
      </c>
      <c r="C39" s="70">
        <v>48290.134181761438</v>
      </c>
      <c r="D39" s="70"/>
      <c r="E39" s="70">
        <v>2</v>
      </c>
      <c r="F39" s="70"/>
      <c r="G39" s="70"/>
      <c r="H39" s="70">
        <v>14720.55221545719</v>
      </c>
      <c r="I39" s="70">
        <v>15460.410934236139</v>
      </c>
      <c r="J39" s="70">
        <v>18107.17103206812</v>
      </c>
    </row>
    <row r="40" spans="2:12" x14ac:dyDescent="0.25">
      <c r="B40" s="67" t="s">
        <v>176</v>
      </c>
      <c r="C40" s="70">
        <v>33341.251317234884</v>
      </c>
      <c r="D40" s="70"/>
      <c r="E40" s="70">
        <v>28763.372732200889</v>
      </c>
      <c r="F40" s="70">
        <v>48</v>
      </c>
      <c r="G40" s="70"/>
      <c r="H40" s="70"/>
      <c r="I40" s="70">
        <v>4529.8785850340109</v>
      </c>
      <c r="J40" s="70"/>
    </row>
    <row r="41" spans="2:12" x14ac:dyDescent="0.25">
      <c r="B41" s="67" t="s">
        <v>177</v>
      </c>
      <c r="C41" s="70">
        <v>104086.24560634185</v>
      </c>
      <c r="D41" s="70">
        <v>454.02395072908473</v>
      </c>
      <c r="E41" s="70">
        <v>2824.8142760527139</v>
      </c>
      <c r="F41" s="70">
        <v>228.40271488148383</v>
      </c>
      <c r="G41" s="70"/>
      <c r="H41" s="70">
        <v>12469.629597258447</v>
      </c>
      <c r="I41" s="70">
        <v>62516.64803889492</v>
      </c>
      <c r="J41" s="70">
        <v>25592.727028525213</v>
      </c>
    </row>
    <row r="42" spans="2:12" x14ac:dyDescent="0.25">
      <c r="B42" s="67" t="s">
        <v>178</v>
      </c>
      <c r="C42" s="70">
        <v>72775.152148495312</v>
      </c>
      <c r="D42" s="70">
        <v>14182.745615480131</v>
      </c>
      <c r="E42" s="70">
        <v>26675.290452705231</v>
      </c>
      <c r="F42" s="70"/>
      <c r="G42" s="70"/>
      <c r="H42" s="70"/>
      <c r="I42" s="70">
        <v>15164.550602611589</v>
      </c>
      <c r="J42" s="70">
        <v>16752.565477698423</v>
      </c>
    </row>
    <row r="43" spans="2:12" ht="13.8" x14ac:dyDescent="0.3">
      <c r="B43" s="8"/>
      <c r="C43" s="8"/>
      <c r="D43" s="8"/>
      <c r="E43" s="8"/>
      <c r="F43" s="8"/>
      <c r="G43" s="8"/>
      <c r="H43" s="8"/>
      <c r="I43" s="8"/>
      <c r="J43" s="8"/>
    </row>
    <row r="44" spans="2:12" x14ac:dyDescent="0.25">
      <c r="B44" s="194" t="s">
        <v>182</v>
      </c>
      <c r="C44" s="194"/>
      <c r="D44" s="194"/>
      <c r="E44" s="194"/>
      <c r="F44" s="194"/>
      <c r="G44" s="194"/>
      <c r="H44" s="194"/>
      <c r="I44" s="194"/>
      <c r="J44" s="194"/>
      <c r="K44" s="194"/>
      <c r="L44" s="194"/>
    </row>
  </sheetData>
  <mergeCells count="12">
    <mergeCell ref="B6:N6"/>
    <mergeCell ref="B7:N7"/>
    <mergeCell ref="B8:B9"/>
    <mergeCell ref="C8:C9"/>
    <mergeCell ref="D8:J8"/>
    <mergeCell ref="B44:L44"/>
    <mergeCell ref="B14:J14"/>
    <mergeCell ref="B15:J15"/>
    <mergeCell ref="B27:J27"/>
    <mergeCell ref="B28:J28"/>
    <mergeCell ref="B35:J35"/>
    <mergeCell ref="B36:J36"/>
  </mergeCells>
  <hyperlinks>
    <hyperlink ref="L8" location="ÍNDICE!A1" display="ÍNDICE" xr:uid="{00000000-0004-0000-4600-000000000000}"/>
  </hyperlinks>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B5:J79"/>
  <sheetViews>
    <sheetView showGridLines="0" zoomScaleNormal="100" workbookViewId="0">
      <selection activeCell="F8" sqref="F8"/>
    </sheetView>
  </sheetViews>
  <sheetFormatPr baseColWidth="10" defaultColWidth="8" defaultRowHeight="13.2" x14ac:dyDescent="0.25"/>
  <cols>
    <col min="1" max="1" width="1.69921875" style="5" customWidth="1"/>
    <col min="2" max="2" width="31.3984375" style="5" customWidth="1"/>
    <col min="3" max="3" width="13.69921875" style="5" customWidth="1"/>
    <col min="4" max="4" width="15" style="5" customWidth="1"/>
    <col min="5" max="5" width="10.09765625" style="5" bestFit="1" customWidth="1"/>
    <col min="6" max="6" width="9.8984375" style="5" customWidth="1"/>
    <col min="7" max="7" width="11.59765625" style="5" customWidth="1"/>
    <col min="8" max="8" width="11.5" style="5" customWidth="1"/>
    <col min="9" max="16384" width="8" style="5"/>
  </cols>
  <sheetData>
    <row r="5" spans="2:6" ht="13.8" x14ac:dyDescent="0.25">
      <c r="B5" s="2"/>
      <c r="C5" s="2"/>
      <c r="D5" s="2"/>
    </row>
    <row r="6" spans="2:6" ht="15" x14ac:dyDescent="0.25">
      <c r="B6" s="158"/>
      <c r="C6" s="158"/>
      <c r="D6" s="158"/>
      <c r="E6" s="158"/>
    </row>
    <row r="7" spans="2:6" ht="34.5" customHeight="1" x14ac:dyDescent="0.25">
      <c r="B7" s="158"/>
      <c r="C7" s="158"/>
      <c r="D7" s="158"/>
      <c r="E7" s="158"/>
    </row>
    <row r="8" spans="2:6" ht="34.5" customHeight="1" x14ac:dyDescent="0.25">
      <c r="B8" s="170" t="s">
        <v>417</v>
      </c>
      <c r="C8" s="204" t="s">
        <v>418</v>
      </c>
      <c r="D8" s="204"/>
      <c r="F8" s="10" t="s">
        <v>142</v>
      </c>
    </row>
    <row r="9" spans="2:6" ht="34.5" customHeight="1" x14ac:dyDescent="0.25">
      <c r="B9" s="170"/>
      <c r="C9" s="43" t="s">
        <v>415</v>
      </c>
      <c r="D9" s="29" t="s">
        <v>416</v>
      </c>
    </row>
    <row r="10" spans="2:6" x14ac:dyDescent="0.25">
      <c r="B10" s="170"/>
      <c r="C10" s="170"/>
      <c r="D10" s="170"/>
    </row>
    <row r="11" spans="2:6" x14ac:dyDescent="0.25">
      <c r="B11" s="72" t="s">
        <v>152</v>
      </c>
      <c r="C11" s="130">
        <v>0.72966525295365037</v>
      </c>
      <c r="D11" s="130">
        <v>0.27033474704634958</v>
      </c>
    </row>
    <row r="12" spans="2:6" x14ac:dyDescent="0.25">
      <c r="B12" s="203"/>
      <c r="C12" s="203"/>
      <c r="D12" s="203"/>
    </row>
    <row r="13" spans="2:6" x14ac:dyDescent="0.25">
      <c r="B13" s="68" t="s">
        <v>405</v>
      </c>
      <c r="C13" s="128">
        <v>0.57862759113652606</v>
      </c>
      <c r="D13" s="128">
        <v>0.42137240886347394</v>
      </c>
    </row>
    <row r="14" spans="2:6" x14ac:dyDescent="0.25">
      <c r="B14" s="68" t="s">
        <v>406</v>
      </c>
      <c r="C14" s="128">
        <v>0.65864116094986802</v>
      </c>
      <c r="D14" s="128">
        <v>0.34135883905013192</v>
      </c>
    </row>
    <row r="15" spans="2:6" x14ac:dyDescent="0.25">
      <c r="B15" s="68" t="s">
        <v>407</v>
      </c>
      <c r="C15" s="128">
        <v>0.70808314087759816</v>
      </c>
      <c r="D15" s="128">
        <v>0.29191685912240184</v>
      </c>
    </row>
    <row r="16" spans="2:6" x14ac:dyDescent="0.25">
      <c r="B16" s="68" t="s">
        <v>408</v>
      </c>
      <c r="C16" s="128">
        <v>0.7405918889294848</v>
      </c>
      <c r="D16" s="128">
        <v>0.25940811107051515</v>
      </c>
    </row>
    <row r="17" spans="2:10" ht="17.25" customHeight="1" x14ac:dyDescent="0.25">
      <c r="B17" s="68" t="s">
        <v>409</v>
      </c>
      <c r="C17" s="128">
        <v>0.7578947368421054</v>
      </c>
      <c r="D17" s="128">
        <v>0.24210526315789471</v>
      </c>
    </row>
    <row r="18" spans="2:10" ht="26.4" x14ac:dyDescent="0.25">
      <c r="B18" s="68" t="s">
        <v>410</v>
      </c>
      <c r="C18" s="128">
        <v>0.80049964311206279</v>
      </c>
      <c r="D18" s="128">
        <v>0.19950035688793719</v>
      </c>
    </row>
    <row r="19" spans="2:10" ht="26.4" x14ac:dyDescent="0.25">
      <c r="B19" s="68" t="s">
        <v>411</v>
      </c>
      <c r="C19" s="128">
        <v>0.82755170113408938</v>
      </c>
      <c r="D19" s="128">
        <v>0.17244829886591062</v>
      </c>
    </row>
    <row r="20" spans="2:10" ht="26.4" x14ac:dyDescent="0.25">
      <c r="B20" s="68" t="s">
        <v>412</v>
      </c>
      <c r="C20" s="128">
        <v>0.84615384615384615</v>
      </c>
      <c r="D20" s="128">
        <v>0.15384615384615385</v>
      </c>
    </row>
    <row r="21" spans="2:10" ht="26.4" x14ac:dyDescent="0.25">
      <c r="B21" s="68" t="s">
        <v>413</v>
      </c>
      <c r="C21" s="128">
        <v>0.84480986639260025</v>
      </c>
      <c r="D21" s="128">
        <v>0.15519013360739981</v>
      </c>
    </row>
    <row r="22" spans="2:10" x14ac:dyDescent="0.25">
      <c r="B22" s="68" t="s">
        <v>414</v>
      </c>
      <c r="C22" s="128">
        <v>0.88322884012539182</v>
      </c>
      <c r="D22" s="128">
        <v>0.11677115987460814</v>
      </c>
    </row>
    <row r="23" spans="2:10" ht="13.8" x14ac:dyDescent="0.3">
      <c r="B23" s="8"/>
      <c r="C23" s="8"/>
      <c r="D23" s="8"/>
    </row>
    <row r="24" spans="2:10" x14ac:dyDescent="0.25">
      <c r="B24" s="194" t="s">
        <v>182</v>
      </c>
      <c r="C24" s="194"/>
      <c r="D24" s="194"/>
    </row>
    <row r="27" spans="2:10" ht="29.25" customHeight="1" x14ac:dyDescent="0.25">
      <c r="B27" s="170" t="s">
        <v>417</v>
      </c>
      <c r="C27" s="201" t="s">
        <v>426</v>
      </c>
      <c r="D27" s="201"/>
      <c r="E27" s="201"/>
      <c r="F27" s="201"/>
      <c r="G27" s="201"/>
      <c r="H27" s="201"/>
      <c r="I27" s="201"/>
      <c r="J27" s="201"/>
    </row>
    <row r="28" spans="2:10" ht="24" x14ac:dyDescent="0.25">
      <c r="B28" s="170"/>
      <c r="C28" s="78" t="s">
        <v>419</v>
      </c>
      <c r="D28" s="78" t="s">
        <v>420</v>
      </c>
      <c r="E28" s="78" t="s">
        <v>421</v>
      </c>
      <c r="F28" s="78" t="s">
        <v>422</v>
      </c>
      <c r="G28" s="78" t="s">
        <v>423</v>
      </c>
      <c r="H28" s="78" t="s">
        <v>441</v>
      </c>
      <c r="I28" s="78" t="s">
        <v>424</v>
      </c>
      <c r="J28" s="78" t="s">
        <v>425</v>
      </c>
    </row>
    <row r="29" spans="2:10" x14ac:dyDescent="0.25">
      <c r="B29" s="77"/>
      <c r="C29" s="73"/>
      <c r="D29" s="74"/>
      <c r="E29" s="74"/>
      <c r="F29" s="74"/>
      <c r="G29" s="74"/>
      <c r="H29" s="74"/>
      <c r="I29" s="74"/>
      <c r="J29" s="75"/>
    </row>
    <row r="30" spans="2:10" x14ac:dyDescent="0.25">
      <c r="B30" s="72" t="s">
        <v>152</v>
      </c>
      <c r="C30" s="133">
        <v>0.52995304453196002</v>
      </c>
      <c r="D30" s="133">
        <v>0.18244471372311424</v>
      </c>
      <c r="E30" s="134">
        <v>0.1185625568009694</v>
      </c>
      <c r="F30" s="133">
        <v>9.3532262950621024E-3</v>
      </c>
      <c r="G30" s="133">
        <v>9.1260224174492584E-3</v>
      </c>
      <c r="H30" s="134">
        <v>2.1205695243865495E-3</v>
      </c>
      <c r="I30" s="133">
        <v>0.14832626476825206</v>
      </c>
      <c r="J30" s="133">
        <v>1.136019388064223E-4</v>
      </c>
    </row>
    <row r="31" spans="2:10" x14ac:dyDescent="0.25">
      <c r="B31" s="76"/>
      <c r="C31" s="73"/>
      <c r="D31" s="74"/>
      <c r="E31" s="74"/>
      <c r="F31" s="74"/>
      <c r="G31" s="74"/>
      <c r="H31" s="74"/>
      <c r="I31" s="74"/>
      <c r="J31" s="75"/>
    </row>
    <row r="32" spans="2:10" x14ac:dyDescent="0.25">
      <c r="B32" s="68" t="s">
        <v>405</v>
      </c>
      <c r="C32" s="131">
        <v>0.54896354538956393</v>
      </c>
      <c r="D32" s="131">
        <v>0.16547533952823446</v>
      </c>
      <c r="E32" s="132">
        <v>4.4674767691208005E-2</v>
      </c>
      <c r="F32" s="131">
        <v>3.5739814152966403E-3</v>
      </c>
      <c r="G32" s="131">
        <v>6.4331665475339528E-3</v>
      </c>
      <c r="H32" s="132">
        <v>1.2508934953538242E-3</v>
      </c>
      <c r="I32" s="131">
        <v>0.22962830593280914</v>
      </c>
      <c r="J32" s="131">
        <v>0</v>
      </c>
    </row>
    <row r="33" spans="2:10" x14ac:dyDescent="0.25">
      <c r="B33" s="68" t="s">
        <v>406</v>
      </c>
      <c r="C33" s="131">
        <v>0.5775065963060686</v>
      </c>
      <c r="D33" s="131">
        <v>0.16556728232189977</v>
      </c>
      <c r="E33" s="132">
        <v>5.1781002638522429E-2</v>
      </c>
      <c r="F33" s="131">
        <v>4.2875989445910288E-3</v>
      </c>
      <c r="G33" s="131">
        <v>1.2532981530343008E-2</v>
      </c>
      <c r="H33" s="132">
        <v>1.9788918205804751E-3</v>
      </c>
      <c r="I33" s="131">
        <v>0.18634564643799473</v>
      </c>
      <c r="J33" s="131">
        <v>0</v>
      </c>
    </row>
    <row r="34" spans="2:10" x14ac:dyDescent="0.25">
      <c r="B34" s="68" t="s">
        <v>407</v>
      </c>
      <c r="C34" s="131">
        <v>0.60646651270207852</v>
      </c>
      <c r="D34" s="131">
        <v>0.15196304849884526</v>
      </c>
      <c r="E34" s="132">
        <v>5.7736720554272515E-2</v>
      </c>
      <c r="F34" s="131">
        <v>2.7713625866050808E-3</v>
      </c>
      <c r="G34" s="131">
        <v>9.6997690531177832E-3</v>
      </c>
      <c r="H34" s="132">
        <v>2.3094688221709007E-3</v>
      </c>
      <c r="I34" s="131">
        <v>0.16859122401847576</v>
      </c>
      <c r="J34" s="131">
        <v>4.6189376443418013E-4</v>
      </c>
    </row>
    <row r="35" spans="2:10" x14ac:dyDescent="0.25">
      <c r="B35" s="68" t="s">
        <v>408</v>
      </c>
      <c r="C35" s="131">
        <v>0.59810010960906101</v>
      </c>
      <c r="D35" s="131">
        <v>0.17135549872122763</v>
      </c>
      <c r="E35" s="132">
        <v>7.1245889660211906E-2</v>
      </c>
      <c r="F35" s="131">
        <v>5.1150895140664966E-3</v>
      </c>
      <c r="G35" s="131">
        <v>9.8648154914139571E-3</v>
      </c>
      <c r="H35" s="132">
        <v>4.0189989039093902E-3</v>
      </c>
      <c r="I35" s="131">
        <v>0.14029959810010961</v>
      </c>
      <c r="J35" s="131">
        <v>0</v>
      </c>
    </row>
    <row r="36" spans="2:10" x14ac:dyDescent="0.25">
      <c r="B36" s="68" t="s">
        <v>409</v>
      </c>
      <c r="C36" s="131">
        <v>0.5854489164086687</v>
      </c>
      <c r="D36" s="131">
        <v>0.18204334365325078</v>
      </c>
      <c r="E36" s="132">
        <v>8.3900928792569662E-2</v>
      </c>
      <c r="F36" s="131">
        <v>4.9535603715170282E-3</v>
      </c>
      <c r="G36" s="131">
        <v>1.1145510835913313E-2</v>
      </c>
      <c r="H36" s="132">
        <v>1.8575851393188853E-3</v>
      </c>
      <c r="I36" s="131">
        <v>0.13034055727554181</v>
      </c>
      <c r="J36" s="131">
        <v>3.0959752321981426E-4</v>
      </c>
    </row>
    <row r="37" spans="2:10" ht="26.4" x14ac:dyDescent="0.25">
      <c r="B37" s="68" t="s">
        <v>410</v>
      </c>
      <c r="C37" s="131">
        <v>0.55924339757316199</v>
      </c>
      <c r="D37" s="131">
        <v>0.1898643825838687</v>
      </c>
      <c r="E37" s="132">
        <v>0.11527480371163454</v>
      </c>
      <c r="F37" s="131">
        <v>5.7102069950035698E-3</v>
      </c>
      <c r="G37" s="131">
        <v>1.1063526052819414E-2</v>
      </c>
      <c r="H37" s="132">
        <v>2.4982155603140615E-3</v>
      </c>
      <c r="I37" s="131">
        <v>0.11634546752319772</v>
      </c>
      <c r="J37" s="131">
        <v>0</v>
      </c>
    </row>
    <row r="38" spans="2:10" ht="26.4" x14ac:dyDescent="0.25">
      <c r="B38" s="68" t="s">
        <v>411</v>
      </c>
      <c r="C38" s="131">
        <v>0.51767845230153431</v>
      </c>
      <c r="D38" s="131">
        <v>0.19846564376250833</v>
      </c>
      <c r="E38" s="132">
        <v>0.14643095396931288</v>
      </c>
      <c r="F38" s="131">
        <v>1.7344896597731821E-2</v>
      </c>
      <c r="G38" s="131">
        <v>1.0006671114076051E-2</v>
      </c>
      <c r="H38" s="132">
        <v>2.6684456304202795E-3</v>
      </c>
      <c r="I38" s="131">
        <v>0.10707138092061375</v>
      </c>
      <c r="J38" s="131">
        <v>3.3355570380253494E-4</v>
      </c>
    </row>
    <row r="39" spans="2:10" ht="26.4" x14ac:dyDescent="0.25">
      <c r="B39" s="68" t="s">
        <v>412</v>
      </c>
      <c r="C39" s="131">
        <v>0.43214509068167606</v>
      </c>
      <c r="D39" s="131">
        <v>0.21638524077548468</v>
      </c>
      <c r="E39" s="132">
        <v>0.23452157598499063</v>
      </c>
      <c r="F39" s="131">
        <v>2.1263289555972485E-2</v>
      </c>
      <c r="G39" s="131">
        <v>9.3808630393996256E-3</v>
      </c>
      <c r="H39" s="132">
        <v>2.5015634771732333E-3</v>
      </c>
      <c r="I39" s="131">
        <v>8.3802376485303309E-2</v>
      </c>
      <c r="J39" s="131">
        <v>0</v>
      </c>
    </row>
    <row r="40" spans="2:10" ht="26.4" x14ac:dyDescent="0.25">
      <c r="B40" s="68" t="s">
        <v>413</v>
      </c>
      <c r="C40" s="131">
        <v>0.29599177800616649</v>
      </c>
      <c r="D40" s="131">
        <v>0.26927029804727648</v>
      </c>
      <c r="E40" s="132">
        <v>0.35457348406988692</v>
      </c>
      <c r="F40" s="131">
        <v>2.5693730729701953E-2</v>
      </c>
      <c r="G40" s="131">
        <v>4.1109969167523125E-3</v>
      </c>
      <c r="H40" s="132">
        <v>1.0277492291880781E-3</v>
      </c>
      <c r="I40" s="131">
        <v>4.933196300102774E-2</v>
      </c>
      <c r="J40" s="131">
        <v>0</v>
      </c>
    </row>
    <row r="41" spans="2:10" x14ac:dyDescent="0.25">
      <c r="B41" s="68" t="s">
        <v>414</v>
      </c>
      <c r="C41" s="131">
        <v>0.18260188087774296</v>
      </c>
      <c r="D41" s="131">
        <v>0.21081504702194354</v>
      </c>
      <c r="E41" s="132">
        <v>0.5101880877742947</v>
      </c>
      <c r="F41" s="131">
        <v>3.9968652037617555E-2</v>
      </c>
      <c r="G41" s="131">
        <v>2.3510971786833857E-3</v>
      </c>
      <c r="H41" s="132">
        <v>7.836990595611285E-4</v>
      </c>
      <c r="I41" s="131">
        <v>5.329153605015674E-2</v>
      </c>
      <c r="J41" s="131">
        <v>0</v>
      </c>
    </row>
    <row r="43" spans="2:10" x14ac:dyDescent="0.25">
      <c r="B43" s="194" t="s">
        <v>182</v>
      </c>
      <c r="C43" s="194"/>
      <c r="D43" s="194"/>
    </row>
    <row r="46" spans="2:10" ht="32.25" customHeight="1" x14ac:dyDescent="0.25">
      <c r="B46" s="170" t="s">
        <v>417</v>
      </c>
      <c r="C46" s="201" t="s">
        <v>433</v>
      </c>
      <c r="D46" s="201"/>
      <c r="E46" s="201"/>
      <c r="F46" s="201"/>
      <c r="G46" s="201"/>
      <c r="H46" s="201"/>
    </row>
    <row r="47" spans="2:10" ht="24" x14ac:dyDescent="0.25">
      <c r="B47" s="170"/>
      <c r="C47" s="78" t="s">
        <v>427</v>
      </c>
      <c r="D47" s="78" t="s">
        <v>428</v>
      </c>
      <c r="E47" s="78" t="s">
        <v>429</v>
      </c>
      <c r="F47" s="78" t="s">
        <v>432</v>
      </c>
      <c r="G47" s="78" t="s">
        <v>430</v>
      </c>
      <c r="H47" s="78" t="s">
        <v>431</v>
      </c>
    </row>
    <row r="48" spans="2:10" x14ac:dyDescent="0.25">
      <c r="B48" s="84"/>
      <c r="C48" s="79"/>
      <c r="D48" s="80"/>
      <c r="E48" s="80"/>
      <c r="F48" s="80"/>
      <c r="G48" s="80"/>
      <c r="H48" s="81"/>
    </row>
    <row r="49" spans="2:8" x14ac:dyDescent="0.25">
      <c r="B49" s="72" t="s">
        <v>152</v>
      </c>
      <c r="C49" s="137">
        <v>0.14654650106028477</v>
      </c>
      <c r="D49" s="137">
        <v>1.2534080581641927E-2</v>
      </c>
      <c r="E49" s="138">
        <v>0.1115571039079067</v>
      </c>
      <c r="F49" s="137">
        <v>0.70266585883065735</v>
      </c>
      <c r="G49" s="137">
        <v>1.5033323235383218E-2</v>
      </c>
      <c r="H49" s="138">
        <v>1.1663132384126022E-2</v>
      </c>
    </row>
    <row r="50" spans="2:8" x14ac:dyDescent="0.25">
      <c r="B50" s="82"/>
      <c r="C50" s="83"/>
      <c r="D50" s="83"/>
      <c r="E50" s="83"/>
      <c r="F50" s="83"/>
      <c r="G50" s="83"/>
      <c r="H50" s="83"/>
    </row>
    <row r="51" spans="2:8" x14ac:dyDescent="0.25">
      <c r="B51" s="68" t="s">
        <v>405</v>
      </c>
      <c r="C51" s="135">
        <v>0.28037884203002145</v>
      </c>
      <c r="D51" s="135">
        <v>7.326661901358114E-3</v>
      </c>
      <c r="E51" s="136">
        <v>3.538241601143674E-2</v>
      </c>
      <c r="F51" s="135">
        <v>0.65296640457469624</v>
      </c>
      <c r="G51" s="135">
        <v>5.003573981415297E-3</v>
      </c>
      <c r="H51" s="136">
        <v>1.8942101501072194E-2</v>
      </c>
    </row>
    <row r="52" spans="2:8" x14ac:dyDescent="0.25">
      <c r="B52" s="68" t="s">
        <v>406</v>
      </c>
      <c r="C52" s="135">
        <v>0.22130606860158314</v>
      </c>
      <c r="D52" s="135">
        <v>1.154353562005277E-2</v>
      </c>
      <c r="E52" s="136">
        <v>9.894459102902374E-2</v>
      </c>
      <c r="F52" s="135">
        <v>0.6566622691292876</v>
      </c>
      <c r="G52" s="135">
        <v>4.6174142480211082E-3</v>
      </c>
      <c r="H52" s="136">
        <v>6.9261213720316619E-3</v>
      </c>
    </row>
    <row r="53" spans="2:8" x14ac:dyDescent="0.25">
      <c r="B53" s="68" t="s">
        <v>407</v>
      </c>
      <c r="C53" s="135">
        <v>0.17598152424942262</v>
      </c>
      <c r="D53" s="135">
        <v>1.1547344110854502E-2</v>
      </c>
      <c r="E53" s="136">
        <v>0.14226327944572748</v>
      </c>
      <c r="F53" s="135">
        <v>0.65819861431870674</v>
      </c>
      <c r="G53" s="135">
        <v>6.9284064665127024E-3</v>
      </c>
      <c r="H53" s="136">
        <v>5.0808314087759819E-3</v>
      </c>
    </row>
    <row r="54" spans="2:8" x14ac:dyDescent="0.25">
      <c r="B54" s="68" t="s">
        <v>408</v>
      </c>
      <c r="C54" s="135">
        <v>0.11983924004384364</v>
      </c>
      <c r="D54" s="135">
        <v>1.4979905005480455E-2</v>
      </c>
      <c r="E54" s="136">
        <v>0.15527950310559005</v>
      </c>
      <c r="F54" s="135">
        <v>0.69345999269272918</v>
      </c>
      <c r="G54" s="135">
        <v>9.1340884179758868E-3</v>
      </c>
      <c r="H54" s="136">
        <v>7.3072707343807084E-3</v>
      </c>
    </row>
    <row r="55" spans="2:8" x14ac:dyDescent="0.25">
      <c r="B55" s="68" t="s">
        <v>409</v>
      </c>
      <c r="C55" s="135">
        <v>0.10247678018575851</v>
      </c>
      <c r="D55" s="135">
        <v>1.4241486068111455E-2</v>
      </c>
      <c r="E55" s="136">
        <v>0.15665634674922602</v>
      </c>
      <c r="F55" s="135">
        <v>0.70835913312693488</v>
      </c>
      <c r="G55" s="135">
        <v>1.1455108359133126E-2</v>
      </c>
      <c r="H55" s="136">
        <v>6.8111455108359146E-3</v>
      </c>
    </row>
    <row r="56" spans="2:8" ht="26.4" x14ac:dyDescent="0.25">
      <c r="B56" s="68" t="s">
        <v>410</v>
      </c>
      <c r="C56" s="135">
        <v>7.6017130620985016E-2</v>
      </c>
      <c r="D56" s="135">
        <v>1.7130620985010708E-2</v>
      </c>
      <c r="E56" s="136">
        <v>0.15488936473947182</v>
      </c>
      <c r="F56" s="135">
        <v>0.72805139186295487</v>
      </c>
      <c r="G56" s="135">
        <v>1.5346181299072092E-2</v>
      </c>
      <c r="H56" s="136">
        <v>8.5653104925053538E-3</v>
      </c>
    </row>
    <row r="57" spans="2:8" ht="26.4" x14ac:dyDescent="0.25">
      <c r="B57" s="68" t="s">
        <v>411</v>
      </c>
      <c r="C57" s="135">
        <v>6.6044029352901934E-2</v>
      </c>
      <c r="D57" s="135">
        <v>1.5677118078719146E-2</v>
      </c>
      <c r="E57" s="136">
        <v>0.13509006004002669</v>
      </c>
      <c r="F57" s="135">
        <v>0.74983322214809878</v>
      </c>
      <c r="G57" s="135">
        <v>2.4683122081387593E-2</v>
      </c>
      <c r="H57" s="136">
        <v>8.6724482988659105E-3</v>
      </c>
    </row>
    <row r="58" spans="2:8" ht="26.4" x14ac:dyDescent="0.25">
      <c r="B58" s="68" t="s">
        <v>412</v>
      </c>
      <c r="C58" s="135">
        <v>7.0043777360850532E-2</v>
      </c>
      <c r="D58" s="135">
        <v>1.125703564727955E-2</v>
      </c>
      <c r="E58" s="136">
        <v>0.12445278298936835</v>
      </c>
      <c r="F58" s="135">
        <v>0.75234521575984981</v>
      </c>
      <c r="G58" s="135">
        <v>3.3145716072545343E-2</v>
      </c>
      <c r="H58" s="136">
        <v>8.7554721701063164E-3</v>
      </c>
    </row>
    <row r="59" spans="2:8" ht="26.4" x14ac:dyDescent="0.25">
      <c r="B59" s="68" t="s">
        <v>413</v>
      </c>
      <c r="C59" s="135">
        <v>3.28879753340185E-2</v>
      </c>
      <c r="D59" s="135">
        <v>1.644398766700925E-2</v>
      </c>
      <c r="E59" s="136">
        <v>0.10071942446043165</v>
      </c>
      <c r="F59" s="135">
        <v>0.78622816032887988</v>
      </c>
      <c r="G59" s="135">
        <v>4.4193216855087349E-2</v>
      </c>
      <c r="H59" s="136">
        <v>1.9527235354573486E-2</v>
      </c>
    </row>
    <row r="60" spans="2:8" x14ac:dyDescent="0.25">
      <c r="B60" s="68" t="s">
        <v>414</v>
      </c>
      <c r="C60" s="135">
        <v>2.7429467084639499E-2</v>
      </c>
      <c r="D60" s="135">
        <v>1.0971786833855799E-2</v>
      </c>
      <c r="E60" s="136">
        <v>5.721003134796239E-2</v>
      </c>
      <c r="F60" s="135">
        <v>0.81818181818181823</v>
      </c>
      <c r="G60" s="135">
        <v>5.0940438871473349E-2</v>
      </c>
      <c r="H60" s="136">
        <v>3.526645768025078E-2</v>
      </c>
    </row>
    <row r="61" spans="2:8" x14ac:dyDescent="0.25">
      <c r="B61" s="194" t="s">
        <v>182</v>
      </c>
      <c r="C61" s="194"/>
      <c r="D61" s="194"/>
    </row>
    <row r="64" spans="2:8" ht="29.25" customHeight="1" x14ac:dyDescent="0.25">
      <c r="B64" s="170"/>
      <c r="C64" s="201" t="s">
        <v>440</v>
      </c>
      <c r="D64" s="201"/>
      <c r="E64" s="201"/>
      <c r="F64" s="201"/>
      <c r="G64" s="201"/>
      <c r="H64" s="201"/>
    </row>
    <row r="65" spans="2:9" ht="29.25" customHeight="1" x14ac:dyDescent="0.25">
      <c r="B65" s="170"/>
      <c r="C65" s="78" t="s">
        <v>434</v>
      </c>
      <c r="D65" s="78" t="s">
        <v>435</v>
      </c>
      <c r="E65" s="78" t="s">
        <v>436</v>
      </c>
      <c r="F65" s="78" t="s">
        <v>437</v>
      </c>
      <c r="G65" s="78" t="s">
        <v>438</v>
      </c>
      <c r="H65" s="78" t="s">
        <v>439</v>
      </c>
    </row>
    <row r="66" spans="2:9" x14ac:dyDescent="0.25">
      <c r="B66" s="202"/>
      <c r="C66" s="202"/>
      <c r="D66" s="202"/>
      <c r="E66" s="202"/>
      <c r="F66" s="202"/>
      <c r="G66" s="202"/>
      <c r="H66" s="202"/>
    </row>
    <row r="67" spans="2:9" x14ac:dyDescent="0.25">
      <c r="B67" s="72" t="s">
        <v>152</v>
      </c>
      <c r="C67" s="140">
        <v>2.3477734019993943E-3</v>
      </c>
      <c r="D67" s="140">
        <v>0.15684641017873371</v>
      </c>
      <c r="E67" s="140">
        <v>0.43070281732808241</v>
      </c>
      <c r="F67" s="140">
        <v>0.3303544380490761</v>
      </c>
      <c r="G67" s="140">
        <v>5.1348076340502875E-2</v>
      </c>
      <c r="H67" s="140">
        <v>2.8400484701605569E-2</v>
      </c>
    </row>
    <row r="68" spans="2:9" ht="13.8" x14ac:dyDescent="0.3">
      <c r="B68" s="87"/>
      <c r="C68" s="88"/>
      <c r="D68" s="88"/>
      <c r="E68" s="88"/>
      <c r="F68" s="88"/>
      <c r="G68" s="88"/>
      <c r="H68" s="88"/>
    </row>
    <row r="69" spans="2:9" x14ac:dyDescent="0.25">
      <c r="B69" s="68" t="s">
        <v>405</v>
      </c>
      <c r="C69" s="139">
        <v>4.4674767691208006E-3</v>
      </c>
      <c r="D69" s="139">
        <v>0.22784131522516085</v>
      </c>
      <c r="E69" s="139">
        <v>0.4186919228020014</v>
      </c>
      <c r="F69" s="139">
        <v>0.26769120800571838</v>
      </c>
      <c r="G69" s="139">
        <v>3.6633309506790564E-2</v>
      </c>
      <c r="H69" s="139">
        <v>4.4674767691208005E-2</v>
      </c>
      <c r="I69" s="85"/>
    </row>
    <row r="70" spans="2:9" x14ac:dyDescent="0.25">
      <c r="B70" s="68" t="s">
        <v>406</v>
      </c>
      <c r="C70" s="139">
        <v>3.2981530343007912E-3</v>
      </c>
      <c r="D70" s="139">
        <v>0.18238786279683378</v>
      </c>
      <c r="E70" s="139">
        <v>0.4304089709762533</v>
      </c>
      <c r="F70" s="139">
        <v>0.32156992084432717</v>
      </c>
      <c r="G70" s="139">
        <v>4.8482849604221639E-2</v>
      </c>
      <c r="H70" s="139">
        <v>1.3852242744063324E-2</v>
      </c>
      <c r="I70" s="85"/>
    </row>
    <row r="71" spans="2:9" x14ac:dyDescent="0.25">
      <c r="B71" s="68" t="s">
        <v>407</v>
      </c>
      <c r="C71" s="139">
        <v>9.2378752886836026E-4</v>
      </c>
      <c r="D71" s="139">
        <v>0.16120092378752887</v>
      </c>
      <c r="E71" s="139">
        <v>0.43371824480369514</v>
      </c>
      <c r="F71" s="139">
        <v>0.33025404157043881</v>
      </c>
      <c r="G71" s="139">
        <v>5.5427251732101619E-2</v>
      </c>
      <c r="H71" s="139">
        <v>1.8475750577367205E-2</v>
      </c>
      <c r="I71" s="85"/>
    </row>
    <row r="72" spans="2:9" x14ac:dyDescent="0.25">
      <c r="B72" s="68" t="s">
        <v>408</v>
      </c>
      <c r="C72" s="139">
        <v>2.922908293752283E-3</v>
      </c>
      <c r="D72" s="139">
        <v>0.15199123127511874</v>
      </c>
      <c r="E72" s="139">
        <v>0.45670442089879432</v>
      </c>
      <c r="F72" s="139">
        <v>0.32553891121666056</v>
      </c>
      <c r="G72" s="139">
        <v>4.7862623310193635E-2</v>
      </c>
      <c r="H72" s="139">
        <v>1.4979905005480455E-2</v>
      </c>
      <c r="I72" s="85"/>
    </row>
    <row r="73" spans="2:9" x14ac:dyDescent="0.25">
      <c r="B73" s="68" t="s">
        <v>409</v>
      </c>
      <c r="C73" s="139">
        <v>1.8575851393188853E-3</v>
      </c>
      <c r="D73" s="139">
        <v>0.1306501547987616</v>
      </c>
      <c r="E73" s="139">
        <v>0.45232198142414859</v>
      </c>
      <c r="F73" s="139">
        <v>0.33993808049535601</v>
      </c>
      <c r="G73" s="139">
        <v>5.3869969040247677E-2</v>
      </c>
      <c r="H73" s="139">
        <v>2.1362229102167184E-2</v>
      </c>
      <c r="I73" s="85"/>
    </row>
    <row r="74" spans="2:9" ht="26.4" x14ac:dyDescent="0.25">
      <c r="B74" s="68" t="s">
        <v>410</v>
      </c>
      <c r="C74" s="139">
        <v>7.1377587437544622E-4</v>
      </c>
      <c r="D74" s="139">
        <v>0.12633832976445397</v>
      </c>
      <c r="E74" s="139">
        <v>0.4361170592433975</v>
      </c>
      <c r="F74" s="139">
        <v>0.35688793718772305</v>
      </c>
      <c r="G74" s="139">
        <v>6.0314061384725198E-2</v>
      </c>
      <c r="H74" s="139">
        <v>1.9628836545324768E-2</v>
      </c>
      <c r="I74" s="85"/>
    </row>
    <row r="75" spans="2:9" ht="26.4" x14ac:dyDescent="0.25">
      <c r="B75" s="68" t="s">
        <v>411</v>
      </c>
      <c r="C75" s="139">
        <v>2.0013342228152103E-3</v>
      </c>
      <c r="D75" s="139">
        <v>0.11707805203468979</v>
      </c>
      <c r="E75" s="139">
        <v>0.4262841894596397</v>
      </c>
      <c r="F75" s="139">
        <v>0.37324883255503671</v>
      </c>
      <c r="G75" s="139">
        <v>5.9706470980653764E-2</v>
      </c>
      <c r="H75" s="139">
        <v>2.1681120747164776E-2</v>
      </c>
      <c r="I75" s="85"/>
    </row>
    <row r="76" spans="2:9" ht="26.4" x14ac:dyDescent="0.25">
      <c r="B76" s="68" t="s">
        <v>412</v>
      </c>
      <c r="C76" s="139">
        <v>1.876172607879925E-3</v>
      </c>
      <c r="D76" s="139">
        <v>0.12070043777360852</v>
      </c>
      <c r="E76" s="139">
        <v>0.43339587242026267</v>
      </c>
      <c r="F76" s="139">
        <v>0.36147592245153221</v>
      </c>
      <c r="G76" s="139">
        <v>5.8161350844277676E-2</v>
      </c>
      <c r="H76" s="139">
        <v>2.4390243902439025E-2</v>
      </c>
      <c r="I76" s="85"/>
    </row>
    <row r="77" spans="2:9" ht="26.4" x14ac:dyDescent="0.25">
      <c r="B77" s="68" t="s">
        <v>413</v>
      </c>
      <c r="C77" s="139">
        <v>0</v>
      </c>
      <c r="D77" s="139">
        <v>0.11408016443987667</v>
      </c>
      <c r="E77" s="139">
        <v>0.40287769784172661</v>
      </c>
      <c r="F77" s="139">
        <v>0.36998972250770812</v>
      </c>
      <c r="G77" s="139">
        <v>6.0637204522096609E-2</v>
      </c>
      <c r="H77" s="139">
        <v>5.2415210688591986E-2</v>
      </c>
      <c r="I77" s="85"/>
    </row>
    <row r="78" spans="2:9" x14ac:dyDescent="0.25">
      <c r="B78" s="68" t="s">
        <v>414</v>
      </c>
      <c r="C78" s="139">
        <v>0</v>
      </c>
      <c r="D78" s="139">
        <v>9.2476489028213163E-2</v>
      </c>
      <c r="E78" s="139">
        <v>0.38479623824451409</v>
      </c>
      <c r="F78" s="139">
        <v>0.38401253918495298</v>
      </c>
      <c r="G78" s="139">
        <v>6.1912225705329151E-2</v>
      </c>
      <c r="H78" s="139">
        <v>7.6802507836990594E-2</v>
      </c>
      <c r="I78" s="85"/>
    </row>
    <row r="79" spans="2:9" x14ac:dyDescent="0.25">
      <c r="B79" s="194" t="s">
        <v>182</v>
      </c>
      <c r="C79" s="194"/>
      <c r="D79" s="194"/>
    </row>
  </sheetData>
  <mergeCells count="17">
    <mergeCell ref="C27:J27"/>
    <mergeCell ref="B27:B28"/>
    <mergeCell ref="B24:D24"/>
    <mergeCell ref="B12:D12"/>
    <mergeCell ref="B6:E6"/>
    <mergeCell ref="B7:E7"/>
    <mergeCell ref="B8:B9"/>
    <mergeCell ref="B10:D10"/>
    <mergeCell ref="C8:D8"/>
    <mergeCell ref="B64:B65"/>
    <mergeCell ref="B79:D79"/>
    <mergeCell ref="B61:D61"/>
    <mergeCell ref="C64:H64"/>
    <mergeCell ref="B43:D43"/>
    <mergeCell ref="C46:H46"/>
    <mergeCell ref="B46:B47"/>
    <mergeCell ref="B66:H66"/>
  </mergeCells>
  <hyperlinks>
    <hyperlink ref="F8" location="ÍNDICE!A1" display="ÍNDICE" xr:uid="{00000000-0004-0000-4700-000000000000}"/>
  </hyperlinks>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B2:L60"/>
  <sheetViews>
    <sheetView showGridLines="0" zoomScaleNormal="100" workbookViewId="0">
      <selection activeCell="L2" sqref="L2"/>
    </sheetView>
  </sheetViews>
  <sheetFormatPr baseColWidth="10" defaultColWidth="8" defaultRowHeight="13.2" x14ac:dyDescent="0.25"/>
  <cols>
    <col min="1" max="1" width="1.69921875" style="5" customWidth="1"/>
    <col min="2" max="2" width="34.09765625" style="5" customWidth="1"/>
    <col min="3" max="8" width="13.69921875" style="5" customWidth="1"/>
    <col min="9" max="9" width="10.8984375" style="5" customWidth="1"/>
    <col min="10" max="10" width="11.3984375" style="5" customWidth="1"/>
    <col min="11" max="11" width="12.8984375" style="5" customWidth="1"/>
    <col min="12" max="12" width="12.69921875" style="5" customWidth="1"/>
    <col min="13" max="13" width="10.69921875" style="5" customWidth="1"/>
    <col min="14" max="16384" width="8" style="5"/>
  </cols>
  <sheetData>
    <row r="2" spans="2:12" x14ac:dyDescent="0.25">
      <c r="L2" s="10" t="s">
        <v>142</v>
      </c>
    </row>
    <row r="5" spans="2:12" ht="13.8" x14ac:dyDescent="0.25">
      <c r="B5" s="2"/>
      <c r="C5" s="2"/>
      <c r="D5" s="2"/>
      <c r="E5" s="2"/>
      <c r="F5" s="2"/>
      <c r="G5" s="2"/>
      <c r="H5" s="2"/>
    </row>
    <row r="6" spans="2:12" ht="15" x14ac:dyDescent="0.25">
      <c r="B6" s="158"/>
      <c r="C6" s="158"/>
      <c r="D6" s="158"/>
      <c r="E6" s="158"/>
      <c r="F6" s="158"/>
      <c r="G6" s="158"/>
      <c r="H6" s="158"/>
      <c r="I6" s="158"/>
      <c r="J6" s="158"/>
      <c r="K6" s="158"/>
      <c r="L6" s="158"/>
    </row>
    <row r="7" spans="2:12" ht="15" x14ac:dyDescent="0.25">
      <c r="B7" s="129"/>
      <c r="C7" s="129"/>
      <c r="D7" s="129"/>
      <c r="E7" s="129"/>
      <c r="F7" s="129"/>
      <c r="G7" s="129"/>
      <c r="H7" s="129"/>
      <c r="I7" s="129"/>
      <c r="J7" s="129"/>
      <c r="K7" s="129"/>
      <c r="L7" s="129"/>
    </row>
    <row r="8" spans="2:12" ht="17.25" customHeight="1" x14ac:dyDescent="0.25">
      <c r="B8" s="158"/>
      <c r="C8" s="158"/>
      <c r="D8" s="158"/>
      <c r="E8" s="158"/>
      <c r="F8" s="158"/>
      <c r="G8" s="158"/>
      <c r="H8" s="158"/>
      <c r="I8" s="158"/>
      <c r="J8" s="158"/>
      <c r="K8" s="158"/>
      <c r="L8" s="158"/>
    </row>
    <row r="9" spans="2:12" x14ac:dyDescent="0.25">
      <c r="B9" s="205" t="s">
        <v>545</v>
      </c>
      <c r="C9" s="205"/>
      <c r="D9" s="141"/>
      <c r="E9" s="142"/>
    </row>
    <row r="10" spans="2:12" ht="15.75" customHeight="1" x14ac:dyDescent="0.25">
      <c r="B10" s="206" t="s">
        <v>555</v>
      </c>
      <c r="C10" s="29" t="s">
        <v>552</v>
      </c>
      <c r="D10" s="29" t="s">
        <v>553</v>
      </c>
    </row>
    <row r="11" spans="2:12" x14ac:dyDescent="0.25">
      <c r="B11" s="207"/>
      <c r="C11" s="143">
        <v>0.47894577400787641</v>
      </c>
      <c r="D11" s="143">
        <v>0.52105422599212359</v>
      </c>
    </row>
    <row r="12" spans="2:12" x14ac:dyDescent="0.25">
      <c r="B12" s="194" t="s">
        <v>182</v>
      </c>
      <c r="C12" s="194"/>
      <c r="D12" s="194"/>
    </row>
    <row r="13" spans="2:12" x14ac:dyDescent="0.25">
      <c r="B13" s="146"/>
      <c r="C13" s="147"/>
      <c r="D13" s="147"/>
    </row>
    <row r="14" spans="2:12" x14ac:dyDescent="0.25">
      <c r="B14" s="146"/>
      <c r="C14" s="147"/>
      <c r="D14" s="147"/>
    </row>
    <row r="15" spans="2:12" x14ac:dyDescent="0.25">
      <c r="B15" s="146"/>
      <c r="C15" s="147"/>
      <c r="D15" s="147"/>
    </row>
    <row r="16" spans="2:12" x14ac:dyDescent="0.25">
      <c r="B16" s="146"/>
      <c r="C16" s="147"/>
      <c r="D16" s="147"/>
    </row>
    <row r="17" spans="2:4" x14ac:dyDescent="0.25">
      <c r="B17" s="146"/>
      <c r="C17" s="147"/>
      <c r="D17" s="147"/>
    </row>
    <row r="18" spans="2:4" x14ac:dyDescent="0.25">
      <c r="B18" s="146"/>
      <c r="C18" s="147"/>
      <c r="D18" s="147"/>
    </row>
    <row r="19" spans="2:4" x14ac:dyDescent="0.25">
      <c r="B19" s="146"/>
      <c r="C19" s="147"/>
      <c r="D19" s="147"/>
    </row>
    <row r="21" spans="2:4" x14ac:dyDescent="0.25">
      <c r="B21" s="72" t="s">
        <v>554</v>
      </c>
      <c r="C21" s="29" t="s">
        <v>552</v>
      </c>
      <c r="D21" s="29" t="s">
        <v>553</v>
      </c>
    </row>
    <row r="22" spans="2:4" ht="35.25" customHeight="1" x14ac:dyDescent="0.25">
      <c r="B22" s="144" t="s">
        <v>546</v>
      </c>
      <c r="C22" s="143">
        <v>0.47841555977229594</v>
      </c>
      <c r="D22" s="143">
        <v>0.521584440227704</v>
      </c>
    </row>
    <row r="23" spans="2:4" ht="35.25" customHeight="1" x14ac:dyDescent="0.25">
      <c r="B23" s="144" t="s">
        <v>547</v>
      </c>
      <c r="C23" s="143">
        <v>0.27537950664136623</v>
      </c>
      <c r="D23" s="143">
        <v>0.72462049335863388</v>
      </c>
    </row>
    <row r="24" spans="2:4" ht="35.25" customHeight="1" x14ac:dyDescent="0.25">
      <c r="B24" s="144" t="s">
        <v>548</v>
      </c>
      <c r="C24" s="143">
        <v>0.33728652751423149</v>
      </c>
      <c r="D24" s="143">
        <v>0.6627134724857684</v>
      </c>
    </row>
    <row r="25" spans="2:4" ht="35.25" customHeight="1" x14ac:dyDescent="0.25">
      <c r="B25" s="144" t="s">
        <v>549</v>
      </c>
      <c r="C25" s="143">
        <v>0.27103099304237827</v>
      </c>
      <c r="D25" s="143">
        <v>0.72896900695762179</v>
      </c>
    </row>
    <row r="26" spans="2:4" ht="35.25" customHeight="1" x14ac:dyDescent="0.25">
      <c r="B26" s="144" t="s">
        <v>550</v>
      </c>
      <c r="C26" s="143">
        <v>0.81301391524351674</v>
      </c>
      <c r="D26" s="143">
        <v>0.18698608475648323</v>
      </c>
    </row>
    <row r="27" spans="2:4" ht="35.25" customHeight="1" x14ac:dyDescent="0.25">
      <c r="B27" s="144" t="s">
        <v>551</v>
      </c>
      <c r="C27" s="143">
        <v>0.80131246046805815</v>
      </c>
      <c r="D27" s="143">
        <v>0.19868753953194182</v>
      </c>
    </row>
    <row r="28" spans="2:4" x14ac:dyDescent="0.25">
      <c r="B28" s="194" t="s">
        <v>182</v>
      </c>
      <c r="C28" s="194"/>
      <c r="D28" s="194"/>
    </row>
    <row r="38" spans="2:4" x14ac:dyDescent="0.25">
      <c r="B38" s="206" t="s">
        <v>556</v>
      </c>
      <c r="C38" s="29" t="s">
        <v>552</v>
      </c>
      <c r="D38" s="29" t="s">
        <v>553</v>
      </c>
    </row>
    <row r="39" spans="2:4" x14ac:dyDescent="0.25">
      <c r="B39" s="207"/>
      <c r="C39" s="143">
        <v>5.9693232131562295E-2</v>
      </c>
      <c r="D39" s="143">
        <v>0.9403067678684377</v>
      </c>
    </row>
    <row r="40" spans="2:4" x14ac:dyDescent="0.25">
      <c r="B40" s="194" t="s">
        <v>182</v>
      </c>
      <c r="C40" s="194"/>
      <c r="D40" s="194"/>
    </row>
    <row r="51" spans="2:4" x14ac:dyDescent="0.25">
      <c r="B51" s="72" t="s">
        <v>554</v>
      </c>
      <c r="C51" s="29" t="s">
        <v>552</v>
      </c>
      <c r="D51" s="29" t="s">
        <v>553</v>
      </c>
    </row>
    <row r="52" spans="2:4" x14ac:dyDescent="0.25">
      <c r="B52" s="144" t="s">
        <v>562</v>
      </c>
      <c r="C52" s="145">
        <v>4.4275774826059459E-3</v>
      </c>
      <c r="D52" s="145">
        <v>0.99557242251739408</v>
      </c>
    </row>
    <row r="53" spans="2:4" x14ac:dyDescent="0.25">
      <c r="B53" s="144" t="s">
        <v>557</v>
      </c>
      <c r="C53" s="145">
        <v>2.5300442757748261E-3</v>
      </c>
      <c r="D53" s="145">
        <v>0.99746995572422525</v>
      </c>
    </row>
    <row r="54" spans="2:4" x14ac:dyDescent="0.25">
      <c r="B54" s="144" t="s">
        <v>558</v>
      </c>
      <c r="C54" s="145">
        <v>7.8273244781783685E-3</v>
      </c>
      <c r="D54" s="145">
        <v>0.99217267552182165</v>
      </c>
    </row>
    <row r="55" spans="2:4" ht="26.4" x14ac:dyDescent="0.25">
      <c r="B55" s="144" t="s">
        <v>559</v>
      </c>
      <c r="C55" s="145">
        <v>2.0161290322580645E-2</v>
      </c>
      <c r="D55" s="145">
        <v>0.97983870967741937</v>
      </c>
    </row>
    <row r="56" spans="2:4" ht="26.4" x14ac:dyDescent="0.25">
      <c r="B56" s="144" t="s">
        <v>560</v>
      </c>
      <c r="C56" s="145">
        <v>6.8785578747628086E-3</v>
      </c>
      <c r="D56" s="145">
        <v>0.99312144212523723</v>
      </c>
    </row>
    <row r="57" spans="2:4" x14ac:dyDescent="0.25">
      <c r="B57" s="144" t="s">
        <v>561</v>
      </c>
      <c r="C57" s="145">
        <v>2.9253636938646427E-3</v>
      </c>
      <c r="D57" s="145">
        <v>0.99707463630613535</v>
      </c>
    </row>
    <row r="58" spans="2:4" x14ac:dyDescent="0.25">
      <c r="B58" s="144" t="s">
        <v>468</v>
      </c>
      <c r="C58" s="145">
        <v>9.2504743833017079E-3</v>
      </c>
      <c r="D58" s="145">
        <v>0.99074952561669827</v>
      </c>
    </row>
    <row r="60" spans="2:4" x14ac:dyDescent="0.25">
      <c r="B60" s="194" t="s">
        <v>182</v>
      </c>
      <c r="C60" s="194"/>
      <c r="D60" s="194"/>
    </row>
  </sheetData>
  <mergeCells count="9">
    <mergeCell ref="B9:C9"/>
    <mergeCell ref="B10:B11"/>
    <mergeCell ref="B6:L6"/>
    <mergeCell ref="B8:L8"/>
    <mergeCell ref="B60:D60"/>
    <mergeCell ref="B12:D12"/>
    <mergeCell ref="B28:D28"/>
    <mergeCell ref="B40:D40"/>
    <mergeCell ref="B38:B39"/>
  </mergeCells>
  <hyperlinks>
    <hyperlink ref="L2" location="ÍNDICE!A1" display="ÍNDICE" xr:uid="{00000000-0004-0000-4800-000000000000}"/>
  </hyperlinks>
  <pageMargins left="0.7" right="0.7" top="0.75" bottom="0.75" header="0.3" footer="0.3"/>
  <pageSetup paperSize="9"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B10:K56"/>
  <sheetViews>
    <sheetView showGridLines="0" topLeftCell="A4" workbookViewId="0">
      <selection activeCell="H10" sqref="H10"/>
    </sheetView>
  </sheetViews>
  <sheetFormatPr baseColWidth="10" defaultRowHeight="15.6" x14ac:dyDescent="0.3"/>
  <cols>
    <col min="1" max="1" width="5.69921875" customWidth="1"/>
    <col min="2" max="2" width="28.09765625" customWidth="1"/>
  </cols>
  <sheetData>
    <row r="10" spans="2:8" ht="30" customHeight="1" x14ac:dyDescent="0.3">
      <c r="B10" s="208" t="s">
        <v>454</v>
      </c>
      <c r="C10" s="208" t="s">
        <v>455</v>
      </c>
      <c r="D10" s="208"/>
      <c r="E10" s="208"/>
      <c r="F10" s="208"/>
      <c r="H10" s="10" t="s">
        <v>142</v>
      </c>
    </row>
    <row r="11" spans="2:8" ht="22.8" x14ac:dyDescent="0.3">
      <c r="B11" s="208"/>
      <c r="C11" s="94" t="s">
        <v>241</v>
      </c>
      <c r="D11" s="94" t="s">
        <v>242</v>
      </c>
      <c r="E11" s="94" t="s">
        <v>243</v>
      </c>
      <c r="F11" s="94" t="s">
        <v>244</v>
      </c>
    </row>
    <row r="12" spans="2:8" x14ac:dyDescent="0.3">
      <c r="B12" s="93" t="s">
        <v>192</v>
      </c>
      <c r="C12" s="95">
        <v>1458.1856267894937</v>
      </c>
      <c r="D12" s="95">
        <v>5819.7699798195636</v>
      </c>
      <c r="E12" s="95">
        <v>339.66741214518993</v>
      </c>
      <c r="F12" s="95">
        <v>12.04760099436605</v>
      </c>
    </row>
    <row r="13" spans="2:8" x14ac:dyDescent="0.3">
      <c r="B13" s="93" t="s">
        <v>193</v>
      </c>
      <c r="C13" s="95">
        <v>86984.584832919034</v>
      </c>
      <c r="D13" s="95">
        <v>74311.558109117002</v>
      </c>
      <c r="E13" s="95">
        <v>3784.1341782837476</v>
      </c>
      <c r="F13" s="95"/>
    </row>
    <row r="14" spans="2:8" x14ac:dyDescent="0.3">
      <c r="B14" s="93" t="s">
        <v>194</v>
      </c>
      <c r="C14" s="95">
        <v>224372.18354362197</v>
      </c>
      <c r="D14" s="95">
        <v>331749.94020245108</v>
      </c>
      <c r="E14" s="95">
        <v>33450.11320038962</v>
      </c>
      <c r="F14" s="95">
        <v>1006.3033963609199</v>
      </c>
    </row>
    <row r="15" spans="2:8" x14ac:dyDescent="0.3">
      <c r="B15" s="93" t="s">
        <v>195</v>
      </c>
      <c r="C15" s="95">
        <v>14083.106446220734</v>
      </c>
      <c r="D15" s="95">
        <v>19070.361958764759</v>
      </c>
      <c r="E15" s="95">
        <v>1149.6235411438788</v>
      </c>
      <c r="F15" s="95">
        <v>485.7178044189933</v>
      </c>
    </row>
    <row r="16" spans="2:8" ht="26.4" x14ac:dyDescent="0.3">
      <c r="B16" s="93" t="s">
        <v>196</v>
      </c>
      <c r="C16" s="95">
        <v>53319.083950839296</v>
      </c>
      <c r="D16" s="95">
        <v>68243.977177404522</v>
      </c>
      <c r="E16" s="95">
        <v>18483.049420784268</v>
      </c>
      <c r="F16" s="95">
        <v>1963.4392573679265</v>
      </c>
    </row>
    <row r="17" spans="2:11" ht="26.4" x14ac:dyDescent="0.3">
      <c r="B17" s="93" t="s">
        <v>197</v>
      </c>
      <c r="C17" s="95">
        <v>12270.596270389246</v>
      </c>
      <c r="D17" s="95">
        <v>3462.9309527083601</v>
      </c>
      <c r="E17" s="95">
        <v>228.79861750536321</v>
      </c>
      <c r="F17" s="95">
        <v>13.91367728637484</v>
      </c>
    </row>
    <row r="18" spans="2:11" x14ac:dyDescent="0.3">
      <c r="B18" s="93" t="s">
        <v>198</v>
      </c>
      <c r="C18" s="95">
        <v>2738.883729959447</v>
      </c>
      <c r="D18" s="95">
        <v>3438.6039218506958</v>
      </c>
      <c r="E18" s="95">
        <v>34.538695974539394</v>
      </c>
      <c r="F18" s="95"/>
    </row>
    <row r="19" spans="2:11" x14ac:dyDescent="0.3">
      <c r="B19" s="93" t="s">
        <v>199</v>
      </c>
      <c r="C19" s="95">
        <v>14334.382753507371</v>
      </c>
      <c r="D19" s="95">
        <v>3857.1601362197434</v>
      </c>
      <c r="E19" s="95">
        <v>336.28471465658771</v>
      </c>
      <c r="F19" s="95"/>
    </row>
    <row r="20" spans="2:11" x14ac:dyDescent="0.3">
      <c r="B20" s="93" t="s">
        <v>200</v>
      </c>
      <c r="C20" s="95">
        <v>9452.7019520365684</v>
      </c>
      <c r="D20" s="95">
        <v>3723.8311585380729</v>
      </c>
      <c r="E20" s="95">
        <v>52.697481053933501</v>
      </c>
      <c r="F20" s="95">
        <v>34.643771235787504</v>
      </c>
    </row>
    <row r="21" spans="2:11" x14ac:dyDescent="0.3">
      <c r="B21" s="93" t="s">
        <v>201</v>
      </c>
      <c r="C21" s="95">
        <v>8437.5364611286059</v>
      </c>
      <c r="D21" s="95">
        <v>7547.0135016245995</v>
      </c>
      <c r="E21" s="95">
        <v>66.278179874267451</v>
      </c>
      <c r="F21" s="95">
        <v>69.294932771441239</v>
      </c>
    </row>
    <row r="22" spans="2:11" x14ac:dyDescent="0.3">
      <c r="B22" s="93" t="s">
        <v>202</v>
      </c>
      <c r="C22" s="95">
        <v>5794.8485497982401</v>
      </c>
      <c r="D22" s="95">
        <v>1044.4522265191122</v>
      </c>
      <c r="E22" s="95"/>
      <c r="F22" s="95"/>
    </row>
    <row r="23" spans="2:11" x14ac:dyDescent="0.3">
      <c r="B23" s="93" t="s">
        <v>203</v>
      </c>
      <c r="C23" s="95">
        <v>82418.284993650203</v>
      </c>
      <c r="D23" s="95">
        <v>97703.073798130339</v>
      </c>
      <c r="E23" s="95">
        <v>56492.415415824915</v>
      </c>
      <c r="F23" s="95">
        <v>20239.766819348588</v>
      </c>
    </row>
    <row r="24" spans="2:11" x14ac:dyDescent="0.3">
      <c r="B24" s="93" t="s">
        <v>204</v>
      </c>
      <c r="C24" s="95">
        <v>1199.8192079600478</v>
      </c>
      <c r="D24" s="95">
        <v>4857.6340975798785</v>
      </c>
      <c r="E24" s="95"/>
      <c r="F24" s="95">
        <v>1381.4493306596951</v>
      </c>
    </row>
    <row r="25" spans="2:11" x14ac:dyDescent="0.3">
      <c r="B25" s="93" t="s">
        <v>205</v>
      </c>
      <c r="C25" s="95">
        <v>3607.4287684871842</v>
      </c>
      <c r="D25" s="95">
        <v>1192.6258373074338</v>
      </c>
      <c r="E25" s="95">
        <v>58.737051828230527</v>
      </c>
      <c r="F25" s="95"/>
    </row>
    <row r="26" spans="2:11" x14ac:dyDescent="0.3">
      <c r="B26" s="93" t="s">
        <v>206</v>
      </c>
      <c r="C26" s="95">
        <v>125466.99715204997</v>
      </c>
      <c r="D26" s="95">
        <v>17880.149040482924</v>
      </c>
      <c r="E26" s="95">
        <v>2082.5708262977691</v>
      </c>
      <c r="F26" s="95">
        <v>71.702532986402517</v>
      </c>
    </row>
    <row r="27" spans="2:11" x14ac:dyDescent="0.3">
      <c r="B27" s="93" t="s">
        <v>207</v>
      </c>
      <c r="C27" s="95">
        <v>1026.1670206213112</v>
      </c>
      <c r="D27" s="95">
        <v>871.21537535471896</v>
      </c>
      <c r="E27" s="95">
        <v>39.55539467576444</v>
      </c>
      <c r="F27" s="95">
        <v>6.7296616469800989</v>
      </c>
    </row>
    <row r="28" spans="2:11" ht="10.5" customHeight="1" x14ac:dyDescent="0.3">
      <c r="B28" s="91"/>
      <c r="C28" s="92"/>
      <c r="D28" s="92"/>
      <c r="E28" s="92"/>
      <c r="F28" s="92"/>
    </row>
    <row r="29" spans="2:11" x14ac:dyDescent="0.3">
      <c r="B29" s="157" t="s">
        <v>182</v>
      </c>
      <c r="C29" s="157"/>
      <c r="D29" s="157"/>
      <c r="E29" s="157"/>
      <c r="F29" s="157"/>
      <c r="G29" s="157"/>
      <c r="H29" s="157"/>
      <c r="I29" s="157"/>
      <c r="J29" s="157"/>
      <c r="K29" s="157"/>
    </row>
    <row r="30" spans="2:11" x14ac:dyDescent="0.3">
      <c r="B30" s="86"/>
      <c r="C30" s="86"/>
      <c r="D30" s="86"/>
      <c r="E30" s="86"/>
      <c r="F30" s="86"/>
      <c r="G30" s="86"/>
    </row>
    <row r="31" spans="2:11" ht="28.5" customHeight="1" x14ac:dyDescent="0.3">
      <c r="B31" s="208" t="s">
        <v>454</v>
      </c>
      <c r="C31" s="208" t="s">
        <v>456</v>
      </c>
      <c r="D31" s="208"/>
      <c r="E31" s="208"/>
      <c r="F31" s="208"/>
      <c r="G31" s="208"/>
    </row>
    <row r="32" spans="2:11" ht="22.8" x14ac:dyDescent="0.3">
      <c r="B32" s="208"/>
      <c r="C32" s="94" t="s">
        <v>241</v>
      </c>
      <c r="D32" s="94" t="s">
        <v>242</v>
      </c>
      <c r="E32" s="94" t="s">
        <v>273</v>
      </c>
      <c r="F32" s="94" t="s">
        <v>243</v>
      </c>
      <c r="G32" s="94" t="s">
        <v>244</v>
      </c>
    </row>
    <row r="33" spans="2:7" x14ac:dyDescent="0.3">
      <c r="B33" s="93" t="s">
        <v>249</v>
      </c>
      <c r="C33" s="95">
        <v>180850.73379297287</v>
      </c>
      <c r="D33" s="95">
        <v>71087.223259152874</v>
      </c>
      <c r="E33" s="95">
        <v>60152.114662078573</v>
      </c>
      <c r="F33" s="95">
        <v>1497.5507532774836</v>
      </c>
      <c r="G33" s="95">
        <v>1435.4149188370343</v>
      </c>
    </row>
    <row r="34" spans="2:7" x14ac:dyDescent="0.3">
      <c r="B34" s="93" t="s">
        <v>250</v>
      </c>
      <c r="C34" s="95">
        <v>1449.4255291524223</v>
      </c>
      <c r="D34" s="95">
        <v>82.576369959263133</v>
      </c>
      <c r="E34" s="95"/>
      <c r="F34" s="95"/>
      <c r="G34" s="95"/>
    </row>
    <row r="35" spans="2:7" x14ac:dyDescent="0.3">
      <c r="B35" s="93" t="s">
        <v>251</v>
      </c>
      <c r="C35" s="95">
        <v>3405.1421245323504</v>
      </c>
      <c r="D35" s="95">
        <v>1981.2766443064479</v>
      </c>
      <c r="E35" s="95">
        <v>387.73470133207064</v>
      </c>
      <c r="F35" s="95">
        <v>20.241706806501369</v>
      </c>
      <c r="G35" s="95"/>
    </row>
    <row r="36" spans="2:7" x14ac:dyDescent="0.3">
      <c r="B36" s="93" t="s">
        <v>252</v>
      </c>
      <c r="C36" s="95">
        <v>1439.6427485113086</v>
      </c>
      <c r="D36" s="95">
        <v>3591.7314821507689</v>
      </c>
      <c r="E36" s="95">
        <v>5104.7976759061612</v>
      </c>
      <c r="F36" s="95"/>
      <c r="G36" s="95"/>
    </row>
    <row r="37" spans="2:7" x14ac:dyDescent="0.3">
      <c r="B37" s="93" t="s">
        <v>253</v>
      </c>
      <c r="C37" s="95">
        <v>10015.734230005235</v>
      </c>
      <c r="D37" s="95">
        <v>1535.2088799522357</v>
      </c>
      <c r="E37" s="95">
        <v>58.077996160552537</v>
      </c>
      <c r="F37" s="95">
        <v>24.772075088378614</v>
      </c>
      <c r="G37" s="95"/>
    </row>
    <row r="38" spans="2:7" x14ac:dyDescent="0.3">
      <c r="B38" s="93" t="s">
        <v>254</v>
      </c>
      <c r="C38" s="95">
        <v>4277.173664730356</v>
      </c>
      <c r="D38" s="95">
        <v>177.68657227817599</v>
      </c>
      <c r="E38" s="95">
        <v>4.5999999999999996</v>
      </c>
      <c r="F38" s="95"/>
      <c r="G38" s="95"/>
    </row>
    <row r="39" spans="2:7" x14ac:dyDescent="0.3">
      <c r="B39" s="93" t="s">
        <v>255</v>
      </c>
      <c r="C39" s="95">
        <v>17596.523102462357</v>
      </c>
      <c r="D39" s="95">
        <v>1488.1471199914156</v>
      </c>
      <c r="E39" s="95">
        <v>9.1239961496007638</v>
      </c>
      <c r="F39" s="95"/>
      <c r="G39" s="95"/>
    </row>
    <row r="40" spans="2:7" x14ac:dyDescent="0.3">
      <c r="B40" s="93" t="s">
        <v>256</v>
      </c>
      <c r="C40" s="95">
        <v>5427.0204200483213</v>
      </c>
      <c r="D40" s="95">
        <v>1767.3199439576215</v>
      </c>
      <c r="E40" s="95">
        <v>213.67637909448851</v>
      </c>
      <c r="F40" s="95">
        <v>32.825167651369568</v>
      </c>
      <c r="G40" s="95">
        <v>149.6777170766504</v>
      </c>
    </row>
    <row r="41" spans="2:7" x14ac:dyDescent="0.3">
      <c r="B41" s="93" t="s">
        <v>257</v>
      </c>
      <c r="C41" s="95">
        <v>1898.053880551947</v>
      </c>
      <c r="D41" s="95">
        <v>45.106698739019642</v>
      </c>
      <c r="E41" s="95"/>
      <c r="F41" s="95"/>
      <c r="G41" s="95"/>
    </row>
    <row r="42" spans="2:7" x14ac:dyDescent="0.3">
      <c r="B42" s="93" t="s">
        <v>258</v>
      </c>
      <c r="C42" s="95">
        <v>4657.7808505347066</v>
      </c>
      <c r="D42" s="95">
        <v>1323.4500641196894</v>
      </c>
      <c r="E42" s="95">
        <v>2.0999999999999996</v>
      </c>
      <c r="F42" s="95">
        <v>11.4144711198616</v>
      </c>
      <c r="G42" s="95"/>
    </row>
    <row r="43" spans="2:7" x14ac:dyDescent="0.3">
      <c r="B43" s="93" t="s">
        <v>259</v>
      </c>
      <c r="C43" s="95">
        <v>2086.3883272587773</v>
      </c>
      <c r="D43" s="95">
        <v>2683.5857234240289</v>
      </c>
      <c r="E43" s="95">
        <v>169.25500229425916</v>
      </c>
      <c r="F43" s="95"/>
      <c r="G43" s="95"/>
    </row>
    <row r="44" spans="2:7" x14ac:dyDescent="0.3">
      <c r="B44" s="93" t="s">
        <v>260</v>
      </c>
      <c r="C44" s="95">
        <v>78236.007189213255</v>
      </c>
      <c r="D44" s="95">
        <v>109081.0064008066</v>
      </c>
      <c r="E44" s="95">
        <v>169768.22346139071</v>
      </c>
      <c r="F44" s="95">
        <v>6275.701014080224</v>
      </c>
      <c r="G44" s="95">
        <v>2363.6581739970543</v>
      </c>
    </row>
    <row r="45" spans="2:7" x14ac:dyDescent="0.3">
      <c r="B45" s="93" t="s">
        <v>261</v>
      </c>
      <c r="C45" s="95">
        <v>14007.907085892499</v>
      </c>
      <c r="D45" s="95">
        <v>1379.8359524297523</v>
      </c>
      <c r="E45" s="95">
        <v>75.013346271699859</v>
      </c>
      <c r="F45" s="95">
        <v>39.046181211696101</v>
      </c>
      <c r="G45" s="95">
        <v>2.7658148912620364</v>
      </c>
    </row>
    <row r="46" spans="2:7" x14ac:dyDescent="0.3">
      <c r="B46" s="93" t="s">
        <v>262</v>
      </c>
      <c r="C46" s="95">
        <v>53433.461445520297</v>
      </c>
      <c r="D46" s="95">
        <v>4814.9865568433333</v>
      </c>
      <c r="E46" s="95">
        <v>217.70446879066517</v>
      </c>
      <c r="F46" s="95">
        <v>46.585082565178773</v>
      </c>
      <c r="G46" s="95"/>
    </row>
    <row r="47" spans="2:7" x14ac:dyDescent="0.3">
      <c r="B47" s="93" t="s">
        <v>263</v>
      </c>
      <c r="C47" s="95">
        <v>5113.5496854501926</v>
      </c>
      <c r="D47" s="95">
        <v>588.22879960867556</v>
      </c>
      <c r="E47" s="95">
        <v>42.243140884340903</v>
      </c>
      <c r="F47" s="95"/>
      <c r="G47" s="95"/>
    </row>
    <row r="48" spans="2:7" x14ac:dyDescent="0.3">
      <c r="B48" s="93" t="s">
        <v>264</v>
      </c>
      <c r="C48" s="95">
        <v>20112.500124955332</v>
      </c>
      <c r="D48" s="95">
        <v>5306.5388609555985</v>
      </c>
      <c r="E48" s="95">
        <v>457.1187831945374</v>
      </c>
      <c r="F48" s="95">
        <v>47.696345323864797</v>
      </c>
      <c r="G48" s="95"/>
    </row>
    <row r="49" spans="2:11" x14ac:dyDescent="0.3">
      <c r="B49" s="93" t="s">
        <v>265</v>
      </c>
      <c r="C49" s="95">
        <v>4416.8307878163196</v>
      </c>
      <c r="D49" s="95">
        <v>89.258262563634176</v>
      </c>
      <c r="E49" s="95">
        <v>858.87163823641663</v>
      </c>
      <c r="F49" s="95"/>
      <c r="G49" s="95"/>
    </row>
    <row r="50" spans="2:11" x14ac:dyDescent="0.3">
      <c r="B50" s="93" t="s">
        <v>266</v>
      </c>
      <c r="C50" s="95">
        <v>14903.211682563026</v>
      </c>
      <c r="D50" s="95">
        <v>3801.5219790884312</v>
      </c>
      <c r="E50" s="95">
        <v>2217.1390969500903</v>
      </c>
      <c r="F50" s="95"/>
      <c r="G50" s="95"/>
    </row>
    <row r="51" spans="2:11" x14ac:dyDescent="0.3">
      <c r="B51" s="93" t="s">
        <v>267</v>
      </c>
      <c r="C51" s="95">
        <v>183.8303979843318</v>
      </c>
      <c r="D51" s="95">
        <v>3342.3826980260114</v>
      </c>
      <c r="E51" s="95">
        <v>2906.452507781381</v>
      </c>
      <c r="F51" s="95"/>
      <c r="G51" s="95"/>
    </row>
    <row r="52" spans="2:11" x14ac:dyDescent="0.3">
      <c r="B52" s="93" t="s">
        <v>268</v>
      </c>
      <c r="C52" s="95">
        <v>377.68764697880988</v>
      </c>
      <c r="D52" s="95">
        <v>1527.1958770826523</v>
      </c>
      <c r="E52" s="95">
        <v>699.91863771662088</v>
      </c>
      <c r="F52" s="95">
        <v>44.145738205352743</v>
      </c>
      <c r="G52" s="95">
        <v>3.6256621991594935</v>
      </c>
    </row>
    <row r="53" spans="2:11" x14ac:dyDescent="0.3">
      <c r="B53" s="93" t="s">
        <v>269</v>
      </c>
      <c r="C53" s="95">
        <v>3767.5254353103555</v>
      </c>
      <c r="D53" s="95">
        <v>1772.5513710118719</v>
      </c>
      <c r="E53" s="95">
        <v>1340.2924526680724</v>
      </c>
      <c r="F53" s="95"/>
      <c r="G53" s="95"/>
    </row>
    <row r="54" spans="2:11" x14ac:dyDescent="0.3">
      <c r="B54" s="93" t="s">
        <v>270</v>
      </c>
      <c r="C54" s="95">
        <v>12556.779103447567</v>
      </c>
      <c r="D54" s="95">
        <v>1482.8798346288215</v>
      </c>
      <c r="E54" s="95">
        <v>1175.7187689796938</v>
      </c>
      <c r="F54" s="95">
        <v>195.08927524693263</v>
      </c>
      <c r="G54" s="95"/>
    </row>
    <row r="55" spans="2:11" ht="9" customHeight="1" x14ac:dyDescent="0.3">
      <c r="B55" s="106"/>
      <c r="C55" s="107"/>
      <c r="D55" s="107"/>
      <c r="E55" s="107"/>
      <c r="F55" s="107"/>
      <c r="G55" s="107"/>
    </row>
    <row r="56" spans="2:11" x14ac:dyDescent="0.3">
      <c r="B56" s="157" t="s">
        <v>182</v>
      </c>
      <c r="C56" s="157"/>
      <c r="D56" s="157"/>
      <c r="E56" s="157"/>
      <c r="F56" s="157"/>
      <c r="G56" s="157"/>
      <c r="H56" s="157"/>
      <c r="I56" s="157"/>
      <c r="J56" s="157"/>
      <c r="K56" s="157"/>
    </row>
  </sheetData>
  <mergeCells count="6">
    <mergeCell ref="B56:K56"/>
    <mergeCell ref="B10:B11"/>
    <mergeCell ref="C10:F10"/>
    <mergeCell ref="B29:K29"/>
    <mergeCell ref="B31:B32"/>
    <mergeCell ref="C31:G31"/>
  </mergeCells>
  <hyperlinks>
    <hyperlink ref="H10" location="ÍNDICE!A1" display="ÍNDICE" xr:uid="{00000000-0004-0000-4900-000000000000}"/>
  </hyperlinks>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B9:G55"/>
  <sheetViews>
    <sheetView showGridLines="0" topLeftCell="A22" workbookViewId="0">
      <selection activeCell="F37" sqref="F37"/>
    </sheetView>
  </sheetViews>
  <sheetFormatPr baseColWidth="10" defaultRowHeight="15.6" x14ac:dyDescent="0.3"/>
  <cols>
    <col min="1" max="1" width="5.8984375" customWidth="1"/>
    <col min="2" max="2" width="33.19921875" customWidth="1"/>
  </cols>
  <sheetData>
    <row r="9" spans="2:6" ht="38.25" customHeight="1" x14ac:dyDescent="0.3">
      <c r="B9" s="208" t="s">
        <v>538</v>
      </c>
      <c r="C9" s="94" t="s">
        <v>459</v>
      </c>
      <c r="F9" s="10" t="s">
        <v>142</v>
      </c>
    </row>
    <row r="10" spans="2:6" x14ac:dyDescent="0.3">
      <c r="B10" s="208"/>
      <c r="C10" s="94" t="s">
        <v>460</v>
      </c>
    </row>
    <row r="11" spans="2:6" x14ac:dyDescent="0.3">
      <c r="B11" s="93" t="s">
        <v>192</v>
      </c>
      <c r="C11" s="117">
        <v>4.2203571857992612</v>
      </c>
    </row>
    <row r="12" spans="2:6" x14ac:dyDescent="0.3">
      <c r="B12" s="93" t="s">
        <v>193</v>
      </c>
      <c r="C12" s="117">
        <v>37.498576858624304</v>
      </c>
    </row>
    <row r="13" spans="2:6" x14ac:dyDescent="0.3">
      <c r="B13" s="93" t="s">
        <v>194</v>
      </c>
      <c r="C13" s="117">
        <v>0.6217960787897866</v>
      </c>
    </row>
    <row r="14" spans="2:6" x14ac:dyDescent="0.3">
      <c r="B14" s="93" t="s">
        <v>195</v>
      </c>
      <c r="C14" s="117">
        <v>0.19622979086060835</v>
      </c>
    </row>
    <row r="15" spans="2:6" ht="26.4" x14ac:dyDescent="0.3">
      <c r="B15" s="93" t="s">
        <v>196</v>
      </c>
      <c r="C15" s="117">
        <v>79.022335115296968</v>
      </c>
    </row>
    <row r="16" spans="2:6" ht="26.4" x14ac:dyDescent="0.3">
      <c r="B16" s="93" t="s">
        <v>197</v>
      </c>
      <c r="C16" s="117">
        <v>27.104199623588535</v>
      </c>
    </row>
    <row r="17" spans="2:7" x14ac:dyDescent="0.3">
      <c r="B17" s="93" t="s">
        <v>198</v>
      </c>
      <c r="C17" s="117">
        <v>4.9723804142825028</v>
      </c>
    </row>
    <row r="18" spans="2:7" x14ac:dyDescent="0.3">
      <c r="B18" s="93" t="s">
        <v>199</v>
      </c>
      <c r="C18" s="117">
        <v>5.2103793637429732</v>
      </c>
    </row>
    <row r="19" spans="2:7" x14ac:dyDescent="0.3">
      <c r="B19" s="93" t="s">
        <v>200</v>
      </c>
      <c r="C19" s="117">
        <v>6.0585547523426655</v>
      </c>
    </row>
    <row r="20" spans="2:7" x14ac:dyDescent="0.3">
      <c r="B20" s="93" t="s">
        <v>201</v>
      </c>
      <c r="C20" s="117">
        <v>10.268448479227734</v>
      </c>
    </row>
    <row r="21" spans="2:7" x14ac:dyDescent="0.3">
      <c r="B21" s="93" t="s">
        <v>202</v>
      </c>
      <c r="C21" s="117">
        <v>6.4015231784240729</v>
      </c>
    </row>
    <row r="22" spans="2:7" x14ac:dyDescent="0.3">
      <c r="B22" s="93" t="s">
        <v>203</v>
      </c>
      <c r="C22" s="117">
        <v>12.979919844834814</v>
      </c>
    </row>
    <row r="23" spans="2:7" x14ac:dyDescent="0.3">
      <c r="B23" s="93" t="s">
        <v>204</v>
      </c>
      <c r="C23" s="117">
        <v>6.8088875134981564</v>
      </c>
    </row>
    <row r="24" spans="2:7" x14ac:dyDescent="0.3">
      <c r="B24" s="93" t="s">
        <v>205</v>
      </c>
      <c r="C24" s="117">
        <v>31.819000668327643</v>
      </c>
    </row>
    <row r="25" spans="2:7" x14ac:dyDescent="0.3">
      <c r="B25" s="93" t="s">
        <v>206</v>
      </c>
      <c r="C25" s="117">
        <v>5.6476015665408763</v>
      </c>
    </row>
    <row r="26" spans="2:7" x14ac:dyDescent="0.3">
      <c r="B26" s="93" t="s">
        <v>207</v>
      </c>
      <c r="C26" s="117">
        <v>10.154836033847051</v>
      </c>
    </row>
    <row r="27" spans="2:7" ht="9.75" customHeight="1" x14ac:dyDescent="0.3">
      <c r="B27" s="91"/>
      <c r="C27" s="92"/>
    </row>
    <row r="28" spans="2:7" x14ac:dyDescent="0.3">
      <c r="B28" s="157" t="s">
        <v>182</v>
      </c>
      <c r="C28" s="157"/>
      <c r="D28" s="157"/>
      <c r="E28" s="157"/>
      <c r="F28" s="157"/>
      <c r="G28" s="157"/>
    </row>
    <row r="29" spans="2:7" x14ac:dyDescent="0.3">
      <c r="B29" s="86"/>
      <c r="C29" s="86"/>
    </row>
    <row r="30" spans="2:7" ht="15.75" customHeight="1" x14ac:dyDescent="0.3">
      <c r="B30" s="208" t="s">
        <v>540</v>
      </c>
      <c r="C30" s="94" t="s">
        <v>459</v>
      </c>
    </row>
    <row r="31" spans="2:7" x14ac:dyDescent="0.3">
      <c r="B31" s="208"/>
      <c r="C31" s="94" t="s">
        <v>460</v>
      </c>
    </row>
    <row r="32" spans="2:7" x14ac:dyDescent="0.3">
      <c r="B32" s="93" t="s">
        <v>249</v>
      </c>
      <c r="C32" s="117">
        <v>4.2716691523814703</v>
      </c>
    </row>
    <row r="33" spans="2:3" x14ac:dyDescent="0.3">
      <c r="B33" s="93" t="s">
        <v>250</v>
      </c>
      <c r="C33" s="117">
        <v>0.60306131335195134</v>
      </c>
    </row>
    <row r="34" spans="2:3" x14ac:dyDescent="0.3">
      <c r="B34" s="93" t="s">
        <v>251</v>
      </c>
      <c r="C34" s="117">
        <v>3.5974030978778209</v>
      </c>
    </row>
    <row r="35" spans="2:3" x14ac:dyDescent="0.3">
      <c r="B35" s="93" t="s">
        <v>252</v>
      </c>
      <c r="C35" s="117">
        <v>18.146937075902489</v>
      </c>
    </row>
    <row r="36" spans="2:3" x14ac:dyDescent="0.3">
      <c r="B36" s="93" t="s">
        <v>253</v>
      </c>
      <c r="C36" s="117">
        <v>1.2647261011730082</v>
      </c>
    </row>
    <row r="37" spans="2:3" x14ac:dyDescent="0.3">
      <c r="B37" s="93" t="s">
        <v>254</v>
      </c>
      <c r="C37" s="117">
        <v>5.1312730901068324</v>
      </c>
    </row>
    <row r="38" spans="2:3" x14ac:dyDescent="0.3">
      <c r="B38" s="93" t="s">
        <v>255</v>
      </c>
      <c r="C38" s="117">
        <v>0.66096033277938437</v>
      </c>
    </row>
    <row r="39" spans="2:3" x14ac:dyDescent="0.3">
      <c r="B39" s="93" t="s">
        <v>256</v>
      </c>
      <c r="C39" s="117">
        <v>1.7561378019984859</v>
      </c>
    </row>
    <row r="40" spans="2:3" x14ac:dyDescent="0.3">
      <c r="B40" s="93" t="s">
        <v>257</v>
      </c>
      <c r="C40" s="117">
        <v>0.59227072731508168</v>
      </c>
    </row>
    <row r="41" spans="2:3" x14ac:dyDescent="0.3">
      <c r="B41" s="93" t="s">
        <v>258</v>
      </c>
      <c r="C41" s="117">
        <v>4.8955653932161098</v>
      </c>
    </row>
    <row r="42" spans="2:3" x14ac:dyDescent="0.3">
      <c r="B42" s="93" t="s">
        <v>259</v>
      </c>
      <c r="C42" s="117">
        <v>3.343217676406419</v>
      </c>
    </row>
    <row r="43" spans="2:3" x14ac:dyDescent="0.3">
      <c r="B43" s="93" t="s">
        <v>260</v>
      </c>
      <c r="C43" s="117">
        <v>3.8232660824327005</v>
      </c>
    </row>
    <row r="44" spans="2:3" x14ac:dyDescent="0.3">
      <c r="B44" s="93" t="s">
        <v>261</v>
      </c>
      <c r="C44" s="117">
        <v>3.6778619085319098</v>
      </c>
    </row>
    <row r="45" spans="2:3" x14ac:dyDescent="0.3">
      <c r="B45" s="93" t="s">
        <v>262</v>
      </c>
      <c r="C45" s="117">
        <v>1.6250296770601242</v>
      </c>
    </row>
    <row r="46" spans="2:3" x14ac:dyDescent="0.3">
      <c r="B46" s="93" t="s">
        <v>263</v>
      </c>
      <c r="C46" s="117">
        <v>0.67203148895732701</v>
      </c>
    </row>
    <row r="47" spans="2:3" x14ac:dyDescent="0.3">
      <c r="B47" s="93" t="s">
        <v>264</v>
      </c>
      <c r="C47" s="117">
        <v>16.409785243255019</v>
      </c>
    </row>
    <row r="48" spans="2:3" x14ac:dyDescent="0.3">
      <c r="B48" s="93" t="s">
        <v>265</v>
      </c>
      <c r="C48" s="117">
        <v>0.93083896725141202</v>
      </c>
    </row>
    <row r="49" spans="2:7" x14ac:dyDescent="0.3">
      <c r="B49" s="93" t="s">
        <v>266</v>
      </c>
      <c r="C49" s="117">
        <v>1.3839401330394243</v>
      </c>
    </row>
    <row r="50" spans="2:7" x14ac:dyDescent="0.3">
      <c r="B50" s="93" t="s">
        <v>267</v>
      </c>
      <c r="C50" s="117">
        <v>0.7417740627975703</v>
      </c>
    </row>
    <row r="51" spans="2:7" x14ac:dyDescent="0.3">
      <c r="B51" s="93" t="s">
        <v>268</v>
      </c>
      <c r="C51" s="117">
        <v>14.905445345043097</v>
      </c>
    </row>
    <row r="52" spans="2:7" x14ac:dyDescent="0.3">
      <c r="B52" s="93" t="s">
        <v>269</v>
      </c>
      <c r="C52" s="117">
        <v>2.1866812931071591</v>
      </c>
    </row>
    <row r="53" spans="2:7" x14ac:dyDescent="0.3">
      <c r="B53" s="98" t="s">
        <v>270</v>
      </c>
      <c r="C53" s="118">
        <v>4.2958645242389819</v>
      </c>
    </row>
    <row r="54" spans="2:7" ht="11.25" customHeight="1" x14ac:dyDescent="0.3">
      <c r="B54" s="96"/>
      <c r="C54" s="97"/>
    </row>
    <row r="55" spans="2:7" x14ac:dyDescent="0.3">
      <c r="B55" s="157" t="s">
        <v>182</v>
      </c>
      <c r="C55" s="157"/>
      <c r="D55" s="157"/>
      <c r="E55" s="157"/>
      <c r="F55" s="157"/>
      <c r="G55" s="157"/>
    </row>
  </sheetData>
  <mergeCells count="4">
    <mergeCell ref="B9:B10"/>
    <mergeCell ref="B28:G28"/>
    <mergeCell ref="B30:B31"/>
    <mergeCell ref="B55:G55"/>
  </mergeCells>
  <hyperlinks>
    <hyperlink ref="F9" location="ÍNDICE!A1" display="ÍNDICE" xr:uid="{00000000-0004-0000-4A00-000000000000}"/>
  </hyperlink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K12"/>
  <sheetViews>
    <sheetView showGridLines="0" workbookViewId="0">
      <selection activeCell="B14" sqref="B14"/>
    </sheetView>
  </sheetViews>
  <sheetFormatPr baseColWidth="10" defaultRowHeight="15.6" x14ac:dyDescent="0.3"/>
  <cols>
    <col min="1" max="1" width="19.59765625" customWidth="1"/>
    <col min="2" max="2" width="30" customWidth="1"/>
    <col min="3" max="3" width="28.8984375" customWidth="1"/>
  </cols>
  <sheetData>
    <row r="1" spans="1:11" x14ac:dyDescent="0.3">
      <c r="A1" t="s">
        <v>526</v>
      </c>
    </row>
    <row r="8" spans="1:11" x14ac:dyDescent="0.3">
      <c r="F8" s="10" t="s">
        <v>142</v>
      </c>
    </row>
    <row r="9" spans="1:11" ht="28.5" customHeight="1" x14ac:dyDescent="0.3">
      <c r="B9" s="101" t="s">
        <v>537</v>
      </c>
      <c r="C9" s="102" t="s">
        <v>457</v>
      </c>
    </row>
    <row r="10" spans="1:11" ht="28.5" customHeight="1" x14ac:dyDescent="0.3">
      <c r="B10" s="100" t="s">
        <v>458</v>
      </c>
      <c r="C10" s="103">
        <v>1.48</v>
      </c>
    </row>
    <row r="12" spans="1:11" x14ac:dyDescent="0.3">
      <c r="B12" s="104" t="s">
        <v>182</v>
      </c>
      <c r="C12" s="104"/>
      <c r="D12" s="104"/>
      <c r="E12" s="104"/>
      <c r="F12" s="104"/>
      <c r="G12" s="104"/>
      <c r="H12" s="104"/>
      <c r="I12" s="104"/>
      <c r="J12" s="104"/>
      <c r="K12" s="104"/>
    </row>
  </sheetData>
  <hyperlinks>
    <hyperlink ref="F8" location="ÍNDICE!A1" display="ÍNDICE" xr:uid="{00000000-0004-0000-4B00-000000000000}"/>
  </hyperlinks>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B9:G56"/>
  <sheetViews>
    <sheetView showGridLines="0" topLeftCell="A22" workbookViewId="0">
      <selection activeCell="B31" sqref="B31:B32"/>
    </sheetView>
  </sheetViews>
  <sheetFormatPr baseColWidth="10" defaultRowHeight="15.6" x14ac:dyDescent="0.3"/>
  <cols>
    <col min="1" max="1" width="4.19921875" customWidth="1"/>
    <col min="2" max="2" width="30.8984375" customWidth="1"/>
    <col min="3" max="3" width="16.8984375" customWidth="1"/>
  </cols>
  <sheetData>
    <row r="9" spans="2:7" x14ac:dyDescent="0.3">
      <c r="G9" s="10" t="s">
        <v>142</v>
      </c>
    </row>
    <row r="10" spans="2:7" ht="27.75" customHeight="1" x14ac:dyDescent="0.3">
      <c r="B10" s="208" t="s">
        <v>538</v>
      </c>
      <c r="C10" s="94" t="s">
        <v>462</v>
      </c>
    </row>
    <row r="11" spans="2:7" x14ac:dyDescent="0.3">
      <c r="B11" s="208"/>
      <c r="C11" s="94" t="s">
        <v>461</v>
      </c>
    </row>
    <row r="12" spans="2:7" x14ac:dyDescent="0.3">
      <c r="B12" s="93" t="s">
        <v>192</v>
      </c>
      <c r="C12" s="95">
        <v>5511.4060287048433</v>
      </c>
    </row>
    <row r="13" spans="2:7" x14ac:dyDescent="0.3">
      <c r="B13" s="93" t="s">
        <v>193</v>
      </c>
      <c r="C13" s="95">
        <v>151000.11709601374</v>
      </c>
    </row>
    <row r="14" spans="2:7" x14ac:dyDescent="0.3">
      <c r="B14" s="93" t="s">
        <v>194</v>
      </c>
      <c r="C14" s="95">
        <v>136380.99079227264</v>
      </c>
    </row>
    <row r="15" spans="2:7" x14ac:dyDescent="0.3">
      <c r="B15" s="93" t="s">
        <v>195</v>
      </c>
      <c r="C15" s="95">
        <v>2975.8903653328211</v>
      </c>
    </row>
    <row r="16" spans="2:7" ht="26.4" x14ac:dyDescent="0.3">
      <c r="B16" s="93" t="s">
        <v>196</v>
      </c>
      <c r="C16" s="95">
        <v>134071.91912855304</v>
      </c>
    </row>
    <row r="17" spans="2:5" ht="26.4" x14ac:dyDescent="0.3">
      <c r="B17" s="93" t="s">
        <v>197</v>
      </c>
      <c r="C17" s="95">
        <v>3017.4344075126169</v>
      </c>
    </row>
    <row r="18" spans="2:5" x14ac:dyDescent="0.3">
      <c r="B18" s="93" t="s">
        <v>198</v>
      </c>
      <c r="C18" s="95">
        <v>4555.8472599747583</v>
      </c>
    </row>
    <row r="19" spans="2:5" x14ac:dyDescent="0.3">
      <c r="B19" s="93" t="s">
        <v>199</v>
      </c>
      <c r="C19" s="95">
        <v>6381.7768591083686</v>
      </c>
    </row>
    <row r="20" spans="2:5" x14ac:dyDescent="0.3">
      <c r="B20" s="93" t="s">
        <v>200</v>
      </c>
      <c r="C20" s="95">
        <v>2739.6234806397947</v>
      </c>
    </row>
    <row r="21" spans="2:5" x14ac:dyDescent="0.3">
      <c r="B21" s="93" t="s">
        <v>201</v>
      </c>
      <c r="C21" s="95">
        <v>3896.1841425815205</v>
      </c>
    </row>
    <row r="22" spans="2:5" x14ac:dyDescent="0.3">
      <c r="B22" s="93" t="s">
        <v>202</v>
      </c>
      <c r="C22" s="95">
        <v>620.24314470104696</v>
      </c>
    </row>
    <row r="23" spans="2:5" x14ac:dyDescent="0.3">
      <c r="B23" s="93" t="s">
        <v>203</v>
      </c>
      <c r="C23" s="95">
        <v>36888.489789138272</v>
      </c>
    </row>
    <row r="24" spans="2:5" x14ac:dyDescent="0.3">
      <c r="B24" s="93" t="s">
        <v>204</v>
      </c>
      <c r="C24" s="95"/>
    </row>
    <row r="25" spans="2:5" x14ac:dyDescent="0.3">
      <c r="B25" s="93" t="s">
        <v>205</v>
      </c>
      <c r="C25" s="95">
        <v>2045.4870643661045</v>
      </c>
    </row>
    <row r="26" spans="2:5" x14ac:dyDescent="0.3">
      <c r="B26" s="93" t="s">
        <v>206</v>
      </c>
      <c r="C26" s="95">
        <v>23286.914235201384</v>
      </c>
    </row>
    <row r="27" spans="2:5" x14ac:dyDescent="0.3">
      <c r="B27" s="93" t="s">
        <v>207</v>
      </c>
      <c r="C27" s="95">
        <v>1336.9816364806668</v>
      </c>
    </row>
    <row r="28" spans="2:5" x14ac:dyDescent="0.3">
      <c r="B28" s="91"/>
      <c r="C28" s="92"/>
    </row>
    <row r="29" spans="2:5" x14ac:dyDescent="0.3">
      <c r="B29" s="157" t="s">
        <v>182</v>
      </c>
      <c r="C29" s="157"/>
      <c r="D29" s="157"/>
      <c r="E29" s="157"/>
    </row>
    <row r="30" spans="2:5" x14ac:dyDescent="0.3">
      <c r="B30" s="86"/>
      <c r="C30" s="86"/>
    </row>
    <row r="31" spans="2:5" ht="20.25" customHeight="1" x14ac:dyDescent="0.3">
      <c r="B31" s="208" t="s">
        <v>540</v>
      </c>
      <c r="C31" s="94" t="s">
        <v>462</v>
      </c>
    </row>
    <row r="32" spans="2:5" x14ac:dyDescent="0.3">
      <c r="B32" s="208"/>
      <c r="C32" s="94" t="s">
        <v>461</v>
      </c>
    </row>
    <row r="33" spans="2:3" x14ac:dyDescent="0.3">
      <c r="B33" s="93" t="s">
        <v>249</v>
      </c>
      <c r="C33" s="95">
        <v>253023.92899163015</v>
      </c>
    </row>
    <row r="34" spans="2:3" x14ac:dyDescent="0.3">
      <c r="B34" s="93" t="s">
        <v>250</v>
      </c>
      <c r="C34" s="95">
        <v>254.80958668834077</v>
      </c>
    </row>
    <row r="35" spans="2:3" x14ac:dyDescent="0.3">
      <c r="B35" s="93" t="s">
        <v>251</v>
      </c>
      <c r="C35" s="95">
        <v>2217.6944936310942</v>
      </c>
    </row>
    <row r="36" spans="2:3" x14ac:dyDescent="0.3">
      <c r="B36" s="93" t="s">
        <v>252</v>
      </c>
      <c r="C36" s="95">
        <v>10103.329338499538</v>
      </c>
    </row>
    <row r="37" spans="2:3" x14ac:dyDescent="0.3">
      <c r="B37" s="93" t="s">
        <v>253</v>
      </c>
      <c r="C37" s="95">
        <v>2138.2492029658824</v>
      </c>
    </row>
    <row r="38" spans="2:3" x14ac:dyDescent="0.3">
      <c r="B38" s="93" t="s">
        <v>254</v>
      </c>
      <c r="C38" s="95">
        <v>1807.892246445178</v>
      </c>
    </row>
    <row r="39" spans="2:3" x14ac:dyDescent="0.3">
      <c r="B39" s="93" t="s">
        <v>255</v>
      </c>
      <c r="C39" s="95">
        <v>3751.864590233969</v>
      </c>
    </row>
    <row r="40" spans="2:3" x14ac:dyDescent="0.3">
      <c r="B40" s="93" t="s">
        <v>256</v>
      </c>
      <c r="C40" s="95">
        <v>2807.2098116348498</v>
      </c>
    </row>
    <row r="41" spans="2:3" x14ac:dyDescent="0.3">
      <c r="B41" s="93" t="s">
        <v>257</v>
      </c>
      <c r="C41" s="95">
        <v>74.421295283040706</v>
      </c>
    </row>
    <row r="42" spans="2:3" x14ac:dyDescent="0.3">
      <c r="B42" s="93" t="s">
        <v>258</v>
      </c>
      <c r="C42" s="95">
        <v>2797.8879923652989</v>
      </c>
    </row>
    <row r="43" spans="2:3" x14ac:dyDescent="0.3">
      <c r="B43" s="93" t="s">
        <v>259</v>
      </c>
      <c r="C43" s="95">
        <v>2393.9819713998472</v>
      </c>
    </row>
    <row r="44" spans="2:3" x14ac:dyDescent="0.3">
      <c r="B44" s="93" t="s">
        <v>260</v>
      </c>
      <c r="C44" s="95">
        <v>61425.488112414088</v>
      </c>
    </row>
    <row r="45" spans="2:3" x14ac:dyDescent="0.3">
      <c r="B45" s="93" t="s">
        <v>261</v>
      </c>
      <c r="C45" s="95">
        <v>6494.6430438771013</v>
      </c>
    </row>
    <row r="46" spans="2:3" x14ac:dyDescent="0.3">
      <c r="B46" s="93" t="s">
        <v>262</v>
      </c>
      <c r="C46" s="95">
        <v>7281.0615140345481</v>
      </c>
    </row>
    <row r="47" spans="2:3" x14ac:dyDescent="0.3">
      <c r="B47" s="93" t="s">
        <v>263</v>
      </c>
      <c r="C47" s="95">
        <v>1247.2520435381607</v>
      </c>
    </row>
    <row r="48" spans="2:3" x14ac:dyDescent="0.3">
      <c r="B48" s="93" t="s">
        <v>264</v>
      </c>
      <c r="C48" s="95">
        <v>10066.048312277077</v>
      </c>
    </row>
    <row r="49" spans="2:5" x14ac:dyDescent="0.3">
      <c r="B49" s="93" t="s">
        <v>265</v>
      </c>
      <c r="C49" s="95">
        <v>2056.3643020820473</v>
      </c>
    </row>
    <row r="50" spans="2:5" x14ac:dyDescent="0.3">
      <c r="B50" s="93" t="s">
        <v>266</v>
      </c>
      <c r="C50" s="95">
        <v>3649.1655848405271</v>
      </c>
    </row>
    <row r="51" spans="2:5" x14ac:dyDescent="0.3">
      <c r="B51" s="93" t="s">
        <v>267</v>
      </c>
      <c r="C51" s="95">
        <v>6430.8352058073906</v>
      </c>
    </row>
    <row r="52" spans="2:5" x14ac:dyDescent="0.3">
      <c r="B52" s="93" t="s">
        <v>268</v>
      </c>
      <c r="C52" s="95">
        <v>2592.3474789831125</v>
      </c>
    </row>
    <row r="53" spans="2:5" x14ac:dyDescent="0.3">
      <c r="B53" s="93" t="s">
        <v>269</v>
      </c>
      <c r="C53" s="95">
        <v>1732.7102887154429</v>
      </c>
    </row>
    <row r="54" spans="2:5" x14ac:dyDescent="0.3">
      <c r="B54" s="98" t="s">
        <v>270</v>
      </c>
      <c r="C54" s="99">
        <v>299.6566615746986</v>
      </c>
    </row>
    <row r="55" spans="2:5" x14ac:dyDescent="0.3">
      <c r="B55" s="96"/>
      <c r="C55" s="97"/>
    </row>
    <row r="56" spans="2:5" x14ac:dyDescent="0.3">
      <c r="B56" s="157" t="s">
        <v>182</v>
      </c>
      <c r="C56" s="157"/>
      <c r="D56" s="157"/>
      <c r="E56" s="157"/>
    </row>
  </sheetData>
  <mergeCells count="4">
    <mergeCell ref="B10:B11"/>
    <mergeCell ref="B29:E29"/>
    <mergeCell ref="B31:B32"/>
    <mergeCell ref="B56:E56"/>
  </mergeCells>
  <hyperlinks>
    <hyperlink ref="G9" location="ÍNDICE!A1" display="ÍNDICE" xr:uid="{00000000-0004-0000-4C00-000000000000}"/>
  </hyperlinks>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B9:K55"/>
  <sheetViews>
    <sheetView showGridLines="0" topLeftCell="A19" workbookViewId="0">
      <selection activeCell="C30" sqref="C30:H30"/>
    </sheetView>
  </sheetViews>
  <sheetFormatPr baseColWidth="10" defaultRowHeight="15.6" x14ac:dyDescent="0.3"/>
  <cols>
    <col min="1" max="1" width="4.8984375" customWidth="1"/>
    <col min="2" max="2" width="32.5" customWidth="1"/>
  </cols>
  <sheetData>
    <row r="9" spans="2:11" ht="30" customHeight="1" x14ac:dyDescent="0.3">
      <c r="B9" s="208" t="s">
        <v>538</v>
      </c>
      <c r="C9" s="209" t="s">
        <v>539</v>
      </c>
      <c r="D9" s="210"/>
      <c r="E9" s="210"/>
      <c r="F9" s="210"/>
      <c r="G9" s="210"/>
      <c r="H9" s="211"/>
      <c r="K9" s="10" t="s">
        <v>142</v>
      </c>
    </row>
    <row r="10" spans="2:11" ht="22.8" x14ac:dyDescent="0.3">
      <c r="B10" s="208"/>
      <c r="C10" s="94" t="s">
        <v>463</v>
      </c>
      <c r="D10" s="94" t="s">
        <v>464</v>
      </c>
      <c r="E10" s="94" t="s">
        <v>465</v>
      </c>
      <c r="F10" s="94" t="s">
        <v>466</v>
      </c>
      <c r="G10" s="94" t="s">
        <v>467</v>
      </c>
      <c r="H10" s="94" t="s">
        <v>468</v>
      </c>
    </row>
    <row r="11" spans="2:11" x14ac:dyDescent="0.3">
      <c r="B11" s="93" t="s">
        <v>192</v>
      </c>
      <c r="C11" s="95">
        <v>4367.4126055259603</v>
      </c>
      <c r="D11" s="95">
        <v>302.53927482274497</v>
      </c>
      <c r="E11" s="95">
        <v>36.99228144628681</v>
      </c>
      <c r="F11" s="95">
        <v>795.9643553361002</v>
      </c>
      <c r="G11" s="95"/>
      <c r="H11" s="95">
        <v>8.4975115737530746</v>
      </c>
    </row>
    <row r="12" spans="2:11" x14ac:dyDescent="0.3">
      <c r="B12" s="93" t="s">
        <v>193</v>
      </c>
      <c r="C12" s="95">
        <v>6652.8899031011988</v>
      </c>
      <c r="D12" s="95">
        <v>125423.01300430969</v>
      </c>
      <c r="E12" s="95">
        <v>16350.130203034474</v>
      </c>
      <c r="F12" s="95">
        <v>1.186227211231428</v>
      </c>
      <c r="G12" s="95"/>
      <c r="H12" s="95">
        <v>2572.897758357321</v>
      </c>
    </row>
    <row r="13" spans="2:11" x14ac:dyDescent="0.3">
      <c r="B13" s="93" t="s">
        <v>194</v>
      </c>
      <c r="C13" s="95">
        <v>43914.442102103283</v>
      </c>
      <c r="D13" s="95">
        <v>58831.242576373523</v>
      </c>
      <c r="E13" s="95">
        <v>27349.881480174208</v>
      </c>
      <c r="F13" s="95">
        <v>2547.474228169433</v>
      </c>
      <c r="G13" s="95">
        <v>1.75</v>
      </c>
      <c r="H13" s="95">
        <v>3736.2004054521603</v>
      </c>
    </row>
    <row r="14" spans="2:11" x14ac:dyDescent="0.3">
      <c r="B14" s="93" t="s">
        <v>195</v>
      </c>
      <c r="C14" s="95">
        <v>1601.48054243298</v>
      </c>
      <c r="D14" s="95">
        <v>544.85644653959605</v>
      </c>
      <c r="E14" s="95">
        <v>72.938695756996907</v>
      </c>
      <c r="F14" s="95">
        <v>751.61468060324933</v>
      </c>
      <c r="G14" s="95"/>
      <c r="H14" s="95">
        <v>5</v>
      </c>
    </row>
    <row r="15" spans="2:11" ht="26.4" x14ac:dyDescent="0.3">
      <c r="B15" s="93" t="s">
        <v>196</v>
      </c>
      <c r="C15" s="95">
        <v>75585.897680475697</v>
      </c>
      <c r="D15" s="95">
        <v>35277.381934214034</v>
      </c>
      <c r="E15" s="95">
        <v>4079.995613863272</v>
      </c>
      <c r="F15" s="95">
        <v>19128.643899999999</v>
      </c>
      <c r="G15" s="95"/>
      <c r="H15" s="95"/>
    </row>
    <row r="16" spans="2:11" ht="26.4" x14ac:dyDescent="0.3">
      <c r="B16" s="93" t="s">
        <v>197</v>
      </c>
      <c r="C16" s="95">
        <v>1889.5012630369176</v>
      </c>
      <c r="D16" s="95">
        <v>853.99880646328825</v>
      </c>
      <c r="E16" s="95">
        <v>251.94851782290286</v>
      </c>
      <c r="F16" s="95"/>
      <c r="G16" s="95"/>
      <c r="H16" s="95">
        <v>21.985820189507383</v>
      </c>
    </row>
    <row r="17" spans="2:11" x14ac:dyDescent="0.3">
      <c r="B17" s="93" t="s">
        <v>198</v>
      </c>
      <c r="C17" s="95">
        <v>1650.1541777001867</v>
      </c>
      <c r="D17" s="95">
        <v>1115.9200734375622</v>
      </c>
      <c r="E17" s="95">
        <v>687.01346845409853</v>
      </c>
      <c r="F17" s="95">
        <v>1099.5270248114689</v>
      </c>
      <c r="G17" s="95"/>
      <c r="H17" s="95">
        <v>3.232515571440195</v>
      </c>
    </row>
    <row r="18" spans="2:11" x14ac:dyDescent="0.3">
      <c r="B18" s="93" t="s">
        <v>199</v>
      </c>
      <c r="C18" s="95">
        <v>1227.6973028157831</v>
      </c>
      <c r="D18" s="95">
        <v>440.31321999880089</v>
      </c>
      <c r="E18" s="95">
        <v>4289.0019256598735</v>
      </c>
      <c r="F18" s="95">
        <v>411.47128029056063</v>
      </c>
      <c r="G18" s="95"/>
      <c r="H18" s="95">
        <v>13.293130343350754</v>
      </c>
    </row>
    <row r="19" spans="2:11" x14ac:dyDescent="0.3">
      <c r="B19" s="93" t="s">
        <v>200</v>
      </c>
      <c r="C19" s="95">
        <v>263.44952233142482</v>
      </c>
      <c r="D19" s="95">
        <v>275.44293645163981</v>
      </c>
      <c r="E19" s="95">
        <v>107.14647243543465</v>
      </c>
      <c r="F19" s="95">
        <v>470.43672475586783</v>
      </c>
      <c r="G19" s="95"/>
      <c r="H19" s="95">
        <v>1623.1478246654283</v>
      </c>
    </row>
    <row r="20" spans="2:11" x14ac:dyDescent="0.3">
      <c r="B20" s="93" t="s">
        <v>201</v>
      </c>
      <c r="C20" s="95">
        <v>742.74098566220459</v>
      </c>
      <c r="D20" s="95">
        <v>1805.1675560079134</v>
      </c>
      <c r="E20" s="95">
        <v>1195.4825799389878</v>
      </c>
      <c r="F20" s="95">
        <v>40.159405607196796</v>
      </c>
      <c r="G20" s="95"/>
      <c r="H20" s="95">
        <v>112.6336153652156</v>
      </c>
    </row>
    <row r="21" spans="2:11" x14ac:dyDescent="0.3">
      <c r="B21" s="93" t="s">
        <v>202</v>
      </c>
      <c r="C21" s="95"/>
      <c r="D21" s="95">
        <v>620.24314470104696</v>
      </c>
      <c r="E21" s="95"/>
      <c r="F21" s="95"/>
      <c r="G21" s="95"/>
      <c r="H21" s="95"/>
    </row>
    <row r="22" spans="2:11" x14ac:dyDescent="0.3">
      <c r="B22" s="93" t="s">
        <v>203</v>
      </c>
      <c r="C22" s="95">
        <v>4308.9230195752507</v>
      </c>
      <c r="D22" s="95">
        <v>28123.057757973678</v>
      </c>
      <c r="E22" s="95">
        <v>2991.7256819985855</v>
      </c>
      <c r="F22" s="95">
        <v>669.78332959076681</v>
      </c>
      <c r="G22" s="95"/>
      <c r="H22" s="95">
        <v>795</v>
      </c>
    </row>
    <row r="23" spans="2:11" x14ac:dyDescent="0.3">
      <c r="B23" s="93" t="s">
        <v>204</v>
      </c>
      <c r="C23" s="95"/>
      <c r="D23" s="95"/>
      <c r="E23" s="95"/>
      <c r="F23" s="95"/>
      <c r="G23" s="95"/>
      <c r="H23" s="95"/>
    </row>
    <row r="24" spans="2:11" x14ac:dyDescent="0.3">
      <c r="B24" s="93" t="s">
        <v>205</v>
      </c>
      <c r="C24" s="95"/>
      <c r="D24" s="95">
        <v>1986.1310878116126</v>
      </c>
      <c r="E24" s="95">
        <v>59.355976554491427</v>
      </c>
      <c r="F24" s="95"/>
      <c r="G24" s="95"/>
      <c r="H24" s="95"/>
    </row>
    <row r="25" spans="2:11" x14ac:dyDescent="0.3">
      <c r="B25" s="93" t="s">
        <v>206</v>
      </c>
      <c r="C25" s="95">
        <v>7333.4862598544869</v>
      </c>
      <c r="D25" s="95">
        <v>10469.776972430966</v>
      </c>
      <c r="E25" s="95">
        <v>1854.3639272074554</v>
      </c>
      <c r="F25" s="95">
        <v>3000.5473230120797</v>
      </c>
      <c r="G25" s="95"/>
      <c r="H25" s="95">
        <v>628.73975269639379</v>
      </c>
    </row>
    <row r="26" spans="2:11" x14ac:dyDescent="0.3">
      <c r="B26" s="93" t="s">
        <v>207</v>
      </c>
      <c r="C26" s="95">
        <v>973.82529442841326</v>
      </c>
      <c r="D26" s="95">
        <v>274.52820596049605</v>
      </c>
      <c r="E26" s="95">
        <v>40.318922998776216</v>
      </c>
      <c r="F26" s="95">
        <v>44.733253212159866</v>
      </c>
      <c r="G26" s="95"/>
      <c r="H26" s="95">
        <v>3.5759598808211956</v>
      </c>
    </row>
    <row r="27" spans="2:11" ht="9.75" customHeight="1" x14ac:dyDescent="0.3">
      <c r="B27" s="91"/>
      <c r="C27" s="92"/>
      <c r="D27" s="92"/>
      <c r="E27" s="92"/>
      <c r="F27" s="92"/>
    </row>
    <row r="28" spans="2:11" x14ac:dyDescent="0.3">
      <c r="B28" s="157" t="s">
        <v>182</v>
      </c>
      <c r="C28" s="157"/>
      <c r="D28" s="157"/>
      <c r="E28" s="157"/>
      <c r="F28" s="157"/>
      <c r="G28" s="157"/>
      <c r="H28" s="157"/>
      <c r="I28" s="157"/>
      <c r="J28" s="157"/>
      <c r="K28" s="157"/>
    </row>
    <row r="29" spans="2:11" x14ac:dyDescent="0.3">
      <c r="B29" s="86"/>
      <c r="C29" s="86"/>
      <c r="D29" s="86"/>
      <c r="E29" s="86"/>
      <c r="F29" s="86"/>
      <c r="G29" s="86"/>
    </row>
    <row r="30" spans="2:11" ht="22.5" customHeight="1" x14ac:dyDescent="0.3">
      <c r="B30" s="208" t="s">
        <v>540</v>
      </c>
      <c r="C30" s="209" t="s">
        <v>541</v>
      </c>
      <c r="D30" s="210"/>
      <c r="E30" s="210"/>
      <c r="F30" s="210"/>
      <c r="G30" s="210"/>
      <c r="H30" s="211"/>
    </row>
    <row r="31" spans="2:11" ht="22.8" x14ac:dyDescent="0.3">
      <c r="B31" s="208"/>
      <c r="C31" s="94" t="s">
        <v>463</v>
      </c>
      <c r="D31" s="94" t="s">
        <v>464</v>
      </c>
      <c r="E31" s="94" t="s">
        <v>465</v>
      </c>
      <c r="F31" s="94" t="s">
        <v>466</v>
      </c>
      <c r="G31" s="94" t="s">
        <v>467</v>
      </c>
      <c r="H31" s="94" t="s">
        <v>468</v>
      </c>
    </row>
    <row r="32" spans="2:11" x14ac:dyDescent="0.3">
      <c r="B32" s="93" t="s">
        <v>249</v>
      </c>
      <c r="C32" s="95">
        <v>251415.60132855442</v>
      </c>
      <c r="D32" s="95">
        <v>158.96735594767225</v>
      </c>
      <c r="E32" s="95">
        <v>25.516299545463198</v>
      </c>
      <c r="F32" s="95">
        <v>734.38014471275096</v>
      </c>
      <c r="G32" s="95"/>
      <c r="H32" s="95">
        <v>689.46386286988798</v>
      </c>
    </row>
    <row r="33" spans="2:8" x14ac:dyDescent="0.3">
      <c r="B33" s="93" t="s">
        <v>250</v>
      </c>
      <c r="C33" s="95">
        <v>122.66008274690439</v>
      </c>
      <c r="D33" s="95">
        <v>126.55991065877316</v>
      </c>
      <c r="E33" s="95">
        <v>5.5895932826632002</v>
      </c>
      <c r="F33" s="95"/>
      <c r="G33" s="95"/>
      <c r="H33" s="95"/>
    </row>
    <row r="34" spans="2:8" x14ac:dyDescent="0.3">
      <c r="B34" s="93" t="s">
        <v>251</v>
      </c>
      <c r="C34" s="95">
        <v>1197.5718327502759</v>
      </c>
      <c r="D34" s="95">
        <v>974.90269760209503</v>
      </c>
      <c r="E34" s="95">
        <v>45.219963278725636</v>
      </c>
      <c r="F34" s="95"/>
      <c r="G34" s="95"/>
      <c r="H34" s="95"/>
    </row>
    <row r="35" spans="2:8" x14ac:dyDescent="0.3">
      <c r="B35" s="93" t="s">
        <v>252</v>
      </c>
      <c r="C35" s="95">
        <v>431.52543692409319</v>
      </c>
      <c r="D35" s="95">
        <v>9190.7416914782334</v>
      </c>
      <c r="E35" s="95">
        <v>221.70150306081064</v>
      </c>
      <c r="F35" s="95">
        <v>154.36070703638768</v>
      </c>
      <c r="G35" s="95"/>
      <c r="H35" s="95">
        <v>105</v>
      </c>
    </row>
    <row r="36" spans="2:8" x14ac:dyDescent="0.3">
      <c r="B36" s="93" t="s">
        <v>253</v>
      </c>
      <c r="C36" s="95">
        <v>1098.4256679210025</v>
      </c>
      <c r="D36" s="95">
        <v>1039.8235350448783</v>
      </c>
      <c r="E36" s="95"/>
      <c r="F36" s="95"/>
      <c r="G36" s="95"/>
      <c r="H36" s="95"/>
    </row>
    <row r="37" spans="2:8" x14ac:dyDescent="0.3">
      <c r="B37" s="93" t="s">
        <v>254</v>
      </c>
      <c r="C37" s="95">
        <v>604.98623731644705</v>
      </c>
      <c r="D37" s="95">
        <v>1034.4304168267088</v>
      </c>
      <c r="E37" s="95">
        <v>6.0577450034397602</v>
      </c>
      <c r="F37" s="95">
        <v>88.942450097886663</v>
      </c>
      <c r="G37" s="95"/>
      <c r="H37" s="95">
        <v>73.475397200697117</v>
      </c>
    </row>
    <row r="38" spans="2:8" x14ac:dyDescent="0.3">
      <c r="B38" s="93" t="s">
        <v>255</v>
      </c>
      <c r="C38" s="95">
        <v>1829.1583871018643</v>
      </c>
      <c r="D38" s="95">
        <v>1348.9381835893532</v>
      </c>
      <c r="E38" s="95">
        <v>205.05144496117285</v>
      </c>
      <c r="F38" s="95">
        <v>164.50843668759501</v>
      </c>
      <c r="G38" s="95"/>
      <c r="H38" s="95">
        <v>204.20813789398341</v>
      </c>
    </row>
    <row r="39" spans="2:8" x14ac:dyDescent="0.3">
      <c r="B39" s="93" t="s">
        <v>256</v>
      </c>
      <c r="C39" s="95">
        <v>2102.7215089283086</v>
      </c>
      <c r="D39" s="95">
        <v>587.42289213261324</v>
      </c>
      <c r="E39" s="95">
        <v>36.959459491290858</v>
      </c>
      <c r="F39" s="95">
        <v>80.105951082636196</v>
      </c>
      <c r="G39" s="95"/>
      <c r="H39" s="95"/>
    </row>
    <row r="40" spans="2:8" x14ac:dyDescent="0.3">
      <c r="B40" s="93" t="s">
        <v>257</v>
      </c>
      <c r="C40" s="95">
        <v>58.746928950132919</v>
      </c>
      <c r="D40" s="95">
        <v>12.437805939845537</v>
      </c>
      <c r="E40" s="95">
        <v>3.2365603930622799</v>
      </c>
      <c r="F40" s="95"/>
      <c r="G40" s="95"/>
      <c r="H40" s="95"/>
    </row>
    <row r="41" spans="2:8" x14ac:dyDescent="0.3">
      <c r="B41" s="93" t="s">
        <v>258</v>
      </c>
      <c r="C41" s="95">
        <v>1576.9418620193931</v>
      </c>
      <c r="D41" s="95">
        <v>1134.6941894748468</v>
      </c>
      <c r="E41" s="95">
        <v>24.223212897080174</v>
      </c>
      <c r="F41" s="95">
        <v>62.028727973979791</v>
      </c>
      <c r="G41" s="95"/>
      <c r="H41" s="95"/>
    </row>
    <row r="42" spans="2:8" x14ac:dyDescent="0.3">
      <c r="B42" s="93" t="s">
        <v>259</v>
      </c>
      <c r="C42" s="95">
        <v>1821.6609071558546</v>
      </c>
      <c r="D42" s="95">
        <v>170.48231782078062</v>
      </c>
      <c r="E42" s="95">
        <v>187.5683520608695</v>
      </c>
      <c r="F42" s="95">
        <v>210</v>
      </c>
      <c r="G42" s="95"/>
      <c r="H42" s="95">
        <v>4.2703943623424703</v>
      </c>
    </row>
    <row r="43" spans="2:8" x14ac:dyDescent="0.3">
      <c r="B43" s="93" t="s">
        <v>260</v>
      </c>
      <c r="C43" s="95">
        <v>21586.231048575592</v>
      </c>
      <c r="D43" s="95">
        <v>27489.184618988187</v>
      </c>
      <c r="E43" s="95">
        <v>4250.2444692062136</v>
      </c>
      <c r="F43" s="95">
        <v>5383.2154035774047</v>
      </c>
      <c r="G43" s="95"/>
      <c r="H43" s="95">
        <v>2716.6125720666259</v>
      </c>
    </row>
    <row r="44" spans="2:8" x14ac:dyDescent="0.3">
      <c r="B44" s="93" t="s">
        <v>261</v>
      </c>
      <c r="C44" s="95">
        <v>4684.4549168913281</v>
      </c>
      <c r="D44" s="95">
        <v>1722.3349735072738</v>
      </c>
      <c r="E44" s="95">
        <v>4.866211478316254</v>
      </c>
      <c r="F44" s="95">
        <v>71.2228447288105</v>
      </c>
      <c r="G44" s="95"/>
      <c r="H44" s="95">
        <v>11.764097271365371</v>
      </c>
    </row>
    <row r="45" spans="2:8" x14ac:dyDescent="0.3">
      <c r="B45" s="93" t="s">
        <v>262</v>
      </c>
      <c r="C45" s="95">
        <v>3179.8140063746923</v>
      </c>
      <c r="D45" s="95">
        <v>3949.7320370832654</v>
      </c>
      <c r="E45" s="95">
        <v>128.72080316247826</v>
      </c>
      <c r="F45" s="95">
        <v>22.794667414106257</v>
      </c>
      <c r="G45" s="95"/>
      <c r="H45" s="95"/>
    </row>
    <row r="46" spans="2:8" x14ac:dyDescent="0.3">
      <c r="B46" s="93" t="s">
        <v>263</v>
      </c>
      <c r="C46" s="95">
        <v>548.6256695521588</v>
      </c>
      <c r="D46" s="95">
        <v>187.85930147339951</v>
      </c>
      <c r="E46" s="95">
        <v>510.76707251260217</v>
      </c>
      <c r="F46" s="95"/>
      <c r="G46" s="95"/>
      <c r="H46" s="95"/>
    </row>
    <row r="47" spans="2:8" x14ac:dyDescent="0.3">
      <c r="B47" s="93" t="s">
        <v>264</v>
      </c>
      <c r="C47" s="95">
        <v>4656.5880296141613</v>
      </c>
      <c r="D47" s="95">
        <v>5260.0383387307011</v>
      </c>
      <c r="E47" s="95">
        <v>109.17141770921842</v>
      </c>
      <c r="F47" s="95">
        <v>4.9094786368166652</v>
      </c>
      <c r="G47" s="95"/>
      <c r="H47" s="95">
        <v>35.341047586163072</v>
      </c>
    </row>
    <row r="48" spans="2:8" x14ac:dyDescent="0.3">
      <c r="B48" s="93" t="s">
        <v>265</v>
      </c>
      <c r="C48" s="95">
        <v>94.184194562875518</v>
      </c>
      <c r="D48" s="95">
        <v>1962.1801075191727</v>
      </c>
      <c r="E48" s="95"/>
      <c r="F48" s="95"/>
      <c r="G48" s="95"/>
      <c r="H48" s="95"/>
    </row>
    <row r="49" spans="2:11" x14ac:dyDescent="0.3">
      <c r="B49" s="93" t="s">
        <v>266</v>
      </c>
      <c r="C49" s="95">
        <v>2925.7801443580511</v>
      </c>
      <c r="D49" s="95"/>
      <c r="E49" s="95">
        <v>483.3854404824761</v>
      </c>
      <c r="F49" s="95">
        <v>240</v>
      </c>
      <c r="G49" s="95"/>
      <c r="H49" s="95"/>
    </row>
    <row r="50" spans="2:11" x14ac:dyDescent="0.3">
      <c r="B50" s="93" t="s">
        <v>267</v>
      </c>
      <c r="C50" s="95">
        <v>4304.643070188712</v>
      </c>
      <c r="D50" s="95">
        <v>1959.6921356186799</v>
      </c>
      <c r="E50" s="95"/>
      <c r="F50" s="95">
        <v>166.5</v>
      </c>
      <c r="G50" s="95"/>
      <c r="H50" s="95"/>
    </row>
    <row r="51" spans="2:11" x14ac:dyDescent="0.3">
      <c r="B51" s="93" t="s">
        <v>268</v>
      </c>
      <c r="C51" s="95">
        <v>274.2542664001283</v>
      </c>
      <c r="D51" s="95">
        <v>19.460646919319149</v>
      </c>
      <c r="E51" s="95">
        <v>43.403296086799052</v>
      </c>
      <c r="F51" s="95">
        <v>2255.229269576866</v>
      </c>
      <c r="G51" s="95"/>
      <c r="H51" s="95"/>
    </row>
    <row r="52" spans="2:11" x14ac:dyDescent="0.3">
      <c r="B52" s="93" t="s">
        <v>269</v>
      </c>
      <c r="C52" s="95">
        <v>141.80866169413815</v>
      </c>
      <c r="D52" s="95">
        <v>1586.7107148619662</v>
      </c>
      <c r="E52" s="95"/>
      <c r="F52" s="95"/>
      <c r="G52" s="95"/>
      <c r="H52" s="95">
        <v>4.1909121593387804</v>
      </c>
    </row>
    <row r="53" spans="2:11" x14ac:dyDescent="0.3">
      <c r="B53" s="93" t="s">
        <v>270</v>
      </c>
      <c r="C53" s="95">
        <v>171.76511205229608</v>
      </c>
      <c r="D53" s="95">
        <v>90.361379859265512</v>
      </c>
      <c r="E53" s="95"/>
      <c r="F53" s="95">
        <v>7.9607058415837786</v>
      </c>
      <c r="G53" s="95">
        <v>29.569463821553249</v>
      </c>
      <c r="H53" s="95"/>
    </row>
    <row r="54" spans="2:11" ht="9" customHeight="1" x14ac:dyDescent="0.3">
      <c r="B54" s="96"/>
      <c r="C54" s="97"/>
      <c r="D54" s="97"/>
      <c r="E54" s="97"/>
      <c r="F54" s="97"/>
      <c r="G54" s="97"/>
    </row>
    <row r="55" spans="2:11" x14ac:dyDescent="0.3">
      <c r="B55" s="157" t="s">
        <v>182</v>
      </c>
      <c r="C55" s="157"/>
      <c r="D55" s="157"/>
      <c r="E55" s="157"/>
      <c r="F55" s="157"/>
      <c r="G55" s="157"/>
      <c r="H55" s="157"/>
      <c r="I55" s="157"/>
      <c r="J55" s="157"/>
      <c r="K55" s="157"/>
    </row>
  </sheetData>
  <mergeCells count="6">
    <mergeCell ref="B9:B10"/>
    <mergeCell ref="B28:K28"/>
    <mergeCell ref="B30:B31"/>
    <mergeCell ref="B55:K55"/>
    <mergeCell ref="C9:H9"/>
    <mergeCell ref="C30:H30"/>
  </mergeCells>
  <hyperlinks>
    <hyperlink ref="K9" location="ÍNDICE!A1" display="ÍNDICE" xr:uid="{00000000-0004-0000-4D00-000000000000}"/>
  </hyperlinks>
  <pageMargins left="0.7" right="0.7" top="0.75" bottom="0.75" header="0.3" footer="0.3"/>
  <pageSetup paperSize="9"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B9:K14"/>
  <sheetViews>
    <sheetView showGridLines="0" workbookViewId="0">
      <selection activeCell="I15" sqref="I15"/>
    </sheetView>
  </sheetViews>
  <sheetFormatPr baseColWidth="10" defaultRowHeight="15.6" x14ac:dyDescent="0.3"/>
  <cols>
    <col min="3" max="4" width="15.09765625" customWidth="1"/>
  </cols>
  <sheetData>
    <row r="9" spans="2:11" ht="22.8" x14ac:dyDescent="0.3">
      <c r="B9" s="105" t="s">
        <v>469</v>
      </c>
      <c r="C9" s="94" t="s">
        <v>470</v>
      </c>
      <c r="D9" s="94" t="s">
        <v>471</v>
      </c>
      <c r="E9" s="94" t="s">
        <v>472</v>
      </c>
      <c r="I9" s="10" t="s">
        <v>142</v>
      </c>
    </row>
    <row r="10" spans="2:11" x14ac:dyDescent="0.3">
      <c r="B10" s="93" t="s">
        <v>473</v>
      </c>
      <c r="C10" s="95">
        <v>4976815.2116443943</v>
      </c>
      <c r="D10" s="95">
        <v>5204783.8071735147</v>
      </c>
      <c r="E10" s="108">
        <v>0.95620017968567272</v>
      </c>
    </row>
    <row r="11" spans="2:11" x14ac:dyDescent="0.3">
      <c r="B11" s="93" t="s">
        <v>474</v>
      </c>
      <c r="C11" s="95">
        <v>23083.322644001284</v>
      </c>
      <c r="D11" s="95">
        <v>5204783.8071735147</v>
      </c>
      <c r="E11" s="108">
        <v>4.4350204541035113E-3</v>
      </c>
    </row>
    <row r="12" spans="2:11" x14ac:dyDescent="0.3">
      <c r="B12" s="109"/>
      <c r="C12" s="110"/>
      <c r="D12" s="110"/>
      <c r="E12" s="111"/>
    </row>
    <row r="13" spans="2:11" x14ac:dyDescent="0.3">
      <c r="B13" s="157" t="s">
        <v>182</v>
      </c>
      <c r="C13" s="157"/>
      <c r="D13" s="157"/>
      <c r="E13" s="157"/>
      <c r="F13" s="157"/>
      <c r="G13" s="157"/>
      <c r="H13" s="157"/>
      <c r="I13" s="157"/>
      <c r="J13" s="157"/>
      <c r="K13" s="157"/>
    </row>
    <row r="14" spans="2:11" ht="15.75" customHeight="1" x14ac:dyDescent="0.3">
      <c r="B14" s="157" t="s">
        <v>475</v>
      </c>
      <c r="C14" s="157"/>
      <c r="D14" s="157"/>
      <c r="E14" s="157"/>
      <c r="F14" s="157"/>
      <c r="G14" s="157"/>
      <c r="H14" s="157"/>
    </row>
  </sheetData>
  <mergeCells count="2">
    <mergeCell ref="B13:K13"/>
    <mergeCell ref="B14:H14"/>
  </mergeCells>
  <hyperlinks>
    <hyperlink ref="I9" location="ÍNDICE!A1" display="ÍNDICE" xr:uid="{00000000-0004-0000-4E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B5:M60"/>
  <sheetViews>
    <sheetView showGridLines="0" zoomScaleNormal="100" workbookViewId="0">
      <selection activeCell="L8" sqref="L8"/>
    </sheetView>
  </sheetViews>
  <sheetFormatPr baseColWidth="10" defaultColWidth="8" defaultRowHeight="13.2" x14ac:dyDescent="0.25"/>
  <cols>
    <col min="1" max="1" width="1.69921875" style="5" customWidth="1"/>
    <col min="2" max="2" width="40" style="5" customWidth="1"/>
    <col min="3" max="3" width="10.59765625" style="5" customWidth="1"/>
    <col min="4" max="10" width="13.69921875" style="5" customWidth="1"/>
    <col min="11" max="12" width="8.19921875" style="5" bestFit="1" customWidth="1"/>
    <col min="13" max="13" width="10.09765625" style="5" bestFit="1" customWidth="1"/>
    <col min="14" max="16384" width="8" style="5"/>
  </cols>
  <sheetData>
    <row r="5" spans="2:13" ht="13.8" x14ac:dyDescent="0.25">
      <c r="B5" s="2"/>
      <c r="C5" s="2"/>
      <c r="D5" s="2"/>
      <c r="E5" s="2"/>
      <c r="F5" s="2"/>
      <c r="G5" s="2"/>
      <c r="H5" s="2"/>
    </row>
    <row r="6" spans="2:13" ht="15" x14ac:dyDescent="0.25">
      <c r="B6" s="158"/>
      <c r="C6" s="158"/>
      <c r="D6" s="158"/>
      <c r="E6" s="158"/>
      <c r="F6" s="158"/>
      <c r="G6" s="158"/>
      <c r="H6" s="158"/>
      <c r="I6" s="158"/>
      <c r="J6" s="158"/>
      <c r="K6" s="158"/>
      <c r="L6" s="158"/>
      <c r="M6" s="158"/>
    </row>
    <row r="7" spans="2:13" ht="28.5" customHeight="1" x14ac:dyDescent="0.25">
      <c r="B7" s="158"/>
      <c r="C7" s="158"/>
      <c r="D7" s="158"/>
      <c r="E7" s="158"/>
      <c r="F7" s="158"/>
      <c r="G7" s="158"/>
      <c r="H7" s="158"/>
      <c r="I7" s="158"/>
      <c r="J7" s="158"/>
      <c r="K7" s="158"/>
      <c r="L7" s="158"/>
      <c r="M7" s="158"/>
    </row>
    <row r="8" spans="2:13" ht="28.5" customHeight="1" x14ac:dyDescent="0.25">
      <c r="B8" s="172" t="s">
        <v>248</v>
      </c>
      <c r="C8" s="172"/>
      <c r="D8" s="170" t="s">
        <v>227</v>
      </c>
      <c r="E8" s="170"/>
      <c r="F8" s="170"/>
      <c r="G8" s="170"/>
      <c r="H8" s="170"/>
      <c r="I8" s="170"/>
      <c r="J8" s="170"/>
      <c r="K8" s="33"/>
      <c r="L8" s="10" t="s">
        <v>142</v>
      </c>
    </row>
    <row r="9" spans="2:13" ht="28.5" customHeight="1" x14ac:dyDescent="0.25">
      <c r="B9" s="172"/>
      <c r="C9" s="172"/>
      <c r="D9" s="29" t="s">
        <v>143</v>
      </c>
      <c r="E9" s="29" t="s">
        <v>228</v>
      </c>
      <c r="F9" s="29" t="s">
        <v>229</v>
      </c>
      <c r="G9" s="29" t="s">
        <v>230</v>
      </c>
      <c r="H9" s="29" t="s">
        <v>231</v>
      </c>
      <c r="I9" s="29" t="s">
        <v>232</v>
      </c>
      <c r="J9" s="29" t="s">
        <v>233</v>
      </c>
      <c r="K9" s="33"/>
    </row>
    <row r="10" spans="2:13" x14ac:dyDescent="0.25">
      <c r="B10" s="171" t="s">
        <v>152</v>
      </c>
      <c r="C10" s="31" t="s">
        <v>190</v>
      </c>
      <c r="D10" s="32">
        <v>38460.869945206701</v>
      </c>
      <c r="E10" s="32">
        <v>19936.490234419129</v>
      </c>
      <c r="F10" s="32">
        <v>2040.6892414445974</v>
      </c>
      <c r="G10" s="32">
        <v>9167.5970295700008</v>
      </c>
      <c r="H10" s="32">
        <v>467.50889968204086</v>
      </c>
      <c r="I10" s="32">
        <v>2128.2367507793097</v>
      </c>
      <c r="J10" s="32">
        <v>4720.3477893116278</v>
      </c>
      <c r="K10" s="33"/>
    </row>
    <row r="11" spans="2:13" x14ac:dyDescent="0.25">
      <c r="B11" s="171"/>
      <c r="C11" s="31" t="s">
        <v>191</v>
      </c>
      <c r="D11" s="32">
        <v>2477.7369974035305</v>
      </c>
      <c r="E11" s="32">
        <v>532.26773770149634</v>
      </c>
      <c r="F11" s="32">
        <v>66.227028198213603</v>
      </c>
      <c r="G11" s="32">
        <v>1416.7227776771704</v>
      </c>
      <c r="H11" s="32">
        <v>149.75922655030737</v>
      </c>
      <c r="I11" s="32">
        <v>275.00999900953673</v>
      </c>
      <c r="J11" s="32">
        <v>37.750228266806616</v>
      </c>
      <c r="K11" s="33"/>
    </row>
    <row r="12" spans="2:13" x14ac:dyDescent="0.25">
      <c r="B12" s="167"/>
      <c r="C12" s="167"/>
      <c r="D12" s="167"/>
      <c r="E12" s="167"/>
      <c r="F12" s="167"/>
      <c r="G12" s="167"/>
      <c r="H12" s="167"/>
      <c r="I12" s="167"/>
      <c r="J12" s="167"/>
      <c r="K12" s="33"/>
    </row>
    <row r="13" spans="2:13" x14ac:dyDescent="0.25">
      <c r="B13" s="166" t="s">
        <v>249</v>
      </c>
      <c r="C13" s="34" t="s">
        <v>190</v>
      </c>
      <c r="D13" s="35">
        <v>2147.2528588378759</v>
      </c>
      <c r="E13" s="35">
        <v>780.60300262890098</v>
      </c>
      <c r="F13" s="35"/>
      <c r="G13" s="35">
        <v>410.87681478814523</v>
      </c>
      <c r="H13" s="35">
        <v>56.927454255597503</v>
      </c>
      <c r="I13" s="35">
        <v>318.36432834926347</v>
      </c>
      <c r="J13" s="35">
        <v>580.48125881596786</v>
      </c>
      <c r="K13" s="33"/>
    </row>
    <row r="14" spans="2:13" x14ac:dyDescent="0.25">
      <c r="B14" s="166"/>
      <c r="C14" s="34" t="s">
        <v>191</v>
      </c>
      <c r="D14" s="35"/>
      <c r="E14" s="35"/>
      <c r="F14" s="35"/>
      <c r="G14" s="35"/>
      <c r="H14" s="35"/>
      <c r="I14" s="35"/>
      <c r="J14" s="35"/>
      <c r="K14" s="33"/>
    </row>
    <row r="15" spans="2:13" x14ac:dyDescent="0.25">
      <c r="B15" s="166" t="s">
        <v>250</v>
      </c>
      <c r="C15" s="34" t="s">
        <v>190</v>
      </c>
      <c r="D15" s="35">
        <v>52.01083720900867</v>
      </c>
      <c r="E15" s="35">
        <v>7.3728103223544732</v>
      </c>
      <c r="F15" s="35">
        <v>16.243968111287082</v>
      </c>
      <c r="G15" s="35">
        <v>28.394058775367125</v>
      </c>
      <c r="H15" s="35"/>
      <c r="I15" s="35"/>
      <c r="J15" s="35"/>
      <c r="K15" s="33"/>
    </row>
    <row r="16" spans="2:13" x14ac:dyDescent="0.25">
      <c r="B16" s="166"/>
      <c r="C16" s="34" t="s">
        <v>191</v>
      </c>
      <c r="D16" s="35">
        <v>19.155679460589905</v>
      </c>
      <c r="E16" s="35">
        <v>2.6556391664264996</v>
      </c>
      <c r="F16" s="35"/>
      <c r="G16" s="35">
        <v>16.500040294163401</v>
      </c>
      <c r="H16" s="35"/>
      <c r="I16" s="35"/>
      <c r="J16" s="35"/>
      <c r="K16" s="33"/>
    </row>
    <row r="17" spans="2:11" x14ac:dyDescent="0.25">
      <c r="B17" s="166" t="s">
        <v>251</v>
      </c>
      <c r="C17" s="34" t="s">
        <v>190</v>
      </c>
      <c r="D17" s="35">
        <v>164.48899261355589</v>
      </c>
      <c r="E17" s="35">
        <v>53.590171595182944</v>
      </c>
      <c r="F17" s="35">
        <v>66.959641654931829</v>
      </c>
      <c r="G17" s="35">
        <v>40.105642001045481</v>
      </c>
      <c r="H17" s="35">
        <v>3.3303086091955394</v>
      </c>
      <c r="I17" s="35">
        <v>0.5032287532000701</v>
      </c>
      <c r="J17" s="35"/>
      <c r="K17" s="33"/>
    </row>
    <row r="18" spans="2:11" x14ac:dyDescent="0.25">
      <c r="B18" s="166"/>
      <c r="C18" s="34" t="s">
        <v>191</v>
      </c>
      <c r="D18" s="35">
        <v>30.884133404827267</v>
      </c>
      <c r="E18" s="35">
        <v>30.339071005082715</v>
      </c>
      <c r="F18" s="35"/>
      <c r="G18" s="35">
        <v>0.54506239974454973</v>
      </c>
      <c r="H18" s="35"/>
      <c r="I18" s="35"/>
      <c r="J18" s="35"/>
      <c r="K18" s="33"/>
    </row>
    <row r="19" spans="2:11" x14ac:dyDescent="0.25">
      <c r="B19" s="166" t="s">
        <v>252</v>
      </c>
      <c r="C19" s="34" t="s">
        <v>190</v>
      </c>
      <c r="D19" s="35">
        <v>42.202919152492292</v>
      </c>
      <c r="E19" s="35"/>
      <c r="F19" s="35">
        <v>4</v>
      </c>
      <c r="G19" s="35">
        <v>37.485494233044406</v>
      </c>
      <c r="H19" s="35"/>
      <c r="I19" s="35">
        <v>0.71742491944788389</v>
      </c>
      <c r="J19" s="35"/>
      <c r="K19" s="33"/>
    </row>
    <row r="20" spans="2:11" x14ac:dyDescent="0.25">
      <c r="B20" s="166"/>
      <c r="C20" s="34" t="s">
        <v>191</v>
      </c>
      <c r="D20" s="35"/>
      <c r="E20" s="35"/>
      <c r="F20" s="35"/>
      <c r="G20" s="35"/>
      <c r="H20" s="35"/>
      <c r="I20" s="35"/>
      <c r="J20" s="35"/>
      <c r="K20" s="33"/>
    </row>
    <row r="21" spans="2:11" ht="14.25" customHeight="1" x14ac:dyDescent="0.25">
      <c r="B21" s="166" t="s">
        <v>253</v>
      </c>
      <c r="C21" s="34" t="s">
        <v>190</v>
      </c>
      <c r="D21" s="35">
        <v>479.21036698199293</v>
      </c>
      <c r="E21" s="35">
        <v>163.47049314448958</v>
      </c>
      <c r="F21" s="35">
        <v>157.14503204307752</v>
      </c>
      <c r="G21" s="35">
        <v>109.62347147452437</v>
      </c>
      <c r="H21" s="35"/>
      <c r="I21" s="35">
        <v>21.751444546527601</v>
      </c>
      <c r="J21" s="35">
        <v>27.219925773373802</v>
      </c>
      <c r="K21" s="33"/>
    </row>
    <row r="22" spans="2:11" x14ac:dyDescent="0.25">
      <c r="B22" s="166"/>
      <c r="C22" s="34" t="s">
        <v>191</v>
      </c>
      <c r="D22" s="35"/>
      <c r="E22" s="35"/>
      <c r="F22" s="35"/>
      <c r="G22" s="35"/>
      <c r="H22" s="35"/>
      <c r="I22" s="35"/>
      <c r="J22" s="35"/>
      <c r="K22" s="33"/>
    </row>
    <row r="23" spans="2:11" ht="14.25" customHeight="1" x14ac:dyDescent="0.25">
      <c r="B23" s="166" t="s">
        <v>254</v>
      </c>
      <c r="C23" s="34" t="s">
        <v>190</v>
      </c>
      <c r="D23" s="35">
        <v>136.14365977329069</v>
      </c>
      <c r="E23" s="35">
        <v>118.22047706247523</v>
      </c>
      <c r="F23" s="35">
        <v>14.98849717875326</v>
      </c>
      <c r="G23" s="35">
        <v>2.9346855320622245</v>
      </c>
      <c r="H23" s="35"/>
      <c r="I23" s="35"/>
      <c r="J23" s="35"/>
      <c r="K23" s="33"/>
    </row>
    <row r="24" spans="2:11" ht="14.25" customHeight="1" x14ac:dyDescent="0.25">
      <c r="B24" s="166"/>
      <c r="C24" s="34" t="s">
        <v>191</v>
      </c>
      <c r="D24" s="35"/>
      <c r="E24" s="35"/>
      <c r="F24" s="35"/>
      <c r="G24" s="35"/>
      <c r="H24" s="35"/>
      <c r="I24" s="35"/>
      <c r="J24" s="35"/>
      <c r="K24" s="33"/>
    </row>
    <row r="25" spans="2:11" x14ac:dyDescent="0.25">
      <c r="B25" s="166" t="s">
        <v>255</v>
      </c>
      <c r="C25" s="34" t="s">
        <v>190</v>
      </c>
      <c r="D25" s="35">
        <v>575.05921794528706</v>
      </c>
      <c r="E25" s="35">
        <v>132.36282262750953</v>
      </c>
      <c r="F25" s="35">
        <v>154.73469619501532</v>
      </c>
      <c r="G25" s="35">
        <v>149.03887652105038</v>
      </c>
      <c r="H25" s="35">
        <v>2.6545707765132747</v>
      </c>
      <c r="I25" s="35"/>
      <c r="J25" s="35">
        <v>136.26825182519858</v>
      </c>
      <c r="K25" s="33"/>
    </row>
    <row r="26" spans="2:11" x14ac:dyDescent="0.25">
      <c r="B26" s="166"/>
      <c r="C26" s="34" t="s">
        <v>191</v>
      </c>
      <c r="D26" s="35">
        <v>554.73061306914462</v>
      </c>
      <c r="E26" s="35">
        <v>144.27042652752414</v>
      </c>
      <c r="F26" s="35">
        <v>5.5722197434154062</v>
      </c>
      <c r="G26" s="35">
        <v>246.89912069123639</v>
      </c>
      <c r="H26" s="35">
        <v>41.240339994252224</v>
      </c>
      <c r="I26" s="35">
        <v>109.36226972646863</v>
      </c>
      <c r="J26" s="35">
        <v>7.3862363862479121</v>
      </c>
      <c r="K26" s="33"/>
    </row>
    <row r="27" spans="2:11" x14ac:dyDescent="0.25">
      <c r="B27" s="166" t="s">
        <v>256</v>
      </c>
      <c r="C27" s="34" t="s">
        <v>190</v>
      </c>
      <c r="D27" s="35">
        <v>178.3466813608886</v>
      </c>
      <c r="E27" s="35">
        <v>2.2486737182726975</v>
      </c>
      <c r="F27" s="35">
        <v>13.304439378152678</v>
      </c>
      <c r="G27" s="35">
        <v>125.80657970294448</v>
      </c>
      <c r="H27" s="35">
        <v>26.587675431059775</v>
      </c>
      <c r="I27" s="35"/>
      <c r="J27" s="35">
        <v>10.399313130458999</v>
      </c>
      <c r="K27" s="33"/>
    </row>
    <row r="28" spans="2:11" x14ac:dyDescent="0.25">
      <c r="B28" s="166"/>
      <c r="C28" s="34" t="s">
        <v>191</v>
      </c>
      <c r="D28" s="35">
        <v>492.47516781717951</v>
      </c>
      <c r="E28" s="35">
        <v>44.940333259806188</v>
      </c>
      <c r="F28" s="35">
        <v>7.6287574114473893</v>
      </c>
      <c r="G28" s="35">
        <v>424.68560121276977</v>
      </c>
      <c r="H28" s="35"/>
      <c r="I28" s="35">
        <v>15.220475933156253</v>
      </c>
      <c r="J28" s="35"/>
      <c r="K28" s="33"/>
    </row>
    <row r="29" spans="2:11" ht="14.25" customHeight="1" x14ac:dyDescent="0.25">
      <c r="B29" s="166" t="s">
        <v>257</v>
      </c>
      <c r="C29" s="34" t="s">
        <v>190</v>
      </c>
      <c r="D29" s="35">
        <v>28.751634982317508</v>
      </c>
      <c r="E29" s="35">
        <v>16.07215137980802</v>
      </c>
      <c r="F29" s="35">
        <v>8.1732444547931546</v>
      </c>
      <c r="G29" s="35">
        <v>1.967210020196547</v>
      </c>
      <c r="H29" s="35"/>
      <c r="I29" s="35"/>
      <c r="J29" s="35">
        <v>2.5390291275197807</v>
      </c>
      <c r="K29" s="33"/>
    </row>
    <row r="30" spans="2:11" x14ac:dyDescent="0.25">
      <c r="B30" s="166"/>
      <c r="C30" s="34" t="s">
        <v>191</v>
      </c>
      <c r="D30" s="35">
        <v>125.79373639268177</v>
      </c>
      <c r="E30" s="35"/>
      <c r="F30" s="35">
        <v>2.7994178013353701</v>
      </c>
      <c r="G30" s="35">
        <v>101.72484039415372</v>
      </c>
      <c r="H30" s="35">
        <v>1.5123539909405843</v>
      </c>
      <c r="I30" s="35">
        <v>19.757124206252072</v>
      </c>
      <c r="J30" s="35"/>
      <c r="K30" s="33"/>
    </row>
    <row r="31" spans="2:11" x14ac:dyDescent="0.25">
      <c r="B31" s="166" t="s">
        <v>258</v>
      </c>
      <c r="C31" s="34" t="s">
        <v>190</v>
      </c>
      <c r="D31" s="35">
        <v>259.79010174690018</v>
      </c>
      <c r="E31" s="35">
        <v>118.2827691114005</v>
      </c>
      <c r="F31" s="35">
        <v>47.571769096048939</v>
      </c>
      <c r="G31" s="35">
        <v>58.24262416514091</v>
      </c>
      <c r="H31" s="35"/>
      <c r="I31" s="35"/>
      <c r="J31" s="35">
        <v>35.692939374309617</v>
      </c>
      <c r="K31" s="33"/>
    </row>
    <row r="32" spans="2:11" ht="14.25" customHeight="1" x14ac:dyDescent="0.25">
      <c r="B32" s="166"/>
      <c r="C32" s="34" t="s">
        <v>191</v>
      </c>
      <c r="D32" s="35">
        <v>41.58597577905374</v>
      </c>
      <c r="E32" s="35">
        <v>13.499772624936368</v>
      </c>
      <c r="F32" s="35">
        <v>0.93715649447874494</v>
      </c>
      <c r="G32" s="35">
        <v>15.397799702228468</v>
      </c>
      <c r="H32" s="35"/>
      <c r="I32" s="35">
        <v>11.751246957410174</v>
      </c>
      <c r="J32" s="35"/>
      <c r="K32" s="33"/>
    </row>
    <row r="33" spans="2:11" x14ac:dyDescent="0.25">
      <c r="B33" s="166" t="s">
        <v>259</v>
      </c>
      <c r="C33" s="34" t="s">
        <v>190</v>
      </c>
      <c r="D33" s="35">
        <v>135.79293044845664</v>
      </c>
      <c r="E33" s="35"/>
      <c r="F33" s="35"/>
      <c r="G33" s="35">
        <v>135.79293044845664</v>
      </c>
      <c r="H33" s="35"/>
      <c r="I33" s="35"/>
      <c r="J33" s="35"/>
      <c r="K33" s="33"/>
    </row>
    <row r="34" spans="2:11" x14ac:dyDescent="0.25">
      <c r="B34" s="166"/>
      <c r="C34" s="34" t="s">
        <v>191</v>
      </c>
      <c r="D34" s="35"/>
      <c r="E34" s="35"/>
      <c r="F34" s="35"/>
      <c r="G34" s="35"/>
      <c r="H34" s="35"/>
      <c r="I34" s="35"/>
      <c r="J34" s="35"/>
      <c r="K34" s="33"/>
    </row>
    <row r="35" spans="2:11" ht="14.25" customHeight="1" x14ac:dyDescent="0.25">
      <c r="B35" s="166" t="s">
        <v>260</v>
      </c>
      <c r="C35" s="34" t="s">
        <v>190</v>
      </c>
      <c r="D35" s="35">
        <v>23996.465812447255</v>
      </c>
      <c r="E35" s="35">
        <v>14679.857379489133</v>
      </c>
      <c r="F35" s="35">
        <v>181.78539140366843</v>
      </c>
      <c r="G35" s="35">
        <v>4722.2724349215996</v>
      </c>
      <c r="H35" s="35">
        <v>105.80333688344855</v>
      </c>
      <c r="I35" s="35">
        <v>1604.9925733389016</v>
      </c>
      <c r="J35" s="35">
        <v>2701.7546964105109</v>
      </c>
      <c r="K35" s="33"/>
    </row>
    <row r="36" spans="2:11" x14ac:dyDescent="0.25">
      <c r="B36" s="166"/>
      <c r="C36" s="34" t="s">
        <v>191</v>
      </c>
      <c r="D36" s="35">
        <v>427.17048876092872</v>
      </c>
      <c r="E36" s="35">
        <v>14.524215505115173</v>
      </c>
      <c r="F36" s="35"/>
      <c r="G36" s="35">
        <v>362.39377075674236</v>
      </c>
      <c r="H36" s="35">
        <v>50.252502499071319</v>
      </c>
      <c r="I36" s="35"/>
      <c r="J36" s="35"/>
      <c r="K36" s="33"/>
    </row>
    <row r="37" spans="2:11" x14ac:dyDescent="0.25">
      <c r="B37" s="166" t="s">
        <v>261</v>
      </c>
      <c r="C37" s="34" t="s">
        <v>190</v>
      </c>
      <c r="D37" s="35">
        <v>828.05049146693784</v>
      </c>
      <c r="E37" s="35">
        <v>412.24726179535691</v>
      </c>
      <c r="F37" s="35">
        <v>139.41126550112187</v>
      </c>
      <c r="G37" s="35">
        <v>249.52141194669369</v>
      </c>
      <c r="H37" s="35">
        <v>4.2144558163717365</v>
      </c>
      <c r="I37" s="35">
        <v>7.1702478119263002</v>
      </c>
      <c r="J37" s="35">
        <v>15.485848595467431</v>
      </c>
      <c r="K37" s="33"/>
    </row>
    <row r="38" spans="2:11" x14ac:dyDescent="0.25">
      <c r="B38" s="166"/>
      <c r="C38" s="34" t="s">
        <v>191</v>
      </c>
      <c r="D38" s="35">
        <v>64.376057743568879</v>
      </c>
      <c r="E38" s="35">
        <v>13.964686661191283</v>
      </c>
      <c r="F38" s="35">
        <v>7.7813907041598025</v>
      </c>
      <c r="G38" s="35">
        <v>21.110088528288866</v>
      </c>
      <c r="H38" s="35"/>
      <c r="I38" s="35">
        <v>15.752470936904039</v>
      </c>
      <c r="J38" s="35">
        <v>5.7674209130248686</v>
      </c>
      <c r="K38" s="33"/>
    </row>
    <row r="39" spans="2:11" x14ac:dyDescent="0.25">
      <c r="B39" s="166" t="s">
        <v>262</v>
      </c>
      <c r="C39" s="34" t="s">
        <v>190</v>
      </c>
      <c r="D39" s="35">
        <v>3514.2070098432346</v>
      </c>
      <c r="E39" s="35">
        <v>1621.9838107012345</v>
      </c>
      <c r="F39" s="35">
        <v>576.20643477896431</v>
      </c>
      <c r="G39" s="35">
        <v>767.0207281575814</v>
      </c>
      <c r="H39" s="35">
        <v>81.515333546567163</v>
      </c>
      <c r="I39" s="35">
        <v>45.590007390340666</v>
      </c>
      <c r="J39" s="35">
        <v>421.89069526854814</v>
      </c>
      <c r="K39" s="33"/>
    </row>
    <row r="40" spans="2:11" x14ac:dyDescent="0.25">
      <c r="B40" s="166"/>
      <c r="C40" s="34" t="s">
        <v>191</v>
      </c>
      <c r="D40" s="35">
        <v>480.05083146863569</v>
      </c>
      <c r="E40" s="35">
        <v>146.49168559578865</v>
      </c>
      <c r="F40" s="35">
        <v>9.8232498811762419</v>
      </c>
      <c r="G40" s="35">
        <v>167.21149667317627</v>
      </c>
      <c r="H40" s="35">
        <v>37.628704903042085</v>
      </c>
      <c r="I40" s="35">
        <v>94.299123447918689</v>
      </c>
      <c r="J40" s="35">
        <v>24.596570967533836</v>
      </c>
      <c r="K40" s="33"/>
    </row>
    <row r="41" spans="2:11" x14ac:dyDescent="0.25">
      <c r="B41" s="166" t="s">
        <v>263</v>
      </c>
      <c r="C41" s="34" t="s">
        <v>190</v>
      </c>
      <c r="D41" s="35">
        <v>638.74567258500065</v>
      </c>
      <c r="E41" s="35">
        <v>582.02498995747897</v>
      </c>
      <c r="F41" s="35"/>
      <c r="G41" s="35">
        <v>56.720682627521498</v>
      </c>
      <c r="H41" s="35"/>
      <c r="I41" s="35"/>
      <c r="J41" s="35"/>
      <c r="K41" s="33"/>
    </row>
    <row r="42" spans="2:11" x14ac:dyDescent="0.25">
      <c r="B42" s="166"/>
      <c r="C42" s="34" t="s">
        <v>191</v>
      </c>
      <c r="D42" s="35">
        <v>73.760272255897661</v>
      </c>
      <c r="E42" s="35">
        <v>73.760272255897661</v>
      </c>
      <c r="F42" s="35"/>
      <c r="G42" s="35"/>
      <c r="H42" s="35"/>
      <c r="I42" s="35"/>
      <c r="J42" s="35"/>
      <c r="K42" s="33"/>
    </row>
    <row r="43" spans="2:11" ht="14.25" customHeight="1" x14ac:dyDescent="0.25">
      <c r="B43" s="166" t="s">
        <v>264</v>
      </c>
      <c r="C43" s="34" t="s">
        <v>190</v>
      </c>
      <c r="D43" s="35">
        <v>1024.1348898858273</v>
      </c>
      <c r="E43" s="35">
        <v>94.315458966034825</v>
      </c>
      <c r="F43" s="35">
        <v>375.67563059896179</v>
      </c>
      <c r="G43" s="35">
        <v>302.36106363793522</v>
      </c>
      <c r="H43" s="35">
        <v>61.605696660173962</v>
      </c>
      <c r="I43" s="35">
        <v>19.693624428068436</v>
      </c>
      <c r="J43" s="35">
        <v>170.48341559465317</v>
      </c>
      <c r="K43" s="33"/>
    </row>
    <row r="44" spans="2:11" x14ac:dyDescent="0.25">
      <c r="B44" s="166"/>
      <c r="C44" s="34" t="s">
        <v>191</v>
      </c>
      <c r="D44" s="35">
        <v>17.413122550700525</v>
      </c>
      <c r="E44" s="35">
        <v>4.6713654560042697</v>
      </c>
      <c r="F44" s="35"/>
      <c r="G44" s="35">
        <v>3.8744692932693359</v>
      </c>
      <c r="H44" s="35"/>
      <c r="I44" s="35">
        <v>8.8672878014269223</v>
      </c>
      <c r="J44" s="35"/>
      <c r="K44" s="33"/>
    </row>
    <row r="45" spans="2:11" x14ac:dyDescent="0.25">
      <c r="B45" s="166" t="s">
        <v>265</v>
      </c>
      <c r="C45" s="34" t="s">
        <v>190</v>
      </c>
      <c r="D45" s="35">
        <v>97.762787917223633</v>
      </c>
      <c r="E45" s="35">
        <v>50.772217742644003</v>
      </c>
      <c r="F45" s="35">
        <v>10.109882917980359</v>
      </c>
      <c r="G45" s="35">
        <v>36.880687256599273</v>
      </c>
      <c r="H45" s="35"/>
      <c r="I45" s="35"/>
      <c r="J45" s="35"/>
      <c r="K45" s="33"/>
    </row>
    <row r="46" spans="2:11" x14ac:dyDescent="0.25">
      <c r="B46" s="166"/>
      <c r="C46" s="34" t="s">
        <v>191</v>
      </c>
      <c r="D46" s="35"/>
      <c r="E46" s="35"/>
      <c r="F46" s="35"/>
      <c r="G46" s="35"/>
      <c r="H46" s="35"/>
      <c r="I46" s="35"/>
      <c r="J46" s="35"/>
      <c r="K46" s="33"/>
    </row>
    <row r="47" spans="2:11" x14ac:dyDescent="0.25">
      <c r="B47" s="166" t="s">
        <v>266</v>
      </c>
      <c r="C47" s="34" t="s">
        <v>190</v>
      </c>
      <c r="D47" s="35">
        <v>1240.3378594516635</v>
      </c>
      <c r="E47" s="35">
        <v>194.65324514243355</v>
      </c>
      <c r="F47" s="35"/>
      <c r="G47" s="35">
        <v>1045.684614309233</v>
      </c>
      <c r="H47" s="35"/>
      <c r="I47" s="35"/>
      <c r="J47" s="35"/>
      <c r="K47" s="33"/>
    </row>
    <row r="48" spans="2:11" x14ac:dyDescent="0.25">
      <c r="B48" s="166"/>
      <c r="C48" s="34" t="s">
        <v>191</v>
      </c>
      <c r="D48" s="35"/>
      <c r="E48" s="35"/>
      <c r="F48" s="35"/>
      <c r="G48" s="35"/>
      <c r="H48" s="35"/>
      <c r="I48" s="35"/>
      <c r="J48" s="35"/>
      <c r="K48" s="33"/>
    </row>
    <row r="49" spans="2:11" x14ac:dyDescent="0.25">
      <c r="B49" s="166" t="s">
        <v>267</v>
      </c>
      <c r="C49" s="34" t="s">
        <v>190</v>
      </c>
      <c r="D49" s="35"/>
      <c r="E49" s="35"/>
      <c r="F49" s="35"/>
      <c r="G49" s="35"/>
      <c r="H49" s="35"/>
      <c r="I49" s="35"/>
      <c r="J49" s="35"/>
      <c r="K49" s="33"/>
    </row>
    <row r="50" spans="2:11" x14ac:dyDescent="0.25">
      <c r="B50" s="166"/>
      <c r="C50" s="34" t="s">
        <v>191</v>
      </c>
      <c r="D50" s="35"/>
      <c r="E50" s="35"/>
      <c r="F50" s="35"/>
      <c r="G50" s="35"/>
      <c r="H50" s="35"/>
      <c r="I50" s="35"/>
      <c r="J50" s="35"/>
      <c r="K50" s="33"/>
    </row>
    <row r="51" spans="2:11" x14ac:dyDescent="0.25">
      <c r="B51" s="166" t="s">
        <v>268</v>
      </c>
      <c r="C51" s="34" t="s">
        <v>190</v>
      </c>
      <c r="D51" s="35">
        <v>73.758909594107266</v>
      </c>
      <c r="E51" s="35"/>
      <c r="F51" s="35">
        <v>19.100126570812609</v>
      </c>
      <c r="G51" s="35">
        <v>51.79710379522642</v>
      </c>
      <c r="H51" s="35"/>
      <c r="I51" s="35">
        <v>0.1</v>
      </c>
      <c r="J51" s="35">
        <v>2.7616792280682496</v>
      </c>
      <c r="K51" s="33"/>
    </row>
    <row r="52" spans="2:11" x14ac:dyDescent="0.25">
      <c r="B52" s="166"/>
      <c r="C52" s="34" t="s">
        <v>191</v>
      </c>
      <c r="D52" s="35"/>
      <c r="E52" s="35"/>
      <c r="F52" s="35"/>
      <c r="G52" s="35"/>
      <c r="H52" s="35"/>
      <c r="I52" s="35"/>
      <c r="J52" s="35"/>
      <c r="K52" s="33"/>
    </row>
    <row r="53" spans="2:11" x14ac:dyDescent="0.25">
      <c r="B53" s="166" t="s">
        <v>269</v>
      </c>
      <c r="C53" s="34" t="s">
        <v>190</v>
      </c>
      <c r="D53" s="35">
        <v>182.21208865353432</v>
      </c>
      <c r="E53" s="35">
        <v>98.007703389620275</v>
      </c>
      <c r="F53" s="35">
        <v>8.6242568067629595</v>
      </c>
      <c r="G53" s="35">
        <v>71.29027615598855</v>
      </c>
      <c r="H53" s="35"/>
      <c r="I53" s="35">
        <v>4.2898523011625596</v>
      </c>
      <c r="J53" s="35"/>
      <c r="K53" s="33"/>
    </row>
    <row r="54" spans="2:11" x14ac:dyDescent="0.25">
      <c r="B54" s="166"/>
      <c r="C54" s="34" t="s">
        <v>191</v>
      </c>
      <c r="D54" s="35"/>
      <c r="E54" s="35"/>
      <c r="F54" s="35"/>
      <c r="G54" s="35"/>
      <c r="H54" s="35"/>
      <c r="I54" s="35"/>
      <c r="J54" s="35"/>
      <c r="K54" s="33"/>
    </row>
    <row r="55" spans="2:11" x14ac:dyDescent="0.25">
      <c r="B55" s="166" t="s">
        <v>270</v>
      </c>
      <c r="C55" s="34" t="s">
        <v>190</v>
      </c>
      <c r="D55" s="35">
        <v>377.46995153851731</v>
      </c>
      <c r="E55" s="35">
        <v>74.593735375766258</v>
      </c>
      <c r="F55" s="35"/>
      <c r="G55" s="35">
        <v>140.1616086470639</v>
      </c>
      <c r="H55" s="35"/>
      <c r="I55" s="35">
        <v>86.511915411147555</v>
      </c>
      <c r="J55" s="35">
        <v>76.202692104539608</v>
      </c>
      <c r="K55" s="33"/>
    </row>
    <row r="56" spans="2:11" x14ac:dyDescent="0.25">
      <c r="B56" s="166"/>
      <c r="C56" s="34" t="s">
        <v>191</v>
      </c>
      <c r="D56" s="35">
        <v>71.399119208087413</v>
      </c>
      <c r="E56" s="35">
        <v>41.720477081396744</v>
      </c>
      <c r="F56" s="35"/>
      <c r="G56" s="35">
        <v>23.30353373902361</v>
      </c>
      <c r="H56" s="35">
        <v>6.3751083876670487</v>
      </c>
      <c r="I56" s="35"/>
      <c r="J56" s="35"/>
      <c r="K56" s="33"/>
    </row>
    <row r="57" spans="2:11" x14ac:dyDescent="0.25">
      <c r="B57" s="166" t="s">
        <v>271</v>
      </c>
      <c r="C57" s="34" t="s">
        <v>190</v>
      </c>
      <c r="D57" s="35">
        <v>2288.6742707713252</v>
      </c>
      <c r="E57" s="35">
        <v>735.81106026902432</v>
      </c>
      <c r="F57" s="35">
        <v>246.65496475426448</v>
      </c>
      <c r="G57" s="35">
        <v>623.61803045259023</v>
      </c>
      <c r="H57" s="35">
        <v>124.87006770311339</v>
      </c>
      <c r="I57" s="35">
        <v>18.552103529323606</v>
      </c>
      <c r="J57" s="35">
        <v>539.16804406301048</v>
      </c>
      <c r="K57" s="33"/>
    </row>
    <row r="58" spans="2:11" x14ac:dyDescent="0.25">
      <c r="B58" s="166"/>
      <c r="C58" s="34" t="s">
        <v>191</v>
      </c>
      <c r="D58" s="35">
        <v>78.941799492234821</v>
      </c>
      <c r="E58" s="35">
        <v>1.4297925623267598</v>
      </c>
      <c r="F58" s="35">
        <v>31.68483616220065</v>
      </c>
      <c r="G58" s="35">
        <v>33.076953992373305</v>
      </c>
      <c r="H58" s="35">
        <v>12.750216775334097</v>
      </c>
      <c r="I58" s="35"/>
      <c r="J58" s="35"/>
      <c r="K58" s="33"/>
    </row>
    <row r="59" spans="2:11" ht="13.8" x14ac:dyDescent="0.3">
      <c r="B59" s="36"/>
      <c r="C59" s="36"/>
      <c r="D59" s="36"/>
      <c r="E59" s="36"/>
      <c r="F59" s="36"/>
      <c r="G59" s="36"/>
      <c r="H59" s="36"/>
      <c r="I59" s="33"/>
      <c r="J59" s="33"/>
      <c r="K59" s="33"/>
    </row>
    <row r="60" spans="2:11" x14ac:dyDescent="0.25">
      <c r="B60" s="162" t="s">
        <v>182</v>
      </c>
      <c r="C60" s="162"/>
      <c r="D60" s="162"/>
      <c r="E60" s="162"/>
      <c r="F60" s="162"/>
      <c r="G60" s="162"/>
      <c r="H60" s="162"/>
      <c r="I60" s="162"/>
      <c r="J60" s="162"/>
      <c r="K60" s="162"/>
    </row>
  </sheetData>
  <mergeCells count="30">
    <mergeCell ref="B21:B22"/>
    <mergeCell ref="B6:M6"/>
    <mergeCell ref="B7:M7"/>
    <mergeCell ref="B8:C9"/>
    <mergeCell ref="D8:J8"/>
    <mergeCell ref="B10:B11"/>
    <mergeCell ref="B12:J12"/>
    <mergeCell ref="B13:B14"/>
    <mergeCell ref="B15:B16"/>
    <mergeCell ref="B17:B18"/>
    <mergeCell ref="B19:B20"/>
    <mergeCell ref="B45:B46"/>
    <mergeCell ref="B23:B24"/>
    <mergeCell ref="B25:B26"/>
    <mergeCell ref="B27:B28"/>
    <mergeCell ref="B29:B30"/>
    <mergeCell ref="B31:B32"/>
    <mergeCell ref="B33:B34"/>
    <mergeCell ref="B35:B36"/>
    <mergeCell ref="B37:B38"/>
    <mergeCell ref="B39:B40"/>
    <mergeCell ref="B41:B42"/>
    <mergeCell ref="B43:B44"/>
    <mergeCell ref="B60:K60"/>
    <mergeCell ref="B47:B48"/>
    <mergeCell ref="B49:B50"/>
    <mergeCell ref="B51:B52"/>
    <mergeCell ref="B53:B54"/>
    <mergeCell ref="B55:B56"/>
    <mergeCell ref="B57:B58"/>
  </mergeCells>
  <hyperlinks>
    <hyperlink ref="L8" location="ÍNDICE!A1" display="ÍNDICE" xr:uid="{00000000-0004-0000-0700-000000000000}"/>
  </hyperlinks>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B9:E55"/>
  <sheetViews>
    <sheetView showGridLines="0" tabSelected="1" workbookViewId="0"/>
  </sheetViews>
  <sheetFormatPr baseColWidth="10" defaultRowHeight="15.6" x14ac:dyDescent="0.3"/>
  <cols>
    <col min="2" max="2" width="28.69921875" customWidth="1"/>
    <col min="3" max="3" width="19.09765625" customWidth="1"/>
  </cols>
  <sheetData>
    <row r="9" spans="2:5" ht="23.25" customHeight="1" x14ac:dyDescent="0.3">
      <c r="B9" s="208" t="s">
        <v>538</v>
      </c>
      <c r="C9" s="94" t="s">
        <v>476</v>
      </c>
      <c r="E9" s="10" t="s">
        <v>142</v>
      </c>
    </row>
    <row r="10" spans="2:5" x14ac:dyDescent="0.3">
      <c r="B10" s="208"/>
      <c r="C10" s="94" t="s">
        <v>477</v>
      </c>
    </row>
    <row r="11" spans="2:5" x14ac:dyDescent="0.3">
      <c r="B11" s="93" t="s">
        <v>192</v>
      </c>
      <c r="C11" s="119">
        <v>1</v>
      </c>
    </row>
    <row r="12" spans="2:5" x14ac:dyDescent="0.3">
      <c r="B12" s="93" t="s">
        <v>193</v>
      </c>
      <c r="C12" s="119">
        <v>1</v>
      </c>
    </row>
    <row r="13" spans="2:5" x14ac:dyDescent="0.3">
      <c r="B13" s="93" t="s">
        <v>194</v>
      </c>
      <c r="C13" s="119">
        <v>0.99629583190280402</v>
      </c>
    </row>
    <row r="14" spans="2:5" x14ac:dyDescent="0.3">
      <c r="B14" s="93" t="s">
        <v>195</v>
      </c>
      <c r="C14" s="119">
        <v>0.92059347736997055</v>
      </c>
    </row>
    <row r="15" spans="2:5" ht="26.4" x14ac:dyDescent="0.3">
      <c r="B15" s="93" t="s">
        <v>196</v>
      </c>
      <c r="C15" s="119">
        <v>0.99874721703287761</v>
      </c>
    </row>
    <row r="16" spans="2:5" ht="26.4" x14ac:dyDescent="0.3">
      <c r="B16" s="93" t="s">
        <v>197</v>
      </c>
      <c r="C16" s="119">
        <v>1</v>
      </c>
    </row>
    <row r="17" spans="2:5" x14ac:dyDescent="0.3">
      <c r="B17" s="93" t="s">
        <v>198</v>
      </c>
      <c r="C17" s="119">
        <v>1</v>
      </c>
    </row>
    <row r="18" spans="2:5" x14ac:dyDescent="0.3">
      <c r="B18" s="93" t="s">
        <v>199</v>
      </c>
      <c r="C18" s="119">
        <v>1</v>
      </c>
    </row>
    <row r="19" spans="2:5" x14ac:dyDescent="0.3">
      <c r="B19" s="93" t="s">
        <v>200</v>
      </c>
      <c r="C19" s="119">
        <v>1</v>
      </c>
    </row>
    <row r="20" spans="2:5" x14ac:dyDescent="0.3">
      <c r="B20" s="93" t="s">
        <v>201</v>
      </c>
      <c r="C20" s="119">
        <v>0.88040107650512545</v>
      </c>
    </row>
    <row r="21" spans="2:5" x14ac:dyDescent="0.3">
      <c r="B21" s="93" t="s">
        <v>202</v>
      </c>
      <c r="C21" s="119">
        <v>1</v>
      </c>
    </row>
    <row r="22" spans="2:5" x14ac:dyDescent="0.3">
      <c r="B22" s="93" t="s">
        <v>203</v>
      </c>
      <c r="C22" s="119">
        <v>0.99728184045293322</v>
      </c>
    </row>
    <row r="23" spans="2:5" x14ac:dyDescent="0.3">
      <c r="B23" s="93" t="s">
        <v>204</v>
      </c>
      <c r="C23" s="119">
        <v>1</v>
      </c>
    </row>
    <row r="24" spans="2:5" x14ac:dyDescent="0.3">
      <c r="B24" s="93" t="s">
        <v>205</v>
      </c>
      <c r="C24" s="119">
        <v>1</v>
      </c>
    </row>
    <row r="25" spans="2:5" x14ac:dyDescent="0.3">
      <c r="B25" s="93" t="s">
        <v>206</v>
      </c>
      <c r="C25" s="119">
        <v>1</v>
      </c>
    </row>
    <row r="26" spans="2:5" x14ac:dyDescent="0.3">
      <c r="B26" s="93" t="s">
        <v>207</v>
      </c>
      <c r="C26" s="119">
        <v>1</v>
      </c>
    </row>
    <row r="27" spans="2:5" ht="9.75" customHeight="1" x14ac:dyDescent="0.3">
      <c r="B27" s="91"/>
      <c r="C27" s="92"/>
    </row>
    <row r="28" spans="2:5" x14ac:dyDescent="0.3">
      <c r="B28" s="157" t="s">
        <v>182</v>
      </c>
      <c r="C28" s="157"/>
      <c r="D28" s="157"/>
      <c r="E28" s="157"/>
    </row>
    <row r="29" spans="2:5" x14ac:dyDescent="0.3">
      <c r="B29" s="86"/>
      <c r="C29" s="86"/>
    </row>
    <row r="30" spans="2:5" x14ac:dyDescent="0.3">
      <c r="B30" s="208" t="s">
        <v>542</v>
      </c>
      <c r="C30" s="94" t="s">
        <v>476</v>
      </c>
    </row>
    <row r="31" spans="2:5" x14ac:dyDescent="0.3">
      <c r="B31" s="208"/>
      <c r="C31" s="94" t="s">
        <v>477</v>
      </c>
    </row>
    <row r="32" spans="2:5" x14ac:dyDescent="0.3">
      <c r="B32" s="93" t="s">
        <v>249</v>
      </c>
      <c r="C32" s="119">
        <v>0.99919273190233859</v>
      </c>
    </row>
    <row r="33" spans="2:3" x14ac:dyDescent="0.3">
      <c r="B33" s="93" t="s">
        <v>250</v>
      </c>
      <c r="C33" s="119">
        <v>0.14185326570463999</v>
      </c>
    </row>
    <row r="34" spans="2:3" x14ac:dyDescent="0.3">
      <c r="B34" s="93" t="s">
        <v>251</v>
      </c>
      <c r="C34" s="119">
        <v>1</v>
      </c>
    </row>
    <row r="35" spans="2:3" x14ac:dyDescent="0.3">
      <c r="B35" s="93" t="s">
        <v>252</v>
      </c>
      <c r="C35" s="119">
        <v>1</v>
      </c>
    </row>
    <row r="36" spans="2:3" x14ac:dyDescent="0.3">
      <c r="B36" s="93" t="s">
        <v>253</v>
      </c>
      <c r="C36" s="119">
        <v>0.31081628148290519</v>
      </c>
    </row>
    <row r="37" spans="2:3" x14ac:dyDescent="0.3">
      <c r="B37" s="93" t="s">
        <v>254</v>
      </c>
      <c r="C37" s="119">
        <v>1</v>
      </c>
    </row>
    <row r="38" spans="2:3" x14ac:dyDescent="0.3">
      <c r="B38" s="93" t="s">
        <v>255</v>
      </c>
      <c r="C38" s="119">
        <v>0.80609010567865658</v>
      </c>
    </row>
    <row r="39" spans="2:3" x14ac:dyDescent="0.3">
      <c r="B39" s="93" t="s">
        <v>256</v>
      </c>
      <c r="C39" s="119">
        <v>0.99899631287112134</v>
      </c>
    </row>
    <row r="40" spans="2:3" x14ac:dyDescent="0.3">
      <c r="B40" s="93" t="s">
        <v>257</v>
      </c>
      <c r="C40" s="119">
        <v>0.50276268254314127</v>
      </c>
    </row>
    <row r="41" spans="2:3" x14ac:dyDescent="0.3">
      <c r="B41" s="93" t="s">
        <v>258</v>
      </c>
      <c r="C41" s="119">
        <v>1</v>
      </c>
    </row>
    <row r="42" spans="2:3" x14ac:dyDescent="0.3">
      <c r="B42" s="93" t="s">
        <v>259</v>
      </c>
      <c r="C42" s="119">
        <v>1</v>
      </c>
    </row>
    <row r="43" spans="2:3" x14ac:dyDescent="0.3">
      <c r="B43" s="93" t="s">
        <v>260</v>
      </c>
      <c r="C43" s="119">
        <v>0.95959536449280569</v>
      </c>
    </row>
    <row r="44" spans="2:3" x14ac:dyDescent="0.3">
      <c r="B44" s="93" t="s">
        <v>261</v>
      </c>
      <c r="C44" s="119">
        <v>1</v>
      </c>
    </row>
    <row r="45" spans="2:3" x14ac:dyDescent="0.3">
      <c r="B45" s="93" t="s">
        <v>262</v>
      </c>
      <c r="C45" s="119">
        <v>0.86127474926152181</v>
      </c>
    </row>
    <row r="46" spans="2:3" x14ac:dyDescent="0.3">
      <c r="B46" s="93" t="s">
        <v>263</v>
      </c>
      <c r="C46" s="119">
        <v>0.26247295359901635</v>
      </c>
    </row>
    <row r="47" spans="2:3" x14ac:dyDescent="0.3">
      <c r="B47" s="93" t="s">
        <v>264</v>
      </c>
      <c r="C47" s="119">
        <v>0.99999715959183166</v>
      </c>
    </row>
    <row r="48" spans="2:3" x14ac:dyDescent="0.3">
      <c r="B48" s="93" t="s">
        <v>265</v>
      </c>
      <c r="C48" s="119">
        <v>0.98882412676596487</v>
      </c>
    </row>
    <row r="49" spans="2:5" x14ac:dyDescent="0.3">
      <c r="B49" s="93" t="s">
        <v>266</v>
      </c>
      <c r="C49" s="119">
        <v>1</v>
      </c>
    </row>
    <row r="50" spans="2:5" x14ac:dyDescent="0.3">
      <c r="B50" s="93" t="s">
        <v>267</v>
      </c>
      <c r="C50" s="119">
        <v>1</v>
      </c>
    </row>
    <row r="51" spans="2:5" x14ac:dyDescent="0.3">
      <c r="B51" s="93" t="s">
        <v>268</v>
      </c>
      <c r="C51" s="119">
        <v>1</v>
      </c>
    </row>
    <row r="52" spans="2:5" x14ac:dyDescent="0.3">
      <c r="B52" s="93" t="s">
        <v>269</v>
      </c>
      <c r="C52" s="119">
        <v>1.1003614443772061E-2</v>
      </c>
    </row>
    <row r="53" spans="2:5" x14ac:dyDescent="0.3">
      <c r="B53" s="98" t="s">
        <v>270</v>
      </c>
      <c r="C53" s="120">
        <v>1</v>
      </c>
    </row>
    <row r="54" spans="2:5" ht="7.5" customHeight="1" x14ac:dyDescent="0.3">
      <c r="B54" s="106"/>
      <c r="C54" s="107"/>
    </row>
    <row r="55" spans="2:5" x14ac:dyDescent="0.3">
      <c r="B55" s="157" t="s">
        <v>182</v>
      </c>
      <c r="C55" s="157"/>
      <c r="D55" s="157"/>
      <c r="E55" s="157"/>
    </row>
  </sheetData>
  <mergeCells count="4">
    <mergeCell ref="B9:B10"/>
    <mergeCell ref="B28:E28"/>
    <mergeCell ref="B30:B31"/>
    <mergeCell ref="B55:E55"/>
  </mergeCells>
  <hyperlinks>
    <hyperlink ref="E9" location="ÍNDICE!A1" display="ÍNDICE" xr:uid="{00000000-0004-0000-4F00-000000000000}"/>
  </hyperlinks>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B9:J55"/>
  <sheetViews>
    <sheetView showGridLines="0" topLeftCell="A28" workbookViewId="0">
      <selection activeCell="C30" sqref="C30:F30"/>
    </sheetView>
  </sheetViews>
  <sheetFormatPr baseColWidth="10" defaultRowHeight="15.6" x14ac:dyDescent="0.3"/>
  <cols>
    <col min="1" max="1" width="4.8984375" customWidth="1"/>
    <col min="2" max="2" width="27.59765625" customWidth="1"/>
    <col min="4" max="4" width="14.5" customWidth="1"/>
    <col min="5" max="5" width="15.19921875" customWidth="1"/>
    <col min="6" max="6" width="15.09765625" customWidth="1"/>
  </cols>
  <sheetData>
    <row r="9" spans="2:8" ht="29.25" customHeight="1" x14ac:dyDescent="0.3">
      <c r="B9" s="208" t="s">
        <v>538</v>
      </c>
      <c r="C9" s="208" t="s">
        <v>543</v>
      </c>
      <c r="D9" s="208"/>
      <c r="E9" s="208"/>
      <c r="F9" s="208"/>
      <c r="H9" s="10" t="s">
        <v>142</v>
      </c>
    </row>
    <row r="10" spans="2:8" ht="22.8" x14ac:dyDescent="0.3">
      <c r="B10" s="208"/>
      <c r="C10" s="94" t="s">
        <v>478</v>
      </c>
      <c r="D10" s="94" t="s">
        <v>479</v>
      </c>
      <c r="E10" s="94" t="s">
        <v>480</v>
      </c>
      <c r="F10" s="94" t="s">
        <v>481</v>
      </c>
    </row>
    <row r="11" spans="2:8" x14ac:dyDescent="0.3">
      <c r="B11" s="93" t="s">
        <v>192</v>
      </c>
      <c r="C11" s="95">
        <v>11463.570666847962</v>
      </c>
      <c r="D11" s="95">
        <v>3159.2117822647906</v>
      </c>
      <c r="E11" s="95">
        <v>4910.3854195924032</v>
      </c>
      <c r="F11" s="95">
        <v>819.31223768031089</v>
      </c>
    </row>
    <row r="12" spans="2:8" x14ac:dyDescent="0.3">
      <c r="B12" s="93" t="s">
        <v>193</v>
      </c>
      <c r="C12" s="95">
        <v>73844.218444729078</v>
      </c>
      <c r="D12" s="95">
        <v>115140.31015337781</v>
      </c>
      <c r="E12" s="95">
        <v>873355.11865702795</v>
      </c>
      <c r="F12" s="95">
        <v>4961050.6027842043</v>
      </c>
    </row>
    <row r="13" spans="2:8" x14ac:dyDescent="0.3">
      <c r="B13" s="93" t="s">
        <v>194</v>
      </c>
      <c r="C13" s="95">
        <v>79432.867734815198</v>
      </c>
      <c r="D13" s="95">
        <v>67483.286099750519</v>
      </c>
      <c r="E13" s="95">
        <v>126112.25665342849</v>
      </c>
      <c r="F13" s="95">
        <v>54874.150431187212</v>
      </c>
    </row>
    <row r="14" spans="2:8" x14ac:dyDescent="0.3">
      <c r="B14" s="93" t="s">
        <v>195</v>
      </c>
      <c r="C14" s="95">
        <v>1403.1263851038289</v>
      </c>
      <c r="D14" s="95">
        <v>589.08850907158933</v>
      </c>
      <c r="E14" s="95">
        <v>2400.3967560148844</v>
      </c>
      <c r="F14" s="95">
        <v>887.67861882446903</v>
      </c>
    </row>
    <row r="15" spans="2:8" ht="26.4" x14ac:dyDescent="0.3">
      <c r="B15" s="93" t="s">
        <v>196</v>
      </c>
      <c r="C15" s="95">
        <v>122055.34129779538</v>
      </c>
      <c r="D15" s="95">
        <v>323490.96853014332</v>
      </c>
      <c r="E15" s="95">
        <v>1822350.8149224306</v>
      </c>
      <c r="F15" s="95">
        <v>8748269.9187751748</v>
      </c>
    </row>
    <row r="16" spans="2:8" ht="26.4" x14ac:dyDescent="0.3">
      <c r="B16" s="93" t="s">
        <v>197</v>
      </c>
      <c r="C16" s="95">
        <v>37123.651914904018</v>
      </c>
      <c r="D16" s="95">
        <v>69645.967165528607</v>
      </c>
      <c r="E16" s="95">
        <v>128138.24179557922</v>
      </c>
      <c r="F16" s="95">
        <v>139169.93639523047</v>
      </c>
    </row>
    <row r="17" spans="2:10" x14ac:dyDescent="0.3">
      <c r="B17" s="93" t="s">
        <v>198</v>
      </c>
      <c r="C17" s="95">
        <v>12393.411698709649</v>
      </c>
      <c r="D17" s="95">
        <v>3989.4687081372199</v>
      </c>
      <c r="E17" s="95">
        <v>9318.3039995906693</v>
      </c>
      <c r="F17" s="95">
        <v>2212.3404769585422</v>
      </c>
    </row>
    <row r="18" spans="2:10" x14ac:dyDescent="0.3">
      <c r="B18" s="93" t="s">
        <v>199</v>
      </c>
      <c r="C18" s="95">
        <v>31308.53730901772</v>
      </c>
      <c r="D18" s="95">
        <v>4565.7607321734613</v>
      </c>
      <c r="E18" s="95">
        <v>5277.5653261917678</v>
      </c>
      <c r="F18" s="95">
        <v>39270.121758313187</v>
      </c>
    </row>
    <row r="19" spans="2:10" x14ac:dyDescent="0.3">
      <c r="B19" s="93" t="s">
        <v>200</v>
      </c>
      <c r="C19" s="95">
        <v>9771.8439120407311</v>
      </c>
      <c r="D19" s="95">
        <v>3718.6126299655652</v>
      </c>
      <c r="E19" s="95">
        <v>31681.844448592357</v>
      </c>
      <c r="F19" s="95">
        <v>3206.7297732021325</v>
      </c>
    </row>
    <row r="20" spans="2:10" x14ac:dyDescent="0.3">
      <c r="B20" s="93" t="s">
        <v>201</v>
      </c>
      <c r="C20" s="95">
        <v>17181.33948367952</v>
      </c>
      <c r="D20" s="95">
        <v>52926.378052678418</v>
      </c>
      <c r="E20" s="95">
        <v>65544.662388728335</v>
      </c>
      <c r="F20" s="95">
        <v>10506.995918899549</v>
      </c>
    </row>
    <row r="21" spans="2:10" x14ac:dyDescent="0.3">
      <c r="B21" s="93" t="s">
        <v>202</v>
      </c>
      <c r="C21" s="95">
        <v>6013.2807871530513</v>
      </c>
      <c r="D21" s="95">
        <v>9347.2782271030246</v>
      </c>
      <c r="E21" s="95">
        <v>20683.276344031983</v>
      </c>
      <c r="F21" s="95">
        <v>1217.1819033658467</v>
      </c>
    </row>
    <row r="22" spans="2:10" x14ac:dyDescent="0.3">
      <c r="B22" s="93" t="s">
        <v>203</v>
      </c>
      <c r="C22" s="95">
        <v>8601.7994556958074</v>
      </c>
      <c r="D22" s="95">
        <v>28687.682229171034</v>
      </c>
      <c r="E22" s="95">
        <v>394136.86572728876</v>
      </c>
      <c r="F22" s="95">
        <v>2014885.8248154935</v>
      </c>
    </row>
    <row r="23" spans="2:10" x14ac:dyDescent="0.3">
      <c r="B23" s="93" t="s">
        <v>204</v>
      </c>
      <c r="C23" s="95"/>
      <c r="D23" s="95">
        <v>327.27715607884829</v>
      </c>
      <c r="E23" s="95">
        <v>5324.5143232160144</v>
      </c>
      <c r="F23" s="95">
        <v>31769.805082927131</v>
      </c>
    </row>
    <row r="24" spans="2:10" x14ac:dyDescent="0.3">
      <c r="B24" s="93" t="s">
        <v>205</v>
      </c>
      <c r="C24" s="95">
        <v>3230.1965478402708</v>
      </c>
      <c r="D24" s="95">
        <v>1791.0345076436274</v>
      </c>
      <c r="E24" s="95">
        <v>1850.6327965991738</v>
      </c>
      <c r="F24" s="95">
        <v>97186.797011535542</v>
      </c>
    </row>
    <row r="25" spans="2:10" x14ac:dyDescent="0.3">
      <c r="B25" s="93" t="s">
        <v>206</v>
      </c>
      <c r="C25" s="95">
        <v>174591.70453662472</v>
      </c>
      <c r="D25" s="95">
        <v>147713.28512206546</v>
      </c>
      <c r="E25" s="95">
        <v>305626.445707609</v>
      </c>
      <c r="F25" s="95">
        <v>94366.571793987023</v>
      </c>
    </row>
    <row r="26" spans="2:10" x14ac:dyDescent="0.3">
      <c r="B26" s="93" t="s">
        <v>207</v>
      </c>
      <c r="C26" s="95">
        <v>8106.0120280750007</v>
      </c>
      <c r="D26" s="95">
        <v>884.5660791737206</v>
      </c>
      <c r="E26" s="95">
        <v>1360.3125214608881</v>
      </c>
      <c r="F26" s="95">
        <v>254.28571655688438</v>
      </c>
    </row>
    <row r="27" spans="2:10" x14ac:dyDescent="0.3">
      <c r="B27" s="91"/>
      <c r="C27" s="92"/>
      <c r="D27" s="92"/>
      <c r="E27" s="92"/>
      <c r="F27" s="92"/>
    </row>
    <row r="28" spans="2:10" x14ac:dyDescent="0.3">
      <c r="B28" s="157" t="s">
        <v>182</v>
      </c>
      <c r="C28" s="157"/>
      <c r="D28" s="157"/>
      <c r="E28" s="157"/>
      <c r="F28" s="157"/>
      <c r="G28" s="157"/>
      <c r="H28" s="157"/>
      <c r="I28" s="157"/>
      <c r="J28" s="157"/>
    </row>
    <row r="29" spans="2:10" x14ac:dyDescent="0.3">
      <c r="B29" s="86"/>
      <c r="C29" s="86"/>
      <c r="D29" s="86"/>
      <c r="E29" s="86"/>
      <c r="F29" s="86"/>
    </row>
    <row r="30" spans="2:10" ht="32.25" customHeight="1" x14ac:dyDescent="0.3">
      <c r="B30" s="208" t="s">
        <v>540</v>
      </c>
      <c r="C30" s="208" t="s">
        <v>544</v>
      </c>
      <c r="D30" s="208"/>
      <c r="E30" s="208"/>
      <c r="F30" s="208"/>
    </row>
    <row r="31" spans="2:10" ht="22.8" x14ac:dyDescent="0.3">
      <c r="B31" s="208"/>
      <c r="C31" s="94" t="s">
        <v>478</v>
      </c>
      <c r="D31" s="94" t="s">
        <v>479</v>
      </c>
      <c r="E31" s="94" t="s">
        <v>480</v>
      </c>
      <c r="F31" s="94" t="s">
        <v>481</v>
      </c>
    </row>
    <row r="32" spans="2:10" x14ac:dyDescent="0.3">
      <c r="B32" s="93" t="s">
        <v>249</v>
      </c>
      <c r="C32" s="95">
        <v>244526.3275441491</v>
      </c>
      <c r="D32" s="95">
        <v>149474.8668888532</v>
      </c>
      <c r="E32" s="95">
        <v>483289.63927711698</v>
      </c>
      <c r="F32" s="95">
        <v>459211.00358307705</v>
      </c>
    </row>
    <row r="33" spans="2:6" x14ac:dyDescent="0.3">
      <c r="B33" s="93" t="s">
        <v>250</v>
      </c>
      <c r="C33" s="95">
        <v>643.69750035752224</v>
      </c>
      <c r="D33" s="95">
        <v>28.463775024932385</v>
      </c>
      <c r="E33" s="95">
        <v>205.87461010456565</v>
      </c>
      <c r="F33" s="95">
        <v>2.9374188395043865</v>
      </c>
    </row>
    <row r="34" spans="2:6" x14ac:dyDescent="0.3">
      <c r="B34" s="93" t="s">
        <v>251</v>
      </c>
      <c r="C34" s="95">
        <v>12975.060347030429</v>
      </c>
      <c r="D34" s="95">
        <v>3091.0201514592254</v>
      </c>
      <c r="E34" s="95">
        <v>3796.9594444487529</v>
      </c>
      <c r="F34" s="95">
        <v>278.89932826768347</v>
      </c>
    </row>
    <row r="35" spans="2:6" x14ac:dyDescent="0.3">
      <c r="B35" s="93" t="s">
        <v>252</v>
      </c>
      <c r="C35" s="95">
        <v>4213.3945749379118</v>
      </c>
      <c r="D35" s="95"/>
      <c r="E35" s="95">
        <v>54951.298712549062</v>
      </c>
      <c r="F35" s="95">
        <v>124009.92677325779</v>
      </c>
    </row>
    <row r="36" spans="2:6" x14ac:dyDescent="0.3">
      <c r="B36" s="93" t="s">
        <v>253</v>
      </c>
      <c r="C36" s="95">
        <v>9567.9216782350359</v>
      </c>
      <c r="D36" s="95">
        <v>1666.0340581111134</v>
      </c>
      <c r="E36" s="95">
        <v>1078.4169911003835</v>
      </c>
      <c r="F36" s="95">
        <v>1795.1193053989398</v>
      </c>
    </row>
    <row r="37" spans="2:6" x14ac:dyDescent="0.3">
      <c r="B37" s="93" t="s">
        <v>254</v>
      </c>
      <c r="C37" s="95">
        <v>18552.551522994305</v>
      </c>
      <c r="D37" s="95">
        <v>1818.7632106314818</v>
      </c>
      <c r="E37" s="95">
        <v>1749.2081491343874</v>
      </c>
      <c r="F37" s="95">
        <v>63.595130019794368</v>
      </c>
    </row>
    <row r="38" spans="2:6" x14ac:dyDescent="0.3">
      <c r="B38" s="93" t="s">
        <v>255</v>
      </c>
      <c r="C38" s="95">
        <v>5350.7398109634096</v>
      </c>
      <c r="D38" s="95">
        <v>2459.1009038686643</v>
      </c>
      <c r="E38" s="95">
        <v>2868.1730956103925</v>
      </c>
      <c r="F38" s="95">
        <v>1195.480507628632</v>
      </c>
    </row>
    <row r="39" spans="2:6" x14ac:dyDescent="0.3">
      <c r="B39" s="93" t="s">
        <v>256</v>
      </c>
      <c r="C39" s="95">
        <v>6692.3210151241556</v>
      </c>
      <c r="D39" s="95">
        <v>2807.1417445833777</v>
      </c>
      <c r="E39" s="95">
        <v>2099.4157374648971</v>
      </c>
      <c r="F39" s="95">
        <v>553.06435032045556</v>
      </c>
    </row>
    <row r="40" spans="2:6" x14ac:dyDescent="0.3">
      <c r="B40" s="93" t="s">
        <v>257</v>
      </c>
      <c r="C40" s="95">
        <v>869.45053523297918</v>
      </c>
      <c r="D40" s="95">
        <v>86.622823787854088</v>
      </c>
      <c r="E40" s="95">
        <v>92.52698002224578</v>
      </c>
      <c r="F40" s="95">
        <v>10.744091036127182</v>
      </c>
    </row>
    <row r="41" spans="2:6" x14ac:dyDescent="0.3">
      <c r="B41" s="93" t="s">
        <v>258</v>
      </c>
      <c r="C41" s="95">
        <v>21723.590642518429</v>
      </c>
      <c r="D41" s="95">
        <v>1712.2798011848656</v>
      </c>
      <c r="E41" s="95">
        <v>2589.2321879372912</v>
      </c>
      <c r="F41" s="95">
        <v>1847.1591246185444</v>
      </c>
    </row>
    <row r="42" spans="2:6" x14ac:dyDescent="0.3">
      <c r="B42" s="93" t="s">
        <v>259</v>
      </c>
      <c r="C42" s="95">
        <v>1914.3975389560644</v>
      </c>
      <c r="D42" s="95">
        <v>427.36527103841877</v>
      </c>
      <c r="E42" s="95">
        <v>11745.145261909909</v>
      </c>
      <c r="F42" s="95">
        <v>1972.0244804223585</v>
      </c>
    </row>
    <row r="43" spans="2:6" x14ac:dyDescent="0.3">
      <c r="B43" s="93" t="s">
        <v>260</v>
      </c>
      <c r="C43" s="95">
        <v>220125.0568176833</v>
      </c>
      <c r="D43" s="95">
        <v>196436.62151400407</v>
      </c>
      <c r="E43" s="95">
        <v>615666.96733527817</v>
      </c>
      <c r="F43" s="95">
        <v>272655.73836678185</v>
      </c>
    </row>
    <row r="44" spans="2:6" x14ac:dyDescent="0.3">
      <c r="B44" s="93" t="s">
        <v>261</v>
      </c>
      <c r="C44" s="95">
        <v>38168.11507378368</v>
      </c>
      <c r="D44" s="95">
        <v>7960.7936317343219</v>
      </c>
      <c r="E44" s="95">
        <v>6926.5870963807611</v>
      </c>
      <c r="F44" s="95">
        <v>685.94404219054968</v>
      </c>
    </row>
    <row r="45" spans="2:6" x14ac:dyDescent="0.3">
      <c r="B45" s="93" t="s">
        <v>262</v>
      </c>
      <c r="C45" s="95">
        <v>64310.418372714514</v>
      </c>
      <c r="D45" s="95">
        <v>11810.404637091342</v>
      </c>
      <c r="E45" s="95">
        <v>11477.637946145009</v>
      </c>
      <c r="F45" s="95">
        <v>995.68652491160969</v>
      </c>
    </row>
    <row r="46" spans="2:6" x14ac:dyDescent="0.3">
      <c r="B46" s="93" t="s">
        <v>263</v>
      </c>
      <c r="C46" s="95">
        <v>2029.6582768857065</v>
      </c>
      <c r="D46" s="95">
        <v>928.2991688767321</v>
      </c>
      <c r="E46" s="95">
        <v>354.62794177507874</v>
      </c>
      <c r="F46" s="95">
        <v>68.751587345804936</v>
      </c>
    </row>
    <row r="47" spans="2:6" x14ac:dyDescent="0.3">
      <c r="B47" s="93" t="s">
        <v>264</v>
      </c>
      <c r="C47" s="95">
        <v>158383.65426476893</v>
      </c>
      <c r="D47" s="95">
        <v>51981.865403537442</v>
      </c>
      <c r="E47" s="95">
        <v>114953.03757034399</v>
      </c>
      <c r="F47" s="95">
        <v>82994.742251985328</v>
      </c>
    </row>
    <row r="48" spans="2:6" x14ac:dyDescent="0.3">
      <c r="B48" s="93" t="s">
        <v>265</v>
      </c>
      <c r="C48" s="95">
        <v>1817.0110480953228</v>
      </c>
      <c r="D48" s="95">
        <v>271.35094287093256</v>
      </c>
      <c r="E48" s="95">
        <v>336.02361489662604</v>
      </c>
      <c r="F48" s="95">
        <v>2478.5274483327212</v>
      </c>
    </row>
    <row r="49" spans="2:10" x14ac:dyDescent="0.3">
      <c r="B49" s="93" t="s">
        <v>266</v>
      </c>
      <c r="C49" s="95">
        <v>3890.667229336439</v>
      </c>
      <c r="D49" s="95">
        <v>1770.8658852527778</v>
      </c>
      <c r="E49" s="95">
        <v>10113.569013493929</v>
      </c>
      <c r="F49" s="95">
        <v>11462.963898666425</v>
      </c>
    </row>
    <row r="50" spans="2:10" x14ac:dyDescent="0.3">
      <c r="B50" s="93" t="s">
        <v>267</v>
      </c>
      <c r="C50" s="95"/>
      <c r="D50" s="95">
        <v>4.1599954189363864</v>
      </c>
      <c r="E50" s="95">
        <v>28.636363636363637</v>
      </c>
      <c r="F50" s="95">
        <v>4738.7881404874724</v>
      </c>
    </row>
    <row r="51" spans="2:10" x14ac:dyDescent="0.3">
      <c r="B51" s="93" t="s">
        <v>268</v>
      </c>
      <c r="C51" s="95">
        <v>25759.323690366618</v>
      </c>
      <c r="D51" s="95">
        <v>4231.3192597204315</v>
      </c>
      <c r="E51" s="95">
        <v>3346.9208062361563</v>
      </c>
      <c r="F51" s="95">
        <v>5100.8171028308288</v>
      </c>
    </row>
    <row r="52" spans="2:10" x14ac:dyDescent="0.3">
      <c r="B52" s="93" t="s">
        <v>269</v>
      </c>
      <c r="C52" s="95">
        <v>5847.086044543772</v>
      </c>
      <c r="D52" s="95">
        <v>1060.1966858741687</v>
      </c>
      <c r="E52" s="95">
        <v>844.90699761346002</v>
      </c>
      <c r="F52" s="95">
        <v>6894.5452546355991</v>
      </c>
    </row>
    <row r="53" spans="2:10" x14ac:dyDescent="0.3">
      <c r="B53" s="93" t="s">
        <v>270</v>
      </c>
      <c r="C53" s="95">
        <v>20109.969461882036</v>
      </c>
      <c r="D53" s="95">
        <v>10305.932278099168</v>
      </c>
      <c r="E53" s="95">
        <v>20309.381561834245</v>
      </c>
      <c r="F53" s="95">
        <v>13547.714392367801</v>
      </c>
    </row>
    <row r="54" spans="2:10" x14ac:dyDescent="0.3">
      <c r="B54" s="106"/>
      <c r="C54" s="107"/>
      <c r="D54" s="107"/>
      <c r="E54" s="107"/>
      <c r="F54" s="107"/>
    </row>
    <row r="55" spans="2:10" x14ac:dyDescent="0.3">
      <c r="B55" s="157" t="s">
        <v>182</v>
      </c>
      <c r="C55" s="157"/>
      <c r="D55" s="157"/>
      <c r="E55" s="157"/>
      <c r="F55" s="157"/>
      <c r="G55" s="157"/>
      <c r="H55" s="157"/>
      <c r="I55" s="157"/>
      <c r="J55" s="157"/>
    </row>
  </sheetData>
  <mergeCells count="6">
    <mergeCell ref="B55:J55"/>
    <mergeCell ref="B9:B10"/>
    <mergeCell ref="C9:F9"/>
    <mergeCell ref="B28:J28"/>
    <mergeCell ref="B30:B31"/>
    <mergeCell ref="C30:F30"/>
  </mergeCells>
  <hyperlinks>
    <hyperlink ref="H9" location="ÍNDICE!A1" display="ÍNDICE" xr:uid="{00000000-0004-0000-5000-000000000000}"/>
  </hyperlinks>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6:P84"/>
  <sheetViews>
    <sheetView showGridLines="0" topLeftCell="E1" workbookViewId="0">
      <selection activeCell="P6" sqref="P6"/>
    </sheetView>
  </sheetViews>
  <sheetFormatPr baseColWidth="10" defaultRowHeight="15.6" x14ac:dyDescent="0.3"/>
  <sheetData>
    <row r="6" spans="1:16" x14ac:dyDescent="0.3">
      <c r="P6" s="10" t="s">
        <v>142</v>
      </c>
    </row>
    <row r="8" spans="1:16" ht="29.25" customHeight="1" x14ac:dyDescent="0.3">
      <c r="A8" s="214" t="s">
        <v>482</v>
      </c>
      <c r="B8" s="214"/>
      <c r="C8" s="214"/>
      <c r="D8" s="214"/>
      <c r="E8" s="214"/>
      <c r="F8" s="214"/>
      <c r="G8" s="214"/>
      <c r="H8" s="214"/>
      <c r="I8" s="214"/>
      <c r="J8" s="214"/>
      <c r="K8" s="214"/>
      <c r="L8" s="214"/>
      <c r="M8" s="214"/>
      <c r="N8" s="214"/>
    </row>
    <row r="9" spans="1:16" ht="9.9" customHeight="1" x14ac:dyDescent="0.3">
      <c r="A9" s="112"/>
      <c r="B9" s="112"/>
      <c r="C9" s="112"/>
      <c r="D9" s="112"/>
      <c r="E9" s="112"/>
      <c r="F9" s="112"/>
      <c r="G9" s="112"/>
      <c r="H9" s="112"/>
      <c r="I9" s="112"/>
      <c r="J9" s="112"/>
      <c r="K9" s="112"/>
      <c r="L9" s="112"/>
      <c r="M9" s="112"/>
      <c r="N9" s="112"/>
    </row>
    <row r="10" spans="1:16" ht="30" customHeight="1" x14ac:dyDescent="0.3">
      <c r="A10" s="214" t="s">
        <v>483</v>
      </c>
      <c r="B10" s="214"/>
      <c r="C10" s="214"/>
      <c r="D10" s="214"/>
      <c r="E10" s="214"/>
      <c r="F10" s="214"/>
      <c r="G10" s="214"/>
      <c r="H10" s="214"/>
      <c r="I10" s="214"/>
      <c r="J10" s="214"/>
      <c r="K10" s="214"/>
      <c r="L10" s="214"/>
      <c r="M10" s="214"/>
      <c r="N10" s="214"/>
    </row>
    <row r="11" spans="1:16" ht="9.9" customHeight="1" x14ac:dyDescent="0.3">
      <c r="A11" s="112"/>
      <c r="B11" s="112"/>
      <c r="C11" s="112"/>
      <c r="D11" s="112"/>
      <c r="E11" s="112"/>
      <c r="F11" s="112"/>
      <c r="G11" s="112"/>
      <c r="H11" s="112"/>
      <c r="I11" s="112"/>
      <c r="J11" s="112"/>
      <c r="K11" s="112"/>
      <c r="L11" s="112"/>
      <c r="M11" s="112"/>
      <c r="N11" s="112"/>
    </row>
    <row r="12" spans="1:16" ht="36.75" customHeight="1" x14ac:dyDescent="0.3">
      <c r="A12" s="212" t="s">
        <v>484</v>
      </c>
      <c r="B12" s="212"/>
      <c r="C12" s="212"/>
      <c r="D12" s="212"/>
      <c r="E12" s="212"/>
      <c r="F12" s="212"/>
      <c r="G12" s="212"/>
      <c r="H12" s="212"/>
      <c r="I12" s="212"/>
      <c r="J12" s="212"/>
      <c r="K12" s="212"/>
      <c r="L12" s="212"/>
      <c r="M12" s="212"/>
      <c r="N12" s="212"/>
    </row>
    <row r="13" spans="1:16" ht="9.9" customHeight="1" x14ac:dyDescent="0.3">
      <c r="A13" s="113"/>
      <c r="B13" s="113"/>
      <c r="C13" s="113"/>
      <c r="D13" s="113"/>
      <c r="E13" s="113"/>
      <c r="F13" s="113"/>
      <c r="G13" s="113"/>
      <c r="H13" s="113"/>
      <c r="I13" s="113"/>
      <c r="J13" s="113"/>
      <c r="K13" s="113"/>
      <c r="L13" s="113"/>
      <c r="M13" s="113"/>
      <c r="N13" s="113"/>
    </row>
    <row r="14" spans="1:16" ht="42.75" customHeight="1" x14ac:dyDescent="0.3">
      <c r="A14" s="212" t="s">
        <v>485</v>
      </c>
      <c r="B14" s="212"/>
      <c r="C14" s="212"/>
      <c r="D14" s="212"/>
      <c r="E14" s="212"/>
      <c r="F14" s="212"/>
      <c r="G14" s="212"/>
      <c r="H14" s="212"/>
      <c r="I14" s="212"/>
      <c r="J14" s="212"/>
      <c r="K14" s="212"/>
      <c r="L14" s="212"/>
      <c r="M14" s="212"/>
      <c r="N14" s="212"/>
    </row>
    <row r="15" spans="1:16" ht="9.9" customHeight="1" x14ac:dyDescent="0.3">
      <c r="A15" s="113"/>
      <c r="B15" s="113"/>
      <c r="C15" s="113"/>
      <c r="D15" s="113"/>
      <c r="E15" s="113"/>
      <c r="F15" s="113"/>
      <c r="G15" s="113"/>
      <c r="H15" s="113"/>
      <c r="I15" s="113"/>
      <c r="J15" s="113"/>
      <c r="K15" s="113"/>
      <c r="L15" s="113"/>
      <c r="M15" s="113"/>
      <c r="N15" s="113"/>
    </row>
    <row r="16" spans="1:16" ht="42.75" customHeight="1" x14ac:dyDescent="0.3">
      <c r="A16" s="212" t="s">
        <v>486</v>
      </c>
      <c r="B16" s="212"/>
      <c r="C16" s="212"/>
      <c r="D16" s="212"/>
      <c r="E16" s="212"/>
      <c r="F16" s="212"/>
      <c r="G16" s="212"/>
      <c r="H16" s="212"/>
      <c r="I16" s="212"/>
      <c r="J16" s="212"/>
      <c r="K16" s="212"/>
      <c r="L16" s="212"/>
      <c r="M16" s="212"/>
      <c r="N16" s="212"/>
    </row>
    <row r="17" spans="1:14" ht="9.9" customHeight="1" x14ac:dyDescent="0.3">
      <c r="A17" s="113"/>
      <c r="B17" s="113"/>
      <c r="C17" s="113"/>
      <c r="D17" s="113"/>
      <c r="E17" s="113"/>
      <c r="F17" s="113"/>
      <c r="G17" s="113"/>
      <c r="H17" s="113"/>
      <c r="I17" s="113"/>
      <c r="J17" s="113"/>
      <c r="K17" s="113"/>
      <c r="L17" s="113"/>
      <c r="M17" s="113"/>
      <c r="N17" s="113"/>
    </row>
    <row r="18" spans="1:14" ht="37.5" customHeight="1" x14ac:dyDescent="0.3">
      <c r="A18" s="212" t="s">
        <v>487</v>
      </c>
      <c r="B18" s="212"/>
      <c r="C18" s="212"/>
      <c r="D18" s="212"/>
      <c r="E18" s="212"/>
      <c r="F18" s="212"/>
      <c r="G18" s="212"/>
      <c r="H18" s="212"/>
      <c r="I18" s="212"/>
      <c r="J18" s="212"/>
      <c r="K18" s="212"/>
      <c r="L18" s="212"/>
      <c r="M18" s="212"/>
      <c r="N18" s="212"/>
    </row>
    <row r="19" spans="1:14" ht="9.9" customHeight="1" x14ac:dyDescent="0.3">
      <c r="A19" s="113"/>
      <c r="B19" s="113"/>
      <c r="C19" s="113"/>
      <c r="D19" s="113"/>
      <c r="E19" s="113"/>
      <c r="F19" s="113"/>
      <c r="G19" s="113"/>
      <c r="H19" s="113"/>
      <c r="I19" s="113"/>
      <c r="J19" s="113"/>
      <c r="K19" s="113"/>
      <c r="L19" s="113"/>
      <c r="M19" s="113"/>
      <c r="N19" s="113"/>
    </row>
    <row r="20" spans="1:14" ht="33" customHeight="1" x14ac:dyDescent="0.3">
      <c r="A20" s="212" t="s">
        <v>488</v>
      </c>
      <c r="B20" s="212"/>
      <c r="C20" s="212"/>
      <c r="D20" s="212"/>
      <c r="E20" s="212"/>
      <c r="F20" s="212"/>
      <c r="G20" s="212"/>
      <c r="H20" s="212"/>
      <c r="I20" s="212"/>
      <c r="J20" s="212"/>
      <c r="K20" s="212"/>
      <c r="L20" s="212"/>
      <c r="M20" s="212"/>
      <c r="N20" s="212"/>
    </row>
    <row r="21" spans="1:14" ht="9.9" customHeight="1" x14ac:dyDescent="0.3">
      <c r="A21" s="113"/>
      <c r="B21" s="113"/>
      <c r="C21" s="113"/>
      <c r="D21" s="113"/>
      <c r="E21" s="113"/>
      <c r="F21" s="113"/>
      <c r="G21" s="113"/>
      <c r="H21" s="113"/>
      <c r="I21" s="113"/>
      <c r="J21" s="113"/>
      <c r="K21" s="113"/>
      <c r="L21" s="113"/>
      <c r="M21" s="113"/>
      <c r="N21" s="113"/>
    </row>
    <row r="22" spans="1:14" ht="39.75" customHeight="1" x14ac:dyDescent="0.3">
      <c r="A22" s="212" t="s">
        <v>489</v>
      </c>
      <c r="B22" s="212"/>
      <c r="C22" s="212"/>
      <c r="D22" s="212"/>
      <c r="E22" s="212"/>
      <c r="F22" s="212"/>
      <c r="G22" s="212"/>
      <c r="H22" s="212"/>
      <c r="I22" s="212"/>
      <c r="J22" s="212"/>
      <c r="K22" s="212"/>
      <c r="L22" s="212"/>
      <c r="M22" s="212"/>
      <c r="N22" s="212"/>
    </row>
    <row r="23" spans="1:14" ht="9.9" customHeight="1" x14ac:dyDescent="0.3">
      <c r="A23" s="113"/>
      <c r="B23" s="113"/>
      <c r="C23" s="113"/>
      <c r="D23" s="113"/>
      <c r="E23" s="113"/>
      <c r="F23" s="113"/>
      <c r="G23" s="113"/>
      <c r="H23" s="113"/>
      <c r="I23" s="113"/>
      <c r="J23" s="113"/>
      <c r="K23" s="113"/>
      <c r="L23" s="113"/>
      <c r="M23" s="113"/>
      <c r="N23" s="113"/>
    </row>
    <row r="24" spans="1:14" ht="30" customHeight="1" x14ac:dyDescent="0.3">
      <c r="A24" s="212" t="s">
        <v>490</v>
      </c>
      <c r="B24" s="212"/>
      <c r="C24" s="212"/>
      <c r="D24" s="212"/>
      <c r="E24" s="212"/>
      <c r="F24" s="212"/>
      <c r="G24" s="212"/>
      <c r="H24" s="212"/>
      <c r="I24" s="212"/>
      <c r="J24" s="212"/>
      <c r="K24" s="212"/>
      <c r="L24" s="212"/>
      <c r="M24" s="212"/>
      <c r="N24" s="212"/>
    </row>
    <row r="25" spans="1:14" ht="9.9" customHeight="1" x14ac:dyDescent="0.3">
      <c r="A25" s="113"/>
      <c r="B25" s="113"/>
      <c r="C25" s="113"/>
      <c r="D25" s="113"/>
      <c r="E25" s="113"/>
      <c r="F25" s="113"/>
      <c r="G25" s="113"/>
      <c r="H25" s="113"/>
      <c r="I25" s="113"/>
      <c r="J25" s="113"/>
      <c r="K25" s="113"/>
      <c r="L25" s="113"/>
      <c r="M25" s="113"/>
      <c r="N25" s="113"/>
    </row>
    <row r="26" spans="1:14" ht="42.75" customHeight="1" x14ac:dyDescent="0.3">
      <c r="A26" s="212" t="s">
        <v>491</v>
      </c>
      <c r="B26" s="212"/>
      <c r="C26" s="212"/>
      <c r="D26" s="212"/>
      <c r="E26" s="212"/>
      <c r="F26" s="212"/>
      <c r="G26" s="212"/>
      <c r="H26" s="212"/>
      <c r="I26" s="212"/>
      <c r="J26" s="212"/>
      <c r="K26" s="212"/>
      <c r="L26" s="212"/>
      <c r="M26" s="212"/>
      <c r="N26" s="212"/>
    </row>
    <row r="27" spans="1:14" ht="9.9" customHeight="1" x14ac:dyDescent="0.3">
      <c r="A27" s="113"/>
      <c r="B27" s="113"/>
      <c r="C27" s="113"/>
      <c r="D27" s="113"/>
      <c r="E27" s="113"/>
      <c r="F27" s="113"/>
      <c r="G27" s="113"/>
      <c r="H27" s="113"/>
      <c r="I27" s="113"/>
      <c r="J27" s="113"/>
      <c r="K27" s="113"/>
      <c r="L27" s="113"/>
      <c r="M27" s="113"/>
      <c r="N27" s="113"/>
    </row>
    <row r="28" spans="1:14" ht="30.75" customHeight="1" x14ac:dyDescent="0.3">
      <c r="A28" s="212" t="s">
        <v>492</v>
      </c>
      <c r="B28" s="212"/>
      <c r="C28" s="212"/>
      <c r="D28" s="212"/>
      <c r="E28" s="212"/>
      <c r="F28" s="212"/>
      <c r="G28" s="212"/>
      <c r="H28" s="212"/>
      <c r="I28" s="212"/>
      <c r="J28" s="212"/>
      <c r="K28" s="212"/>
      <c r="L28" s="212"/>
      <c r="M28" s="212"/>
      <c r="N28" s="212"/>
    </row>
    <row r="29" spans="1:14" ht="9.9" customHeight="1" x14ac:dyDescent="0.3">
      <c r="A29" s="113"/>
      <c r="B29" s="113"/>
      <c r="C29" s="113"/>
      <c r="D29" s="113"/>
      <c r="E29" s="113"/>
      <c r="F29" s="113"/>
      <c r="G29" s="113"/>
      <c r="H29" s="113"/>
      <c r="I29" s="113"/>
      <c r="J29" s="113"/>
      <c r="K29" s="113"/>
      <c r="L29" s="113"/>
      <c r="M29" s="113"/>
      <c r="N29" s="113"/>
    </row>
    <row r="30" spans="1:14" ht="23.25" customHeight="1" x14ac:dyDescent="0.3">
      <c r="A30" s="212" t="s">
        <v>493</v>
      </c>
      <c r="B30" s="212"/>
      <c r="C30" s="212"/>
      <c r="D30" s="212"/>
      <c r="E30" s="212"/>
      <c r="F30" s="212"/>
      <c r="G30" s="212"/>
      <c r="H30" s="212"/>
      <c r="I30" s="212"/>
      <c r="J30" s="212"/>
      <c r="K30" s="212"/>
      <c r="L30" s="212"/>
      <c r="M30" s="212"/>
      <c r="N30" s="212"/>
    </row>
    <row r="31" spans="1:14" ht="9.9" customHeight="1" x14ac:dyDescent="0.3">
      <c r="A31" s="113"/>
      <c r="B31" s="113"/>
      <c r="C31" s="113"/>
      <c r="D31" s="113"/>
      <c r="E31" s="113"/>
      <c r="F31" s="113"/>
      <c r="G31" s="113"/>
      <c r="H31" s="113"/>
      <c r="I31" s="113"/>
      <c r="J31" s="113"/>
      <c r="K31" s="113"/>
      <c r="L31" s="113"/>
      <c r="M31" s="113"/>
      <c r="N31" s="113"/>
    </row>
    <row r="32" spans="1:14" ht="25.5" customHeight="1" x14ac:dyDescent="0.3">
      <c r="A32" s="212" t="s">
        <v>494</v>
      </c>
      <c r="B32" s="212"/>
      <c r="C32" s="212"/>
      <c r="D32" s="212"/>
      <c r="E32" s="212"/>
      <c r="F32" s="212"/>
      <c r="G32" s="212"/>
      <c r="H32" s="212"/>
      <c r="I32" s="212"/>
      <c r="J32" s="212"/>
      <c r="K32" s="212"/>
      <c r="L32" s="212"/>
      <c r="M32" s="212"/>
      <c r="N32" s="212"/>
    </row>
    <row r="33" spans="1:14" ht="9.9" customHeight="1" x14ac:dyDescent="0.3">
      <c r="A33" s="113"/>
      <c r="B33" s="113"/>
      <c r="C33" s="113"/>
      <c r="D33" s="113"/>
      <c r="E33" s="113"/>
      <c r="F33" s="113"/>
      <c r="G33" s="113"/>
      <c r="H33" s="113"/>
      <c r="I33" s="113"/>
      <c r="J33" s="113"/>
      <c r="K33" s="113"/>
      <c r="L33" s="113"/>
      <c r="M33" s="113"/>
      <c r="N33" s="113"/>
    </row>
    <row r="34" spans="1:14" ht="26.25" customHeight="1" x14ac:dyDescent="0.3">
      <c r="A34" s="212" t="s">
        <v>495</v>
      </c>
      <c r="B34" s="212"/>
      <c r="C34" s="212"/>
      <c r="D34" s="212"/>
      <c r="E34" s="212"/>
      <c r="F34" s="212"/>
      <c r="G34" s="212"/>
      <c r="H34" s="212"/>
      <c r="I34" s="212"/>
      <c r="J34" s="212"/>
      <c r="K34" s="212"/>
      <c r="L34" s="212"/>
      <c r="M34" s="212"/>
      <c r="N34" s="212"/>
    </row>
    <row r="35" spans="1:14" ht="9.9" customHeight="1" x14ac:dyDescent="0.3">
      <c r="A35" s="113"/>
      <c r="B35" s="113"/>
      <c r="C35" s="113"/>
      <c r="D35" s="113"/>
      <c r="E35" s="113"/>
      <c r="F35" s="113"/>
      <c r="G35" s="113"/>
      <c r="H35" s="113"/>
      <c r="I35" s="113"/>
      <c r="J35" s="113"/>
      <c r="K35" s="113"/>
      <c r="L35" s="113"/>
      <c r="M35" s="113"/>
      <c r="N35" s="113"/>
    </row>
    <row r="36" spans="1:14" ht="30" customHeight="1" x14ac:dyDescent="0.3">
      <c r="A36" s="212" t="s">
        <v>496</v>
      </c>
      <c r="B36" s="212"/>
      <c r="C36" s="212"/>
      <c r="D36" s="212"/>
      <c r="E36" s="212"/>
      <c r="F36" s="212"/>
      <c r="G36" s="212"/>
      <c r="H36" s="212"/>
      <c r="I36" s="212"/>
      <c r="J36" s="212"/>
      <c r="K36" s="212"/>
      <c r="L36" s="212"/>
      <c r="M36" s="212"/>
      <c r="N36" s="212"/>
    </row>
    <row r="37" spans="1:14" ht="9.9" customHeight="1" x14ac:dyDescent="0.3">
      <c r="A37" s="113"/>
      <c r="B37" s="113"/>
      <c r="C37" s="113"/>
      <c r="D37" s="113"/>
      <c r="E37" s="113"/>
      <c r="F37" s="113"/>
      <c r="G37" s="113"/>
      <c r="H37" s="113"/>
      <c r="I37" s="113"/>
      <c r="J37" s="113"/>
      <c r="K37" s="113"/>
      <c r="L37" s="113"/>
      <c r="M37" s="113"/>
      <c r="N37" s="113"/>
    </row>
    <row r="38" spans="1:14" ht="28.5" customHeight="1" x14ac:dyDescent="0.3">
      <c r="A38" s="212" t="s">
        <v>497</v>
      </c>
      <c r="B38" s="212"/>
      <c r="C38" s="212"/>
      <c r="D38" s="212"/>
      <c r="E38" s="212"/>
      <c r="F38" s="212"/>
      <c r="G38" s="212"/>
      <c r="H38" s="212"/>
      <c r="I38" s="212"/>
      <c r="J38" s="212"/>
      <c r="K38" s="212"/>
      <c r="L38" s="212"/>
      <c r="M38" s="212"/>
      <c r="N38" s="212"/>
    </row>
    <row r="39" spans="1:14" ht="9.9" customHeight="1" x14ac:dyDescent="0.3">
      <c r="A39" s="113"/>
      <c r="B39" s="113"/>
      <c r="C39" s="113"/>
      <c r="D39" s="113"/>
      <c r="E39" s="113"/>
      <c r="F39" s="113"/>
      <c r="G39" s="113"/>
      <c r="H39" s="113"/>
      <c r="I39" s="113"/>
      <c r="J39" s="113"/>
      <c r="K39" s="113"/>
      <c r="L39" s="113"/>
      <c r="M39" s="113"/>
      <c r="N39" s="113"/>
    </row>
    <row r="40" spans="1:14" ht="39" customHeight="1" x14ac:dyDescent="0.3">
      <c r="A40" s="212" t="s">
        <v>498</v>
      </c>
      <c r="B40" s="212"/>
      <c r="C40" s="212"/>
      <c r="D40" s="212"/>
      <c r="E40" s="212"/>
      <c r="F40" s="212"/>
      <c r="G40" s="212"/>
      <c r="H40" s="212"/>
      <c r="I40" s="212"/>
      <c r="J40" s="212"/>
      <c r="K40" s="212"/>
      <c r="L40" s="212"/>
      <c r="M40" s="212"/>
      <c r="N40" s="212"/>
    </row>
    <row r="41" spans="1:14" ht="9.9" customHeight="1" x14ac:dyDescent="0.3">
      <c r="A41" s="113"/>
      <c r="B41" s="113"/>
      <c r="C41" s="113"/>
      <c r="D41" s="113"/>
      <c r="E41" s="113"/>
      <c r="F41" s="113"/>
      <c r="G41" s="113"/>
      <c r="H41" s="113"/>
      <c r="I41" s="113"/>
      <c r="J41" s="113"/>
      <c r="K41" s="113"/>
      <c r="L41" s="113"/>
      <c r="M41" s="113"/>
      <c r="N41" s="113"/>
    </row>
    <row r="42" spans="1:14" ht="40.5" customHeight="1" x14ac:dyDescent="0.3">
      <c r="A42" s="212" t="s">
        <v>499</v>
      </c>
      <c r="B42" s="212"/>
      <c r="C42" s="212"/>
      <c r="D42" s="212"/>
      <c r="E42" s="212"/>
      <c r="F42" s="212"/>
      <c r="G42" s="212"/>
      <c r="H42" s="212"/>
      <c r="I42" s="212"/>
      <c r="J42" s="212"/>
      <c r="K42" s="212"/>
      <c r="L42" s="212"/>
      <c r="M42" s="212"/>
      <c r="N42" s="212"/>
    </row>
    <row r="43" spans="1:14" ht="9.9" customHeight="1" x14ac:dyDescent="0.3">
      <c r="A43" s="113"/>
      <c r="B43" s="113"/>
      <c r="C43" s="113"/>
      <c r="D43" s="113"/>
      <c r="E43" s="113"/>
      <c r="F43" s="113"/>
      <c r="G43" s="113"/>
      <c r="H43" s="113"/>
      <c r="I43" s="113"/>
      <c r="J43" s="113"/>
      <c r="K43" s="113"/>
      <c r="L43" s="113"/>
      <c r="M43" s="113"/>
      <c r="N43" s="113"/>
    </row>
    <row r="44" spans="1:14" ht="42.75" customHeight="1" x14ac:dyDescent="0.3">
      <c r="A44" s="212" t="s">
        <v>500</v>
      </c>
      <c r="B44" s="212"/>
      <c r="C44" s="212"/>
      <c r="D44" s="212"/>
      <c r="E44" s="212"/>
      <c r="F44" s="212"/>
      <c r="G44" s="212"/>
      <c r="H44" s="212"/>
      <c r="I44" s="212"/>
      <c r="J44" s="212"/>
      <c r="K44" s="212"/>
      <c r="L44" s="212"/>
      <c r="M44" s="212"/>
      <c r="N44" s="212"/>
    </row>
    <row r="45" spans="1:14" ht="30" customHeight="1" x14ac:dyDescent="0.3">
      <c r="A45" s="114" t="s">
        <v>501</v>
      </c>
      <c r="B45" s="115"/>
      <c r="C45" s="115"/>
      <c r="D45" s="115"/>
      <c r="E45" s="115"/>
      <c r="F45" s="115"/>
      <c r="G45" s="115"/>
      <c r="H45" s="115"/>
      <c r="I45" s="115"/>
      <c r="J45" s="115"/>
      <c r="K45" s="115"/>
      <c r="L45" s="115"/>
      <c r="M45" s="115"/>
      <c r="N45" s="115"/>
    </row>
    <row r="46" spans="1:14" ht="30" customHeight="1" x14ac:dyDescent="0.3">
      <c r="A46" s="114" t="s">
        <v>502</v>
      </c>
      <c r="B46" s="115"/>
      <c r="C46" s="115"/>
      <c r="D46" s="115"/>
      <c r="E46" s="115"/>
      <c r="F46" s="115"/>
      <c r="G46" s="115"/>
      <c r="H46" s="115"/>
      <c r="I46" s="115"/>
      <c r="J46" s="115"/>
      <c r="K46" s="115"/>
      <c r="L46" s="115"/>
      <c r="M46" s="115"/>
      <c r="N46" s="115"/>
    </row>
    <row r="47" spans="1:14" ht="30" customHeight="1" x14ac:dyDescent="0.3">
      <c r="A47" s="114" t="s">
        <v>503</v>
      </c>
      <c r="B47" s="115"/>
      <c r="C47" s="115"/>
      <c r="D47" s="115"/>
      <c r="E47" s="115"/>
      <c r="F47" s="115"/>
      <c r="G47" s="115"/>
      <c r="H47" s="115"/>
      <c r="I47" s="115"/>
      <c r="J47" s="115"/>
      <c r="K47" s="115"/>
      <c r="L47" s="115"/>
      <c r="M47" s="115"/>
      <c r="N47" s="115"/>
    </row>
    <row r="48" spans="1:14" ht="30" customHeight="1" x14ac:dyDescent="0.3">
      <c r="A48" s="114" t="s">
        <v>504</v>
      </c>
      <c r="B48" s="115"/>
      <c r="C48" s="115"/>
      <c r="D48" s="115"/>
      <c r="E48" s="115"/>
      <c r="F48" s="115"/>
      <c r="G48" s="115"/>
      <c r="H48" s="115"/>
      <c r="I48" s="115"/>
      <c r="J48" s="115"/>
      <c r="K48" s="115"/>
      <c r="L48" s="115"/>
      <c r="M48" s="115"/>
      <c r="N48" s="115"/>
    </row>
    <row r="49" spans="1:14" ht="9.9" customHeight="1" x14ac:dyDescent="0.3">
      <c r="A49" s="114"/>
      <c r="B49" s="115"/>
      <c r="C49" s="115"/>
      <c r="D49" s="115"/>
      <c r="E49" s="115"/>
      <c r="F49" s="115"/>
      <c r="G49" s="115"/>
      <c r="H49" s="115"/>
      <c r="I49" s="115"/>
      <c r="J49" s="115"/>
      <c r="K49" s="115"/>
      <c r="L49" s="115"/>
      <c r="M49" s="115"/>
      <c r="N49" s="115"/>
    </row>
    <row r="50" spans="1:14" ht="42.75" customHeight="1" x14ac:dyDescent="0.3">
      <c r="A50" s="213" t="s">
        <v>505</v>
      </c>
      <c r="B50" s="213"/>
      <c r="C50" s="213"/>
      <c r="D50" s="213"/>
      <c r="E50" s="213"/>
      <c r="F50" s="213"/>
      <c r="G50" s="213"/>
      <c r="H50" s="213"/>
      <c r="I50" s="213"/>
      <c r="J50" s="213"/>
      <c r="K50" s="213"/>
      <c r="L50" s="213"/>
      <c r="M50" s="213"/>
      <c r="N50" s="213"/>
    </row>
    <row r="51" spans="1:14" ht="9.9" customHeight="1" x14ac:dyDescent="0.3">
      <c r="A51" s="116"/>
      <c r="B51" s="116"/>
      <c r="C51" s="116"/>
      <c r="D51" s="116"/>
      <c r="E51" s="116"/>
      <c r="F51" s="116"/>
      <c r="G51" s="116"/>
      <c r="H51" s="116"/>
      <c r="I51" s="116"/>
      <c r="J51" s="116"/>
      <c r="K51" s="116"/>
      <c r="L51" s="116"/>
      <c r="M51" s="116"/>
      <c r="N51" s="116"/>
    </row>
    <row r="52" spans="1:14" ht="42.75" customHeight="1" x14ac:dyDescent="0.3">
      <c r="A52" s="212" t="s">
        <v>506</v>
      </c>
      <c r="B52" s="212"/>
      <c r="C52" s="212"/>
      <c r="D52" s="212"/>
      <c r="E52" s="212"/>
      <c r="F52" s="212"/>
      <c r="G52" s="212"/>
      <c r="H52" s="212"/>
      <c r="I52" s="212"/>
      <c r="J52" s="212"/>
      <c r="K52" s="212"/>
      <c r="L52" s="212"/>
      <c r="M52" s="212"/>
      <c r="N52" s="212"/>
    </row>
    <row r="53" spans="1:14" ht="9.9" customHeight="1" x14ac:dyDescent="0.3">
      <c r="A53" s="113"/>
      <c r="B53" s="113"/>
      <c r="C53" s="113"/>
      <c r="D53" s="113"/>
      <c r="E53" s="113"/>
      <c r="F53" s="113"/>
      <c r="G53" s="113"/>
      <c r="H53" s="113"/>
      <c r="I53" s="113"/>
      <c r="J53" s="113"/>
      <c r="K53" s="113"/>
      <c r="L53" s="113"/>
      <c r="M53" s="113"/>
      <c r="N53" s="113"/>
    </row>
    <row r="54" spans="1:14" ht="42.75" customHeight="1" x14ac:dyDescent="0.3">
      <c r="A54" s="212" t="s">
        <v>507</v>
      </c>
      <c r="B54" s="212"/>
      <c r="C54" s="212"/>
      <c r="D54" s="212"/>
      <c r="E54" s="212"/>
      <c r="F54" s="212"/>
      <c r="G54" s="212"/>
      <c r="H54" s="212"/>
      <c r="I54" s="212"/>
      <c r="J54" s="212"/>
      <c r="K54" s="212"/>
      <c r="L54" s="212"/>
      <c r="M54" s="212"/>
      <c r="N54" s="212"/>
    </row>
    <row r="55" spans="1:14" ht="9.9" customHeight="1" x14ac:dyDescent="0.3">
      <c r="A55" s="113"/>
      <c r="B55" s="113"/>
      <c r="C55" s="113"/>
      <c r="D55" s="113"/>
      <c r="E55" s="113"/>
      <c r="F55" s="113"/>
      <c r="G55" s="113"/>
      <c r="H55" s="113"/>
      <c r="I55" s="113"/>
      <c r="J55" s="113"/>
      <c r="K55" s="113"/>
      <c r="L55" s="113"/>
      <c r="M55" s="113"/>
      <c r="N55" s="113"/>
    </row>
    <row r="56" spans="1:14" ht="42.75" customHeight="1" x14ac:dyDescent="0.3">
      <c r="A56" s="212" t="s">
        <v>508</v>
      </c>
      <c r="B56" s="212"/>
      <c r="C56" s="212"/>
      <c r="D56" s="212"/>
      <c r="E56" s="212"/>
      <c r="F56" s="212"/>
      <c r="G56" s="212"/>
      <c r="H56" s="212"/>
      <c r="I56" s="212"/>
      <c r="J56" s="212"/>
      <c r="K56" s="212"/>
      <c r="L56" s="212"/>
      <c r="M56" s="212"/>
      <c r="N56" s="212"/>
    </row>
    <row r="57" spans="1:14" ht="9.9" customHeight="1" x14ac:dyDescent="0.3">
      <c r="A57" s="113"/>
      <c r="B57" s="113"/>
      <c r="C57" s="113"/>
      <c r="D57" s="113"/>
      <c r="E57" s="113"/>
      <c r="F57" s="113"/>
      <c r="G57" s="113"/>
      <c r="H57" s="113"/>
      <c r="I57" s="113"/>
      <c r="J57" s="113"/>
      <c r="K57" s="113"/>
      <c r="L57" s="113"/>
      <c r="M57" s="113"/>
      <c r="N57" s="113"/>
    </row>
    <row r="58" spans="1:14" ht="42.75" customHeight="1" x14ac:dyDescent="0.3">
      <c r="A58" s="212" t="s">
        <v>509</v>
      </c>
      <c r="B58" s="212"/>
      <c r="C58" s="212"/>
      <c r="D58" s="212"/>
      <c r="E58" s="212"/>
      <c r="F58" s="212"/>
      <c r="G58" s="212"/>
      <c r="H58" s="212"/>
      <c r="I58" s="212"/>
      <c r="J58" s="212"/>
      <c r="K58" s="212"/>
      <c r="L58" s="212"/>
      <c r="M58" s="212"/>
      <c r="N58" s="212"/>
    </row>
    <row r="59" spans="1:14" ht="9.9" customHeight="1" x14ac:dyDescent="0.3">
      <c r="A59" s="113"/>
      <c r="B59" s="113"/>
      <c r="C59" s="113"/>
      <c r="D59" s="113"/>
      <c r="E59" s="113"/>
      <c r="F59" s="113"/>
      <c r="G59" s="113"/>
      <c r="H59" s="113"/>
      <c r="I59" s="113"/>
      <c r="J59" s="113"/>
      <c r="K59" s="113"/>
      <c r="L59" s="113"/>
      <c r="M59" s="113"/>
      <c r="N59" s="113"/>
    </row>
    <row r="60" spans="1:14" ht="33.75" customHeight="1" x14ac:dyDescent="0.3">
      <c r="A60" s="212" t="s">
        <v>510</v>
      </c>
      <c r="B60" s="212"/>
      <c r="C60" s="212"/>
      <c r="D60" s="212"/>
      <c r="E60" s="212"/>
      <c r="F60" s="212"/>
      <c r="G60" s="212"/>
      <c r="H60" s="212"/>
      <c r="I60" s="212"/>
      <c r="J60" s="212"/>
      <c r="K60" s="212"/>
      <c r="L60" s="212"/>
      <c r="M60" s="212"/>
      <c r="N60" s="212"/>
    </row>
    <row r="61" spans="1:14" ht="9.9" customHeight="1" x14ac:dyDescent="0.3">
      <c r="A61" s="113"/>
      <c r="B61" s="113"/>
      <c r="C61" s="113"/>
      <c r="D61" s="113"/>
      <c r="E61" s="113"/>
      <c r="F61" s="113"/>
      <c r="G61" s="113"/>
      <c r="H61" s="113"/>
      <c r="I61" s="113"/>
      <c r="J61" s="113"/>
      <c r="K61" s="113"/>
      <c r="L61" s="113"/>
      <c r="M61" s="113"/>
      <c r="N61" s="113"/>
    </row>
    <row r="62" spans="1:14" ht="42.75" customHeight="1" x14ac:dyDescent="0.3">
      <c r="A62" s="212" t="s">
        <v>511</v>
      </c>
      <c r="B62" s="212"/>
      <c r="C62" s="212"/>
      <c r="D62" s="212"/>
      <c r="E62" s="212"/>
      <c r="F62" s="212"/>
      <c r="G62" s="212"/>
      <c r="H62" s="212"/>
      <c r="I62" s="212"/>
      <c r="J62" s="212"/>
      <c r="K62" s="212"/>
      <c r="L62" s="212"/>
      <c r="M62" s="212"/>
      <c r="N62" s="212"/>
    </row>
    <row r="63" spans="1:14" ht="9.9" customHeight="1" x14ac:dyDescent="0.3">
      <c r="A63" s="113"/>
      <c r="B63" s="113"/>
      <c r="C63" s="113"/>
      <c r="D63" s="113"/>
      <c r="E63" s="113"/>
      <c r="F63" s="113"/>
      <c r="G63" s="113"/>
      <c r="H63" s="113"/>
      <c r="I63" s="113"/>
      <c r="J63" s="113"/>
      <c r="K63" s="113"/>
      <c r="L63" s="113"/>
      <c r="M63" s="113"/>
      <c r="N63" s="113"/>
    </row>
    <row r="64" spans="1:14" ht="42.75" customHeight="1" x14ac:dyDescent="0.3">
      <c r="A64" s="212" t="s">
        <v>512</v>
      </c>
      <c r="B64" s="212"/>
      <c r="C64" s="212"/>
      <c r="D64" s="212"/>
      <c r="E64" s="212"/>
      <c r="F64" s="212"/>
      <c r="G64" s="212"/>
      <c r="H64" s="212"/>
      <c r="I64" s="212"/>
      <c r="J64" s="212"/>
      <c r="K64" s="212"/>
      <c r="L64" s="212"/>
      <c r="M64" s="212"/>
      <c r="N64" s="212"/>
    </row>
    <row r="65" spans="1:14" ht="9.9" customHeight="1" x14ac:dyDescent="0.3">
      <c r="A65" s="113"/>
      <c r="B65" s="113"/>
      <c r="C65" s="113"/>
      <c r="D65" s="113"/>
      <c r="E65" s="113"/>
      <c r="F65" s="113"/>
      <c r="G65" s="113"/>
      <c r="H65" s="113"/>
      <c r="I65" s="113"/>
      <c r="J65" s="113"/>
      <c r="K65" s="113"/>
      <c r="L65" s="113"/>
      <c r="M65" s="113"/>
      <c r="N65" s="113"/>
    </row>
    <row r="66" spans="1:14" ht="42.75" customHeight="1" x14ac:dyDescent="0.3">
      <c r="A66" s="212" t="s">
        <v>513</v>
      </c>
      <c r="B66" s="212"/>
      <c r="C66" s="212"/>
      <c r="D66" s="212"/>
      <c r="E66" s="212"/>
      <c r="F66" s="212"/>
      <c r="G66" s="212"/>
      <c r="H66" s="212"/>
      <c r="I66" s="212"/>
      <c r="J66" s="212"/>
      <c r="K66" s="212"/>
      <c r="L66" s="212"/>
      <c r="M66" s="212"/>
      <c r="N66" s="212"/>
    </row>
    <row r="67" spans="1:14" ht="9.9" customHeight="1" x14ac:dyDescent="0.3">
      <c r="A67" s="113"/>
      <c r="B67" s="113"/>
      <c r="C67" s="113"/>
      <c r="D67" s="113"/>
      <c r="E67" s="113"/>
      <c r="F67" s="113"/>
      <c r="G67" s="113"/>
      <c r="H67" s="113"/>
      <c r="I67" s="113"/>
      <c r="J67" s="113"/>
      <c r="K67" s="113"/>
      <c r="L67" s="113"/>
      <c r="M67" s="113"/>
      <c r="N67" s="113"/>
    </row>
    <row r="68" spans="1:14" ht="42.75" customHeight="1" x14ac:dyDescent="0.3">
      <c r="A68" s="212" t="s">
        <v>514</v>
      </c>
      <c r="B68" s="212"/>
      <c r="C68" s="212"/>
      <c r="D68" s="212"/>
      <c r="E68" s="212"/>
      <c r="F68" s="212"/>
      <c r="G68" s="212"/>
      <c r="H68" s="212"/>
      <c r="I68" s="212"/>
      <c r="J68" s="212"/>
      <c r="K68" s="212"/>
      <c r="L68" s="212"/>
      <c r="M68" s="212"/>
      <c r="N68" s="212"/>
    </row>
    <row r="69" spans="1:14" ht="9.9" customHeight="1" x14ac:dyDescent="0.3">
      <c r="A69" s="113"/>
      <c r="B69" s="113"/>
      <c r="C69" s="113"/>
      <c r="D69" s="113"/>
      <c r="E69" s="113"/>
      <c r="F69" s="113"/>
      <c r="G69" s="113"/>
      <c r="H69" s="113"/>
      <c r="I69" s="113"/>
      <c r="J69" s="113"/>
      <c r="K69" s="113"/>
      <c r="L69" s="113"/>
      <c r="M69" s="113"/>
      <c r="N69" s="113"/>
    </row>
    <row r="70" spans="1:14" ht="42.75" customHeight="1" x14ac:dyDescent="0.3">
      <c r="A70" s="212" t="s">
        <v>515</v>
      </c>
      <c r="B70" s="212"/>
      <c r="C70" s="212"/>
      <c r="D70" s="212"/>
      <c r="E70" s="212"/>
      <c r="F70" s="212"/>
      <c r="G70" s="212"/>
      <c r="H70" s="212"/>
      <c r="I70" s="212"/>
      <c r="J70" s="212"/>
      <c r="K70" s="212"/>
      <c r="L70" s="212"/>
      <c r="M70" s="212"/>
      <c r="N70" s="212"/>
    </row>
    <row r="71" spans="1:14" ht="9.9" customHeight="1" x14ac:dyDescent="0.3">
      <c r="A71" s="113"/>
      <c r="B71" s="113"/>
      <c r="C71" s="113"/>
      <c r="D71" s="113"/>
      <c r="E71" s="113"/>
      <c r="F71" s="113"/>
      <c r="G71" s="113"/>
      <c r="H71" s="113"/>
      <c r="I71" s="113"/>
      <c r="J71" s="113"/>
      <c r="K71" s="113"/>
      <c r="L71" s="113"/>
      <c r="M71" s="113"/>
      <c r="N71" s="113"/>
    </row>
    <row r="72" spans="1:14" ht="33.75" customHeight="1" x14ac:dyDescent="0.3">
      <c r="A72" s="212" t="s">
        <v>516</v>
      </c>
      <c r="B72" s="212"/>
      <c r="C72" s="212"/>
      <c r="D72" s="212"/>
      <c r="E72" s="212"/>
      <c r="F72" s="212"/>
      <c r="G72" s="212"/>
      <c r="H72" s="212"/>
      <c r="I72" s="212"/>
      <c r="J72" s="212"/>
      <c r="K72" s="212"/>
      <c r="L72" s="212"/>
      <c r="M72" s="212"/>
      <c r="N72" s="212"/>
    </row>
    <row r="73" spans="1:14" ht="9.9" customHeight="1" x14ac:dyDescent="0.3">
      <c r="A73" s="113"/>
      <c r="B73" s="113"/>
      <c r="C73" s="113"/>
      <c r="D73" s="113"/>
      <c r="E73" s="113"/>
      <c r="F73" s="113"/>
      <c r="G73" s="113"/>
      <c r="H73" s="113"/>
      <c r="I73" s="113"/>
      <c r="J73" s="113"/>
      <c r="K73" s="113"/>
      <c r="L73" s="113"/>
      <c r="M73" s="113"/>
      <c r="N73" s="113"/>
    </row>
    <row r="74" spans="1:14" ht="33.75" customHeight="1" x14ac:dyDescent="0.3">
      <c r="A74" s="212" t="s">
        <v>517</v>
      </c>
      <c r="B74" s="212"/>
      <c r="C74" s="212"/>
      <c r="D74" s="212"/>
      <c r="E74" s="212"/>
      <c r="F74" s="212"/>
      <c r="G74" s="212"/>
      <c r="H74" s="212"/>
      <c r="I74" s="212"/>
      <c r="J74" s="212"/>
      <c r="K74" s="212"/>
      <c r="L74" s="212"/>
      <c r="M74" s="212"/>
      <c r="N74" s="212"/>
    </row>
    <row r="75" spans="1:14" ht="9.9" customHeight="1" x14ac:dyDescent="0.3">
      <c r="A75" s="113"/>
      <c r="B75" s="113"/>
      <c r="C75" s="113"/>
      <c r="D75" s="113"/>
      <c r="E75" s="113"/>
      <c r="F75" s="113"/>
      <c r="G75" s="113"/>
      <c r="H75" s="113"/>
      <c r="I75" s="113"/>
      <c r="J75" s="113"/>
      <c r="K75" s="113"/>
      <c r="L75" s="113"/>
      <c r="M75" s="113"/>
      <c r="N75" s="113"/>
    </row>
    <row r="76" spans="1:14" ht="42.75" customHeight="1" x14ac:dyDescent="0.3">
      <c r="A76" s="212" t="s">
        <v>518</v>
      </c>
      <c r="B76" s="212"/>
      <c r="C76" s="212"/>
      <c r="D76" s="212"/>
      <c r="E76" s="212"/>
      <c r="F76" s="212"/>
      <c r="G76" s="212"/>
      <c r="H76" s="212"/>
      <c r="I76" s="212"/>
      <c r="J76" s="212"/>
      <c r="K76" s="212"/>
      <c r="L76" s="212"/>
      <c r="M76" s="212"/>
      <c r="N76" s="212"/>
    </row>
    <row r="77" spans="1:14" ht="9.9" customHeight="1" x14ac:dyDescent="0.3">
      <c r="A77" s="113"/>
      <c r="B77" s="113"/>
      <c r="C77" s="113"/>
      <c r="D77" s="113"/>
      <c r="E77" s="113"/>
      <c r="F77" s="113"/>
      <c r="G77" s="113"/>
      <c r="H77" s="113"/>
      <c r="I77" s="113"/>
      <c r="J77" s="113"/>
      <c r="K77" s="113"/>
      <c r="L77" s="113"/>
      <c r="M77" s="113"/>
      <c r="N77" s="113"/>
    </row>
    <row r="78" spans="1:14" ht="33.75" customHeight="1" x14ac:dyDescent="0.3">
      <c r="A78" s="212" t="s">
        <v>519</v>
      </c>
      <c r="B78" s="212"/>
      <c r="C78" s="212"/>
      <c r="D78" s="212"/>
      <c r="E78" s="212"/>
      <c r="F78" s="212"/>
      <c r="G78" s="212"/>
      <c r="H78" s="212"/>
      <c r="I78" s="212"/>
      <c r="J78" s="212"/>
      <c r="K78" s="212"/>
      <c r="L78" s="212"/>
      <c r="M78" s="212"/>
      <c r="N78" s="212"/>
    </row>
    <row r="79" spans="1:14" ht="9.9" customHeight="1" x14ac:dyDescent="0.3">
      <c r="A79" s="113"/>
      <c r="B79" s="113"/>
      <c r="C79" s="113"/>
      <c r="D79" s="113"/>
      <c r="E79" s="113"/>
      <c r="F79" s="113"/>
      <c r="G79" s="113"/>
      <c r="H79" s="113"/>
      <c r="I79" s="113"/>
      <c r="J79" s="113"/>
      <c r="K79" s="113"/>
      <c r="L79" s="113"/>
      <c r="M79" s="113"/>
      <c r="N79" s="113"/>
    </row>
    <row r="80" spans="1:14" ht="42.75" customHeight="1" x14ac:dyDescent="0.3">
      <c r="A80" s="212" t="s">
        <v>520</v>
      </c>
      <c r="B80" s="212"/>
      <c r="C80" s="212"/>
      <c r="D80" s="212"/>
      <c r="E80" s="212"/>
      <c r="F80" s="212"/>
      <c r="G80" s="212"/>
      <c r="H80" s="212"/>
      <c r="I80" s="212"/>
      <c r="J80" s="212"/>
      <c r="K80" s="212"/>
      <c r="L80" s="212"/>
      <c r="M80" s="212"/>
      <c r="N80" s="212"/>
    </row>
    <row r="81" spans="1:14" ht="9.9" customHeight="1" x14ac:dyDescent="0.3">
      <c r="A81" s="113"/>
      <c r="B81" s="113"/>
      <c r="C81" s="113"/>
      <c r="D81" s="113"/>
      <c r="E81" s="113"/>
      <c r="F81" s="113"/>
      <c r="G81" s="113"/>
      <c r="H81" s="113"/>
      <c r="I81" s="113"/>
      <c r="J81" s="113"/>
      <c r="K81" s="113"/>
      <c r="L81" s="113"/>
      <c r="M81" s="113"/>
      <c r="N81" s="113"/>
    </row>
    <row r="82" spans="1:14" ht="33.75" customHeight="1" x14ac:dyDescent="0.3">
      <c r="A82" s="212" t="s">
        <v>521</v>
      </c>
      <c r="B82" s="212"/>
      <c r="C82" s="212"/>
      <c r="D82" s="212"/>
      <c r="E82" s="212"/>
      <c r="F82" s="212"/>
      <c r="G82" s="212"/>
      <c r="H82" s="212"/>
      <c r="I82" s="212"/>
      <c r="J82" s="212"/>
      <c r="K82" s="212"/>
      <c r="L82" s="212"/>
      <c r="M82" s="212"/>
      <c r="N82" s="212"/>
    </row>
    <row r="83" spans="1:14" ht="9.9" customHeight="1" x14ac:dyDescent="0.3">
      <c r="A83" s="113"/>
      <c r="B83" s="113"/>
      <c r="C83" s="113"/>
      <c r="D83" s="113"/>
      <c r="E83" s="113"/>
      <c r="F83" s="113"/>
      <c r="G83" s="113"/>
      <c r="H83" s="113"/>
      <c r="I83" s="113"/>
      <c r="J83" s="113"/>
      <c r="K83" s="113"/>
      <c r="L83" s="113"/>
      <c r="M83" s="113"/>
      <c r="N83" s="113"/>
    </row>
    <row r="84" spans="1:14" ht="33.75" customHeight="1" x14ac:dyDescent="0.3">
      <c r="A84" s="212" t="s">
        <v>522</v>
      </c>
      <c r="B84" s="212"/>
      <c r="C84" s="212"/>
      <c r="D84" s="212"/>
      <c r="E84" s="212"/>
      <c r="F84" s="212"/>
      <c r="G84" s="212"/>
      <c r="H84" s="212"/>
      <c r="I84" s="212"/>
      <c r="J84" s="212"/>
      <c r="K84" s="212"/>
      <c r="L84" s="212"/>
      <c r="M84" s="212"/>
      <c r="N84" s="212"/>
    </row>
  </sheetData>
  <mergeCells count="37">
    <mergeCell ref="A18:N18"/>
    <mergeCell ref="A8:N8"/>
    <mergeCell ref="A10:N10"/>
    <mergeCell ref="A12:N12"/>
    <mergeCell ref="A14:N14"/>
    <mergeCell ref="A16:N16"/>
    <mergeCell ref="A42:N42"/>
    <mergeCell ref="A20:N20"/>
    <mergeCell ref="A22:N22"/>
    <mergeCell ref="A24:N24"/>
    <mergeCell ref="A26:N26"/>
    <mergeCell ref="A28:N28"/>
    <mergeCell ref="A30:N30"/>
    <mergeCell ref="A32:N32"/>
    <mergeCell ref="A34:N34"/>
    <mergeCell ref="A36:N36"/>
    <mergeCell ref="A38:N38"/>
    <mergeCell ref="A40:N40"/>
    <mergeCell ref="A70:N70"/>
    <mergeCell ref="A44:N44"/>
    <mergeCell ref="A50:N50"/>
    <mergeCell ref="A52:N52"/>
    <mergeCell ref="A54:N54"/>
    <mergeCell ref="A56:N56"/>
    <mergeCell ref="A58:N58"/>
    <mergeCell ref="A60:N60"/>
    <mergeCell ref="A62:N62"/>
    <mergeCell ref="A64:N64"/>
    <mergeCell ref="A66:N66"/>
    <mergeCell ref="A68:N68"/>
    <mergeCell ref="A84:N84"/>
    <mergeCell ref="A72:N72"/>
    <mergeCell ref="A74:N74"/>
    <mergeCell ref="A76:N76"/>
    <mergeCell ref="A78:N78"/>
    <mergeCell ref="A80:N80"/>
    <mergeCell ref="A82:N82"/>
  </mergeCells>
  <hyperlinks>
    <hyperlink ref="P6" location="ÍNDICE!A1" display="ÍNDICE" xr:uid="{00000000-0004-0000-51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B5:M62"/>
  <sheetViews>
    <sheetView showGridLines="0" topLeftCell="B1" zoomScaleNormal="100" workbookViewId="0">
      <selection activeCell="D8" sqref="D8:K8"/>
    </sheetView>
  </sheetViews>
  <sheetFormatPr baseColWidth="10" defaultColWidth="8" defaultRowHeight="13.2" x14ac:dyDescent="0.25"/>
  <cols>
    <col min="1" max="1" width="1.69921875" style="5" customWidth="1"/>
    <col min="2" max="2" width="40" style="5" customWidth="1"/>
    <col min="3" max="3" width="10.59765625" style="5" customWidth="1"/>
    <col min="4" max="11" width="18.09765625" style="5" customWidth="1"/>
    <col min="12" max="16384" width="8" style="5"/>
  </cols>
  <sheetData>
    <row r="5" spans="2:13" ht="13.8" x14ac:dyDescent="0.25">
      <c r="B5" s="2"/>
      <c r="C5" s="2"/>
      <c r="D5" s="2"/>
      <c r="E5" s="2"/>
      <c r="F5" s="2"/>
    </row>
    <row r="6" spans="2:13" ht="15" x14ac:dyDescent="0.25">
      <c r="B6" s="158"/>
      <c r="C6" s="158"/>
      <c r="D6" s="158"/>
      <c r="E6" s="158"/>
      <c r="F6" s="158"/>
      <c r="G6" s="158"/>
      <c r="H6" s="158"/>
      <c r="I6" s="158"/>
      <c r="J6" s="158"/>
      <c r="K6" s="158"/>
    </row>
    <row r="7" spans="2:13" ht="29.25" customHeight="1" x14ac:dyDescent="0.25">
      <c r="B7" s="158"/>
      <c r="C7" s="158"/>
      <c r="D7" s="158"/>
      <c r="E7" s="158"/>
      <c r="F7" s="158"/>
      <c r="G7" s="158"/>
      <c r="H7" s="158"/>
      <c r="I7" s="158"/>
      <c r="J7" s="158"/>
      <c r="K7" s="158"/>
    </row>
    <row r="8" spans="2:13" ht="29.25" customHeight="1" x14ac:dyDescent="0.25">
      <c r="B8" s="172" t="s">
        <v>248</v>
      </c>
      <c r="C8" s="172"/>
      <c r="D8" s="170" t="s">
        <v>536</v>
      </c>
      <c r="E8" s="170"/>
      <c r="F8" s="170"/>
      <c r="G8" s="170"/>
      <c r="H8" s="170"/>
      <c r="I8" s="170"/>
      <c r="J8" s="170"/>
      <c r="K8" s="170"/>
      <c r="M8" s="10" t="s">
        <v>142</v>
      </c>
    </row>
    <row r="9" spans="2:13" ht="29.25" customHeight="1" x14ac:dyDescent="0.25">
      <c r="B9" s="172"/>
      <c r="C9" s="172"/>
      <c r="D9" s="170" t="s">
        <v>272</v>
      </c>
      <c r="E9" s="170"/>
      <c r="F9" s="170"/>
      <c r="G9" s="170"/>
      <c r="H9" s="170"/>
      <c r="I9" s="170" t="s">
        <v>237</v>
      </c>
      <c r="J9" s="170"/>
      <c r="K9" s="170"/>
    </row>
    <row r="10" spans="2:13" ht="27" customHeight="1" x14ac:dyDescent="0.25">
      <c r="B10" s="172"/>
      <c r="C10" s="172"/>
      <c r="D10" s="29" t="s">
        <v>241</v>
      </c>
      <c r="E10" s="29" t="s">
        <v>242</v>
      </c>
      <c r="F10" s="29" t="s">
        <v>273</v>
      </c>
      <c r="G10" s="29" t="s">
        <v>243</v>
      </c>
      <c r="H10" s="29" t="s">
        <v>244</v>
      </c>
      <c r="I10" s="29" t="s">
        <v>245</v>
      </c>
      <c r="J10" s="29" t="s">
        <v>246</v>
      </c>
      <c r="K10" s="29" t="s">
        <v>247</v>
      </c>
    </row>
    <row r="11" spans="2:13" x14ac:dyDescent="0.25">
      <c r="B11" s="171" t="s">
        <v>152</v>
      </c>
      <c r="C11" s="31" t="s">
        <v>190</v>
      </c>
      <c r="D11" s="32">
        <v>435563.71829483658</v>
      </c>
      <c r="E11" s="32">
        <v>225813.55323300557</v>
      </c>
      <c r="F11" s="32">
        <v>252663.87642673109</v>
      </c>
      <c r="G11" s="32">
        <v>8911.0670393779401</v>
      </c>
      <c r="H11" s="32">
        <v>4585.1911318090952</v>
      </c>
      <c r="I11" s="32">
        <v>402653.53604002332</v>
      </c>
      <c r="J11" s="32">
        <v>832286.3069956511</v>
      </c>
      <c r="K11" s="32">
        <v>803190.46183490159</v>
      </c>
    </row>
    <row r="12" spans="2:13" x14ac:dyDescent="0.25">
      <c r="B12" s="171"/>
      <c r="C12" s="31" t="s">
        <v>191</v>
      </c>
      <c r="D12" s="32">
        <v>23923.677160062434</v>
      </c>
      <c r="E12" s="32">
        <v>2939.3512859478869</v>
      </c>
      <c r="F12" s="32">
        <v>2904.8818254255743</v>
      </c>
      <c r="G12" s="32">
        <v>65.650335302739137</v>
      </c>
      <c r="H12" s="32"/>
      <c r="I12" s="32">
        <v>3868.8235660374175</v>
      </c>
      <c r="J12" s="32">
        <v>17445.540190009218</v>
      </c>
      <c r="K12" s="32">
        <v>11569.169104484259</v>
      </c>
    </row>
    <row r="13" spans="2:13" x14ac:dyDescent="0.25">
      <c r="B13" s="167"/>
      <c r="C13" s="167"/>
      <c r="D13" s="167"/>
      <c r="E13" s="167"/>
      <c r="F13" s="167"/>
      <c r="G13" s="167"/>
      <c r="H13" s="167"/>
      <c r="I13" s="167"/>
      <c r="J13" s="167"/>
      <c r="K13" s="167"/>
    </row>
    <row r="14" spans="2:13" x14ac:dyDescent="0.25">
      <c r="B14" s="166" t="s">
        <v>249</v>
      </c>
      <c r="C14" s="34" t="s">
        <v>190</v>
      </c>
      <c r="D14" s="35">
        <v>180850.73379297287</v>
      </c>
      <c r="E14" s="35">
        <v>71087.223259152874</v>
      </c>
      <c r="F14" s="35">
        <v>60152.114662078573</v>
      </c>
      <c r="G14" s="35">
        <v>1497.5507532774836</v>
      </c>
      <c r="H14" s="35">
        <v>1435.4149188370343</v>
      </c>
      <c r="I14" s="35">
        <v>253023.92899163015</v>
      </c>
      <c r="J14" s="35">
        <v>312068.92274628161</v>
      </c>
      <c r="K14" s="35">
        <v>310713.72667343938</v>
      </c>
    </row>
    <row r="15" spans="2:13" x14ac:dyDescent="0.25">
      <c r="B15" s="166"/>
      <c r="C15" s="34" t="s">
        <v>191</v>
      </c>
      <c r="D15" s="35"/>
      <c r="E15" s="35"/>
      <c r="F15" s="35"/>
      <c r="G15" s="35"/>
      <c r="H15" s="35"/>
      <c r="I15" s="35"/>
      <c r="J15" s="35"/>
      <c r="K15" s="35"/>
    </row>
    <row r="16" spans="2:13" x14ac:dyDescent="0.25">
      <c r="B16" s="166" t="s">
        <v>250</v>
      </c>
      <c r="C16" s="34" t="s">
        <v>190</v>
      </c>
      <c r="D16" s="35">
        <v>1269.1534882621677</v>
      </c>
      <c r="E16" s="35">
        <v>82.576369959263133</v>
      </c>
      <c r="F16" s="35"/>
      <c r="G16" s="35"/>
      <c r="H16" s="35"/>
      <c r="I16" s="35">
        <v>233.89012951537532</v>
      </c>
      <c r="J16" s="35">
        <v>669.13942379931802</v>
      </c>
      <c r="K16" s="35">
        <v>400.83626027211028</v>
      </c>
    </row>
    <row r="17" spans="2:11" x14ac:dyDescent="0.25">
      <c r="B17" s="166"/>
      <c r="C17" s="34" t="s">
        <v>191</v>
      </c>
      <c r="D17" s="35">
        <v>180.27204089025449</v>
      </c>
      <c r="E17" s="35"/>
      <c r="F17" s="35"/>
      <c r="G17" s="35"/>
      <c r="H17" s="35"/>
      <c r="I17" s="35">
        <v>20.919457172965476</v>
      </c>
      <c r="J17" s="35">
        <v>141.35538766779604</v>
      </c>
      <c r="K17" s="35">
        <v>139.64158369414019</v>
      </c>
    </row>
    <row r="18" spans="2:11" x14ac:dyDescent="0.25">
      <c r="B18" s="166" t="s">
        <v>251</v>
      </c>
      <c r="C18" s="34" t="s">
        <v>190</v>
      </c>
      <c r="D18" s="35">
        <v>2883.9325691919153</v>
      </c>
      <c r="E18" s="35">
        <v>1981.2766443064479</v>
      </c>
      <c r="F18" s="35">
        <v>265.03506213826415</v>
      </c>
      <c r="G18" s="35">
        <v>20.241706806501369</v>
      </c>
      <c r="H18" s="35"/>
      <c r="I18" s="35">
        <v>2176.0131806947502</v>
      </c>
      <c r="J18" s="35">
        <v>3861.4107240005987</v>
      </c>
      <c r="K18" s="35">
        <v>3468.9265199204756</v>
      </c>
    </row>
    <row r="19" spans="2:11" x14ac:dyDescent="0.25">
      <c r="B19" s="166"/>
      <c r="C19" s="34" t="s">
        <v>191</v>
      </c>
      <c r="D19" s="35">
        <v>521.20955534043787</v>
      </c>
      <c r="E19" s="35"/>
      <c r="F19" s="35">
        <v>122.69963919380639</v>
      </c>
      <c r="G19" s="35"/>
      <c r="H19" s="35"/>
      <c r="I19" s="35">
        <v>41.681312936344284</v>
      </c>
      <c r="J19" s="35">
        <v>541.4287527419458</v>
      </c>
      <c r="K19" s="35">
        <v>455.49681391147783</v>
      </c>
    </row>
    <row r="20" spans="2:11" x14ac:dyDescent="0.25">
      <c r="B20" s="166" t="s">
        <v>252</v>
      </c>
      <c r="C20" s="34" t="s">
        <v>190</v>
      </c>
      <c r="D20" s="35">
        <v>1439.6427485113086</v>
      </c>
      <c r="E20" s="35">
        <v>3560.8817962299731</v>
      </c>
      <c r="F20" s="35">
        <v>5104.7976759061612</v>
      </c>
      <c r="G20" s="35"/>
      <c r="H20" s="35"/>
      <c r="I20" s="35">
        <v>10072.47965257875</v>
      </c>
      <c r="J20" s="35">
        <v>10105.322220647455</v>
      </c>
      <c r="K20" s="35">
        <v>10011.379018938109</v>
      </c>
    </row>
    <row r="21" spans="2:11" x14ac:dyDescent="0.25">
      <c r="B21" s="166"/>
      <c r="C21" s="34" t="s">
        <v>191</v>
      </c>
      <c r="D21" s="35"/>
      <c r="E21" s="35">
        <v>30.8496859207909</v>
      </c>
      <c r="F21" s="35"/>
      <c r="G21" s="35"/>
      <c r="H21" s="35"/>
      <c r="I21" s="35">
        <v>30.8496859207909</v>
      </c>
      <c r="J21" s="35"/>
      <c r="K21" s="35"/>
    </row>
    <row r="22" spans="2:11" ht="14.25" customHeight="1" x14ac:dyDescent="0.25">
      <c r="B22" s="166" t="s">
        <v>253</v>
      </c>
      <c r="C22" s="34" t="s">
        <v>190</v>
      </c>
      <c r="D22" s="35">
        <v>10015.734230005235</v>
      </c>
      <c r="E22" s="35">
        <v>1535.2088799522357</v>
      </c>
      <c r="F22" s="35">
        <v>58.077996160552537</v>
      </c>
      <c r="G22" s="35">
        <v>24.772075088378614</v>
      </c>
      <c r="H22" s="35"/>
      <c r="I22" s="35">
        <v>2138.2492029658824</v>
      </c>
      <c r="J22" s="35">
        <v>5940.2325402586257</v>
      </c>
      <c r="K22" s="35">
        <v>3398.0334117539428</v>
      </c>
    </row>
    <row r="23" spans="2:11" x14ac:dyDescent="0.25">
      <c r="B23" s="166"/>
      <c r="C23" s="34" t="s">
        <v>191</v>
      </c>
      <c r="D23" s="35"/>
      <c r="E23" s="35"/>
      <c r="F23" s="35"/>
      <c r="G23" s="35"/>
      <c r="H23" s="35"/>
      <c r="I23" s="35"/>
      <c r="J23" s="35"/>
      <c r="K23" s="35"/>
    </row>
    <row r="24" spans="2:11" ht="14.25" customHeight="1" x14ac:dyDescent="0.25">
      <c r="B24" s="166" t="s">
        <v>254</v>
      </c>
      <c r="C24" s="34" t="s">
        <v>190</v>
      </c>
      <c r="D24" s="35">
        <v>4277.173664730356</v>
      </c>
      <c r="E24" s="35">
        <v>177.68657227817599</v>
      </c>
      <c r="F24" s="35">
        <v>4.5999999999999996</v>
      </c>
      <c r="G24" s="35"/>
      <c r="H24" s="35"/>
      <c r="I24" s="35">
        <v>1807.892246445178</v>
      </c>
      <c r="J24" s="35">
        <v>4139.6793188256343</v>
      </c>
      <c r="K24" s="35">
        <v>2051.9213384131899</v>
      </c>
    </row>
    <row r="25" spans="2:11" ht="14.25" customHeight="1" x14ac:dyDescent="0.25">
      <c r="B25" s="166"/>
      <c r="C25" s="34" t="s">
        <v>191</v>
      </c>
      <c r="D25" s="35"/>
      <c r="E25" s="35"/>
      <c r="F25" s="35"/>
      <c r="G25" s="35"/>
      <c r="H25" s="35"/>
      <c r="I25" s="35"/>
      <c r="J25" s="35"/>
      <c r="K25" s="35"/>
    </row>
    <row r="26" spans="2:11" x14ac:dyDescent="0.25">
      <c r="B26" s="166" t="s">
        <v>255</v>
      </c>
      <c r="C26" s="34" t="s">
        <v>190</v>
      </c>
      <c r="D26" s="35">
        <v>10633.230056873284</v>
      </c>
      <c r="E26" s="35">
        <v>1327.3098723713638</v>
      </c>
      <c r="F26" s="35">
        <v>9.1239961496007638</v>
      </c>
      <c r="G26" s="35"/>
      <c r="H26" s="35"/>
      <c r="I26" s="35">
        <v>3119.5155537863357</v>
      </c>
      <c r="J26" s="35">
        <v>7307.9820931974155</v>
      </c>
      <c r="K26" s="35">
        <v>8833.2882664649969</v>
      </c>
    </row>
    <row r="27" spans="2:11" x14ac:dyDescent="0.25">
      <c r="B27" s="166"/>
      <c r="C27" s="34" t="s">
        <v>191</v>
      </c>
      <c r="D27" s="35">
        <v>6963.2930455890464</v>
      </c>
      <c r="E27" s="35">
        <v>160.83724762005207</v>
      </c>
      <c r="F27" s="35"/>
      <c r="G27" s="35"/>
      <c r="H27" s="35"/>
      <c r="I27" s="35">
        <v>632.34903644763085</v>
      </c>
      <c r="J27" s="35">
        <v>4120.5191037454733</v>
      </c>
      <c r="K27" s="35">
        <v>1605.7942113422698</v>
      </c>
    </row>
    <row r="28" spans="2:11" x14ac:dyDescent="0.25">
      <c r="B28" s="166" t="s">
        <v>256</v>
      </c>
      <c r="C28" s="34" t="s">
        <v>190</v>
      </c>
      <c r="D28" s="35">
        <v>2133.5831476008034</v>
      </c>
      <c r="E28" s="35">
        <v>1577.5604033795562</v>
      </c>
      <c r="F28" s="35">
        <v>67.895877584555905</v>
      </c>
      <c r="G28" s="35"/>
      <c r="H28" s="35">
        <v>149.6777170766504</v>
      </c>
      <c r="I28" s="35">
        <v>2114.8648223010805</v>
      </c>
      <c r="J28" s="35">
        <v>2533.3283848799433</v>
      </c>
      <c r="K28" s="35">
        <v>3118.535354815856</v>
      </c>
    </row>
    <row r="29" spans="2:11" x14ac:dyDescent="0.25">
      <c r="B29" s="166"/>
      <c r="C29" s="34" t="s">
        <v>191</v>
      </c>
      <c r="D29" s="35">
        <v>3293.4372724475165</v>
      </c>
      <c r="E29" s="35">
        <v>189.75954057806615</v>
      </c>
      <c r="F29" s="35">
        <v>145.78050150993255</v>
      </c>
      <c r="G29" s="35">
        <v>32.825167651369568</v>
      </c>
      <c r="H29" s="35"/>
      <c r="I29" s="35">
        <v>692.34498933376699</v>
      </c>
      <c r="J29" s="35">
        <v>1788.2255541630097</v>
      </c>
      <c r="K29" s="35">
        <v>1610.4221823742319</v>
      </c>
    </row>
    <row r="30" spans="2:11" ht="14.25" customHeight="1" x14ac:dyDescent="0.25">
      <c r="B30" s="166" t="s">
        <v>257</v>
      </c>
      <c r="C30" s="34" t="s">
        <v>190</v>
      </c>
      <c r="D30" s="35">
        <v>1015.2528378250501</v>
      </c>
      <c r="E30" s="35">
        <v>39.216014939520825</v>
      </c>
      <c r="F30" s="35"/>
      <c r="G30" s="35"/>
      <c r="H30" s="35"/>
      <c r="I30" s="35">
        <v>63.60093888247782</v>
      </c>
      <c r="J30" s="35">
        <v>628.41914920086481</v>
      </c>
      <c r="K30" s="35">
        <v>355.5197178425359</v>
      </c>
    </row>
    <row r="31" spans="2:11" x14ac:dyDescent="0.25">
      <c r="B31" s="166"/>
      <c r="C31" s="34" t="s">
        <v>191</v>
      </c>
      <c r="D31" s="35">
        <v>882.80104272689709</v>
      </c>
      <c r="E31" s="35">
        <v>5.8906837994988139</v>
      </c>
      <c r="F31" s="35"/>
      <c r="G31" s="35"/>
      <c r="H31" s="35"/>
      <c r="I31" s="35">
        <v>10.820356400562913</v>
      </c>
      <c r="J31" s="35">
        <v>323.08021905787706</v>
      </c>
      <c r="K31" s="35">
        <v>205.48684840539698</v>
      </c>
    </row>
    <row r="32" spans="2:11" x14ac:dyDescent="0.25">
      <c r="B32" s="166" t="s">
        <v>258</v>
      </c>
      <c r="C32" s="34" t="s">
        <v>190</v>
      </c>
      <c r="D32" s="35">
        <v>4116.1211637166898</v>
      </c>
      <c r="E32" s="35">
        <v>1321.0141260241917</v>
      </c>
      <c r="F32" s="35">
        <v>2.0999999999999996</v>
      </c>
      <c r="G32" s="35">
        <v>11.4144711198616</v>
      </c>
      <c r="H32" s="35"/>
      <c r="I32" s="35">
        <v>2610.0789059972772</v>
      </c>
      <c r="J32" s="35">
        <v>4270.1002419684801</v>
      </c>
      <c r="K32" s="35">
        <v>3621.7382247025739</v>
      </c>
    </row>
    <row r="33" spans="2:11" ht="14.25" customHeight="1" x14ac:dyDescent="0.25">
      <c r="B33" s="166"/>
      <c r="C33" s="34" t="s">
        <v>191</v>
      </c>
      <c r="D33" s="35">
        <v>541.65968681801212</v>
      </c>
      <c r="E33" s="35">
        <v>2.4359380954986163</v>
      </c>
      <c r="F33" s="35"/>
      <c r="G33" s="35"/>
      <c r="H33" s="35"/>
      <c r="I33" s="35">
        <v>187.80908636802479</v>
      </c>
      <c r="J33" s="35">
        <v>446.91145625493039</v>
      </c>
      <c r="K33" s="35">
        <v>151.03432896073207</v>
      </c>
    </row>
    <row r="34" spans="2:11" x14ac:dyDescent="0.25">
      <c r="B34" s="166" t="s">
        <v>259</v>
      </c>
      <c r="C34" s="34" t="s">
        <v>190</v>
      </c>
      <c r="D34" s="35">
        <v>1872.7106818697869</v>
      </c>
      <c r="E34" s="35">
        <v>2646.6970928000128</v>
      </c>
      <c r="F34" s="35">
        <v>169.25500229425916</v>
      </c>
      <c r="G34" s="35"/>
      <c r="H34" s="35"/>
      <c r="I34" s="35">
        <v>2393.9819713998472</v>
      </c>
      <c r="J34" s="35">
        <v>3513.8869582081102</v>
      </c>
      <c r="K34" s="35">
        <v>2722.9945040469111</v>
      </c>
    </row>
    <row r="35" spans="2:11" x14ac:dyDescent="0.25">
      <c r="B35" s="166"/>
      <c r="C35" s="34" t="s">
        <v>191</v>
      </c>
      <c r="D35" s="35">
        <v>213.67764538898973</v>
      </c>
      <c r="E35" s="35">
        <v>36.888630624015498</v>
      </c>
      <c r="F35" s="35"/>
      <c r="G35" s="35"/>
      <c r="H35" s="35"/>
      <c r="I35" s="35"/>
      <c r="J35" s="35"/>
      <c r="K35" s="35">
        <v>197.42867576961081</v>
      </c>
    </row>
    <row r="36" spans="2:11" ht="14.25" customHeight="1" x14ac:dyDescent="0.25">
      <c r="B36" s="166" t="s">
        <v>260</v>
      </c>
      <c r="C36" s="34" t="s">
        <v>190</v>
      </c>
      <c r="D36" s="35">
        <v>76918.890589202245</v>
      </c>
      <c r="E36" s="35">
        <v>107193.17208975805</v>
      </c>
      <c r="F36" s="35">
        <v>167266.42377169442</v>
      </c>
      <c r="G36" s="35">
        <v>6242.8758464288539</v>
      </c>
      <c r="H36" s="35">
        <v>2363.6581739970543</v>
      </c>
      <c r="I36" s="35">
        <v>60947.711758719575</v>
      </c>
      <c r="J36" s="35">
        <v>330916.36486390099</v>
      </c>
      <c r="K36" s="35">
        <v>331185.2107661154</v>
      </c>
    </row>
    <row r="37" spans="2:11" x14ac:dyDescent="0.25">
      <c r="B37" s="166"/>
      <c r="C37" s="34" t="s">
        <v>191</v>
      </c>
      <c r="D37" s="35">
        <v>1317.116600010841</v>
      </c>
      <c r="E37" s="35">
        <v>1887.8343110483759</v>
      </c>
      <c r="F37" s="35">
        <v>2501.7996896959912</v>
      </c>
      <c r="G37" s="35">
        <v>32.825167651369568</v>
      </c>
      <c r="H37" s="35"/>
      <c r="I37" s="35">
        <v>477.77635369452781</v>
      </c>
      <c r="J37" s="35">
        <v>4204.1007633822319</v>
      </c>
      <c r="K37" s="35">
        <v>4646.6727857818623</v>
      </c>
    </row>
    <row r="38" spans="2:11" x14ac:dyDescent="0.25">
      <c r="B38" s="166" t="s">
        <v>261</v>
      </c>
      <c r="C38" s="34" t="s">
        <v>190</v>
      </c>
      <c r="D38" s="35">
        <v>13153.142121361765</v>
      </c>
      <c r="E38" s="35">
        <v>1271.1855622645535</v>
      </c>
      <c r="F38" s="35">
        <v>72.186695640111864</v>
      </c>
      <c r="G38" s="35">
        <v>39.046181211696101</v>
      </c>
      <c r="H38" s="35">
        <v>2.7658148912620364</v>
      </c>
      <c r="I38" s="35">
        <v>5983.1340510645778</v>
      </c>
      <c r="J38" s="35">
        <v>11519.354527180534</v>
      </c>
      <c r="K38" s="35">
        <v>8422.2501235902637</v>
      </c>
    </row>
    <row r="39" spans="2:11" x14ac:dyDescent="0.25">
      <c r="B39" s="166"/>
      <c r="C39" s="34" t="s">
        <v>191</v>
      </c>
      <c r="D39" s="35">
        <v>854.76496453072059</v>
      </c>
      <c r="E39" s="35">
        <v>108.65039016519914</v>
      </c>
      <c r="F39" s="35">
        <v>2.8266506315879902</v>
      </c>
      <c r="G39" s="35"/>
      <c r="H39" s="35"/>
      <c r="I39" s="35">
        <v>511.50899281251867</v>
      </c>
      <c r="J39" s="35">
        <v>769.59052064459127</v>
      </c>
      <c r="K39" s="35">
        <v>381.44670482444695</v>
      </c>
    </row>
    <row r="40" spans="2:11" x14ac:dyDescent="0.25">
      <c r="B40" s="166" t="s">
        <v>262</v>
      </c>
      <c r="C40" s="34" t="s">
        <v>190</v>
      </c>
      <c r="D40" s="35">
        <v>46491.203619305299</v>
      </c>
      <c r="E40" s="35">
        <v>4638.6211209505591</v>
      </c>
      <c r="F40" s="35">
        <v>217.70446879066517</v>
      </c>
      <c r="G40" s="35">
        <v>46.585082565178773</v>
      </c>
      <c r="H40" s="35"/>
      <c r="I40" s="35">
        <v>6368.4824062215876</v>
      </c>
      <c r="J40" s="35">
        <v>36583.943124405276</v>
      </c>
      <c r="K40" s="35">
        <v>26924.070938720914</v>
      </c>
    </row>
    <row r="41" spans="2:11" x14ac:dyDescent="0.25">
      <c r="B41" s="166"/>
      <c r="C41" s="34" t="s">
        <v>191</v>
      </c>
      <c r="D41" s="35">
        <v>6942.2578262149045</v>
      </c>
      <c r="E41" s="35">
        <v>176.36543589277269</v>
      </c>
      <c r="F41" s="35"/>
      <c r="G41" s="35"/>
      <c r="H41" s="35"/>
      <c r="I41" s="35">
        <v>912.57910781295743</v>
      </c>
      <c r="J41" s="35">
        <v>4564.0757066622455</v>
      </c>
      <c r="K41" s="35">
        <v>1591.833364236986</v>
      </c>
    </row>
    <row r="42" spans="2:11" x14ac:dyDescent="0.25">
      <c r="B42" s="166" t="s">
        <v>263</v>
      </c>
      <c r="C42" s="34" t="s">
        <v>190</v>
      </c>
      <c r="D42" s="35">
        <v>4869.8419207792194</v>
      </c>
      <c r="E42" s="35">
        <v>588.22879960867556</v>
      </c>
      <c r="F42" s="35">
        <v>42.243140884340903</v>
      </c>
      <c r="G42" s="35"/>
      <c r="H42" s="35"/>
      <c r="I42" s="35">
        <v>1247.2520435381607</v>
      </c>
      <c r="J42" s="35">
        <v>4284.9225954691856</v>
      </c>
      <c r="K42" s="35">
        <v>4202.0545382915043</v>
      </c>
    </row>
    <row r="43" spans="2:11" x14ac:dyDescent="0.25">
      <c r="B43" s="166"/>
      <c r="C43" s="34" t="s">
        <v>191</v>
      </c>
      <c r="D43" s="35">
        <v>243.70776467097238</v>
      </c>
      <c r="E43" s="35"/>
      <c r="F43" s="35"/>
      <c r="G43" s="35"/>
      <c r="H43" s="35"/>
      <c r="I43" s="35"/>
      <c r="J43" s="35">
        <v>33.355268434163648</v>
      </c>
      <c r="K43" s="35">
        <v>102.65480967094396</v>
      </c>
    </row>
    <row r="44" spans="2:11" ht="14.25" customHeight="1" x14ac:dyDescent="0.25">
      <c r="B44" s="166" t="s">
        <v>264</v>
      </c>
      <c r="C44" s="34" t="s">
        <v>190</v>
      </c>
      <c r="D44" s="35">
        <v>20010.785706561855</v>
      </c>
      <c r="E44" s="35">
        <v>5304.7687009047586</v>
      </c>
      <c r="F44" s="35">
        <v>457.1187831945374</v>
      </c>
      <c r="G44" s="35">
        <v>47.696345323864797</v>
      </c>
      <c r="H44" s="35"/>
      <c r="I44" s="35">
        <v>10030.687346677154</v>
      </c>
      <c r="J44" s="35">
        <v>23995.022495687717</v>
      </c>
      <c r="K44" s="35">
        <v>20242.980528053544</v>
      </c>
    </row>
    <row r="45" spans="2:11" x14ac:dyDescent="0.25">
      <c r="B45" s="166"/>
      <c r="C45" s="34" t="s">
        <v>191</v>
      </c>
      <c r="D45" s="35">
        <v>101.71441839345046</v>
      </c>
      <c r="E45" s="35">
        <v>1.7701600508386399</v>
      </c>
      <c r="F45" s="35"/>
      <c r="G45" s="35"/>
      <c r="H45" s="35"/>
      <c r="I45" s="35">
        <v>35.36096559990591</v>
      </c>
      <c r="J45" s="35">
        <v>70.610143959107816</v>
      </c>
      <c r="K45" s="35">
        <v>53.075746054290541</v>
      </c>
    </row>
    <row r="46" spans="2:11" x14ac:dyDescent="0.25">
      <c r="B46" s="166" t="s">
        <v>265</v>
      </c>
      <c r="C46" s="34" t="s">
        <v>190</v>
      </c>
      <c r="D46" s="35">
        <v>4388.6627173796669</v>
      </c>
      <c r="E46" s="35">
        <v>89.258262563634176</v>
      </c>
      <c r="F46" s="35">
        <v>858.87163823641663</v>
      </c>
      <c r="G46" s="35"/>
      <c r="H46" s="35"/>
      <c r="I46" s="35">
        <v>2056.3643020820473</v>
      </c>
      <c r="J46" s="35">
        <v>4525.7270471877764</v>
      </c>
      <c r="K46" s="35">
        <v>1222.6036617483348</v>
      </c>
    </row>
    <row r="47" spans="2:11" x14ac:dyDescent="0.25">
      <c r="B47" s="166"/>
      <c r="C47" s="34" t="s">
        <v>191</v>
      </c>
      <c r="D47" s="35">
        <v>28.168070436652201</v>
      </c>
      <c r="E47" s="35"/>
      <c r="F47" s="35"/>
      <c r="G47" s="35"/>
      <c r="H47" s="35"/>
      <c r="I47" s="35"/>
      <c r="J47" s="35">
        <v>28.168070436652201</v>
      </c>
      <c r="K47" s="35"/>
    </row>
    <row r="48" spans="2:11" x14ac:dyDescent="0.25">
      <c r="B48" s="166" t="s">
        <v>266</v>
      </c>
      <c r="C48" s="34" t="s">
        <v>190</v>
      </c>
      <c r="D48" s="35">
        <v>14903.211682563026</v>
      </c>
      <c r="E48" s="35">
        <v>3801.5219790884312</v>
      </c>
      <c r="F48" s="35">
        <v>2217.1390969500903</v>
      </c>
      <c r="G48" s="35"/>
      <c r="H48" s="35"/>
      <c r="I48" s="35">
        <v>3649.1655848405271</v>
      </c>
      <c r="J48" s="35">
        <v>16705.173201743219</v>
      </c>
      <c r="K48" s="35">
        <v>17877.807328616935</v>
      </c>
    </row>
    <row r="49" spans="2:11" x14ac:dyDescent="0.25">
      <c r="B49" s="166"/>
      <c r="C49" s="34" t="s">
        <v>191</v>
      </c>
      <c r="D49" s="35"/>
      <c r="E49" s="35"/>
      <c r="F49" s="35"/>
      <c r="G49" s="35"/>
      <c r="H49" s="35"/>
      <c r="I49" s="35"/>
      <c r="J49" s="35"/>
      <c r="K49" s="35"/>
    </row>
    <row r="50" spans="2:11" x14ac:dyDescent="0.25">
      <c r="B50" s="166" t="s">
        <v>267</v>
      </c>
      <c r="C50" s="34" t="s">
        <v>190</v>
      </c>
      <c r="D50" s="35">
        <v>183.8303979843318</v>
      </c>
      <c r="E50" s="35">
        <v>3342.3826980260114</v>
      </c>
      <c r="F50" s="35">
        <v>2906.452507781381</v>
      </c>
      <c r="G50" s="35"/>
      <c r="H50" s="35"/>
      <c r="I50" s="35">
        <v>6430.8352058073906</v>
      </c>
      <c r="J50" s="35">
        <v>6430.8352058073906</v>
      </c>
      <c r="K50" s="35">
        <v>6430.8352058073906</v>
      </c>
    </row>
    <row r="51" spans="2:11" x14ac:dyDescent="0.25">
      <c r="B51" s="166"/>
      <c r="C51" s="34" t="s">
        <v>191</v>
      </c>
      <c r="D51" s="35"/>
      <c r="E51" s="35"/>
      <c r="F51" s="35"/>
      <c r="G51" s="35"/>
      <c r="H51" s="35"/>
      <c r="I51" s="35"/>
      <c r="J51" s="35"/>
      <c r="K51" s="35"/>
    </row>
    <row r="52" spans="2:11" x14ac:dyDescent="0.25">
      <c r="B52" s="166" t="s">
        <v>268</v>
      </c>
      <c r="C52" s="34" t="s">
        <v>190</v>
      </c>
      <c r="D52" s="35">
        <v>377.68764697880988</v>
      </c>
      <c r="E52" s="35">
        <v>1527.1958770826523</v>
      </c>
      <c r="F52" s="35">
        <v>699.91863771662088</v>
      </c>
      <c r="G52" s="35">
        <v>44.145738205352743</v>
      </c>
      <c r="H52" s="35">
        <v>3.6256621991594935</v>
      </c>
      <c r="I52" s="35">
        <v>2592.3474789831125</v>
      </c>
      <c r="J52" s="35">
        <v>2278.5652407249063</v>
      </c>
      <c r="K52" s="35">
        <v>2184.2909087126122</v>
      </c>
    </row>
    <row r="53" spans="2:11" x14ac:dyDescent="0.25">
      <c r="B53" s="166"/>
      <c r="C53" s="34" t="s">
        <v>191</v>
      </c>
      <c r="D53" s="35"/>
      <c r="E53" s="35"/>
      <c r="F53" s="35"/>
      <c r="G53" s="35"/>
      <c r="H53" s="35"/>
      <c r="I53" s="35"/>
      <c r="J53" s="35"/>
      <c r="K53" s="35"/>
    </row>
    <row r="54" spans="2:11" x14ac:dyDescent="0.25">
      <c r="B54" s="166" t="s">
        <v>269</v>
      </c>
      <c r="C54" s="34" t="s">
        <v>190</v>
      </c>
      <c r="D54" s="35">
        <v>3767.5254353103555</v>
      </c>
      <c r="E54" s="35">
        <v>1772.5513710118719</v>
      </c>
      <c r="F54" s="35">
        <v>1340.2924526680724</v>
      </c>
      <c r="G54" s="35"/>
      <c r="H54" s="35"/>
      <c r="I54" s="35">
        <v>1732.7102887154429</v>
      </c>
      <c r="J54" s="35">
        <v>6047.794752543733</v>
      </c>
      <c r="K54" s="35">
        <v>3826.197863233765</v>
      </c>
    </row>
    <row r="55" spans="2:11" x14ac:dyDescent="0.25">
      <c r="B55" s="166"/>
      <c r="C55" s="34" t="s">
        <v>191</v>
      </c>
      <c r="D55" s="35"/>
      <c r="E55" s="35"/>
      <c r="F55" s="35"/>
      <c r="G55" s="35"/>
      <c r="H55" s="35"/>
      <c r="I55" s="35"/>
      <c r="J55" s="35"/>
      <c r="K55" s="35"/>
    </row>
    <row r="56" spans="2:11" x14ac:dyDescent="0.25">
      <c r="B56" s="166" t="s">
        <v>270</v>
      </c>
      <c r="C56" s="34" t="s">
        <v>190</v>
      </c>
      <c r="D56" s="35">
        <v>11583.593168902005</v>
      </c>
      <c r="E56" s="35">
        <v>1180.5225227050453</v>
      </c>
      <c r="F56" s="35">
        <v>1175.7187689796938</v>
      </c>
      <c r="G56" s="35">
        <v>195.08927524693263</v>
      </c>
      <c r="H56" s="35"/>
      <c r="I56" s="35">
        <v>235.37246306915179</v>
      </c>
      <c r="J56" s="35">
        <v>3889.8471792935989</v>
      </c>
      <c r="K56" s="35">
        <v>4583.4068289018151</v>
      </c>
    </row>
    <row r="57" spans="2:11" x14ac:dyDescent="0.25">
      <c r="B57" s="166"/>
      <c r="C57" s="34" t="s">
        <v>191</v>
      </c>
      <c r="D57" s="35">
        <v>973.18593454556628</v>
      </c>
      <c r="E57" s="35">
        <v>302.35731192377631</v>
      </c>
      <c r="F57" s="35"/>
      <c r="G57" s="35"/>
      <c r="H57" s="35"/>
      <c r="I57" s="35">
        <v>64.284198505546783</v>
      </c>
      <c r="J57" s="35">
        <v>38.062173175264597</v>
      </c>
      <c r="K57" s="35">
        <v>61.172503337671749</v>
      </c>
    </row>
    <row r="58" spans="2:11" x14ac:dyDescent="0.25">
      <c r="B58" s="166" t="s">
        <v>271</v>
      </c>
      <c r="C58" s="34" t="s">
        <v>190</v>
      </c>
      <c r="D58" s="35">
        <v>18408.074906951522</v>
      </c>
      <c r="E58" s="35">
        <v>9767.4932176475577</v>
      </c>
      <c r="F58" s="35">
        <v>9576.8061918826716</v>
      </c>
      <c r="G58" s="35">
        <v>741.64956410383331</v>
      </c>
      <c r="H58" s="35">
        <v>630.04884480793226</v>
      </c>
      <c r="I58" s="35">
        <v>21624.977514107835</v>
      </c>
      <c r="J58" s="35">
        <v>30070.332960439984</v>
      </c>
      <c r="K58" s="35">
        <v>27391.853852499444</v>
      </c>
    </row>
    <row r="59" spans="2:11" x14ac:dyDescent="0.25">
      <c r="B59" s="166"/>
      <c r="C59" s="34" t="s">
        <v>191</v>
      </c>
      <c r="D59" s="35">
        <v>866.41129205821278</v>
      </c>
      <c r="E59" s="35">
        <v>35.711950229001481</v>
      </c>
      <c r="F59" s="35">
        <v>131.77534439425477</v>
      </c>
      <c r="G59" s="35"/>
      <c r="H59" s="35"/>
      <c r="I59" s="35">
        <v>250.54002303187252</v>
      </c>
      <c r="J59" s="35">
        <v>376.0570696839543</v>
      </c>
      <c r="K59" s="35">
        <v>367.00854612020748</v>
      </c>
    </row>
    <row r="60" spans="2:11" ht="13.8" x14ac:dyDescent="0.3">
      <c r="B60" s="36"/>
      <c r="C60" s="36"/>
      <c r="D60" s="36"/>
      <c r="E60" s="36"/>
      <c r="F60" s="36"/>
      <c r="G60" s="33"/>
      <c r="H60" s="33"/>
      <c r="I60" s="33"/>
      <c r="J60" s="33"/>
      <c r="K60" s="33"/>
    </row>
    <row r="61" spans="2:11" x14ac:dyDescent="0.25">
      <c r="B61" s="162" t="s">
        <v>182</v>
      </c>
      <c r="C61" s="162"/>
      <c r="D61" s="162"/>
      <c r="E61" s="162"/>
      <c r="F61" s="162"/>
      <c r="G61" s="162"/>
      <c r="H61" s="162"/>
      <c r="I61" s="162"/>
      <c r="J61" s="162"/>
      <c r="K61" s="162"/>
    </row>
    <row r="62" spans="2:11" x14ac:dyDescent="0.25">
      <c r="B62" s="33"/>
      <c r="C62" s="33"/>
      <c r="D62" s="33"/>
      <c r="E62" s="33"/>
      <c r="F62" s="33"/>
      <c r="G62" s="33"/>
      <c r="H62" s="33"/>
      <c r="I62" s="33"/>
      <c r="J62" s="33"/>
      <c r="K62" s="33"/>
    </row>
  </sheetData>
  <mergeCells count="32">
    <mergeCell ref="B20:B21"/>
    <mergeCell ref="B6:K6"/>
    <mergeCell ref="B7:K7"/>
    <mergeCell ref="B8:C10"/>
    <mergeCell ref="D8:K8"/>
    <mergeCell ref="D9:H9"/>
    <mergeCell ref="I9:K9"/>
    <mergeCell ref="B11:B12"/>
    <mergeCell ref="B13:K13"/>
    <mergeCell ref="B14:B15"/>
    <mergeCell ref="B16:B17"/>
    <mergeCell ref="B18:B19"/>
    <mergeCell ref="B44:B45"/>
    <mergeCell ref="B22:B23"/>
    <mergeCell ref="B24:B25"/>
    <mergeCell ref="B26:B27"/>
    <mergeCell ref="B28:B29"/>
    <mergeCell ref="B30:B31"/>
    <mergeCell ref="B32:B33"/>
    <mergeCell ref="B34:B35"/>
    <mergeCell ref="B36:B37"/>
    <mergeCell ref="B38:B39"/>
    <mergeCell ref="B40:B41"/>
    <mergeCell ref="B42:B43"/>
    <mergeCell ref="B58:B59"/>
    <mergeCell ref="B61:K61"/>
    <mergeCell ref="B46:B47"/>
    <mergeCell ref="B48:B49"/>
    <mergeCell ref="B50:B51"/>
    <mergeCell ref="B52:B53"/>
    <mergeCell ref="B54:B55"/>
    <mergeCell ref="B56:B57"/>
  </mergeCells>
  <hyperlinks>
    <hyperlink ref="M8" location="ÍNDICE!A1" display="ÍNDICE" xr:uid="{00000000-0004-0000-08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82</vt:i4>
      </vt:variant>
    </vt:vector>
  </HeadingPairs>
  <TitlesOfParts>
    <vt:vector size="82" baseType="lpstr">
      <vt:lpstr>ÍNDICE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vt:lpstr>
      <vt:lpstr>T35</vt:lpstr>
      <vt:lpstr>T36</vt:lpstr>
      <vt:lpstr>T37</vt:lpstr>
      <vt:lpstr>T38</vt:lpstr>
      <vt:lpstr>T39</vt:lpstr>
      <vt:lpstr>T40</vt:lpstr>
      <vt:lpstr>T41</vt:lpstr>
      <vt:lpstr>T42</vt:lpstr>
      <vt:lpstr>T43</vt:lpstr>
      <vt:lpstr>T44</vt:lpstr>
      <vt:lpstr>T45</vt:lpstr>
      <vt:lpstr>T46</vt:lpstr>
      <vt:lpstr>T47</vt:lpstr>
      <vt:lpstr>T48</vt:lpstr>
      <vt:lpstr>T49</vt:lpstr>
      <vt:lpstr>T50</vt:lpstr>
      <vt:lpstr>T51</vt:lpstr>
      <vt:lpstr>T52</vt:lpstr>
      <vt:lpstr>T53</vt:lpstr>
      <vt:lpstr>T54</vt:lpstr>
      <vt:lpstr>T55</vt:lpstr>
      <vt:lpstr>T56</vt:lpstr>
      <vt:lpstr>T57</vt:lpstr>
      <vt:lpstr>T58</vt:lpstr>
      <vt:lpstr>T59</vt:lpstr>
      <vt:lpstr>T60</vt:lpstr>
      <vt:lpstr>T61</vt:lpstr>
      <vt:lpstr>T62</vt:lpstr>
      <vt:lpstr>T63</vt:lpstr>
      <vt:lpstr>T64</vt:lpstr>
      <vt:lpstr>T65</vt:lpstr>
      <vt:lpstr>T66</vt:lpstr>
      <vt:lpstr>T67</vt:lpstr>
      <vt:lpstr>T68</vt:lpstr>
      <vt:lpstr>T69</vt:lpstr>
      <vt:lpstr>T70</vt:lpstr>
      <vt:lpstr>T71</vt:lpstr>
      <vt:lpstr>T72</vt:lpstr>
      <vt:lpstr>Sup tipo de semilla</vt:lpstr>
      <vt:lpstr>P_agrícola</vt:lpstr>
      <vt:lpstr>P_pecuaria</vt:lpstr>
      <vt:lpstr>Sup_regada</vt:lpstr>
      <vt:lpstr>Sup_regada por método</vt:lpstr>
      <vt:lpstr>Acceso a la tierra</vt:lpstr>
      <vt:lpstr>índice de participación</vt:lpstr>
      <vt:lpstr>volumen de producción</vt:lpstr>
      <vt:lpstr>Glosario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2021-01-22T14:33:21Z</dcterms:created>
  <dcterms:modified xsi:type="dcterms:W3CDTF">2022-09-11T22:10:28Z</dcterms:modified>
</cp:coreProperties>
</file>