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juanc\Dropbox\7_Requerimientos_Descarbonización\Escenarios_PIUP\"/>
    </mc:Choice>
  </mc:AlternateContent>
  <xr:revisionPtr revIDLastSave="0" documentId="13_ncr:1_{71460028-98F2-41F2-88A4-96572DC46841}" xr6:coauthVersionLast="47" xr6:coauthVersionMax="47" xr10:uidLastSave="{00000000-0000-0000-0000-000000000000}"/>
  <bookViews>
    <workbookView xWindow="-110" yWindow="-110" windowWidth="19420" windowHeight="10300" activeTab="1" xr2:uid="{00000000-000D-0000-FFFF-FFFF00000000}"/>
  </bookViews>
  <sheets>
    <sheet name="README" sheetId="1" r:id="rId1"/>
    <sheet name="ProduccionCementoYOtros" sheetId="2" r:id="rId2"/>
    <sheet name="IndicadoresProceso" sheetId="4" r:id="rId3"/>
    <sheet name="Costo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4" l="1"/>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E14" i="4"/>
  <c r="E15" i="4"/>
  <c r="E16" i="4"/>
  <c r="E13" i="4"/>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D9" i="2"/>
  <c r="D10" i="2"/>
  <c r="D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tc={7AFA68BD-5752-4E90-B634-5F4F0930B4F0}</author>
  </authors>
  <commentList>
    <comment ref="C6" authorId="0" shapeId="0" xr:uid="{7AFA68BD-5752-4E90-B634-5F4F0930B4F0}">
      <text>
        <t>[Comentario encadenado]
Su versión de Excel le permite leer este comentario encadenado; sin embargo, las ediciones que se apliquen se quitarán si el archivo se abre en una versión más reciente de Excel. Más información: https://go.microsoft.com/fwlink/?linkid=870924
Comentario:
    Todos los escenarios corresponden a la misma proyección tendencial del  crecimiento entre 1994 y 2014. Para NET Zero 2070 se extiende linealmente la tendencia desde 2051 a 2070.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tc={EC6586F7-D1F1-4A8C-9FA8-7AB3B4538155}</author>
    <author>tc={7243E616-1D46-4070-A39F-4639F3DFF098}</author>
    <author>tc={07F856CC-6ABD-483F-9217-8BE77D4B2EA7}</author>
    <author>tc={64467882-D1AD-4DAF-B727-0586D8B3FF95}</author>
  </authors>
  <commentList>
    <comment ref="D6" authorId="0" shapeId="0" xr:uid="{EC6586F7-D1F1-4A8C-9FA8-7AB3B453815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asume que el factor de clinker promedio es de 87% (Portland es 95%, y existen otros productos con otros factores, pero no sé la distribución de productos a nivel nacional)</t>
      </text>
    </comment>
    <comment ref="D8" authorId="1" shapeId="0" xr:uid="{7243E616-1D46-4070-A39F-4639F3DFF098}">
      <text>
        <t>[Comentario encadenado]
Su versión de Excel le permite leer este comentario encadenado; sin embargo, las ediciones que se apliquen se quitarán si el archivo se abre en una versión más reciente de Excel. Más información: https://go.microsoft.com/fwlink/?linkid=870924
Comentario:
    Las políticas anunciadas trabajan con datos de 2010, 2020 y 2025. Se asume que en 2010 el factor de clínker promedio es 90%. Se proyecta el decrecimiento del factor clinker en base a los datos 2020 y 2025 para realizar una extrapolación lineal hasta 2050.</t>
      </text>
    </comment>
    <comment ref="D12" authorId="2" shapeId="0" xr:uid="{07F856CC-6ABD-483F-9217-8BE77D4B2EA7}">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asume que el factor de clinker promedio es de 87% (Portland es 95%, y existen otros productos con otros factores, pero no sé la distribución de productos a nivel nacional)</t>
      </text>
    </comment>
    <comment ref="D14" authorId="3" shapeId="0" xr:uid="{64467882-D1AD-4DAF-B727-0586D8B3FF95}">
      <text>
        <t>[Comentario encadenado]
Su versión de Excel le permite leer este comentario encadenado; sin embargo, las ediciones que se apliquen se quitarán si el archivo se abre en una versión más reciente de Excel. Más información: https://go.microsoft.com/fwlink/?linkid=870924
Comentario:
    Las políticas anunciadas trabajan con datos de 2010, 2020 y 2025. Se asume que en 2010 el factor de clínker promedio es 90%. Se proyecta el decrecimiento del factor clinker en base a los datos 2020 y 2025 para realizar una extrapolación lineal hasta 2050.</t>
      </text>
    </comment>
  </commentList>
</comments>
</file>

<file path=xl/sharedStrings.xml><?xml version="1.0" encoding="utf-8"?>
<sst xmlns="http://schemas.openxmlformats.org/spreadsheetml/2006/main" count="87" uniqueCount="38">
  <si>
    <t>Notas importantes</t>
  </si>
  <si>
    <t>Llenar por favor TODAS las hojas y los espacios en blanco de este libro de Excel.</t>
  </si>
  <si>
    <t>Acompañe los datos de las casillas con comentarios para facilitar la comprensión de los datos, su origen, los cálculos, los supuestos, entre otros.</t>
  </si>
  <si>
    <t>Si requiere agregar más hojas, más filas o columnas, más tecnologías u otro para completar todos los datos necesarios de los 3 escenarios complementarios al BAU, hágalo por favor.</t>
  </si>
  <si>
    <t>Agregue comentarios explicativos bajo las tablas de los datos para la mejor comprensión de los escenarios.</t>
  </si>
  <si>
    <t>Si tiene dudas, contacte a los equipos o personas correspondientes para aclararlas.</t>
  </si>
  <si>
    <t>Si las variables dentro de las hojas no varían en comparación con el escenario BAU, replicar los datos donde corresponda e indicar que esto pasa.</t>
  </si>
  <si>
    <t>Siempre que sea posible, acompañe los datos con la referencia de procedencia (enlaces de la web, nombre del informe u otro).</t>
  </si>
  <si>
    <t>No se detallan necesariamente todas las tecnologías. Se incorporaron algunas de ellas y es cuestión de agregar más líneas para caracterizar cada tecnología,
sobretodo con las tecnologías reductoras de emisiones o indicadores mejorados de los 3 escenarios de emisiones reducidas.</t>
  </si>
  <si>
    <t>En algunos casos, se incluyeros unidades predeterminadas para los datos. Si los datos están en otras unidades o es mejor verlos en otras unidades, modifíquelo por favor.</t>
  </si>
  <si>
    <t>Si solo se tienen valores en años puntuales o años meta y no en todo el intervalo, colóquelos en el año correspondiente de igual manera. Se usará algún método de interpolación
o extrapolación para completar todo el intervalo.</t>
  </si>
  <si>
    <t>Ecuador</t>
  </si>
  <si>
    <t>CEMENTO</t>
  </si>
  <si>
    <t>Producción nacional de cemento con Clinker producido nacionalmente [kt cemento/año]</t>
  </si>
  <si>
    <t>Políticas Anunciadas</t>
  </si>
  <si>
    <t>Net Zero 2050</t>
  </si>
  <si>
    <t>Net Zero 2070</t>
  </si>
  <si>
    <t>Producción nacional de cemento con Clinker producido nacionalmente [Mt cemento/año]</t>
  </si>
  <si>
    <t>* Si la producción de cemento es igual en todos los escenarios, copiar los mismos valores en todos los escenarios, que son iguales a los del escenario BAU.</t>
  </si>
  <si>
    <t>NO CEMENTO</t>
  </si>
  <si>
    <t>Emisiones de los procesos industriales y uso de productos NO CEMENTO [MtCO2eq]</t>
  </si>
  <si>
    <t>Factor de Clinker en cemento [%]</t>
  </si>
  <si>
    <t>* El costo de producción de Clinker debe ser el mismo que en el escenario BAU que es un dato que no se completó en las plantillas anteriores.</t>
  </si>
  <si>
    <t>** Intente conseguir estos y otros datos de costos. No es necesario llenar todas las opciones, con una de ellas es suficiente pero podrían revisarse si se hallan todos los enfoque que permiten hacer el CBA de los escenarios.</t>
  </si>
  <si>
    <t>*** Si considera conveniente incluir otros costos, inclúyalos por favor.</t>
  </si>
  <si>
    <t>PROD_CEM</t>
  </si>
  <si>
    <t>BAU</t>
  </si>
  <si>
    <t>Políticas anunciadas</t>
  </si>
  <si>
    <t>E5_CEM_PRODCEM_PROD</t>
  </si>
  <si>
    <t>Nombre en OSeMOSYS</t>
  </si>
  <si>
    <t>REST_PI</t>
  </si>
  <si>
    <t>Variable en OSeMOSYS: InputActivityRatio</t>
  </si>
  <si>
    <t>Complemento del factor de Clinker en cemento [%]</t>
  </si>
  <si>
    <t>Tecnología</t>
  </si>
  <si>
    <t>Fuel</t>
  </si>
  <si>
    <t>CLK_PROD</t>
  </si>
  <si>
    <t>RAW_MAT_CEM</t>
  </si>
  <si>
    <t>Costo total adicional (Costo capital adicional nulo sobre las inversiones propias de crecimiento de cada empresa + Costo operativo adicional por reemplazo de clínker por puzolanas (MUSD/Mt). Costos operativos. Incluye Material, su transporte, asume un costo de mantenimiento fijo para el equipo, asume que el personal técnico tiene un sueldo promedio de 1500 USD por mes para operarios y 1000 USD para ayudante. La cantidad de técnicos crece linealmente con la producción de puzolanas cada año.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</si>
</sst>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6" x14ac:knownFonts="1">
    <font>
      <sz val="11"/>
      <color theme="1"/>
      <name val="Calibri"/>
      <family val="2"/>
      <scheme val="minor"/>
    </font>
    <font>
      <b/>
      <sz val="11"/>
      <color theme="1"/>
      <name val="Calibri"/>
      <family val="2"/>
      <scheme val="minor"/>
    </font>
    <font>
      <b/>
      <sz val="13"/>
      <color theme="1"/>
      <name val="Open Sans"/>
      <family val="2"/>
    </font>
    <font>
      <sz val="11"/>
      <color theme="1"/>
      <name val="Open Sans"/>
      <family val="2"/>
    </font>
    <font>
      <sz val="11"/>
      <color theme="1"/>
      <name val="Calibri"/>
      <family val="2"/>
      <scheme val="minor"/>
    </font>
    <font>
      <sz val="11"/>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38">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1" fillId="3" borderId="0" xfId="0" applyFont="1" applyFill="1"/>
    <xf numFmtId="0" fontId="0" fillId="3" borderId="0" xfId="0" applyFill="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5" borderId="0" xfId="0" applyFill="1"/>
    <xf numFmtId="1" fontId="0" fillId="5" borderId="0" xfId="0" applyNumberFormat="1" applyFill="1"/>
    <xf numFmtId="1" fontId="0" fillId="4" borderId="0" xfId="0" applyNumberFormat="1" applyFill="1"/>
    <xf numFmtId="0" fontId="1" fillId="0" borderId="0" xfId="0" applyFont="1"/>
    <xf numFmtId="0" fontId="1" fillId="5" borderId="0" xfId="0" applyFont="1" applyFill="1"/>
    <xf numFmtId="0" fontId="0" fillId="5" borderId="12" xfId="0" applyFill="1" applyBorder="1"/>
    <xf numFmtId="0" fontId="0" fillId="5" borderId="12" xfId="0" applyFill="1" applyBorder="1" applyAlignment="1">
      <alignment vertical="center" wrapText="1"/>
    </xf>
    <xf numFmtId="164" fontId="0" fillId="0" borderId="0" xfId="0" applyNumberFormat="1"/>
    <xf numFmtId="0" fontId="1" fillId="5" borderId="12" xfId="0" applyFont="1" applyFill="1" applyBorder="1" applyAlignment="1">
      <alignment horizontal="center"/>
    </xf>
    <xf numFmtId="0" fontId="1" fillId="5" borderId="12" xfId="0" applyFont="1" applyFill="1" applyBorder="1" applyAlignment="1">
      <alignment horizontal="center" vertical="center"/>
    </xf>
    <xf numFmtId="1" fontId="0" fillId="3" borderId="0" xfId="0" applyNumberFormat="1" applyFill="1"/>
    <xf numFmtId="165" fontId="0" fillId="3" borderId="10" xfId="1" applyNumberFormat="1" applyFont="1" applyFill="1" applyBorder="1"/>
    <xf numFmtId="9" fontId="0" fillId="3" borderId="10" xfId="1" applyFont="1" applyFill="1" applyBorder="1"/>
    <xf numFmtId="1" fontId="0" fillId="3" borderId="10" xfId="0" applyNumberFormat="1" applyFill="1" applyBorder="1"/>
    <xf numFmtId="2" fontId="0" fillId="0" borderId="0" xfId="0" applyNumberFormat="1"/>
    <xf numFmtId="166" fontId="0" fillId="5" borderId="0" xfId="0" applyNumberFormat="1" applyFill="1"/>
    <xf numFmtId="9" fontId="0" fillId="4" borderId="0" xfId="1" applyFont="1" applyFill="1" applyBorder="1"/>
    <xf numFmtId="9" fontId="0" fillId="5" borderId="0" xfId="1" applyFont="1" applyFill="1" applyBorder="1"/>
    <xf numFmtId="166" fontId="5" fillId="5" borderId="0" xfId="0" applyNumberFormat="1" applyFont="1" applyFill="1"/>
    <xf numFmtId="166" fontId="5" fillId="4" borderId="0" xfId="0" applyNumberFormat="1" applyFont="1" applyFill="1"/>
    <xf numFmtId="2" fontId="0" fillId="5" borderId="0" xfId="0" applyNumberFormat="1" applyFill="1"/>
    <xf numFmtId="166" fontId="0" fillId="4" borderId="0" xfId="0" applyNumberFormat="1" applyFill="1"/>
    <xf numFmtId="0" fontId="0" fillId="3" borderId="0" xfId="0" applyFont="1"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uanSe Proano" id="{C0E0A58E-5FA4-4749-95D3-37FFF1E7065F}"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3-01-19T04:38:18.18" personId="{C0E0A58E-5FA4-4749-95D3-37FFF1E7065F}" id="{7AFA68BD-5752-4E90-B634-5F4F0930B4F0}">
    <text>Todos los escenarios corresponden a la misma proyección tendencial del  crecimiento entre 1994 y 2014. Para NET Zero 2070 se extiende linealmente la tendencia desde 2051 a 2070.</text>
  </threadedComment>
</ThreadedComments>
</file>

<file path=xl/threadedComments/threadedComment2.xml><?xml version="1.0" encoding="utf-8"?>
<ThreadedComments xmlns="http://schemas.microsoft.com/office/spreadsheetml/2018/threadedcomments" xmlns:x="http://schemas.openxmlformats.org/spreadsheetml/2006/main">
  <threadedComment ref="D6" dT="2023-01-21T12:17:40.55" personId="{C0E0A58E-5FA4-4749-95D3-37FFF1E7065F}" id="{EC6586F7-D1F1-4A8C-9FA8-7AB3B4538155}">
    <text>Se asume que el factor de clinker promedio es de 87% (Portland es 95%, y existen otros productos con otros factores, pero no sé la distribución de productos a nivel nacional)</text>
  </threadedComment>
  <threadedComment ref="D8" dT="2023-01-21T12:21:39.64" personId="{C0E0A58E-5FA4-4749-95D3-37FFF1E7065F}" id="{7243E616-1D46-4070-A39F-4639F3DFF098}">
    <text>Las políticas anunciadas trabajan con datos de 2010, 2020 y 2025. Se asume que en 2010 el factor de clínker promedio es 90%. Se proyecta el decrecimiento del factor clinker en base a los datos 2020 y 2025 para realizar una extrapolación lineal hasta 2050.</text>
  </threadedComment>
  <threadedComment ref="D12" dT="2023-01-21T12:17:40.55" personId="{C0E0A58E-5FA4-4749-95D3-37FFF1E7065F}" id="{07F856CC-6ABD-483F-9217-8BE77D4B2EA7}">
    <text>Se asume que el factor de clinker promedio es de 87% (Portland es 95%, y existen otros productos con otros factores, pero no sé la distribución de productos a nivel nacional)</text>
  </threadedComment>
  <threadedComment ref="D14" dT="2023-01-21T12:21:39.64" personId="{C0E0A58E-5FA4-4749-95D3-37FFF1E7065F}" id="{64467882-D1AD-4DAF-B727-0586D8B3FF95}">
    <text>Las políticas anunciadas trabajan con datos de 2010, 2020 y 2025. Se asume que en 2010 el factor de clínker promedio es 90%. Se proyecta el decrecimiento del factor clinker en base a los datos 2020 y 2025 para realizar una extrapolación lineal hasta 2050.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4"/>
  <sheetViews>
    <sheetView zoomScale="130" zoomScaleNormal="130" workbookViewId="0"/>
  </sheetViews>
  <sheetFormatPr baseColWidth="10" defaultColWidth="9.1796875" defaultRowHeight="14.5" x14ac:dyDescent="0.35"/>
  <cols>
    <col min="1" max="1" width="9.1796875" style="15"/>
    <col min="2" max="2" width="3.26953125" style="15" bestFit="1" customWidth="1"/>
    <col min="3" max="3" width="163.1796875" style="15" bestFit="1" customWidth="1"/>
    <col min="4" max="16384" width="9.1796875" style="15"/>
  </cols>
  <sheetData>
    <row r="3" spans="2:3" x14ac:dyDescent="0.35">
      <c r="C3" s="19" t="s">
        <v>0</v>
      </c>
    </row>
    <row r="5" spans="2:3" x14ac:dyDescent="0.35">
      <c r="B5" s="23">
        <v>1</v>
      </c>
      <c r="C5" s="20" t="s">
        <v>1</v>
      </c>
    </row>
    <row r="6" spans="2:3" x14ac:dyDescent="0.35">
      <c r="B6" s="23">
        <v>2</v>
      </c>
      <c r="C6" s="20" t="s">
        <v>2</v>
      </c>
    </row>
    <row r="7" spans="2:3" x14ac:dyDescent="0.35">
      <c r="B7" s="23">
        <v>3</v>
      </c>
      <c r="C7" s="20" t="s">
        <v>3</v>
      </c>
    </row>
    <row r="8" spans="2:3" x14ac:dyDescent="0.35">
      <c r="B8" s="23">
        <v>4</v>
      </c>
      <c r="C8" s="20" t="s">
        <v>4</v>
      </c>
    </row>
    <row r="9" spans="2:3" x14ac:dyDescent="0.35">
      <c r="B9" s="23">
        <v>5</v>
      </c>
      <c r="C9" s="20" t="s">
        <v>5</v>
      </c>
    </row>
    <row r="10" spans="2:3" x14ac:dyDescent="0.35">
      <c r="B10" s="23">
        <v>6</v>
      </c>
      <c r="C10" s="20" t="s">
        <v>6</v>
      </c>
    </row>
    <row r="11" spans="2:3" x14ac:dyDescent="0.35">
      <c r="B11" s="23">
        <v>7</v>
      </c>
      <c r="C11" s="20" t="s">
        <v>7</v>
      </c>
    </row>
    <row r="12" spans="2:3" ht="29" x14ac:dyDescent="0.35">
      <c r="B12" s="24">
        <v>8</v>
      </c>
      <c r="C12" s="21" t="s">
        <v>8</v>
      </c>
    </row>
    <row r="13" spans="2:3" x14ac:dyDescent="0.35">
      <c r="B13" s="23">
        <v>9</v>
      </c>
      <c r="C13" s="20" t="s">
        <v>9</v>
      </c>
    </row>
    <row r="14" spans="2:3" ht="29" x14ac:dyDescent="0.35">
      <c r="B14" s="24">
        <v>10</v>
      </c>
      <c r="C14" s="21" t="s">
        <v>10</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6FB0-8EB7-41A6-A290-197DCC93E2D6}">
  <dimension ref="B1:BE33"/>
  <sheetViews>
    <sheetView tabSelected="1" workbookViewId="0"/>
  </sheetViews>
  <sheetFormatPr baseColWidth="10" defaultColWidth="11.453125" defaultRowHeight="14.5" x14ac:dyDescent="0.35"/>
  <cols>
    <col min="2" max="2" width="28.453125" customWidth="1"/>
    <col min="3" max="3" width="27.54296875" customWidth="1"/>
  </cols>
  <sheetData>
    <row r="1" spans="2:57" ht="20" thickBot="1" x14ac:dyDescent="0.4">
      <c r="B1" s="1"/>
      <c r="C1" s="2" t="s">
        <v>11</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v>2051</v>
      </c>
      <c r="AL1" s="3">
        <v>2052</v>
      </c>
      <c r="AM1" s="3">
        <v>2053</v>
      </c>
      <c r="AN1" s="3">
        <v>2054</v>
      </c>
      <c r="AO1" s="3">
        <v>2055</v>
      </c>
      <c r="AP1" s="3">
        <v>2056</v>
      </c>
      <c r="AQ1" s="3">
        <v>2057</v>
      </c>
      <c r="AR1" s="3">
        <v>2058</v>
      </c>
      <c r="AS1" s="3">
        <v>2059</v>
      </c>
      <c r="AT1" s="3">
        <v>2060</v>
      </c>
      <c r="AU1" s="3">
        <v>2061</v>
      </c>
      <c r="AV1" s="3">
        <v>2062</v>
      </c>
      <c r="AW1" s="3">
        <v>2063</v>
      </c>
      <c r="AX1" s="3">
        <v>2064</v>
      </c>
      <c r="AY1" s="3">
        <v>2065</v>
      </c>
      <c r="AZ1" s="3">
        <v>2066</v>
      </c>
      <c r="BA1" s="3">
        <v>2067</v>
      </c>
      <c r="BB1" s="3">
        <v>2068</v>
      </c>
      <c r="BC1" s="3">
        <v>2069</v>
      </c>
      <c r="BD1" s="3">
        <v>2070</v>
      </c>
      <c r="BE1" s="4"/>
    </row>
    <row r="2" spans="2:57" ht="15" thickBot="1" x14ac:dyDescent="0.4"/>
    <row r="3" spans="2:57" x14ac:dyDescent="0.35">
      <c r="B3" s="5"/>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7"/>
    </row>
    <row r="4" spans="2:57" x14ac:dyDescent="0.35">
      <c r="B4" s="8"/>
      <c r="C4" s="9" t="s">
        <v>12</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1"/>
    </row>
    <row r="5" spans="2:57" x14ac:dyDescent="0.35">
      <c r="B5" s="8"/>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1"/>
    </row>
    <row r="6" spans="2:57" x14ac:dyDescent="0.35">
      <c r="B6" s="8" t="s">
        <v>29</v>
      </c>
      <c r="C6" s="9" t="s">
        <v>13</v>
      </c>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1"/>
    </row>
    <row r="7" spans="2:57" x14ac:dyDescent="0.35">
      <c r="B7" s="8" t="s">
        <v>28</v>
      </c>
      <c r="C7" s="10" t="s">
        <v>26</v>
      </c>
      <c r="D7" s="17">
        <f t="shared" ref="D7:AI7" si="0">D14*1000</f>
        <v>5055.9799999999996</v>
      </c>
      <c r="E7" s="17">
        <f t="shared" si="0"/>
        <v>4817.6445181893578</v>
      </c>
      <c r="F7" s="17">
        <f t="shared" si="0"/>
        <v>3851.9524900047577</v>
      </c>
      <c r="G7" s="17">
        <f t="shared" si="0"/>
        <v>3596.4194252948532</v>
      </c>
      <c r="H7" s="16">
        <f t="shared" si="0"/>
        <v>4239.5670172320606</v>
      </c>
      <c r="I7" s="16">
        <f t="shared" si="0"/>
        <v>4456.3313487719297</v>
      </c>
      <c r="J7" s="16">
        <f t="shared" si="0"/>
        <v>4673.0956803117397</v>
      </c>
      <c r="K7" s="16">
        <f t="shared" si="0"/>
        <v>4889.8600118516088</v>
      </c>
      <c r="L7" s="16">
        <f t="shared" si="0"/>
        <v>5106.6243433914187</v>
      </c>
      <c r="M7" s="16">
        <f t="shared" si="0"/>
        <v>5323.3886749312878</v>
      </c>
      <c r="N7" s="16">
        <f t="shared" si="0"/>
        <v>5540.1530064710978</v>
      </c>
      <c r="O7" s="16">
        <f t="shared" si="0"/>
        <v>5756.9173380109669</v>
      </c>
      <c r="P7" s="16">
        <f t="shared" si="0"/>
        <v>5973.6816695507769</v>
      </c>
      <c r="Q7" s="16">
        <f t="shared" si="0"/>
        <v>6190.446001090646</v>
      </c>
      <c r="R7" s="16">
        <f t="shared" si="0"/>
        <v>6407.210332630515</v>
      </c>
      <c r="S7" s="16">
        <f t="shared" si="0"/>
        <v>6623.974664170325</v>
      </c>
      <c r="T7" s="16">
        <f t="shared" si="0"/>
        <v>6840.7389957101941</v>
      </c>
      <c r="U7" s="16">
        <f t="shared" si="0"/>
        <v>7057.5033272500041</v>
      </c>
      <c r="V7" s="16">
        <f t="shared" si="0"/>
        <v>7274.2676587898732</v>
      </c>
      <c r="W7" s="16">
        <f t="shared" si="0"/>
        <v>7491.0319903296831</v>
      </c>
      <c r="X7" s="16">
        <f t="shared" si="0"/>
        <v>7707.7963218695522</v>
      </c>
      <c r="Y7" s="16">
        <f t="shared" si="0"/>
        <v>7924.5606534093622</v>
      </c>
      <c r="Z7" s="16">
        <f t="shared" si="0"/>
        <v>8141.3249849492304</v>
      </c>
      <c r="AA7" s="16">
        <f t="shared" si="0"/>
        <v>8358.0893164890404</v>
      </c>
      <c r="AB7" s="16">
        <f t="shared" si="0"/>
        <v>8574.8536480289094</v>
      </c>
      <c r="AC7" s="16">
        <f t="shared" si="0"/>
        <v>8791.6179795687203</v>
      </c>
      <c r="AD7" s="16">
        <f t="shared" si="0"/>
        <v>9008.3823111085894</v>
      </c>
      <c r="AE7" s="16">
        <f t="shared" si="0"/>
        <v>9225.1466426483985</v>
      </c>
      <c r="AF7" s="16">
        <f t="shared" si="0"/>
        <v>9441.9109741882676</v>
      </c>
      <c r="AG7" s="16">
        <f t="shared" si="0"/>
        <v>9658.6753057280785</v>
      </c>
      <c r="AH7" s="16">
        <f t="shared" si="0"/>
        <v>9875.4396372679475</v>
      </c>
      <c r="AI7" s="16">
        <f t="shared" si="0"/>
        <v>10092.203968807817</v>
      </c>
      <c r="AJ7" s="16">
        <f t="shared" ref="AJ7:BD7" si="1">AJ14*1000</f>
        <v>10308.968300347626</v>
      </c>
      <c r="AK7" s="16">
        <f t="shared" si="1"/>
        <v>10525.732631887495</v>
      </c>
      <c r="AL7" s="16">
        <f t="shared" si="1"/>
        <v>10742.496963427306</v>
      </c>
      <c r="AM7" s="16">
        <f t="shared" si="1"/>
        <v>10959.261294967175</v>
      </c>
      <c r="AN7" s="16">
        <f t="shared" si="1"/>
        <v>11176.025626506984</v>
      </c>
      <c r="AO7" s="16">
        <f t="shared" si="1"/>
        <v>11392.789958046853</v>
      </c>
      <c r="AP7" s="16">
        <f t="shared" si="1"/>
        <v>11609.554289586664</v>
      </c>
      <c r="AQ7" s="16">
        <f t="shared" si="1"/>
        <v>11826.318621126533</v>
      </c>
      <c r="AR7" s="16">
        <f t="shared" si="1"/>
        <v>12043.082952666342</v>
      </c>
      <c r="AS7" s="16">
        <f t="shared" si="1"/>
        <v>12259.847284206211</v>
      </c>
      <c r="AT7" s="16">
        <f t="shared" si="1"/>
        <v>12476.611615746022</v>
      </c>
      <c r="AU7" s="16">
        <f t="shared" si="1"/>
        <v>12693.375947285891</v>
      </c>
      <c r="AV7" s="16">
        <f t="shared" si="1"/>
        <v>12910.1402788257</v>
      </c>
      <c r="AW7" s="16">
        <f t="shared" si="1"/>
        <v>13126.904610365569</v>
      </c>
      <c r="AX7" s="16">
        <f t="shared" si="1"/>
        <v>13343.66894190538</v>
      </c>
      <c r="AY7" s="16">
        <f t="shared" si="1"/>
        <v>13560.433273445249</v>
      </c>
      <c r="AZ7" s="16">
        <f t="shared" si="1"/>
        <v>13777.197604985118</v>
      </c>
      <c r="BA7" s="16">
        <f t="shared" si="1"/>
        <v>13993.961936524927</v>
      </c>
      <c r="BB7" s="16">
        <f t="shared" si="1"/>
        <v>14210.726268064796</v>
      </c>
      <c r="BC7" s="16">
        <f t="shared" si="1"/>
        <v>14427.490599604607</v>
      </c>
      <c r="BD7" s="16">
        <f t="shared" si="1"/>
        <v>14644.254931144476</v>
      </c>
      <c r="BE7" s="11"/>
    </row>
    <row r="8" spans="2:57" x14ac:dyDescent="0.35">
      <c r="B8" s="8" t="s">
        <v>28</v>
      </c>
      <c r="C8" s="10" t="s">
        <v>14</v>
      </c>
      <c r="D8" s="17">
        <f t="shared" ref="D8:AI8" si="2">D15*1000</f>
        <v>5055.9799999999996</v>
      </c>
      <c r="E8" s="17">
        <f t="shared" si="2"/>
        <v>4817.6445181893578</v>
      </c>
      <c r="F8" s="17">
        <f t="shared" si="2"/>
        <v>3851.9524900047577</v>
      </c>
      <c r="G8" s="17">
        <f t="shared" si="2"/>
        <v>3596.4194252948532</v>
      </c>
      <c r="H8" s="16">
        <f t="shared" si="2"/>
        <v>4239.5670172320606</v>
      </c>
      <c r="I8" s="16">
        <f t="shared" si="2"/>
        <v>4456.3313487719297</v>
      </c>
      <c r="J8" s="16">
        <f t="shared" si="2"/>
        <v>4673.0956803117397</v>
      </c>
      <c r="K8" s="16">
        <f t="shared" si="2"/>
        <v>4889.8600118516088</v>
      </c>
      <c r="L8" s="16">
        <f t="shared" si="2"/>
        <v>5106.6243433914187</v>
      </c>
      <c r="M8" s="16">
        <f t="shared" si="2"/>
        <v>5323.3886749312878</v>
      </c>
      <c r="N8" s="16">
        <f t="shared" si="2"/>
        <v>5540.1530064710978</v>
      </c>
      <c r="O8" s="16">
        <f t="shared" si="2"/>
        <v>5756.9173380109669</v>
      </c>
      <c r="P8" s="16">
        <f t="shared" si="2"/>
        <v>5973.6816695507769</v>
      </c>
      <c r="Q8" s="16">
        <f t="shared" si="2"/>
        <v>6190.446001090646</v>
      </c>
      <c r="R8" s="16">
        <f t="shared" si="2"/>
        <v>6407.210332630515</v>
      </c>
      <c r="S8" s="16">
        <f t="shared" si="2"/>
        <v>6623.974664170325</v>
      </c>
      <c r="T8" s="16">
        <f t="shared" si="2"/>
        <v>6840.7389957101941</v>
      </c>
      <c r="U8" s="16">
        <f t="shared" si="2"/>
        <v>7057.5033272500041</v>
      </c>
      <c r="V8" s="16">
        <f t="shared" si="2"/>
        <v>7274.2676587898732</v>
      </c>
      <c r="W8" s="16">
        <f t="shared" si="2"/>
        <v>7491.0319903296831</v>
      </c>
      <c r="X8" s="16">
        <f t="shared" si="2"/>
        <v>7707.7963218695522</v>
      </c>
      <c r="Y8" s="16">
        <f t="shared" si="2"/>
        <v>7924.5606534093622</v>
      </c>
      <c r="Z8" s="16">
        <f t="shared" si="2"/>
        <v>8141.3249849492304</v>
      </c>
      <c r="AA8" s="16">
        <f t="shared" si="2"/>
        <v>8358.0893164890404</v>
      </c>
      <c r="AB8" s="16">
        <f t="shared" si="2"/>
        <v>8574.8536480289094</v>
      </c>
      <c r="AC8" s="16">
        <f t="shared" si="2"/>
        <v>8791.6179795687203</v>
      </c>
      <c r="AD8" s="16">
        <f t="shared" si="2"/>
        <v>9008.3823111085894</v>
      </c>
      <c r="AE8" s="16">
        <f t="shared" si="2"/>
        <v>9225.1466426483985</v>
      </c>
      <c r="AF8" s="16">
        <f t="shared" si="2"/>
        <v>9441.9109741882676</v>
      </c>
      <c r="AG8" s="16">
        <f t="shared" si="2"/>
        <v>9658.6753057280785</v>
      </c>
      <c r="AH8" s="16">
        <f t="shared" si="2"/>
        <v>9875.4396372679475</v>
      </c>
      <c r="AI8" s="16">
        <f t="shared" si="2"/>
        <v>10092.203968807817</v>
      </c>
      <c r="AJ8" s="16">
        <f t="shared" ref="AJ8:BD8" si="3">AJ15*1000</f>
        <v>10308.968300347626</v>
      </c>
      <c r="AK8" s="16">
        <f t="shared" si="3"/>
        <v>10525.732631887495</v>
      </c>
      <c r="AL8" s="16">
        <f t="shared" si="3"/>
        <v>10742.496963427306</v>
      </c>
      <c r="AM8" s="16">
        <f t="shared" si="3"/>
        <v>10959.261294967175</v>
      </c>
      <c r="AN8" s="16">
        <f t="shared" si="3"/>
        <v>11176.025626506984</v>
      </c>
      <c r="AO8" s="16">
        <f t="shared" si="3"/>
        <v>11392.789958046853</v>
      </c>
      <c r="AP8" s="16">
        <f t="shared" si="3"/>
        <v>11609.554289586664</v>
      </c>
      <c r="AQ8" s="16">
        <f t="shared" si="3"/>
        <v>11826.318621126533</v>
      </c>
      <c r="AR8" s="16">
        <f t="shared" si="3"/>
        <v>12043.082952666342</v>
      </c>
      <c r="AS8" s="16">
        <f t="shared" si="3"/>
        <v>12259.847284206211</v>
      </c>
      <c r="AT8" s="16">
        <f t="shared" si="3"/>
        <v>12476.611615746022</v>
      </c>
      <c r="AU8" s="16">
        <f t="shared" si="3"/>
        <v>12693.375947285891</v>
      </c>
      <c r="AV8" s="16">
        <f t="shared" si="3"/>
        <v>12910.1402788257</v>
      </c>
      <c r="AW8" s="16">
        <f t="shared" si="3"/>
        <v>13126.904610365569</v>
      </c>
      <c r="AX8" s="16">
        <f t="shared" si="3"/>
        <v>13343.66894190538</v>
      </c>
      <c r="AY8" s="16">
        <f t="shared" si="3"/>
        <v>13560.433273445249</v>
      </c>
      <c r="AZ8" s="16">
        <f t="shared" si="3"/>
        <v>13777.197604985118</v>
      </c>
      <c r="BA8" s="16">
        <f t="shared" si="3"/>
        <v>13993.961936524927</v>
      </c>
      <c r="BB8" s="16">
        <f t="shared" si="3"/>
        <v>14210.726268064796</v>
      </c>
      <c r="BC8" s="16">
        <f t="shared" si="3"/>
        <v>14427.490599604607</v>
      </c>
      <c r="BD8" s="16">
        <f t="shared" si="3"/>
        <v>14644.254931144476</v>
      </c>
      <c r="BE8" s="11"/>
    </row>
    <row r="9" spans="2:57" x14ac:dyDescent="0.35">
      <c r="B9" s="8" t="s">
        <v>28</v>
      </c>
      <c r="C9" s="10" t="s">
        <v>15</v>
      </c>
      <c r="D9" s="17">
        <f t="shared" ref="D9:S10" si="4">D15*1000</f>
        <v>5055.9799999999996</v>
      </c>
      <c r="E9" s="17">
        <f t="shared" si="4"/>
        <v>4817.6445181893578</v>
      </c>
      <c r="F9" s="17">
        <f t="shared" si="4"/>
        <v>3851.9524900047577</v>
      </c>
      <c r="G9" s="17">
        <f t="shared" si="4"/>
        <v>3596.4194252948532</v>
      </c>
      <c r="H9" s="16">
        <f t="shared" si="4"/>
        <v>4239.5670172320606</v>
      </c>
      <c r="I9" s="16">
        <f t="shared" si="4"/>
        <v>4456.3313487719297</v>
      </c>
      <c r="J9" s="16">
        <f t="shared" si="4"/>
        <v>4673.0956803117397</v>
      </c>
      <c r="K9" s="16">
        <f t="shared" si="4"/>
        <v>4889.8600118516088</v>
      </c>
      <c r="L9" s="16">
        <f t="shared" si="4"/>
        <v>5106.6243433914187</v>
      </c>
      <c r="M9" s="16">
        <f t="shared" si="4"/>
        <v>5323.3886749312878</v>
      </c>
      <c r="N9" s="16">
        <f t="shared" si="4"/>
        <v>5540.1530064710978</v>
      </c>
      <c r="O9" s="16">
        <f t="shared" si="4"/>
        <v>5756.9173380109669</v>
      </c>
      <c r="P9" s="16">
        <f t="shared" si="4"/>
        <v>5973.6816695507769</v>
      </c>
      <c r="Q9" s="16">
        <f t="shared" si="4"/>
        <v>6190.446001090646</v>
      </c>
      <c r="R9" s="16">
        <f t="shared" si="4"/>
        <v>6407.210332630515</v>
      </c>
      <c r="S9" s="16">
        <f t="shared" si="4"/>
        <v>6623.974664170325</v>
      </c>
      <c r="T9" s="16">
        <f t="shared" ref="E9:BD10" si="5">T15*1000</f>
        <v>6840.7389957101941</v>
      </c>
      <c r="U9" s="16">
        <f t="shared" si="5"/>
        <v>7057.5033272500041</v>
      </c>
      <c r="V9" s="16">
        <f t="shared" si="5"/>
        <v>7274.2676587898732</v>
      </c>
      <c r="W9" s="16">
        <f t="shared" si="5"/>
        <v>7491.0319903296831</v>
      </c>
      <c r="X9" s="16">
        <f t="shared" si="5"/>
        <v>7707.7963218695522</v>
      </c>
      <c r="Y9" s="16">
        <f t="shared" si="5"/>
        <v>7924.5606534093622</v>
      </c>
      <c r="Z9" s="16">
        <f t="shared" si="5"/>
        <v>8141.3249849492304</v>
      </c>
      <c r="AA9" s="16">
        <f t="shared" si="5"/>
        <v>8358.0893164890404</v>
      </c>
      <c r="AB9" s="16">
        <f t="shared" si="5"/>
        <v>8574.8536480289094</v>
      </c>
      <c r="AC9" s="16">
        <f t="shared" si="5"/>
        <v>8791.6179795687203</v>
      </c>
      <c r="AD9" s="16">
        <f t="shared" si="5"/>
        <v>9008.3823111085894</v>
      </c>
      <c r="AE9" s="16">
        <f t="shared" si="5"/>
        <v>9225.1466426483985</v>
      </c>
      <c r="AF9" s="16">
        <f t="shared" si="5"/>
        <v>9441.9109741882676</v>
      </c>
      <c r="AG9" s="16">
        <f t="shared" si="5"/>
        <v>9658.6753057280785</v>
      </c>
      <c r="AH9" s="16">
        <f t="shared" si="5"/>
        <v>9875.4396372679475</v>
      </c>
      <c r="AI9" s="16">
        <f t="shared" si="5"/>
        <v>10092.203968807817</v>
      </c>
      <c r="AJ9" s="16">
        <f t="shared" si="5"/>
        <v>10308.968300347626</v>
      </c>
      <c r="AK9" s="16">
        <f t="shared" si="5"/>
        <v>10525.732631887495</v>
      </c>
      <c r="AL9" s="16">
        <f t="shared" si="5"/>
        <v>10742.496963427306</v>
      </c>
      <c r="AM9" s="16">
        <f t="shared" si="5"/>
        <v>10959.261294967175</v>
      </c>
      <c r="AN9" s="16">
        <f t="shared" si="5"/>
        <v>11176.025626506984</v>
      </c>
      <c r="AO9" s="16">
        <f t="shared" si="5"/>
        <v>11392.789958046853</v>
      </c>
      <c r="AP9" s="16">
        <f t="shared" si="5"/>
        <v>11609.554289586664</v>
      </c>
      <c r="AQ9" s="16">
        <f t="shared" si="5"/>
        <v>11826.318621126533</v>
      </c>
      <c r="AR9" s="16">
        <f t="shared" si="5"/>
        <v>12043.082952666342</v>
      </c>
      <c r="AS9" s="16">
        <f t="shared" si="5"/>
        <v>12259.847284206211</v>
      </c>
      <c r="AT9" s="16">
        <f t="shared" si="5"/>
        <v>12476.611615746022</v>
      </c>
      <c r="AU9" s="16">
        <f t="shared" si="5"/>
        <v>12693.375947285891</v>
      </c>
      <c r="AV9" s="16">
        <f t="shared" si="5"/>
        <v>12910.1402788257</v>
      </c>
      <c r="AW9" s="16">
        <f t="shared" si="5"/>
        <v>13126.904610365569</v>
      </c>
      <c r="AX9" s="16">
        <f t="shared" si="5"/>
        <v>13343.66894190538</v>
      </c>
      <c r="AY9" s="16">
        <f t="shared" si="5"/>
        <v>13560.433273445249</v>
      </c>
      <c r="AZ9" s="16">
        <f t="shared" si="5"/>
        <v>13777.197604985118</v>
      </c>
      <c r="BA9" s="16">
        <f t="shared" si="5"/>
        <v>13993.961936524927</v>
      </c>
      <c r="BB9" s="16">
        <f t="shared" si="5"/>
        <v>14210.726268064796</v>
      </c>
      <c r="BC9" s="16">
        <f t="shared" si="5"/>
        <v>14427.490599604607</v>
      </c>
      <c r="BD9" s="16">
        <f t="shared" si="5"/>
        <v>14644.254931144476</v>
      </c>
      <c r="BE9" s="11"/>
    </row>
    <row r="10" spans="2:57" x14ac:dyDescent="0.35">
      <c r="B10" s="8" t="s">
        <v>28</v>
      </c>
      <c r="C10" s="10" t="s">
        <v>16</v>
      </c>
      <c r="D10" s="17">
        <f t="shared" si="4"/>
        <v>5055.9799999999996</v>
      </c>
      <c r="E10" s="17">
        <f t="shared" si="5"/>
        <v>4817.6445181893578</v>
      </c>
      <c r="F10" s="17">
        <f t="shared" si="5"/>
        <v>3851.9524900047577</v>
      </c>
      <c r="G10" s="17">
        <f t="shared" si="5"/>
        <v>3596.4194252948532</v>
      </c>
      <c r="H10" s="16">
        <f t="shared" si="5"/>
        <v>4239.5670172320606</v>
      </c>
      <c r="I10" s="16">
        <f t="shared" si="5"/>
        <v>4456.3313487719297</v>
      </c>
      <c r="J10" s="16">
        <f t="shared" si="5"/>
        <v>4673.0956803117397</v>
      </c>
      <c r="K10" s="16">
        <f t="shared" si="5"/>
        <v>4889.8600118516088</v>
      </c>
      <c r="L10" s="16">
        <f t="shared" si="5"/>
        <v>5106.6243433914187</v>
      </c>
      <c r="M10" s="16">
        <f t="shared" si="5"/>
        <v>5323.3886749312878</v>
      </c>
      <c r="N10" s="16">
        <f t="shared" si="5"/>
        <v>5540.1530064710978</v>
      </c>
      <c r="O10" s="16">
        <f t="shared" si="5"/>
        <v>5756.9173380109669</v>
      </c>
      <c r="P10" s="16">
        <f t="shared" si="5"/>
        <v>5973.6816695507769</v>
      </c>
      <c r="Q10" s="16">
        <f t="shared" si="5"/>
        <v>6190.446001090646</v>
      </c>
      <c r="R10" s="16">
        <f t="shared" si="5"/>
        <v>6407.210332630515</v>
      </c>
      <c r="S10" s="16">
        <f t="shared" si="5"/>
        <v>6623.974664170325</v>
      </c>
      <c r="T10" s="16">
        <f t="shared" si="5"/>
        <v>6840.7389957101941</v>
      </c>
      <c r="U10" s="16">
        <f t="shared" si="5"/>
        <v>7057.5033272500041</v>
      </c>
      <c r="V10" s="16">
        <f t="shared" si="5"/>
        <v>7274.2676587898732</v>
      </c>
      <c r="W10" s="16">
        <f t="shared" si="5"/>
        <v>7491.0319903296831</v>
      </c>
      <c r="X10" s="16">
        <f t="shared" si="5"/>
        <v>7707.7963218695522</v>
      </c>
      <c r="Y10" s="16">
        <f t="shared" si="5"/>
        <v>7924.5606534093622</v>
      </c>
      <c r="Z10" s="16">
        <f t="shared" si="5"/>
        <v>8141.3249849492304</v>
      </c>
      <c r="AA10" s="16">
        <f t="shared" si="5"/>
        <v>8358.0893164890404</v>
      </c>
      <c r="AB10" s="16">
        <f t="shared" si="5"/>
        <v>8574.8536480289094</v>
      </c>
      <c r="AC10" s="16">
        <f t="shared" si="5"/>
        <v>8791.6179795687203</v>
      </c>
      <c r="AD10" s="16">
        <f t="shared" si="5"/>
        <v>9008.3823111085894</v>
      </c>
      <c r="AE10" s="16">
        <f t="shared" si="5"/>
        <v>9225.1466426483985</v>
      </c>
      <c r="AF10" s="16">
        <f t="shared" si="5"/>
        <v>9441.9109741882676</v>
      </c>
      <c r="AG10" s="16">
        <f t="shared" si="5"/>
        <v>9658.6753057280785</v>
      </c>
      <c r="AH10" s="16">
        <f t="shared" si="5"/>
        <v>9875.4396372679475</v>
      </c>
      <c r="AI10" s="16">
        <f t="shared" si="5"/>
        <v>10092.203968807817</v>
      </c>
      <c r="AJ10" s="16">
        <f t="shared" si="5"/>
        <v>10308.968300347626</v>
      </c>
      <c r="AK10" s="16">
        <f t="shared" si="5"/>
        <v>10525.732631887495</v>
      </c>
      <c r="AL10" s="16">
        <f t="shared" si="5"/>
        <v>10742.496963427306</v>
      </c>
      <c r="AM10" s="16">
        <f t="shared" si="5"/>
        <v>10959.261294967175</v>
      </c>
      <c r="AN10" s="16">
        <f t="shared" si="5"/>
        <v>11176.025626506984</v>
      </c>
      <c r="AO10" s="16">
        <f t="shared" si="5"/>
        <v>11392.789958046853</v>
      </c>
      <c r="AP10" s="16">
        <f t="shared" si="5"/>
        <v>11609.554289586664</v>
      </c>
      <c r="AQ10" s="16">
        <f t="shared" si="5"/>
        <v>11826.318621126533</v>
      </c>
      <c r="AR10" s="16">
        <f t="shared" si="5"/>
        <v>12043.082952666342</v>
      </c>
      <c r="AS10" s="16">
        <f t="shared" si="5"/>
        <v>12259.847284206211</v>
      </c>
      <c r="AT10" s="16">
        <f t="shared" si="5"/>
        <v>12476.611615746022</v>
      </c>
      <c r="AU10" s="16">
        <f t="shared" si="5"/>
        <v>12693.375947285891</v>
      </c>
      <c r="AV10" s="16">
        <f t="shared" si="5"/>
        <v>12910.1402788257</v>
      </c>
      <c r="AW10" s="16">
        <f t="shared" si="5"/>
        <v>13126.904610365569</v>
      </c>
      <c r="AX10" s="16">
        <f t="shared" si="5"/>
        <v>13343.66894190538</v>
      </c>
      <c r="AY10" s="16">
        <f t="shared" si="5"/>
        <v>13560.433273445249</v>
      </c>
      <c r="AZ10" s="16">
        <f t="shared" si="5"/>
        <v>13777.197604985118</v>
      </c>
      <c r="BA10" s="16">
        <f t="shared" si="5"/>
        <v>13993.961936524927</v>
      </c>
      <c r="BB10" s="16">
        <f t="shared" si="5"/>
        <v>14210.726268064796</v>
      </c>
      <c r="BC10" s="16">
        <f t="shared" si="5"/>
        <v>14427.490599604607</v>
      </c>
      <c r="BD10" s="16">
        <f t="shared" si="5"/>
        <v>14644.254931144476</v>
      </c>
      <c r="BE10" s="11"/>
    </row>
    <row r="11" spans="2:57" x14ac:dyDescent="0.35">
      <c r="B11" s="8"/>
      <c r="C11" s="10"/>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11"/>
    </row>
    <row r="12" spans="2:57" x14ac:dyDescent="0.35">
      <c r="B12" s="8"/>
      <c r="C12" s="9" t="s">
        <v>17</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11"/>
    </row>
    <row r="13" spans="2:57" x14ac:dyDescent="0.35">
      <c r="B13" s="8"/>
      <c r="C13" s="37" t="s">
        <v>26</v>
      </c>
      <c r="D13" s="34">
        <v>5.0559799999999999</v>
      </c>
      <c r="E13" s="34">
        <v>4.8176445181893577</v>
      </c>
      <c r="F13" s="34">
        <v>3.8519524900047575</v>
      </c>
      <c r="G13" s="34">
        <v>3.5964194252948531</v>
      </c>
      <c r="H13" s="33">
        <v>4.2395670172320603</v>
      </c>
      <c r="I13" s="33">
        <v>4.45633134877193</v>
      </c>
      <c r="J13" s="33">
        <v>4.6730956803117394</v>
      </c>
      <c r="K13" s="33">
        <v>4.8898600118516091</v>
      </c>
      <c r="L13" s="33">
        <v>5.1066243433914185</v>
      </c>
      <c r="M13" s="33">
        <v>5.3233886749312882</v>
      </c>
      <c r="N13" s="33">
        <v>5.5401530064710975</v>
      </c>
      <c r="O13" s="33">
        <v>5.7569173380109673</v>
      </c>
      <c r="P13" s="33">
        <v>5.9736816695507766</v>
      </c>
      <c r="Q13" s="33">
        <v>6.1904460010906464</v>
      </c>
      <c r="R13" s="33">
        <v>6.4072103326305152</v>
      </c>
      <c r="S13" s="33">
        <v>6.6239746641703254</v>
      </c>
      <c r="T13" s="33">
        <v>6.8407389957101943</v>
      </c>
      <c r="U13" s="33">
        <v>7.0575033272500045</v>
      </c>
      <c r="V13" s="33">
        <v>7.2742676587898734</v>
      </c>
      <c r="W13" s="33">
        <v>7.4910319903296827</v>
      </c>
      <c r="X13" s="33">
        <v>7.7077963218695524</v>
      </c>
      <c r="Y13" s="33">
        <v>7.9245606534093618</v>
      </c>
      <c r="Z13" s="33">
        <v>8.1413249849492306</v>
      </c>
      <c r="AA13" s="33">
        <v>8.3580893164890409</v>
      </c>
      <c r="AB13" s="33">
        <v>8.5748536480289097</v>
      </c>
      <c r="AC13" s="33">
        <v>8.7916179795687199</v>
      </c>
      <c r="AD13" s="33">
        <v>9.0083823111085888</v>
      </c>
      <c r="AE13" s="33">
        <v>9.225146642648399</v>
      </c>
      <c r="AF13" s="33">
        <v>9.4419109741882679</v>
      </c>
      <c r="AG13" s="33">
        <v>9.6586753057280781</v>
      </c>
      <c r="AH13" s="33">
        <v>9.8754396372679469</v>
      </c>
      <c r="AI13" s="33">
        <v>10.092203968807816</v>
      </c>
      <c r="AJ13" s="33">
        <v>10.308968300347626</v>
      </c>
      <c r="AK13" s="30">
        <v>10.525732631887495</v>
      </c>
      <c r="AL13" s="30">
        <v>10.742496963427305</v>
      </c>
      <c r="AM13" s="30">
        <v>10.959261294967174</v>
      </c>
      <c r="AN13" s="30">
        <v>11.176025626506984</v>
      </c>
      <c r="AO13" s="30">
        <v>11.392789958046853</v>
      </c>
      <c r="AP13" s="30">
        <v>11.609554289586663</v>
      </c>
      <c r="AQ13" s="30">
        <v>11.826318621126532</v>
      </c>
      <c r="AR13" s="30">
        <v>12.043082952666342</v>
      </c>
      <c r="AS13" s="30">
        <v>12.259847284206211</v>
      </c>
      <c r="AT13" s="30">
        <v>12.476611615746021</v>
      </c>
      <c r="AU13" s="30">
        <v>12.69337594728589</v>
      </c>
      <c r="AV13" s="30">
        <v>12.9101402788257</v>
      </c>
      <c r="AW13" s="30">
        <v>13.126904610365569</v>
      </c>
      <c r="AX13" s="30">
        <v>13.34366894190538</v>
      </c>
      <c r="AY13" s="30">
        <v>13.560433273445248</v>
      </c>
      <c r="AZ13" s="30">
        <v>13.777197604985119</v>
      </c>
      <c r="BA13" s="30">
        <v>13.993961936524927</v>
      </c>
      <c r="BB13" s="30">
        <v>14.210726268064796</v>
      </c>
      <c r="BC13" s="30">
        <v>14.427490599604607</v>
      </c>
      <c r="BD13" s="30">
        <v>14.644254931144477</v>
      </c>
      <c r="BE13" s="11"/>
    </row>
    <row r="14" spans="2:57" x14ac:dyDescent="0.35">
      <c r="B14" s="8"/>
      <c r="C14" s="10" t="s">
        <v>14</v>
      </c>
      <c r="D14" s="34">
        <v>5.0559799999999999</v>
      </c>
      <c r="E14" s="34">
        <v>4.8176445181893577</v>
      </c>
      <c r="F14" s="34">
        <v>3.8519524900047575</v>
      </c>
      <c r="G14" s="34">
        <v>3.5964194252948531</v>
      </c>
      <c r="H14" s="33">
        <v>4.2395670172320603</v>
      </c>
      <c r="I14" s="33">
        <v>4.45633134877193</v>
      </c>
      <c r="J14" s="33">
        <v>4.6730956803117394</v>
      </c>
      <c r="K14" s="33">
        <v>4.8898600118516091</v>
      </c>
      <c r="L14" s="33">
        <v>5.1066243433914185</v>
      </c>
      <c r="M14" s="33">
        <v>5.3233886749312882</v>
      </c>
      <c r="N14" s="33">
        <v>5.5401530064710975</v>
      </c>
      <c r="O14" s="33">
        <v>5.7569173380109673</v>
      </c>
      <c r="P14" s="33">
        <v>5.9736816695507766</v>
      </c>
      <c r="Q14" s="33">
        <v>6.1904460010906464</v>
      </c>
      <c r="R14" s="33">
        <v>6.4072103326305152</v>
      </c>
      <c r="S14" s="33">
        <v>6.6239746641703254</v>
      </c>
      <c r="T14" s="33">
        <v>6.8407389957101943</v>
      </c>
      <c r="U14" s="33">
        <v>7.0575033272500045</v>
      </c>
      <c r="V14" s="33">
        <v>7.2742676587898734</v>
      </c>
      <c r="W14" s="33">
        <v>7.4910319903296827</v>
      </c>
      <c r="X14" s="33">
        <v>7.7077963218695524</v>
      </c>
      <c r="Y14" s="33">
        <v>7.9245606534093618</v>
      </c>
      <c r="Z14" s="33">
        <v>8.1413249849492306</v>
      </c>
      <c r="AA14" s="33">
        <v>8.3580893164890409</v>
      </c>
      <c r="AB14" s="33">
        <v>8.5748536480289097</v>
      </c>
      <c r="AC14" s="33">
        <v>8.7916179795687199</v>
      </c>
      <c r="AD14" s="33">
        <v>9.0083823111085888</v>
      </c>
      <c r="AE14" s="33">
        <v>9.225146642648399</v>
      </c>
      <c r="AF14" s="33">
        <v>9.4419109741882679</v>
      </c>
      <c r="AG14" s="33">
        <v>9.6586753057280781</v>
      </c>
      <c r="AH14" s="33">
        <v>9.8754396372679469</v>
      </c>
      <c r="AI14" s="33">
        <v>10.092203968807816</v>
      </c>
      <c r="AJ14" s="33">
        <v>10.308968300347626</v>
      </c>
      <c r="AK14" s="30">
        <v>10.525732631887495</v>
      </c>
      <c r="AL14" s="30">
        <v>10.742496963427305</v>
      </c>
      <c r="AM14" s="30">
        <v>10.959261294967174</v>
      </c>
      <c r="AN14" s="30">
        <v>11.176025626506984</v>
      </c>
      <c r="AO14" s="30">
        <v>11.392789958046853</v>
      </c>
      <c r="AP14" s="30">
        <v>11.609554289586663</v>
      </c>
      <c r="AQ14" s="30">
        <v>11.826318621126532</v>
      </c>
      <c r="AR14" s="30">
        <v>12.043082952666342</v>
      </c>
      <c r="AS14" s="30">
        <v>12.259847284206211</v>
      </c>
      <c r="AT14" s="30">
        <v>12.476611615746021</v>
      </c>
      <c r="AU14" s="30">
        <v>12.69337594728589</v>
      </c>
      <c r="AV14" s="30">
        <v>12.9101402788257</v>
      </c>
      <c r="AW14" s="30">
        <v>13.126904610365569</v>
      </c>
      <c r="AX14" s="30">
        <v>13.34366894190538</v>
      </c>
      <c r="AY14" s="30">
        <v>13.560433273445248</v>
      </c>
      <c r="AZ14" s="30">
        <v>13.777197604985119</v>
      </c>
      <c r="BA14" s="30">
        <v>13.993961936524927</v>
      </c>
      <c r="BB14" s="30">
        <v>14.210726268064796</v>
      </c>
      <c r="BC14" s="30">
        <v>14.427490599604607</v>
      </c>
      <c r="BD14" s="30">
        <v>14.644254931144477</v>
      </c>
      <c r="BE14" s="11"/>
    </row>
    <row r="15" spans="2:57" x14ac:dyDescent="0.35">
      <c r="B15" s="8"/>
      <c r="C15" s="10" t="s">
        <v>15</v>
      </c>
      <c r="D15" s="34">
        <v>5.0559799999999999</v>
      </c>
      <c r="E15" s="34">
        <v>4.8176445181893577</v>
      </c>
      <c r="F15" s="34">
        <v>3.8519524900047575</v>
      </c>
      <c r="G15" s="34">
        <v>3.5964194252948531</v>
      </c>
      <c r="H15" s="33">
        <v>4.2395670172320603</v>
      </c>
      <c r="I15" s="33">
        <v>4.45633134877193</v>
      </c>
      <c r="J15" s="33">
        <v>4.6730956803117394</v>
      </c>
      <c r="K15" s="33">
        <v>4.8898600118516091</v>
      </c>
      <c r="L15" s="33">
        <v>5.1066243433914185</v>
      </c>
      <c r="M15" s="33">
        <v>5.3233886749312882</v>
      </c>
      <c r="N15" s="33">
        <v>5.5401530064710975</v>
      </c>
      <c r="O15" s="33">
        <v>5.7569173380109673</v>
      </c>
      <c r="P15" s="33">
        <v>5.9736816695507766</v>
      </c>
      <c r="Q15" s="33">
        <v>6.1904460010906464</v>
      </c>
      <c r="R15" s="33">
        <v>6.4072103326305152</v>
      </c>
      <c r="S15" s="33">
        <v>6.6239746641703254</v>
      </c>
      <c r="T15" s="33">
        <v>6.8407389957101943</v>
      </c>
      <c r="U15" s="33">
        <v>7.0575033272500045</v>
      </c>
      <c r="V15" s="33">
        <v>7.2742676587898734</v>
      </c>
      <c r="W15" s="33">
        <v>7.4910319903296827</v>
      </c>
      <c r="X15" s="33">
        <v>7.7077963218695524</v>
      </c>
      <c r="Y15" s="33">
        <v>7.9245606534093618</v>
      </c>
      <c r="Z15" s="33">
        <v>8.1413249849492306</v>
      </c>
      <c r="AA15" s="33">
        <v>8.3580893164890409</v>
      </c>
      <c r="AB15" s="33">
        <v>8.5748536480289097</v>
      </c>
      <c r="AC15" s="33">
        <v>8.7916179795687199</v>
      </c>
      <c r="AD15" s="33">
        <v>9.0083823111085888</v>
      </c>
      <c r="AE15" s="33">
        <v>9.225146642648399</v>
      </c>
      <c r="AF15" s="33">
        <v>9.4419109741882679</v>
      </c>
      <c r="AG15" s="33">
        <v>9.6586753057280781</v>
      </c>
      <c r="AH15" s="33">
        <v>9.8754396372679469</v>
      </c>
      <c r="AI15" s="33">
        <v>10.092203968807816</v>
      </c>
      <c r="AJ15" s="33">
        <v>10.308968300347626</v>
      </c>
      <c r="AK15" s="30">
        <v>10.525732631887495</v>
      </c>
      <c r="AL15" s="30">
        <v>10.742496963427305</v>
      </c>
      <c r="AM15" s="30">
        <v>10.959261294967174</v>
      </c>
      <c r="AN15" s="30">
        <v>11.176025626506984</v>
      </c>
      <c r="AO15" s="30">
        <v>11.392789958046853</v>
      </c>
      <c r="AP15" s="30">
        <v>11.609554289586663</v>
      </c>
      <c r="AQ15" s="30">
        <v>11.826318621126532</v>
      </c>
      <c r="AR15" s="30">
        <v>12.043082952666342</v>
      </c>
      <c r="AS15" s="30">
        <v>12.259847284206211</v>
      </c>
      <c r="AT15" s="30">
        <v>12.476611615746021</v>
      </c>
      <c r="AU15" s="30">
        <v>12.69337594728589</v>
      </c>
      <c r="AV15" s="30">
        <v>12.9101402788257</v>
      </c>
      <c r="AW15" s="30">
        <v>13.126904610365569</v>
      </c>
      <c r="AX15" s="30">
        <v>13.34366894190538</v>
      </c>
      <c r="AY15" s="30">
        <v>13.560433273445248</v>
      </c>
      <c r="AZ15" s="30">
        <v>13.777197604985119</v>
      </c>
      <c r="BA15" s="30">
        <v>13.993961936524927</v>
      </c>
      <c r="BB15" s="30">
        <v>14.210726268064796</v>
      </c>
      <c r="BC15" s="30">
        <v>14.427490599604607</v>
      </c>
      <c r="BD15" s="30">
        <v>14.644254931144477</v>
      </c>
      <c r="BE15" s="11"/>
    </row>
    <row r="16" spans="2:57" x14ac:dyDescent="0.35">
      <c r="B16" s="8"/>
      <c r="C16" s="10" t="s">
        <v>16</v>
      </c>
      <c r="D16" s="34">
        <v>5.0559799999999999</v>
      </c>
      <c r="E16" s="34">
        <v>4.8176445181893577</v>
      </c>
      <c r="F16" s="34">
        <v>3.8519524900047575</v>
      </c>
      <c r="G16" s="34">
        <v>3.5964194252948531</v>
      </c>
      <c r="H16" s="33">
        <v>4.2395670172320603</v>
      </c>
      <c r="I16" s="33">
        <v>4.45633134877193</v>
      </c>
      <c r="J16" s="33">
        <v>4.6730956803117394</v>
      </c>
      <c r="K16" s="33">
        <v>4.8898600118516091</v>
      </c>
      <c r="L16" s="33">
        <v>5.1066243433914185</v>
      </c>
      <c r="M16" s="33">
        <v>5.3233886749312882</v>
      </c>
      <c r="N16" s="33">
        <v>5.5401530064710975</v>
      </c>
      <c r="O16" s="33">
        <v>5.7569173380109673</v>
      </c>
      <c r="P16" s="33">
        <v>5.9736816695507766</v>
      </c>
      <c r="Q16" s="33">
        <v>6.1904460010906464</v>
      </c>
      <c r="R16" s="33">
        <v>6.4072103326305152</v>
      </c>
      <c r="S16" s="33">
        <v>6.6239746641703254</v>
      </c>
      <c r="T16" s="33">
        <v>6.8407389957101943</v>
      </c>
      <c r="U16" s="33">
        <v>7.0575033272500045</v>
      </c>
      <c r="V16" s="33">
        <v>7.2742676587898734</v>
      </c>
      <c r="W16" s="33">
        <v>7.4910319903296827</v>
      </c>
      <c r="X16" s="33">
        <v>7.7077963218695524</v>
      </c>
      <c r="Y16" s="33">
        <v>7.9245606534093618</v>
      </c>
      <c r="Z16" s="33">
        <v>8.1413249849492306</v>
      </c>
      <c r="AA16" s="33">
        <v>8.3580893164890409</v>
      </c>
      <c r="AB16" s="33">
        <v>8.5748536480289097</v>
      </c>
      <c r="AC16" s="33">
        <v>8.7916179795687199</v>
      </c>
      <c r="AD16" s="33">
        <v>9.0083823111085888</v>
      </c>
      <c r="AE16" s="33">
        <v>9.225146642648399</v>
      </c>
      <c r="AF16" s="33">
        <v>9.4419109741882679</v>
      </c>
      <c r="AG16" s="33">
        <v>9.6586753057280781</v>
      </c>
      <c r="AH16" s="33">
        <v>9.8754396372679469</v>
      </c>
      <c r="AI16" s="33">
        <v>10.092203968807816</v>
      </c>
      <c r="AJ16" s="33">
        <v>10.308968300347626</v>
      </c>
      <c r="AK16" s="30">
        <v>10.525732631887495</v>
      </c>
      <c r="AL16" s="30">
        <v>10.742496963427305</v>
      </c>
      <c r="AM16" s="30">
        <v>10.959261294967174</v>
      </c>
      <c r="AN16" s="30">
        <v>11.176025626506984</v>
      </c>
      <c r="AO16" s="30">
        <v>11.392789958046853</v>
      </c>
      <c r="AP16" s="30">
        <v>11.609554289586663</v>
      </c>
      <c r="AQ16" s="30">
        <v>11.826318621126532</v>
      </c>
      <c r="AR16" s="30">
        <v>12.043082952666342</v>
      </c>
      <c r="AS16" s="30">
        <v>12.259847284206211</v>
      </c>
      <c r="AT16" s="30">
        <v>12.476611615746021</v>
      </c>
      <c r="AU16" s="30">
        <v>12.69337594728589</v>
      </c>
      <c r="AV16" s="30">
        <v>12.9101402788257</v>
      </c>
      <c r="AW16" s="30">
        <v>13.126904610365569</v>
      </c>
      <c r="AX16" s="30">
        <v>13.34366894190538</v>
      </c>
      <c r="AY16" s="30">
        <v>13.560433273445248</v>
      </c>
      <c r="AZ16" s="30">
        <v>13.777197604985119</v>
      </c>
      <c r="BA16" s="30">
        <v>13.993961936524927</v>
      </c>
      <c r="BB16" s="30">
        <v>14.210726268064796</v>
      </c>
      <c r="BC16" s="30">
        <v>14.427490599604607</v>
      </c>
      <c r="BD16" s="30">
        <v>14.644254931144477</v>
      </c>
      <c r="BE16" s="11"/>
    </row>
    <row r="17" spans="2:57" ht="15" thickBot="1" x14ac:dyDescent="0.4">
      <c r="B17" s="12"/>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4"/>
    </row>
    <row r="18" spans="2:57" x14ac:dyDescent="0.35">
      <c r="B18" t="s">
        <v>18</v>
      </c>
    </row>
    <row r="19" spans="2:57" ht="15" thickBot="1" x14ac:dyDescent="0.4"/>
    <row r="20" spans="2:57" x14ac:dyDescent="0.35">
      <c r="B20" s="5"/>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7"/>
    </row>
    <row r="21" spans="2:57" x14ac:dyDescent="0.35">
      <c r="B21" s="8"/>
      <c r="C21" s="9" t="s">
        <v>19</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1"/>
    </row>
    <row r="22" spans="2:57" x14ac:dyDescent="0.35">
      <c r="B22" s="8"/>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1"/>
    </row>
    <row r="23" spans="2:57" x14ac:dyDescent="0.35">
      <c r="B23" s="8" t="s">
        <v>29</v>
      </c>
      <c r="C23" s="9" t="s">
        <v>20</v>
      </c>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1"/>
    </row>
    <row r="24" spans="2:57" x14ac:dyDescent="0.35">
      <c r="B24" s="8" t="s">
        <v>30</v>
      </c>
      <c r="C24" s="10" t="s">
        <v>26</v>
      </c>
      <c r="D24" s="36">
        <v>0.39506982922048572</v>
      </c>
      <c r="E24" s="36">
        <v>0.39743587432105026</v>
      </c>
      <c r="F24" s="36">
        <v>0.37472339059964777</v>
      </c>
      <c r="G24" s="36">
        <v>0.38631707299536389</v>
      </c>
      <c r="H24" s="30">
        <v>0.39458030538586536</v>
      </c>
      <c r="I24" s="30">
        <v>0.40302028639637993</v>
      </c>
      <c r="J24" s="30">
        <v>0.41164079663880382</v>
      </c>
      <c r="K24" s="30">
        <v>0.42044569759144279</v>
      </c>
      <c r="L24" s="30">
        <v>0.42943893332872607</v>
      </c>
      <c r="M24" s="30">
        <v>0.43862453228791809</v>
      </c>
      <c r="N24" s="30">
        <v>0.44800660907361989</v>
      </c>
      <c r="O24" s="30">
        <v>0.45758936630086849</v>
      </c>
      <c r="P24" s="30">
        <v>0.46737709647765968</v>
      </c>
      <c r="Q24" s="30">
        <v>0.47737418392773745</v>
      </c>
      <c r="R24" s="30">
        <v>0.48758510675451144</v>
      </c>
      <c r="S24" s="30">
        <v>0.49801443884698238</v>
      </c>
      <c r="T24" s="30">
        <v>0.50866685192857342</v>
      </c>
      <c r="U24" s="30">
        <v>0.51954711764978589</v>
      </c>
      <c r="V24" s="30">
        <v>0.53066010972561606</v>
      </c>
      <c r="W24" s="30">
        <v>0.54201080611869101</v>
      </c>
      <c r="X24" s="30">
        <v>0.55360429126910149</v>
      </c>
      <c r="Y24" s="30">
        <v>0.56544575837192956</v>
      </c>
      <c r="Z24" s="30">
        <v>0.57754051170349319</v>
      </c>
      <c r="AA24" s="30">
        <v>0.5898939689973477</v>
      </c>
      <c r="AB24" s="30">
        <v>0.60251166387110966</v>
      </c>
      <c r="AC24" s="30">
        <v>0.61539924830519033</v>
      </c>
      <c r="AD24" s="30">
        <v>0.6285624951745481</v>
      </c>
      <c r="AE24" s="30">
        <v>0.64200730083459479</v>
      </c>
      <c r="AF24" s="30">
        <v>0.65573968776241376</v>
      </c>
      <c r="AG24" s="30">
        <v>0.66976580725447332</v>
      </c>
      <c r="AH24" s="30">
        <v>0.68409194218204339</v>
      </c>
      <c r="AI24" s="30">
        <v>0.69872450980554979</v>
      </c>
      <c r="AJ24" s="30">
        <v>0.71367006464912708</v>
      </c>
      <c r="AK24" s="30">
        <v>0.72893530143665752</v>
      </c>
      <c r="AL24" s="30">
        <v>0.74452705809061104</v>
      </c>
      <c r="AM24" s="30">
        <v>0.76045231879502972</v>
      </c>
      <c r="AN24" s="30">
        <v>0.77671821712402855</v>
      </c>
      <c r="AO24" s="30">
        <v>0.79333203923721496</v>
      </c>
      <c r="AP24" s="30">
        <v>0.81030122714345643</v>
      </c>
      <c r="AQ24" s="30">
        <v>0.82763338203446024</v>
      </c>
      <c r="AR24" s="30">
        <v>0.84533626768965753</v>
      </c>
      <c r="AS24" s="30">
        <v>0.86341781395391648</v>
      </c>
      <c r="AT24" s="30">
        <v>0.88188612028964397</v>
      </c>
      <c r="AU24" s="30">
        <v>0.90074945940486473</v>
      </c>
      <c r="AV24" s="30">
        <v>0.92001628095890531</v>
      </c>
      <c r="AW24" s="30">
        <v>0.93969521534734102</v>
      </c>
      <c r="AX24" s="30">
        <v>0.9597950775679025</v>
      </c>
      <c r="AY24" s="30">
        <v>0.98032487116907252</v>
      </c>
      <c r="AZ24" s="30">
        <v>1.0012937922831431</v>
      </c>
      <c r="BA24" s="30">
        <v>1.0227112337455384</v>
      </c>
      <c r="BB24" s="30">
        <v>1.0445867893022489</v>
      </c>
      <c r="BC24" s="30">
        <v>1.0669302579072615</v>
      </c>
      <c r="BD24" s="30">
        <v>1.0897516481119112</v>
      </c>
      <c r="BE24" s="11"/>
    </row>
    <row r="25" spans="2:57" x14ac:dyDescent="0.35">
      <c r="B25" s="8" t="s">
        <v>30</v>
      </c>
      <c r="C25" s="10" t="s">
        <v>14</v>
      </c>
      <c r="D25" s="36">
        <v>0.39506982922048572</v>
      </c>
      <c r="E25" s="36">
        <v>0.39743587432105026</v>
      </c>
      <c r="F25" s="36">
        <v>0.37472339059964777</v>
      </c>
      <c r="G25" s="36">
        <v>0.38631707299536389</v>
      </c>
      <c r="H25" s="30">
        <v>0.39458030538586536</v>
      </c>
      <c r="I25" s="30">
        <v>0.40302028639637993</v>
      </c>
      <c r="J25" s="30">
        <v>0.41164079663880382</v>
      </c>
      <c r="K25" s="30">
        <v>0.42044569759144279</v>
      </c>
      <c r="L25" s="30">
        <v>0.42943893332872607</v>
      </c>
      <c r="M25" s="30">
        <v>0.43862453228791809</v>
      </c>
      <c r="N25" s="30">
        <v>0.44800660907361989</v>
      </c>
      <c r="O25" s="30">
        <v>0.45758936630086849</v>
      </c>
      <c r="P25" s="30">
        <v>0.46737709647765968</v>
      </c>
      <c r="Q25" s="30">
        <v>0.47737418392773745</v>
      </c>
      <c r="R25" s="30">
        <v>0.48758510675451144</v>
      </c>
      <c r="S25" s="30">
        <v>0.49801443884698238</v>
      </c>
      <c r="T25" s="30">
        <v>0.50866685192857342</v>
      </c>
      <c r="U25" s="30">
        <v>0.51954711764978589</v>
      </c>
      <c r="V25" s="30">
        <v>0.53066010972561606</v>
      </c>
      <c r="W25" s="30">
        <v>0.54201080611869101</v>
      </c>
      <c r="X25" s="30">
        <v>0.55360429126910149</v>
      </c>
      <c r="Y25" s="30">
        <v>0.56544575837192956</v>
      </c>
      <c r="Z25" s="30">
        <v>0.57754051170349319</v>
      </c>
      <c r="AA25" s="30">
        <v>0.5898939689973477</v>
      </c>
      <c r="AB25" s="30">
        <v>0.60251166387110966</v>
      </c>
      <c r="AC25" s="30">
        <v>0.61539924830519033</v>
      </c>
      <c r="AD25" s="30">
        <v>0.6285624951745481</v>
      </c>
      <c r="AE25" s="30">
        <v>0.64200730083459479</v>
      </c>
      <c r="AF25" s="30">
        <v>0.65573968776241376</v>
      </c>
      <c r="AG25" s="30">
        <v>0.66976580725447332</v>
      </c>
      <c r="AH25" s="30">
        <v>0.68409194218204339</v>
      </c>
      <c r="AI25" s="30">
        <v>0.69872450980554979</v>
      </c>
      <c r="AJ25" s="30">
        <v>0.71367006464912708</v>
      </c>
      <c r="AK25" s="30">
        <v>0.72893530143665752</v>
      </c>
      <c r="AL25" s="30">
        <v>0.74452705809061104</v>
      </c>
      <c r="AM25" s="30">
        <v>0.76045231879502972</v>
      </c>
      <c r="AN25" s="30">
        <v>0.77671821712402855</v>
      </c>
      <c r="AO25" s="30">
        <v>0.79333203923721496</v>
      </c>
      <c r="AP25" s="30">
        <v>0.81030122714345643</v>
      </c>
      <c r="AQ25" s="30">
        <v>0.82763338203446024</v>
      </c>
      <c r="AR25" s="30">
        <v>0.84533626768965753</v>
      </c>
      <c r="AS25" s="30">
        <v>0.86341781395391648</v>
      </c>
      <c r="AT25" s="30">
        <v>0.88188612028964397</v>
      </c>
      <c r="AU25" s="30">
        <v>0.90074945940486473</v>
      </c>
      <c r="AV25" s="30">
        <v>0.92001628095890531</v>
      </c>
      <c r="AW25" s="30">
        <v>0.93969521534734102</v>
      </c>
      <c r="AX25" s="30">
        <v>0.9597950775679025</v>
      </c>
      <c r="AY25" s="30">
        <v>0.98032487116907252</v>
      </c>
      <c r="AZ25" s="30">
        <v>1.0012937922831431</v>
      </c>
      <c r="BA25" s="30">
        <v>1.0227112337455384</v>
      </c>
      <c r="BB25" s="30">
        <v>1.0445867893022489</v>
      </c>
      <c r="BC25" s="30">
        <v>1.0669302579072615</v>
      </c>
      <c r="BD25" s="30">
        <v>1.0897516481119112</v>
      </c>
      <c r="BE25" s="11"/>
    </row>
    <row r="26" spans="2:57" x14ac:dyDescent="0.35">
      <c r="B26" s="8" t="s">
        <v>30</v>
      </c>
      <c r="C26" s="10" t="s">
        <v>15</v>
      </c>
      <c r="D26" s="36">
        <v>0.39506982922048572</v>
      </c>
      <c r="E26" s="36">
        <v>0.39743587432105026</v>
      </c>
      <c r="F26" s="36">
        <v>0.37472339059964777</v>
      </c>
      <c r="G26" s="36">
        <v>0.38631707299536389</v>
      </c>
      <c r="H26" s="30">
        <v>0.39458030538586536</v>
      </c>
      <c r="I26" s="30">
        <v>0.40302028639637993</v>
      </c>
      <c r="J26" s="30">
        <v>0.41164079663880382</v>
      </c>
      <c r="K26" s="30">
        <v>0.42044569759144279</v>
      </c>
      <c r="L26" s="30">
        <v>0.42943893332872607</v>
      </c>
      <c r="M26" s="30">
        <v>0.43862453228791809</v>
      </c>
      <c r="N26" s="30">
        <v>0.44800660907361989</v>
      </c>
      <c r="O26" s="30">
        <v>0.45758936630086849</v>
      </c>
      <c r="P26" s="30">
        <v>0.46737709647765968</v>
      </c>
      <c r="Q26" s="30">
        <v>0.47737418392773745</v>
      </c>
      <c r="R26" s="30">
        <v>0.48758510675451144</v>
      </c>
      <c r="S26" s="30">
        <v>0.49801443884698238</v>
      </c>
      <c r="T26" s="30">
        <v>0.50866685192857342</v>
      </c>
      <c r="U26" s="30">
        <v>0.51954711764978589</v>
      </c>
      <c r="V26" s="30">
        <v>0.53066010972561606</v>
      </c>
      <c r="W26" s="30">
        <v>0.54201080611869101</v>
      </c>
      <c r="X26" s="30">
        <v>0.55360429126910149</v>
      </c>
      <c r="Y26" s="30">
        <v>0.56544575837192956</v>
      </c>
      <c r="Z26" s="30">
        <v>0.57754051170349319</v>
      </c>
      <c r="AA26" s="30">
        <v>0.5898939689973477</v>
      </c>
      <c r="AB26" s="30">
        <v>0.60251166387110966</v>
      </c>
      <c r="AC26" s="30">
        <v>0.61539924830519033</v>
      </c>
      <c r="AD26" s="30">
        <v>0.6285624951745481</v>
      </c>
      <c r="AE26" s="30">
        <v>0.64200730083459479</v>
      </c>
      <c r="AF26" s="30">
        <v>0.65573968776241376</v>
      </c>
      <c r="AG26" s="30">
        <v>0.66976580725447332</v>
      </c>
      <c r="AH26" s="30">
        <v>0.68409194218204339</v>
      </c>
      <c r="AI26" s="30">
        <v>0.69872450980554979</v>
      </c>
      <c r="AJ26" s="30">
        <v>0.71367006464912708</v>
      </c>
      <c r="AK26" s="30">
        <v>0.72893530143665752</v>
      </c>
      <c r="AL26" s="30">
        <v>0.74452705809061104</v>
      </c>
      <c r="AM26" s="30">
        <v>0.76045231879502972</v>
      </c>
      <c r="AN26" s="30">
        <v>0.77671821712402855</v>
      </c>
      <c r="AO26" s="30">
        <v>0.79333203923721496</v>
      </c>
      <c r="AP26" s="30">
        <v>0.81030122714345643</v>
      </c>
      <c r="AQ26" s="30">
        <v>0.82763338203446024</v>
      </c>
      <c r="AR26" s="30">
        <v>0.84533626768965753</v>
      </c>
      <c r="AS26" s="30">
        <v>0.86341781395391648</v>
      </c>
      <c r="AT26" s="30">
        <v>0.88188612028964397</v>
      </c>
      <c r="AU26" s="30">
        <v>0.90074945940486473</v>
      </c>
      <c r="AV26" s="30">
        <v>0.92001628095890531</v>
      </c>
      <c r="AW26" s="30">
        <v>0.93969521534734102</v>
      </c>
      <c r="AX26" s="30">
        <v>0.9597950775679025</v>
      </c>
      <c r="AY26" s="30">
        <v>0.98032487116907252</v>
      </c>
      <c r="AZ26" s="30">
        <v>1.0012937922831431</v>
      </c>
      <c r="BA26" s="30">
        <v>1.0227112337455384</v>
      </c>
      <c r="BB26" s="30">
        <v>1.0445867893022489</v>
      </c>
      <c r="BC26" s="30">
        <v>1.0669302579072615</v>
      </c>
      <c r="BD26" s="30">
        <v>1.0897516481119112</v>
      </c>
      <c r="BE26" s="11"/>
    </row>
    <row r="27" spans="2:57" x14ac:dyDescent="0.35">
      <c r="B27" s="8" t="s">
        <v>30</v>
      </c>
      <c r="C27" s="10" t="s">
        <v>16</v>
      </c>
      <c r="D27" s="36">
        <v>0.39506982922048572</v>
      </c>
      <c r="E27" s="36">
        <v>0.39743587432105026</v>
      </c>
      <c r="F27" s="36">
        <v>0.37472339059964777</v>
      </c>
      <c r="G27" s="36">
        <v>0.38631707299536389</v>
      </c>
      <c r="H27" s="30">
        <v>0.39458030538586536</v>
      </c>
      <c r="I27" s="30">
        <v>0.40302028639637993</v>
      </c>
      <c r="J27" s="30">
        <v>0.41164079663880382</v>
      </c>
      <c r="K27" s="30">
        <v>0.42044569759144279</v>
      </c>
      <c r="L27" s="30">
        <v>0.42943893332872607</v>
      </c>
      <c r="M27" s="30">
        <v>0.43862453228791809</v>
      </c>
      <c r="N27" s="30">
        <v>0.44800660907361989</v>
      </c>
      <c r="O27" s="30">
        <v>0.45758936630086849</v>
      </c>
      <c r="P27" s="30">
        <v>0.46737709647765968</v>
      </c>
      <c r="Q27" s="30">
        <v>0.47737418392773745</v>
      </c>
      <c r="R27" s="30">
        <v>0.48758510675451144</v>
      </c>
      <c r="S27" s="30">
        <v>0.49801443884698238</v>
      </c>
      <c r="T27" s="30">
        <v>0.50866685192857342</v>
      </c>
      <c r="U27" s="30">
        <v>0.51954711764978589</v>
      </c>
      <c r="V27" s="30">
        <v>0.53066010972561606</v>
      </c>
      <c r="W27" s="30">
        <v>0.54201080611869101</v>
      </c>
      <c r="X27" s="30">
        <v>0.55360429126910149</v>
      </c>
      <c r="Y27" s="30">
        <v>0.56544575837192956</v>
      </c>
      <c r="Z27" s="30">
        <v>0.57754051170349319</v>
      </c>
      <c r="AA27" s="30">
        <v>0.5898939689973477</v>
      </c>
      <c r="AB27" s="30">
        <v>0.60251166387110966</v>
      </c>
      <c r="AC27" s="30">
        <v>0.61539924830519033</v>
      </c>
      <c r="AD27" s="30">
        <v>0.6285624951745481</v>
      </c>
      <c r="AE27" s="30">
        <v>0.64200730083459479</v>
      </c>
      <c r="AF27" s="30">
        <v>0.65573968776241376</v>
      </c>
      <c r="AG27" s="30">
        <v>0.66976580725447332</v>
      </c>
      <c r="AH27" s="30">
        <v>0.68409194218204339</v>
      </c>
      <c r="AI27" s="30">
        <v>0.69872450980554979</v>
      </c>
      <c r="AJ27" s="30">
        <v>0.71367006464912708</v>
      </c>
      <c r="AK27" s="30">
        <v>0.72893530143665752</v>
      </c>
      <c r="AL27" s="30">
        <v>0.74452705809061104</v>
      </c>
      <c r="AM27" s="30">
        <v>0.76045231879502972</v>
      </c>
      <c r="AN27" s="30">
        <v>0.77671821712402855</v>
      </c>
      <c r="AO27" s="30">
        <v>0.79333203923721496</v>
      </c>
      <c r="AP27" s="30">
        <v>0.81030122714345643</v>
      </c>
      <c r="AQ27" s="30">
        <v>0.82763338203446024</v>
      </c>
      <c r="AR27" s="30">
        <v>0.84533626768965753</v>
      </c>
      <c r="AS27" s="30">
        <v>0.86341781395391648</v>
      </c>
      <c r="AT27" s="30">
        <v>0.88188612028964397</v>
      </c>
      <c r="AU27" s="30">
        <v>0.90074945940486473</v>
      </c>
      <c r="AV27" s="30">
        <v>0.92001628095890531</v>
      </c>
      <c r="AW27" s="30">
        <v>0.93969521534734102</v>
      </c>
      <c r="AX27" s="30">
        <v>0.9597950775679025</v>
      </c>
      <c r="AY27" s="30">
        <v>0.98032487116907252</v>
      </c>
      <c r="AZ27" s="30">
        <v>1.0012937922831431</v>
      </c>
      <c r="BA27" s="30">
        <v>1.0227112337455384</v>
      </c>
      <c r="BB27" s="30">
        <v>1.0445867893022489</v>
      </c>
      <c r="BC27" s="30">
        <v>1.0669302579072615</v>
      </c>
      <c r="BD27" s="30">
        <v>1.0897516481119112</v>
      </c>
      <c r="BE27" s="11"/>
    </row>
    <row r="28" spans="2:57" ht="15" thickBot="1" x14ac:dyDescent="0.4">
      <c r="B28" s="12"/>
      <c r="C28" s="13"/>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14"/>
    </row>
    <row r="31" spans="2:57" x14ac:dyDescent="0.35">
      <c r="D31" s="22"/>
      <c r="E31" s="22"/>
      <c r="F31" s="22"/>
      <c r="G31" s="22"/>
    </row>
    <row r="32" spans="2:57" x14ac:dyDescent="0.35">
      <c r="D32" s="22"/>
      <c r="E32" s="22"/>
      <c r="F32" s="22"/>
      <c r="G32" s="22"/>
    </row>
    <row r="33" spans="4:7" x14ac:dyDescent="0.35">
      <c r="D33" s="22"/>
      <c r="E33" s="22"/>
      <c r="F33" s="22"/>
      <c r="G33" s="22"/>
    </row>
  </sheetData>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C442-98F2-495F-926D-300AC9438BF2}">
  <dimension ref="B1:BL21"/>
  <sheetViews>
    <sheetView workbookViewId="0"/>
  </sheetViews>
  <sheetFormatPr baseColWidth="10" defaultColWidth="11.453125" defaultRowHeight="14.5" x14ac:dyDescent="0.35"/>
  <cols>
    <col min="2" max="2" width="21.453125" bestFit="1" customWidth="1"/>
    <col min="3" max="3" width="21.453125" customWidth="1"/>
    <col min="4" max="4" width="21.81640625" customWidth="1"/>
    <col min="36" max="36" width="15.26953125" bestFit="1" customWidth="1"/>
  </cols>
  <sheetData>
    <row r="1" spans="2:58" ht="20" thickBot="1" x14ac:dyDescent="0.4">
      <c r="B1" s="1"/>
      <c r="C1" s="2"/>
      <c r="D1" s="2" t="s">
        <v>11</v>
      </c>
      <c r="E1" s="3">
        <v>2018</v>
      </c>
      <c r="F1" s="3">
        <v>2019</v>
      </c>
      <c r="G1" s="3">
        <v>2020</v>
      </c>
      <c r="H1" s="3">
        <v>2021</v>
      </c>
      <c r="I1" s="3">
        <v>2022</v>
      </c>
      <c r="J1" s="3">
        <v>2023</v>
      </c>
      <c r="K1" s="3">
        <v>2024</v>
      </c>
      <c r="L1" s="3">
        <v>2025</v>
      </c>
      <c r="M1" s="3">
        <v>2026</v>
      </c>
      <c r="N1" s="3">
        <v>2027</v>
      </c>
      <c r="O1" s="3">
        <v>2028</v>
      </c>
      <c r="P1" s="3">
        <v>2029</v>
      </c>
      <c r="Q1" s="3">
        <v>2030</v>
      </c>
      <c r="R1" s="3">
        <v>2031</v>
      </c>
      <c r="S1" s="3">
        <v>2032</v>
      </c>
      <c r="T1" s="3">
        <v>2033</v>
      </c>
      <c r="U1" s="3">
        <v>2034</v>
      </c>
      <c r="V1" s="3">
        <v>2035</v>
      </c>
      <c r="W1" s="3">
        <v>2036</v>
      </c>
      <c r="X1" s="3">
        <v>2037</v>
      </c>
      <c r="Y1" s="3">
        <v>2038</v>
      </c>
      <c r="Z1" s="3">
        <v>2039</v>
      </c>
      <c r="AA1" s="3">
        <v>2040</v>
      </c>
      <c r="AB1" s="3">
        <v>2041</v>
      </c>
      <c r="AC1" s="3">
        <v>2042</v>
      </c>
      <c r="AD1" s="3">
        <v>2043</v>
      </c>
      <c r="AE1" s="3">
        <v>2044</v>
      </c>
      <c r="AF1" s="3">
        <v>2045</v>
      </c>
      <c r="AG1" s="3">
        <v>2046</v>
      </c>
      <c r="AH1" s="3">
        <v>2047</v>
      </c>
      <c r="AI1" s="3">
        <v>2048</v>
      </c>
      <c r="AJ1" s="3">
        <v>2049</v>
      </c>
      <c r="AK1" s="3">
        <v>2050</v>
      </c>
      <c r="AL1" s="3">
        <v>2051</v>
      </c>
      <c r="AM1" s="3">
        <v>2052</v>
      </c>
      <c r="AN1" s="3">
        <v>2053</v>
      </c>
      <c r="AO1" s="3">
        <v>2054</v>
      </c>
      <c r="AP1" s="3">
        <v>2055</v>
      </c>
      <c r="AQ1" s="3">
        <v>2056</v>
      </c>
      <c r="AR1" s="3">
        <v>2057</v>
      </c>
      <c r="AS1" s="3">
        <v>2058</v>
      </c>
      <c r="AT1" s="3">
        <v>2059</v>
      </c>
      <c r="AU1" s="3">
        <v>2060</v>
      </c>
      <c r="AV1" s="3">
        <v>2061</v>
      </c>
      <c r="AW1" s="3">
        <v>2062</v>
      </c>
      <c r="AX1" s="3">
        <v>2063</v>
      </c>
      <c r="AY1" s="3">
        <v>2064</v>
      </c>
      <c r="AZ1" s="3">
        <v>2065</v>
      </c>
      <c r="BA1" s="3">
        <v>2066</v>
      </c>
      <c r="BB1" s="3">
        <v>2067</v>
      </c>
      <c r="BC1" s="3">
        <v>2068</v>
      </c>
      <c r="BD1" s="3">
        <v>2069</v>
      </c>
      <c r="BE1" s="3">
        <v>2070</v>
      </c>
      <c r="BF1" s="4"/>
    </row>
    <row r="2" spans="2:58" ht="15" thickBot="1" x14ac:dyDescent="0.4"/>
    <row r="3" spans="2:58" x14ac:dyDescent="0.35">
      <c r="B3" s="5"/>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7"/>
    </row>
    <row r="4" spans="2:58" x14ac:dyDescent="0.35">
      <c r="B4" s="8"/>
      <c r="C4" s="10"/>
      <c r="D4" s="9" t="s">
        <v>12</v>
      </c>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1"/>
    </row>
    <row r="5" spans="2:58" x14ac:dyDescent="0.35">
      <c r="B5" s="8" t="s">
        <v>29</v>
      </c>
      <c r="C5" s="10"/>
      <c r="D5" s="10" t="s">
        <v>31</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1"/>
    </row>
    <row r="6" spans="2:58" x14ac:dyDescent="0.35">
      <c r="B6" s="8" t="s">
        <v>33</v>
      </c>
      <c r="C6" s="10" t="s">
        <v>34</v>
      </c>
      <c r="D6" s="9" t="s">
        <v>21</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1"/>
    </row>
    <row r="7" spans="2:58" x14ac:dyDescent="0.35">
      <c r="B7" s="8" t="s">
        <v>25</v>
      </c>
      <c r="C7" s="10" t="s">
        <v>35</v>
      </c>
      <c r="D7" s="10" t="s">
        <v>26</v>
      </c>
      <c r="E7" s="31">
        <v>0.75031746526758203</v>
      </c>
      <c r="F7" s="31">
        <v>0.84</v>
      </c>
      <c r="G7" s="31">
        <v>0.79</v>
      </c>
      <c r="H7" s="31">
        <v>0.88</v>
      </c>
      <c r="I7" s="31">
        <v>0.88</v>
      </c>
      <c r="J7" s="31">
        <v>0.88</v>
      </c>
      <c r="K7" s="32">
        <v>0.88</v>
      </c>
      <c r="L7" s="32">
        <v>0.88</v>
      </c>
      <c r="M7" s="32">
        <v>0.88</v>
      </c>
      <c r="N7" s="32">
        <v>0.88</v>
      </c>
      <c r="O7" s="32">
        <v>0.88</v>
      </c>
      <c r="P7" s="32">
        <v>0.88</v>
      </c>
      <c r="Q7" s="32">
        <v>0.88</v>
      </c>
      <c r="R7" s="32">
        <v>0.88</v>
      </c>
      <c r="S7" s="32">
        <v>0.88</v>
      </c>
      <c r="T7" s="32">
        <v>0.88</v>
      </c>
      <c r="U7" s="32">
        <v>0.88</v>
      </c>
      <c r="V7" s="32">
        <v>0.88</v>
      </c>
      <c r="W7" s="32">
        <v>0.88</v>
      </c>
      <c r="X7" s="32">
        <v>0.88</v>
      </c>
      <c r="Y7" s="32">
        <v>0.88</v>
      </c>
      <c r="Z7" s="32">
        <v>0.88</v>
      </c>
      <c r="AA7" s="32">
        <v>0.88</v>
      </c>
      <c r="AB7" s="32">
        <v>0.88</v>
      </c>
      <c r="AC7" s="32">
        <v>0.88</v>
      </c>
      <c r="AD7" s="32">
        <v>0.88</v>
      </c>
      <c r="AE7" s="32">
        <v>0.88</v>
      </c>
      <c r="AF7" s="32">
        <v>0.88</v>
      </c>
      <c r="AG7" s="32">
        <v>0.88</v>
      </c>
      <c r="AH7" s="32">
        <v>0.88</v>
      </c>
      <c r="AI7" s="32">
        <v>0.88</v>
      </c>
      <c r="AJ7" s="32">
        <v>0.88</v>
      </c>
      <c r="AK7" s="32">
        <v>0.88</v>
      </c>
      <c r="AL7" s="32">
        <v>0.88</v>
      </c>
      <c r="AM7" s="32">
        <v>0.88</v>
      </c>
      <c r="AN7" s="32">
        <v>0.88</v>
      </c>
      <c r="AO7" s="32">
        <v>0.88</v>
      </c>
      <c r="AP7" s="32">
        <v>0.88</v>
      </c>
      <c r="AQ7" s="32">
        <v>0.88</v>
      </c>
      <c r="AR7" s="32">
        <v>0.88</v>
      </c>
      <c r="AS7" s="32">
        <v>0.88</v>
      </c>
      <c r="AT7" s="32">
        <v>0.88</v>
      </c>
      <c r="AU7" s="32">
        <v>0.88</v>
      </c>
      <c r="AV7" s="32">
        <v>0.88</v>
      </c>
      <c r="AW7" s="32">
        <v>0.88</v>
      </c>
      <c r="AX7" s="32">
        <v>0.88</v>
      </c>
      <c r="AY7" s="32">
        <v>0.88</v>
      </c>
      <c r="AZ7" s="32">
        <v>0.88</v>
      </c>
      <c r="BA7" s="32">
        <v>0.88</v>
      </c>
      <c r="BB7" s="32">
        <v>0.88</v>
      </c>
      <c r="BC7" s="32">
        <v>0.88</v>
      </c>
      <c r="BD7" s="32">
        <v>0.88</v>
      </c>
      <c r="BE7" s="32">
        <v>0.88</v>
      </c>
      <c r="BF7" s="11"/>
    </row>
    <row r="8" spans="2:58" x14ac:dyDescent="0.35">
      <c r="B8" s="8" t="s">
        <v>25</v>
      </c>
      <c r="C8" s="10" t="s">
        <v>35</v>
      </c>
      <c r="D8" s="10" t="s">
        <v>27</v>
      </c>
      <c r="E8" s="31">
        <v>0.75031746526758203</v>
      </c>
      <c r="F8" s="31">
        <v>0.84</v>
      </c>
      <c r="G8" s="31">
        <v>0.79</v>
      </c>
      <c r="H8" s="31">
        <v>0.88</v>
      </c>
      <c r="I8" s="31">
        <v>0.88</v>
      </c>
      <c r="J8" s="31">
        <v>0.88</v>
      </c>
      <c r="K8" s="32">
        <v>0.87740740740740719</v>
      </c>
      <c r="L8" s="32">
        <v>0.87481481481481449</v>
      </c>
      <c r="M8" s="32">
        <v>0.87222222222222179</v>
      </c>
      <c r="N8" s="32">
        <v>0.86962962962962909</v>
      </c>
      <c r="O8" s="32">
        <v>0.86703703703703727</v>
      </c>
      <c r="P8" s="32">
        <v>0.86444444444444457</v>
      </c>
      <c r="Q8" s="32">
        <v>0.86185185185185187</v>
      </c>
      <c r="R8" s="32">
        <v>0.85925925925925917</v>
      </c>
      <c r="S8" s="32">
        <v>0.85666666666666647</v>
      </c>
      <c r="T8" s="32">
        <v>0.85407407407407376</v>
      </c>
      <c r="U8" s="32">
        <v>0.85148148148148106</v>
      </c>
      <c r="V8" s="32">
        <v>0.84888888888888836</v>
      </c>
      <c r="W8" s="32">
        <v>0.84629629629629566</v>
      </c>
      <c r="X8" s="32">
        <v>0.84370370370370384</v>
      </c>
      <c r="Y8" s="32">
        <v>0.84111111111111114</v>
      </c>
      <c r="Z8" s="32">
        <v>0.83851851851851844</v>
      </c>
      <c r="AA8" s="32">
        <v>0.83592592592592574</v>
      </c>
      <c r="AB8" s="32">
        <v>0.83333333333333304</v>
      </c>
      <c r="AC8" s="32">
        <v>0.83074074074074034</v>
      </c>
      <c r="AD8" s="32">
        <v>0.82814814814814763</v>
      </c>
      <c r="AE8" s="32">
        <v>0.82555555555555582</v>
      </c>
      <c r="AF8" s="32">
        <v>0.82296296296296312</v>
      </c>
      <c r="AG8" s="32">
        <v>0.82037037037037042</v>
      </c>
      <c r="AH8" s="32">
        <v>0.81777777777777771</v>
      </c>
      <c r="AI8" s="32">
        <v>0.81518518518518501</v>
      </c>
      <c r="AJ8" s="32">
        <v>0.81259259259259231</v>
      </c>
      <c r="AK8" s="32">
        <v>0.81</v>
      </c>
      <c r="AL8" s="32">
        <v>0.81</v>
      </c>
      <c r="AM8" s="32">
        <v>0.81</v>
      </c>
      <c r="AN8" s="32">
        <v>0.81</v>
      </c>
      <c r="AO8" s="32">
        <v>0.81</v>
      </c>
      <c r="AP8" s="32">
        <v>0.81</v>
      </c>
      <c r="AQ8" s="32">
        <v>0.81</v>
      </c>
      <c r="AR8" s="32">
        <v>0.81</v>
      </c>
      <c r="AS8" s="32">
        <v>0.81</v>
      </c>
      <c r="AT8" s="32">
        <v>0.81</v>
      </c>
      <c r="AU8" s="32">
        <v>0.81</v>
      </c>
      <c r="AV8" s="32">
        <v>0.81</v>
      </c>
      <c r="AW8" s="32">
        <v>0.81</v>
      </c>
      <c r="AX8" s="32">
        <v>0.81</v>
      </c>
      <c r="AY8" s="32">
        <v>0.81</v>
      </c>
      <c r="AZ8" s="32">
        <v>0.81</v>
      </c>
      <c r="BA8" s="32">
        <v>0.81</v>
      </c>
      <c r="BB8" s="32">
        <v>0.81</v>
      </c>
      <c r="BC8" s="32">
        <v>0.81</v>
      </c>
      <c r="BD8" s="32">
        <v>0.81</v>
      </c>
      <c r="BE8" s="32">
        <v>0.81</v>
      </c>
      <c r="BF8" s="11"/>
    </row>
    <row r="9" spans="2:58" x14ac:dyDescent="0.35">
      <c r="B9" s="8" t="s">
        <v>25</v>
      </c>
      <c r="C9" s="10" t="s">
        <v>35</v>
      </c>
      <c r="D9" s="10" t="s">
        <v>15</v>
      </c>
      <c r="E9" s="31">
        <v>0.75031746526758203</v>
      </c>
      <c r="F9" s="31">
        <v>0.84</v>
      </c>
      <c r="G9" s="31">
        <v>0.79</v>
      </c>
      <c r="H9" s="31">
        <v>0.88</v>
      </c>
      <c r="I9" s="31">
        <v>0.88</v>
      </c>
      <c r="J9" s="31">
        <v>0.88</v>
      </c>
      <c r="K9" s="32">
        <v>0.87</v>
      </c>
      <c r="L9" s="32">
        <v>0.85899999999999999</v>
      </c>
      <c r="M9" s="32">
        <v>0.84899999999999998</v>
      </c>
      <c r="N9" s="32">
        <v>0.83799999999999997</v>
      </c>
      <c r="O9" s="32">
        <v>0.82799999999999996</v>
      </c>
      <c r="P9" s="32">
        <v>0.81799999999999995</v>
      </c>
      <c r="Q9" s="32">
        <v>0.80700000000000005</v>
      </c>
      <c r="R9" s="32">
        <v>0.79700000000000004</v>
      </c>
      <c r="S9" s="32">
        <v>0.78600000000000003</v>
      </c>
      <c r="T9" s="32">
        <v>0.77600000000000002</v>
      </c>
      <c r="U9" s="32">
        <v>0.76600000000000001</v>
      </c>
      <c r="V9" s="32">
        <v>0.755</v>
      </c>
      <c r="W9" s="32">
        <v>0.745</v>
      </c>
      <c r="X9" s="32">
        <v>0.73399999999999999</v>
      </c>
      <c r="Y9" s="32">
        <v>0.72399999999999998</v>
      </c>
      <c r="Z9" s="32">
        <v>0.71399999999999997</v>
      </c>
      <c r="AA9" s="32">
        <v>0.70299999999999996</v>
      </c>
      <c r="AB9" s="32">
        <v>0.69299999999999995</v>
      </c>
      <c r="AC9" s="32">
        <v>0.68200000000000005</v>
      </c>
      <c r="AD9" s="32">
        <v>0.67200000000000004</v>
      </c>
      <c r="AE9" s="32">
        <v>0.66200000000000003</v>
      </c>
      <c r="AF9" s="32">
        <v>0.65100000000000002</v>
      </c>
      <c r="AG9" s="32">
        <v>0.64100000000000001</v>
      </c>
      <c r="AH9" s="32">
        <v>0.63100000000000001</v>
      </c>
      <c r="AI9" s="32">
        <v>0.62</v>
      </c>
      <c r="AJ9" s="32">
        <v>0.61</v>
      </c>
      <c r="AK9" s="32">
        <v>0.6</v>
      </c>
      <c r="AL9" s="32">
        <v>0.6</v>
      </c>
      <c r="AM9" s="32">
        <v>0.6</v>
      </c>
      <c r="AN9" s="32">
        <v>0.6</v>
      </c>
      <c r="AO9" s="32">
        <v>0.6</v>
      </c>
      <c r="AP9" s="32">
        <v>0.6</v>
      </c>
      <c r="AQ9" s="32">
        <v>0.6</v>
      </c>
      <c r="AR9" s="32">
        <v>0.6</v>
      </c>
      <c r="AS9" s="32">
        <v>0.6</v>
      </c>
      <c r="AT9" s="32">
        <v>0.6</v>
      </c>
      <c r="AU9" s="32">
        <v>0.6</v>
      </c>
      <c r="AV9" s="32">
        <v>0.6</v>
      </c>
      <c r="AW9" s="32">
        <v>0.6</v>
      </c>
      <c r="AX9" s="32">
        <v>0.6</v>
      </c>
      <c r="AY9" s="32">
        <v>0.6</v>
      </c>
      <c r="AZ9" s="32">
        <v>0.6</v>
      </c>
      <c r="BA9" s="32">
        <v>0.6</v>
      </c>
      <c r="BB9" s="32">
        <v>0.6</v>
      </c>
      <c r="BC9" s="32">
        <v>0.6</v>
      </c>
      <c r="BD9" s="32">
        <v>0.6</v>
      </c>
      <c r="BE9" s="32">
        <v>0.6</v>
      </c>
      <c r="BF9" s="11"/>
    </row>
    <row r="10" spans="2:58" x14ac:dyDescent="0.35">
      <c r="B10" s="8" t="s">
        <v>25</v>
      </c>
      <c r="C10" s="10" t="s">
        <v>35</v>
      </c>
      <c r="D10" s="10" t="s">
        <v>16</v>
      </c>
      <c r="E10" s="31">
        <v>0.75031746526758203</v>
      </c>
      <c r="F10" s="31">
        <v>0.84</v>
      </c>
      <c r="G10" s="31">
        <v>0.79</v>
      </c>
      <c r="H10" s="31">
        <v>0.88</v>
      </c>
      <c r="I10" s="31">
        <v>0.88</v>
      </c>
      <c r="J10" s="31">
        <v>0.88</v>
      </c>
      <c r="K10" s="32">
        <v>0.874</v>
      </c>
      <c r="L10" s="32">
        <v>0.86799999999999999</v>
      </c>
      <c r="M10" s="32">
        <v>0.86199999999999999</v>
      </c>
      <c r="N10" s="32">
        <v>0.85599999999999998</v>
      </c>
      <c r="O10" s="32">
        <v>0.85</v>
      </c>
      <c r="P10" s="32">
        <v>0.84399999999999997</v>
      </c>
      <c r="Q10" s="32">
        <v>0.83799999999999997</v>
      </c>
      <c r="R10" s="32">
        <v>0.83199999999999996</v>
      </c>
      <c r="S10" s="32">
        <v>0.82599999999999996</v>
      </c>
      <c r="T10" s="32">
        <v>0.82</v>
      </c>
      <c r="U10" s="32">
        <v>0.81399999999999995</v>
      </c>
      <c r="V10" s="32">
        <v>0.80800000000000005</v>
      </c>
      <c r="W10" s="32">
        <v>0.80300000000000005</v>
      </c>
      <c r="X10" s="32">
        <v>0.79700000000000004</v>
      </c>
      <c r="Y10" s="32">
        <v>0.79100000000000004</v>
      </c>
      <c r="Z10" s="32">
        <v>0.78500000000000003</v>
      </c>
      <c r="AA10" s="32">
        <v>0.77900000000000003</v>
      </c>
      <c r="AB10" s="32">
        <v>0.77300000000000002</v>
      </c>
      <c r="AC10" s="32">
        <v>0.76700000000000002</v>
      </c>
      <c r="AD10" s="32">
        <v>0.76100000000000001</v>
      </c>
      <c r="AE10" s="32">
        <v>0.755</v>
      </c>
      <c r="AF10" s="32">
        <v>0.749</v>
      </c>
      <c r="AG10" s="32">
        <v>0.74299999999999999</v>
      </c>
      <c r="AH10" s="32">
        <v>0.73699999999999999</v>
      </c>
      <c r="AI10" s="32">
        <v>0.73099999999999998</v>
      </c>
      <c r="AJ10" s="32">
        <v>0.72499999999999998</v>
      </c>
      <c r="AK10" s="32">
        <v>0.71899999999999997</v>
      </c>
      <c r="AL10" s="32">
        <v>0.71299999999999997</v>
      </c>
      <c r="AM10" s="32">
        <v>0.70699999999999996</v>
      </c>
      <c r="AN10" s="32">
        <v>0.70099999999999996</v>
      </c>
      <c r="AO10" s="32">
        <v>0.69499999999999995</v>
      </c>
      <c r="AP10" s="32">
        <v>0.68899999999999995</v>
      </c>
      <c r="AQ10" s="32">
        <v>0.68300000000000005</v>
      </c>
      <c r="AR10" s="32">
        <v>0.67700000000000005</v>
      </c>
      <c r="AS10" s="32">
        <v>0.67100000000000004</v>
      </c>
      <c r="AT10" s="32">
        <v>0.66500000000000004</v>
      </c>
      <c r="AU10" s="32">
        <v>0.66</v>
      </c>
      <c r="AV10" s="32">
        <v>0.65400000000000003</v>
      </c>
      <c r="AW10" s="32">
        <v>0.64800000000000002</v>
      </c>
      <c r="AX10" s="32">
        <v>0.64200000000000002</v>
      </c>
      <c r="AY10" s="32">
        <v>0.63600000000000001</v>
      </c>
      <c r="AZ10" s="32">
        <v>0.63</v>
      </c>
      <c r="BA10" s="32">
        <v>0.624</v>
      </c>
      <c r="BB10" s="32">
        <v>0.61799999999999999</v>
      </c>
      <c r="BC10" s="32">
        <v>0.61199999999999999</v>
      </c>
      <c r="BD10" s="32">
        <v>0.60599999999999998</v>
      </c>
      <c r="BE10" s="32">
        <v>0.6</v>
      </c>
      <c r="BF10" s="11"/>
    </row>
    <row r="11" spans="2:58" x14ac:dyDescent="0.35">
      <c r="B11" s="8"/>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1"/>
    </row>
    <row r="12" spans="2:58" x14ac:dyDescent="0.35">
      <c r="B12" s="8"/>
      <c r="C12" s="10"/>
      <c r="D12" s="9" t="s">
        <v>32</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1"/>
    </row>
    <row r="13" spans="2:58" x14ac:dyDescent="0.35">
      <c r="B13" s="8" t="s">
        <v>25</v>
      </c>
      <c r="C13" s="10" t="s">
        <v>36</v>
      </c>
      <c r="D13" s="10" t="s">
        <v>26</v>
      </c>
      <c r="E13" s="31">
        <f>1-E7</f>
        <v>0.24968253473241797</v>
      </c>
      <c r="F13" s="31">
        <f t="shared" ref="F13:BE16" si="0">1-F7</f>
        <v>0.16000000000000003</v>
      </c>
      <c r="G13" s="31">
        <f t="shared" si="0"/>
        <v>0.20999999999999996</v>
      </c>
      <c r="H13" s="31">
        <f t="shared" si="0"/>
        <v>0.12</v>
      </c>
      <c r="I13" s="31">
        <f t="shared" si="0"/>
        <v>0.12</v>
      </c>
      <c r="J13" s="31">
        <f t="shared" si="0"/>
        <v>0.12</v>
      </c>
      <c r="K13" s="32">
        <f t="shared" si="0"/>
        <v>0.12</v>
      </c>
      <c r="L13" s="32">
        <f t="shared" si="0"/>
        <v>0.12</v>
      </c>
      <c r="M13" s="32">
        <f t="shared" si="0"/>
        <v>0.12</v>
      </c>
      <c r="N13" s="32">
        <f t="shared" si="0"/>
        <v>0.12</v>
      </c>
      <c r="O13" s="32">
        <f t="shared" si="0"/>
        <v>0.12</v>
      </c>
      <c r="P13" s="32">
        <f t="shared" si="0"/>
        <v>0.12</v>
      </c>
      <c r="Q13" s="32">
        <f t="shared" si="0"/>
        <v>0.12</v>
      </c>
      <c r="R13" s="32">
        <f t="shared" si="0"/>
        <v>0.12</v>
      </c>
      <c r="S13" s="32">
        <f t="shared" si="0"/>
        <v>0.12</v>
      </c>
      <c r="T13" s="32">
        <f t="shared" si="0"/>
        <v>0.12</v>
      </c>
      <c r="U13" s="32">
        <f t="shared" si="0"/>
        <v>0.12</v>
      </c>
      <c r="V13" s="32">
        <f t="shared" si="0"/>
        <v>0.12</v>
      </c>
      <c r="W13" s="32">
        <f t="shared" si="0"/>
        <v>0.12</v>
      </c>
      <c r="X13" s="32">
        <f t="shared" si="0"/>
        <v>0.12</v>
      </c>
      <c r="Y13" s="32">
        <f t="shared" si="0"/>
        <v>0.12</v>
      </c>
      <c r="Z13" s="32">
        <f t="shared" si="0"/>
        <v>0.12</v>
      </c>
      <c r="AA13" s="32">
        <f t="shared" si="0"/>
        <v>0.12</v>
      </c>
      <c r="AB13" s="32">
        <f t="shared" si="0"/>
        <v>0.12</v>
      </c>
      <c r="AC13" s="32">
        <f t="shared" si="0"/>
        <v>0.12</v>
      </c>
      <c r="AD13" s="32">
        <f t="shared" si="0"/>
        <v>0.12</v>
      </c>
      <c r="AE13" s="32">
        <f t="shared" si="0"/>
        <v>0.12</v>
      </c>
      <c r="AF13" s="32">
        <f t="shared" si="0"/>
        <v>0.12</v>
      </c>
      <c r="AG13" s="32">
        <f t="shared" si="0"/>
        <v>0.12</v>
      </c>
      <c r="AH13" s="32">
        <f t="shared" si="0"/>
        <v>0.12</v>
      </c>
      <c r="AI13" s="32">
        <f t="shared" si="0"/>
        <v>0.12</v>
      </c>
      <c r="AJ13" s="32">
        <f t="shared" si="0"/>
        <v>0.12</v>
      </c>
      <c r="AK13" s="32">
        <f t="shared" si="0"/>
        <v>0.12</v>
      </c>
      <c r="AL13" s="32">
        <f t="shared" si="0"/>
        <v>0.12</v>
      </c>
      <c r="AM13" s="32">
        <f t="shared" si="0"/>
        <v>0.12</v>
      </c>
      <c r="AN13" s="32">
        <f t="shared" si="0"/>
        <v>0.12</v>
      </c>
      <c r="AO13" s="32">
        <f t="shared" si="0"/>
        <v>0.12</v>
      </c>
      <c r="AP13" s="32">
        <f t="shared" si="0"/>
        <v>0.12</v>
      </c>
      <c r="AQ13" s="32">
        <f t="shared" si="0"/>
        <v>0.12</v>
      </c>
      <c r="AR13" s="32">
        <f t="shared" si="0"/>
        <v>0.12</v>
      </c>
      <c r="AS13" s="32">
        <f t="shared" si="0"/>
        <v>0.12</v>
      </c>
      <c r="AT13" s="32">
        <f t="shared" si="0"/>
        <v>0.12</v>
      </c>
      <c r="AU13" s="32">
        <f t="shared" si="0"/>
        <v>0.12</v>
      </c>
      <c r="AV13" s="32">
        <f t="shared" si="0"/>
        <v>0.12</v>
      </c>
      <c r="AW13" s="32">
        <f t="shared" si="0"/>
        <v>0.12</v>
      </c>
      <c r="AX13" s="32">
        <f t="shared" si="0"/>
        <v>0.12</v>
      </c>
      <c r="AY13" s="32">
        <f t="shared" si="0"/>
        <v>0.12</v>
      </c>
      <c r="AZ13" s="32">
        <f t="shared" si="0"/>
        <v>0.12</v>
      </c>
      <c r="BA13" s="32">
        <f t="shared" si="0"/>
        <v>0.12</v>
      </c>
      <c r="BB13" s="32">
        <f t="shared" si="0"/>
        <v>0.12</v>
      </c>
      <c r="BC13" s="32">
        <f t="shared" si="0"/>
        <v>0.12</v>
      </c>
      <c r="BD13" s="32">
        <f t="shared" si="0"/>
        <v>0.12</v>
      </c>
      <c r="BE13" s="32">
        <f t="shared" si="0"/>
        <v>0.12</v>
      </c>
      <c r="BF13" s="11"/>
    </row>
    <row r="14" spans="2:58" x14ac:dyDescent="0.35">
      <c r="B14" s="8" t="s">
        <v>25</v>
      </c>
      <c r="C14" s="10" t="s">
        <v>36</v>
      </c>
      <c r="D14" s="10" t="s">
        <v>27</v>
      </c>
      <c r="E14" s="31">
        <f t="shared" ref="E14:T16" si="1">1-E8</f>
        <v>0.24968253473241797</v>
      </c>
      <c r="F14" s="31">
        <f t="shared" si="1"/>
        <v>0.16000000000000003</v>
      </c>
      <c r="G14" s="31">
        <f t="shared" si="1"/>
        <v>0.20999999999999996</v>
      </c>
      <c r="H14" s="31">
        <f t="shared" si="1"/>
        <v>0.12</v>
      </c>
      <c r="I14" s="31">
        <f t="shared" si="1"/>
        <v>0.12</v>
      </c>
      <c r="J14" s="31">
        <f t="shared" si="1"/>
        <v>0.12</v>
      </c>
      <c r="K14" s="32">
        <f t="shared" si="1"/>
        <v>0.12259259259259281</v>
      </c>
      <c r="L14" s="32">
        <f t="shared" si="1"/>
        <v>0.12518518518518551</v>
      </c>
      <c r="M14" s="32">
        <f t="shared" si="1"/>
        <v>0.12777777777777821</v>
      </c>
      <c r="N14" s="32">
        <f t="shared" si="1"/>
        <v>0.13037037037037091</v>
      </c>
      <c r="O14" s="32">
        <f t="shared" si="1"/>
        <v>0.13296296296296273</v>
      </c>
      <c r="P14" s="32">
        <f t="shared" si="1"/>
        <v>0.13555555555555543</v>
      </c>
      <c r="Q14" s="32">
        <f t="shared" si="1"/>
        <v>0.13814814814814813</v>
      </c>
      <c r="R14" s="32">
        <f t="shared" si="1"/>
        <v>0.14074074074074083</v>
      </c>
      <c r="S14" s="32">
        <f t="shared" si="1"/>
        <v>0.14333333333333353</v>
      </c>
      <c r="T14" s="32">
        <f t="shared" si="1"/>
        <v>0.14592592592592624</v>
      </c>
      <c r="U14" s="32">
        <f t="shared" si="0"/>
        <v>0.14851851851851894</v>
      </c>
      <c r="V14" s="32">
        <f t="shared" si="0"/>
        <v>0.15111111111111164</v>
      </c>
      <c r="W14" s="32">
        <f t="shared" si="0"/>
        <v>0.15370370370370434</v>
      </c>
      <c r="X14" s="32">
        <f t="shared" si="0"/>
        <v>0.15629629629629616</v>
      </c>
      <c r="Y14" s="32">
        <f t="shared" si="0"/>
        <v>0.15888888888888886</v>
      </c>
      <c r="Z14" s="32">
        <f t="shared" si="0"/>
        <v>0.16148148148148156</v>
      </c>
      <c r="AA14" s="32">
        <f t="shared" si="0"/>
        <v>0.16407407407407426</v>
      </c>
      <c r="AB14" s="32">
        <f t="shared" si="0"/>
        <v>0.16666666666666696</v>
      </c>
      <c r="AC14" s="32">
        <f t="shared" si="0"/>
        <v>0.16925925925925966</v>
      </c>
      <c r="AD14" s="32">
        <f t="shared" si="0"/>
        <v>0.17185185185185237</v>
      </c>
      <c r="AE14" s="32">
        <f t="shared" si="0"/>
        <v>0.17444444444444418</v>
      </c>
      <c r="AF14" s="32">
        <f t="shared" si="0"/>
        <v>0.17703703703703688</v>
      </c>
      <c r="AG14" s="32">
        <f t="shared" si="0"/>
        <v>0.17962962962962958</v>
      </c>
      <c r="AH14" s="32">
        <f t="shared" si="0"/>
        <v>0.18222222222222229</v>
      </c>
      <c r="AI14" s="32">
        <f t="shared" si="0"/>
        <v>0.18481481481481499</v>
      </c>
      <c r="AJ14" s="32">
        <f t="shared" si="0"/>
        <v>0.18740740740740769</v>
      </c>
      <c r="AK14" s="32">
        <f t="shared" si="0"/>
        <v>0.18999999999999995</v>
      </c>
      <c r="AL14" s="32">
        <f t="shared" si="0"/>
        <v>0.18999999999999995</v>
      </c>
      <c r="AM14" s="32">
        <f t="shared" si="0"/>
        <v>0.18999999999999995</v>
      </c>
      <c r="AN14" s="32">
        <f t="shared" si="0"/>
        <v>0.18999999999999995</v>
      </c>
      <c r="AO14" s="32">
        <f t="shared" si="0"/>
        <v>0.18999999999999995</v>
      </c>
      <c r="AP14" s="32">
        <f t="shared" si="0"/>
        <v>0.18999999999999995</v>
      </c>
      <c r="AQ14" s="32">
        <f t="shared" si="0"/>
        <v>0.18999999999999995</v>
      </c>
      <c r="AR14" s="32">
        <f t="shared" si="0"/>
        <v>0.18999999999999995</v>
      </c>
      <c r="AS14" s="32">
        <f t="shared" si="0"/>
        <v>0.18999999999999995</v>
      </c>
      <c r="AT14" s="32">
        <f t="shared" si="0"/>
        <v>0.18999999999999995</v>
      </c>
      <c r="AU14" s="32">
        <f t="shared" si="0"/>
        <v>0.18999999999999995</v>
      </c>
      <c r="AV14" s="32">
        <f t="shared" si="0"/>
        <v>0.18999999999999995</v>
      </c>
      <c r="AW14" s="32">
        <f t="shared" si="0"/>
        <v>0.18999999999999995</v>
      </c>
      <c r="AX14" s="32">
        <f t="shared" si="0"/>
        <v>0.18999999999999995</v>
      </c>
      <c r="AY14" s="32">
        <f t="shared" si="0"/>
        <v>0.18999999999999995</v>
      </c>
      <c r="AZ14" s="32">
        <f t="shared" si="0"/>
        <v>0.18999999999999995</v>
      </c>
      <c r="BA14" s="32">
        <f t="shared" si="0"/>
        <v>0.18999999999999995</v>
      </c>
      <c r="BB14" s="32">
        <f t="shared" si="0"/>
        <v>0.18999999999999995</v>
      </c>
      <c r="BC14" s="32">
        <f t="shared" si="0"/>
        <v>0.18999999999999995</v>
      </c>
      <c r="BD14" s="32">
        <f t="shared" si="0"/>
        <v>0.18999999999999995</v>
      </c>
      <c r="BE14" s="32">
        <f t="shared" si="0"/>
        <v>0.18999999999999995</v>
      </c>
      <c r="BF14" s="11"/>
    </row>
    <row r="15" spans="2:58" x14ac:dyDescent="0.35">
      <c r="B15" s="8" t="s">
        <v>25</v>
      </c>
      <c r="C15" s="10" t="s">
        <v>36</v>
      </c>
      <c r="D15" s="10" t="s">
        <v>15</v>
      </c>
      <c r="E15" s="31">
        <f t="shared" si="1"/>
        <v>0.24968253473241797</v>
      </c>
      <c r="F15" s="31">
        <f t="shared" si="0"/>
        <v>0.16000000000000003</v>
      </c>
      <c r="G15" s="31">
        <f t="shared" si="0"/>
        <v>0.20999999999999996</v>
      </c>
      <c r="H15" s="31">
        <f t="shared" si="0"/>
        <v>0.12</v>
      </c>
      <c r="I15" s="31">
        <f t="shared" si="0"/>
        <v>0.12</v>
      </c>
      <c r="J15" s="31">
        <f t="shared" si="0"/>
        <v>0.12</v>
      </c>
      <c r="K15" s="32">
        <f t="shared" si="0"/>
        <v>0.13</v>
      </c>
      <c r="L15" s="32">
        <f t="shared" si="0"/>
        <v>0.14100000000000001</v>
      </c>
      <c r="M15" s="32">
        <f t="shared" si="0"/>
        <v>0.15100000000000002</v>
      </c>
      <c r="N15" s="32">
        <f t="shared" si="0"/>
        <v>0.16200000000000003</v>
      </c>
      <c r="O15" s="32">
        <f t="shared" si="0"/>
        <v>0.17200000000000004</v>
      </c>
      <c r="P15" s="32">
        <f t="shared" si="0"/>
        <v>0.18200000000000005</v>
      </c>
      <c r="Q15" s="32">
        <f t="shared" si="0"/>
        <v>0.19299999999999995</v>
      </c>
      <c r="R15" s="32">
        <f t="shared" si="0"/>
        <v>0.20299999999999996</v>
      </c>
      <c r="S15" s="32">
        <f t="shared" si="0"/>
        <v>0.21399999999999997</v>
      </c>
      <c r="T15" s="32">
        <f t="shared" si="0"/>
        <v>0.22399999999999998</v>
      </c>
      <c r="U15" s="32">
        <f t="shared" si="0"/>
        <v>0.23399999999999999</v>
      </c>
      <c r="V15" s="32">
        <f t="shared" si="0"/>
        <v>0.245</v>
      </c>
      <c r="W15" s="32">
        <f t="shared" si="0"/>
        <v>0.255</v>
      </c>
      <c r="X15" s="32">
        <f t="shared" si="0"/>
        <v>0.26600000000000001</v>
      </c>
      <c r="Y15" s="32">
        <f t="shared" si="0"/>
        <v>0.27600000000000002</v>
      </c>
      <c r="Z15" s="32">
        <f t="shared" si="0"/>
        <v>0.28600000000000003</v>
      </c>
      <c r="AA15" s="32">
        <f t="shared" si="0"/>
        <v>0.29700000000000004</v>
      </c>
      <c r="AB15" s="32">
        <f t="shared" si="0"/>
        <v>0.30700000000000005</v>
      </c>
      <c r="AC15" s="32">
        <f t="shared" si="0"/>
        <v>0.31799999999999995</v>
      </c>
      <c r="AD15" s="32">
        <f t="shared" si="0"/>
        <v>0.32799999999999996</v>
      </c>
      <c r="AE15" s="32">
        <f t="shared" si="0"/>
        <v>0.33799999999999997</v>
      </c>
      <c r="AF15" s="32">
        <f t="shared" si="0"/>
        <v>0.34899999999999998</v>
      </c>
      <c r="AG15" s="32">
        <f t="shared" si="0"/>
        <v>0.35899999999999999</v>
      </c>
      <c r="AH15" s="32">
        <f t="shared" si="0"/>
        <v>0.36899999999999999</v>
      </c>
      <c r="AI15" s="32">
        <f t="shared" si="0"/>
        <v>0.38</v>
      </c>
      <c r="AJ15" s="32">
        <f t="shared" si="0"/>
        <v>0.39</v>
      </c>
      <c r="AK15" s="32">
        <f t="shared" si="0"/>
        <v>0.4</v>
      </c>
      <c r="AL15" s="32">
        <f t="shared" si="0"/>
        <v>0.4</v>
      </c>
      <c r="AM15" s="32">
        <f t="shared" si="0"/>
        <v>0.4</v>
      </c>
      <c r="AN15" s="32">
        <f t="shared" si="0"/>
        <v>0.4</v>
      </c>
      <c r="AO15" s="32">
        <f t="shared" si="0"/>
        <v>0.4</v>
      </c>
      <c r="AP15" s="32">
        <f t="shared" si="0"/>
        <v>0.4</v>
      </c>
      <c r="AQ15" s="32">
        <f t="shared" si="0"/>
        <v>0.4</v>
      </c>
      <c r="AR15" s="32">
        <f t="shared" si="0"/>
        <v>0.4</v>
      </c>
      <c r="AS15" s="32">
        <f t="shared" si="0"/>
        <v>0.4</v>
      </c>
      <c r="AT15" s="32">
        <f t="shared" si="0"/>
        <v>0.4</v>
      </c>
      <c r="AU15" s="32">
        <f t="shared" si="0"/>
        <v>0.4</v>
      </c>
      <c r="AV15" s="32">
        <f t="shared" si="0"/>
        <v>0.4</v>
      </c>
      <c r="AW15" s="32">
        <f t="shared" si="0"/>
        <v>0.4</v>
      </c>
      <c r="AX15" s="32">
        <f t="shared" si="0"/>
        <v>0.4</v>
      </c>
      <c r="AY15" s="32">
        <f t="shared" si="0"/>
        <v>0.4</v>
      </c>
      <c r="AZ15" s="32">
        <f t="shared" si="0"/>
        <v>0.4</v>
      </c>
      <c r="BA15" s="32">
        <f t="shared" si="0"/>
        <v>0.4</v>
      </c>
      <c r="BB15" s="32">
        <f t="shared" si="0"/>
        <v>0.4</v>
      </c>
      <c r="BC15" s="32">
        <f t="shared" si="0"/>
        <v>0.4</v>
      </c>
      <c r="BD15" s="32">
        <f t="shared" si="0"/>
        <v>0.4</v>
      </c>
      <c r="BE15" s="32">
        <f t="shared" si="0"/>
        <v>0.4</v>
      </c>
      <c r="BF15" s="11"/>
    </row>
    <row r="16" spans="2:58" x14ac:dyDescent="0.35">
      <c r="B16" s="8" t="s">
        <v>25</v>
      </c>
      <c r="C16" s="10" t="s">
        <v>36</v>
      </c>
      <c r="D16" s="10" t="s">
        <v>16</v>
      </c>
      <c r="E16" s="31">
        <f t="shared" si="1"/>
        <v>0.24968253473241797</v>
      </c>
      <c r="F16" s="31">
        <f t="shared" si="0"/>
        <v>0.16000000000000003</v>
      </c>
      <c r="G16" s="31">
        <f t="shared" si="0"/>
        <v>0.20999999999999996</v>
      </c>
      <c r="H16" s="31">
        <f t="shared" si="0"/>
        <v>0.12</v>
      </c>
      <c r="I16" s="31">
        <f t="shared" si="0"/>
        <v>0.12</v>
      </c>
      <c r="J16" s="31">
        <f t="shared" si="0"/>
        <v>0.12</v>
      </c>
      <c r="K16" s="32">
        <f t="shared" si="0"/>
        <v>0.126</v>
      </c>
      <c r="L16" s="32">
        <f t="shared" si="0"/>
        <v>0.13200000000000001</v>
      </c>
      <c r="M16" s="32">
        <f t="shared" si="0"/>
        <v>0.13800000000000001</v>
      </c>
      <c r="N16" s="32">
        <f t="shared" si="0"/>
        <v>0.14400000000000002</v>
      </c>
      <c r="O16" s="32">
        <f t="shared" si="0"/>
        <v>0.15000000000000002</v>
      </c>
      <c r="P16" s="32">
        <f t="shared" si="0"/>
        <v>0.15600000000000003</v>
      </c>
      <c r="Q16" s="32">
        <f t="shared" si="0"/>
        <v>0.16200000000000003</v>
      </c>
      <c r="R16" s="32">
        <f t="shared" si="0"/>
        <v>0.16800000000000004</v>
      </c>
      <c r="S16" s="32">
        <f t="shared" si="0"/>
        <v>0.17400000000000004</v>
      </c>
      <c r="T16" s="32">
        <f t="shared" si="0"/>
        <v>0.18000000000000005</v>
      </c>
      <c r="U16" s="32">
        <f t="shared" si="0"/>
        <v>0.18600000000000005</v>
      </c>
      <c r="V16" s="32">
        <f t="shared" si="0"/>
        <v>0.19199999999999995</v>
      </c>
      <c r="W16" s="32">
        <f t="shared" si="0"/>
        <v>0.19699999999999995</v>
      </c>
      <c r="X16" s="32">
        <f t="shared" si="0"/>
        <v>0.20299999999999996</v>
      </c>
      <c r="Y16" s="32">
        <f t="shared" si="0"/>
        <v>0.20899999999999996</v>
      </c>
      <c r="Z16" s="32">
        <f t="shared" si="0"/>
        <v>0.21499999999999997</v>
      </c>
      <c r="AA16" s="32">
        <f t="shared" si="0"/>
        <v>0.22099999999999997</v>
      </c>
      <c r="AB16" s="32">
        <f t="shared" si="0"/>
        <v>0.22699999999999998</v>
      </c>
      <c r="AC16" s="32">
        <f t="shared" si="0"/>
        <v>0.23299999999999998</v>
      </c>
      <c r="AD16" s="32">
        <f t="shared" si="0"/>
        <v>0.23899999999999999</v>
      </c>
      <c r="AE16" s="32">
        <f t="shared" si="0"/>
        <v>0.245</v>
      </c>
      <c r="AF16" s="32">
        <f t="shared" si="0"/>
        <v>0.251</v>
      </c>
      <c r="AG16" s="32">
        <f t="shared" si="0"/>
        <v>0.25700000000000001</v>
      </c>
      <c r="AH16" s="32">
        <f t="shared" si="0"/>
        <v>0.26300000000000001</v>
      </c>
      <c r="AI16" s="32">
        <f t="shared" si="0"/>
        <v>0.26900000000000002</v>
      </c>
      <c r="AJ16" s="32">
        <f t="shared" si="0"/>
        <v>0.27500000000000002</v>
      </c>
      <c r="AK16" s="32">
        <f t="shared" si="0"/>
        <v>0.28100000000000003</v>
      </c>
      <c r="AL16" s="32">
        <f t="shared" si="0"/>
        <v>0.28700000000000003</v>
      </c>
      <c r="AM16" s="32">
        <f t="shared" si="0"/>
        <v>0.29300000000000004</v>
      </c>
      <c r="AN16" s="32">
        <f t="shared" si="0"/>
        <v>0.29900000000000004</v>
      </c>
      <c r="AO16" s="32">
        <f t="shared" si="0"/>
        <v>0.30500000000000005</v>
      </c>
      <c r="AP16" s="32">
        <f t="shared" si="0"/>
        <v>0.31100000000000005</v>
      </c>
      <c r="AQ16" s="32">
        <f t="shared" si="0"/>
        <v>0.31699999999999995</v>
      </c>
      <c r="AR16" s="32">
        <f t="shared" si="0"/>
        <v>0.32299999999999995</v>
      </c>
      <c r="AS16" s="32">
        <f t="shared" si="0"/>
        <v>0.32899999999999996</v>
      </c>
      <c r="AT16" s="32">
        <f t="shared" si="0"/>
        <v>0.33499999999999996</v>
      </c>
      <c r="AU16" s="32">
        <f t="shared" si="0"/>
        <v>0.33999999999999997</v>
      </c>
      <c r="AV16" s="32">
        <f t="shared" si="0"/>
        <v>0.34599999999999997</v>
      </c>
      <c r="AW16" s="32">
        <f t="shared" si="0"/>
        <v>0.35199999999999998</v>
      </c>
      <c r="AX16" s="32">
        <f t="shared" si="0"/>
        <v>0.35799999999999998</v>
      </c>
      <c r="AY16" s="32">
        <f t="shared" si="0"/>
        <v>0.36399999999999999</v>
      </c>
      <c r="AZ16" s="32">
        <f t="shared" si="0"/>
        <v>0.37</v>
      </c>
      <c r="BA16" s="32">
        <f t="shared" si="0"/>
        <v>0.376</v>
      </c>
      <c r="BB16" s="32">
        <f t="shared" si="0"/>
        <v>0.38200000000000001</v>
      </c>
      <c r="BC16" s="32">
        <f t="shared" si="0"/>
        <v>0.38800000000000001</v>
      </c>
      <c r="BD16" s="32">
        <f t="shared" si="0"/>
        <v>0.39400000000000002</v>
      </c>
      <c r="BE16" s="32">
        <f t="shared" si="0"/>
        <v>0.4</v>
      </c>
      <c r="BF16" s="11"/>
    </row>
    <row r="17" spans="2:64" x14ac:dyDescent="0.35">
      <c r="B17" s="8"/>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1"/>
    </row>
    <row r="18" spans="2:64" ht="15" thickBot="1" x14ac:dyDescent="0.4">
      <c r="B18" s="12"/>
      <c r="C18" s="13"/>
      <c r="D18" s="13"/>
      <c r="E18" s="26"/>
      <c r="F18" s="26"/>
      <c r="G18" s="26"/>
      <c r="H18" s="26"/>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14"/>
    </row>
    <row r="21" spans="2:64" x14ac:dyDescent="0.35">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BDB9-BEE0-4894-A34D-16595CE7E5EF}">
  <dimension ref="B1:BE15"/>
  <sheetViews>
    <sheetView workbookViewId="0"/>
  </sheetViews>
  <sheetFormatPr baseColWidth="10" defaultColWidth="11.453125" defaultRowHeight="14.5" x14ac:dyDescent="0.35"/>
  <cols>
    <col min="2" max="2" width="23.7265625" customWidth="1"/>
    <col min="3" max="3" width="60.1796875" bestFit="1" customWidth="1"/>
  </cols>
  <sheetData>
    <row r="1" spans="2:57" ht="20" thickBot="1" x14ac:dyDescent="0.4">
      <c r="B1" s="1"/>
      <c r="C1" s="2" t="s">
        <v>11</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v>2051</v>
      </c>
      <c r="AL1" s="3">
        <v>2052</v>
      </c>
      <c r="AM1" s="3">
        <v>2053</v>
      </c>
      <c r="AN1" s="3">
        <v>2054</v>
      </c>
      <c r="AO1" s="3">
        <v>2055</v>
      </c>
      <c r="AP1" s="3">
        <v>2056</v>
      </c>
      <c r="AQ1" s="3">
        <v>2057</v>
      </c>
      <c r="AR1" s="3">
        <v>2058</v>
      </c>
      <c r="AS1" s="3">
        <v>2059</v>
      </c>
      <c r="AT1" s="3">
        <v>2060</v>
      </c>
      <c r="AU1" s="3">
        <v>2061</v>
      </c>
      <c r="AV1" s="3">
        <v>2062</v>
      </c>
      <c r="AW1" s="3">
        <v>2063</v>
      </c>
      <c r="AX1" s="3">
        <v>2064</v>
      </c>
      <c r="AY1" s="3">
        <v>2065</v>
      </c>
      <c r="AZ1" s="3">
        <v>2066</v>
      </c>
      <c r="BA1" s="3">
        <v>2067</v>
      </c>
      <c r="BB1" s="3">
        <v>2068</v>
      </c>
      <c r="BC1" s="3">
        <v>2069</v>
      </c>
      <c r="BD1" s="3">
        <v>2070</v>
      </c>
      <c r="BE1" s="4"/>
    </row>
    <row r="2" spans="2:57" ht="15" thickBot="1" x14ac:dyDescent="0.4"/>
    <row r="3" spans="2:57" x14ac:dyDescent="0.35">
      <c r="B3" s="5"/>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7"/>
    </row>
    <row r="4" spans="2:57" x14ac:dyDescent="0.35">
      <c r="B4" s="8"/>
      <c r="C4" s="9" t="s">
        <v>12</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1"/>
    </row>
    <row r="5" spans="2:57" x14ac:dyDescent="0.35">
      <c r="B5" s="8"/>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1"/>
    </row>
    <row r="6" spans="2:57" x14ac:dyDescent="0.35">
      <c r="B6" s="8" t="s">
        <v>29</v>
      </c>
      <c r="C6" s="9" t="s">
        <v>37</v>
      </c>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1"/>
    </row>
    <row r="7" spans="2:57" x14ac:dyDescent="0.35">
      <c r="B7" s="8" t="s">
        <v>25</v>
      </c>
      <c r="C7" s="10" t="s">
        <v>26</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c r="AL7" s="35">
        <v>0</v>
      </c>
      <c r="AM7" s="35">
        <v>0</v>
      </c>
      <c r="AN7" s="35">
        <v>0</v>
      </c>
      <c r="AO7" s="35">
        <v>0</v>
      </c>
      <c r="AP7" s="35">
        <v>0</v>
      </c>
      <c r="AQ7" s="35">
        <v>0</v>
      </c>
      <c r="AR7" s="35">
        <v>0</v>
      </c>
      <c r="AS7" s="35">
        <v>0</v>
      </c>
      <c r="AT7" s="35">
        <v>0</v>
      </c>
      <c r="AU7" s="35">
        <v>0</v>
      </c>
      <c r="AV7" s="35">
        <v>0</v>
      </c>
      <c r="AW7" s="35">
        <v>0</v>
      </c>
      <c r="AX7" s="35">
        <v>0</v>
      </c>
      <c r="AY7" s="35">
        <v>0</v>
      </c>
      <c r="AZ7" s="35">
        <v>0</v>
      </c>
      <c r="BA7" s="35">
        <v>0</v>
      </c>
      <c r="BB7" s="35">
        <v>0</v>
      </c>
      <c r="BC7" s="35">
        <v>0</v>
      </c>
      <c r="BD7" s="35">
        <v>0</v>
      </c>
      <c r="BE7" s="11"/>
    </row>
    <row r="8" spans="2:57" x14ac:dyDescent="0.35">
      <c r="B8" s="8" t="s">
        <v>25</v>
      </c>
      <c r="C8" s="10" t="s">
        <v>15</v>
      </c>
      <c r="D8" s="35">
        <v>0</v>
      </c>
      <c r="E8" s="35">
        <v>0</v>
      </c>
      <c r="F8" s="35">
        <v>0</v>
      </c>
      <c r="G8" s="35">
        <v>0</v>
      </c>
      <c r="H8" s="35">
        <v>0</v>
      </c>
      <c r="I8" s="35">
        <v>0</v>
      </c>
      <c r="J8" s="35">
        <v>0</v>
      </c>
      <c r="K8" s="35">
        <v>4.985862568848496E-2</v>
      </c>
      <c r="L8" s="35">
        <v>5.163505718630635E-2</v>
      </c>
      <c r="M8" s="35">
        <v>4.766373742253098E-2</v>
      </c>
      <c r="N8" s="35">
        <v>5.0777942354915291E-2</v>
      </c>
      <c r="O8" s="35">
        <v>0.10158476588480171</v>
      </c>
      <c r="P8" s="35">
        <v>0.10608273005743454</v>
      </c>
      <c r="Q8" s="35">
        <v>9.9563341622140242E-2</v>
      </c>
      <c r="R8" s="35">
        <v>0.10416559241094724</v>
      </c>
      <c r="S8" s="35">
        <v>0.15898467814141398</v>
      </c>
      <c r="T8" s="35">
        <v>0.16441531108047094</v>
      </c>
      <c r="U8" s="35">
        <v>0.15670930337782069</v>
      </c>
      <c r="V8" s="35">
        <v>0.16174431780473295</v>
      </c>
      <c r="W8" s="35">
        <v>0.22136356808256274</v>
      </c>
      <c r="X8" s="35">
        <v>0.22654487314948438</v>
      </c>
      <c r="Y8" s="35">
        <v>0.22004749111861216</v>
      </c>
      <c r="Z8" s="35">
        <v>0.22437084668367299</v>
      </c>
      <c r="AA8" s="35">
        <v>0.29084275938572252</v>
      </c>
      <c r="AB8" s="35">
        <v>0.29526857879166263</v>
      </c>
      <c r="AC8" s="35">
        <v>0.28804087096198261</v>
      </c>
      <c r="AD8" s="35">
        <v>0.29182107610578201</v>
      </c>
      <c r="AE8" s="35">
        <v>0.36382936987508252</v>
      </c>
      <c r="AF8" s="35">
        <v>0.3681023290201908</v>
      </c>
      <c r="AG8" s="35">
        <v>0.36236710617286544</v>
      </c>
      <c r="AH8" s="35">
        <v>0.36450414991305086</v>
      </c>
      <c r="AI8" s="35">
        <v>0.44327570705335895</v>
      </c>
      <c r="AJ8" s="35">
        <v>0.44539820923158413</v>
      </c>
      <c r="AK8" s="35">
        <v>0.45512267578289778</v>
      </c>
      <c r="AL8" s="35">
        <v>0.47472961057025576</v>
      </c>
      <c r="AM8" s="35">
        <v>0.49445157425788255</v>
      </c>
      <c r="AN8" s="35">
        <v>0.51428187372512268</v>
      </c>
      <c r="AO8" s="35">
        <v>0.53421432523657253</v>
      </c>
      <c r="AP8" s="35">
        <v>0.55424320688792683</v>
      </c>
      <c r="AQ8" s="35">
        <v>0.57436321628149756</v>
      </c>
      <c r="AR8" s="35">
        <v>0.59456943277258367</v>
      </c>
      <c r="AS8" s="35">
        <v>0.6148572837208931</v>
      </c>
      <c r="AT8" s="35">
        <v>0.6352225142600233</v>
      </c>
      <c r="AU8" s="35">
        <v>0.65566116016437181</v>
      </c>
      <c r="AV8" s="35">
        <v>0.67616952344951786</v>
      </c>
      <c r="AW8" s="35">
        <v>0.69674415039002036</v>
      </c>
      <c r="AX8" s="35">
        <v>0.71738181167983284</v>
      </c>
      <c r="AY8" s="35">
        <v>0.7380794844954931</v>
      </c>
      <c r="AZ8" s="35">
        <v>0.75883433625261487</v>
      </c>
      <c r="BA8" s="35">
        <v>0.77964370987201059</v>
      </c>
      <c r="BB8" s="35">
        <v>0.80050511039427252</v>
      </c>
      <c r="BC8" s="35">
        <v>0.82141619280103939</v>
      </c>
      <c r="BD8" s="35">
        <v>0.84237475091782776</v>
      </c>
      <c r="BE8" s="11"/>
    </row>
    <row r="9" spans="2:57" x14ac:dyDescent="0.35">
      <c r="B9" s="8" t="s">
        <v>25</v>
      </c>
      <c r="C9" s="10" t="s">
        <v>15</v>
      </c>
      <c r="D9" s="35">
        <v>0</v>
      </c>
      <c r="E9" s="35">
        <v>0</v>
      </c>
      <c r="F9" s="35">
        <v>0</v>
      </c>
      <c r="G9" s="35">
        <v>0</v>
      </c>
      <c r="H9" s="35">
        <v>0</v>
      </c>
      <c r="I9" s="35">
        <v>0</v>
      </c>
      <c r="J9" s="35">
        <v>5.4317291441177418E-2</v>
      </c>
      <c r="K9" s="35">
        <v>0.10599914695793734</v>
      </c>
      <c r="L9" s="35">
        <v>0.17905532863080123</v>
      </c>
      <c r="M9" s="35">
        <v>0.23512609851208283</v>
      </c>
      <c r="N9" s="35">
        <v>0.33170344534772139</v>
      </c>
      <c r="O9" s="35">
        <v>0.38858926203948529</v>
      </c>
      <c r="P9" s="35">
        <v>0.50374237806118194</v>
      </c>
      <c r="Q9" s="35">
        <v>0.56916749283964985</v>
      </c>
      <c r="R9" s="35">
        <v>0.70282972404796895</v>
      </c>
      <c r="S9" s="35">
        <v>0.77542404680126453</v>
      </c>
      <c r="T9" s="35">
        <v>1.0521250473835373</v>
      </c>
      <c r="U9" s="35">
        <v>1.1319320926360523</v>
      </c>
      <c r="V9" s="35">
        <v>1.3080536950688602</v>
      </c>
      <c r="W9" s="35">
        <v>1.3993729707111624</v>
      </c>
      <c r="X9" s="35">
        <v>1.5856332276610516</v>
      </c>
      <c r="Y9" s="35">
        <v>1.6951021965136683</v>
      </c>
      <c r="Z9" s="35">
        <v>1.8929325519482507</v>
      </c>
      <c r="AA9" s="35">
        <v>2.0142579963565135</v>
      </c>
      <c r="AB9" s="35">
        <v>2.2230578004537542</v>
      </c>
      <c r="AC9" s="35">
        <v>2.3484103447148215</v>
      </c>
      <c r="AD9" s="35">
        <v>2.5678745795984415</v>
      </c>
      <c r="AE9" s="35">
        <v>2.7109930051822144</v>
      </c>
      <c r="AF9" s="35">
        <v>2.9446988597973207</v>
      </c>
      <c r="AG9" s="35">
        <v>3.1036006182154536</v>
      </c>
      <c r="AH9" s="35">
        <v>3.3344318227345116</v>
      </c>
      <c r="AI9" s="35">
        <v>3.508805319377938</v>
      </c>
      <c r="AJ9" s="35">
        <v>3.7506368895029172</v>
      </c>
      <c r="AK9" s="35">
        <v>3.8981660882870277</v>
      </c>
      <c r="AL9" s="35">
        <v>4.0955044390315987</v>
      </c>
      <c r="AM9" s="35">
        <v>4.2945706588466717</v>
      </c>
      <c r="AN9" s="35">
        <v>4.4952642092054713</v>
      </c>
      <c r="AO9" s="35">
        <v>4.6974922031455488</v>
      </c>
      <c r="AP9" s="35">
        <v>4.9011686909494472</v>
      </c>
      <c r="AQ9" s="35">
        <v>5.106214024381468</v>
      </c>
      <c r="AR9" s="35">
        <v>5.3125542895837077</v>
      </c>
      <c r="AS9" s="35">
        <v>5.5201208001329363</v>
      </c>
      <c r="AT9" s="35">
        <v>5.7288496429425928</v>
      </c>
      <c r="AU9" s="35">
        <v>5.9386812706920749</v>
      </c>
      <c r="AV9" s="35">
        <v>6.1495601353156966</v>
      </c>
      <c r="AW9" s="35">
        <v>6.3614343578043613</v>
      </c>
      <c r="AX9" s="35">
        <v>6.5742554301915668</v>
      </c>
      <c r="AY9" s="35">
        <v>6.7879779461216083</v>
      </c>
      <c r="AZ9" s="35">
        <v>7.002559356852907</v>
      </c>
      <c r="BA9" s="35">
        <v>7.2179597499379025</v>
      </c>
      <c r="BB9" s="35">
        <v>7.4341416481584641</v>
      </c>
      <c r="BC9" s="35">
        <v>7.6510698265868342</v>
      </c>
      <c r="BD9" s="35">
        <v>7.8687111458933368</v>
      </c>
      <c r="BE9" s="11"/>
    </row>
    <row r="10" spans="2:57" x14ac:dyDescent="0.35">
      <c r="B10" s="8" t="s">
        <v>25</v>
      </c>
      <c r="C10" s="10" t="s">
        <v>16</v>
      </c>
      <c r="D10" s="35">
        <v>0</v>
      </c>
      <c r="E10" s="35">
        <v>0</v>
      </c>
      <c r="F10" s="35">
        <v>0</v>
      </c>
      <c r="G10" s="35">
        <v>0</v>
      </c>
      <c r="H10" s="35">
        <v>0</v>
      </c>
      <c r="I10" s="35">
        <v>0</v>
      </c>
      <c r="J10" s="35">
        <v>5.4317291441177418E-2</v>
      </c>
      <c r="K10" s="35">
        <v>4.8688428589563661E-2</v>
      </c>
      <c r="L10" s="35">
        <v>0.1122737510038251</v>
      </c>
      <c r="M10" s="35">
        <v>0.1027019692502646</v>
      </c>
      <c r="N10" s="35">
        <v>0.17606055804969556</v>
      </c>
      <c r="O10" s="35">
        <v>0.23045587110312482</v>
      </c>
      <c r="P10" s="35">
        <v>0.24236572018556793</v>
      </c>
      <c r="Q10" s="35">
        <v>0.30250984495625499</v>
      </c>
      <c r="R10" s="35">
        <v>0.31607390656216566</v>
      </c>
      <c r="S10" s="35">
        <v>0.38077264903245484</v>
      </c>
      <c r="T10" s="35">
        <v>0.39451766127788301</v>
      </c>
      <c r="U10" s="35">
        <v>0.46331559028454838</v>
      </c>
      <c r="V10" s="35">
        <v>0.57508321197737222</v>
      </c>
      <c r="W10" s="35">
        <v>0.5528138426515713</v>
      </c>
      <c r="X10" s="35">
        <v>0.66903413435673209</v>
      </c>
      <c r="Y10" s="35">
        <v>0.64982936155387949</v>
      </c>
      <c r="Z10" s="35">
        <v>0.7712753761345098</v>
      </c>
      <c r="AA10" s="35">
        <v>0.86525836182830917</v>
      </c>
      <c r="AB10" s="35">
        <v>0.87880493817316685</v>
      </c>
      <c r="AC10" s="35">
        <v>0.97600672594522031</v>
      </c>
      <c r="AD10" s="35">
        <v>0.98870302929049825</v>
      </c>
      <c r="AE10" s="35">
        <v>1.0945408350821859</v>
      </c>
      <c r="AF10" s="35">
        <v>1.240638154926796</v>
      </c>
      <c r="AG10" s="35">
        <v>1.2213018210690123</v>
      </c>
      <c r="AH10" s="35">
        <v>1.3668879195067827</v>
      </c>
      <c r="AI10" s="35">
        <v>1.3495353960438132</v>
      </c>
      <c r="AJ10" s="35">
        <v>1.5002916566809561</v>
      </c>
      <c r="AK10" s="35">
        <v>1.6390347440267756</v>
      </c>
      <c r="AL10" s="35">
        <v>1.6340663646228815</v>
      </c>
      <c r="AM10" s="35">
        <v>1.7848846499337521</v>
      </c>
      <c r="AN10" s="35">
        <v>1.7798579696185857</v>
      </c>
      <c r="AO10" s="35">
        <v>1.9363575034066538</v>
      </c>
      <c r="AP10" s="35">
        <v>1.931485502429082</v>
      </c>
      <c r="AQ10" s="35">
        <v>2.0934610924292558</v>
      </c>
      <c r="AR10" s="35">
        <v>2.2615323366156823</v>
      </c>
      <c r="AS10" s="35">
        <v>2.2561774334361888</v>
      </c>
      <c r="AT10" s="35">
        <v>2.4299485279912041</v>
      </c>
      <c r="AU10" s="35">
        <v>2.4247972066549535</v>
      </c>
      <c r="AV10" s="35">
        <v>2.6040049715910509</v>
      </c>
      <c r="AW10" s="35">
        <v>2.7893215458492087</v>
      </c>
      <c r="AX10" s="35">
        <v>2.7839498905235516</v>
      </c>
      <c r="AY10" s="35">
        <v>2.9746937687450044</v>
      </c>
      <c r="AZ10" s="35">
        <v>2.9693077288227068</v>
      </c>
      <c r="BA10" s="35">
        <v>3.16571359926116</v>
      </c>
      <c r="BB10" s="35">
        <v>3.3682448403475047</v>
      </c>
      <c r="BC10" s="35">
        <v>3.3626649745541739</v>
      </c>
      <c r="BD10" s="35">
        <v>3.5705833206164725</v>
      </c>
      <c r="BE10" s="11"/>
    </row>
    <row r="11" spans="2:57" x14ac:dyDescent="0.35">
      <c r="B11" s="8"/>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1"/>
    </row>
    <row r="12" spans="2:57" ht="15" thickBot="1" x14ac:dyDescent="0.4">
      <c r="B12" s="12"/>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4"/>
    </row>
    <row r="13" spans="2:57" x14ac:dyDescent="0.35">
      <c r="B13" t="s">
        <v>22</v>
      </c>
    </row>
    <row r="14" spans="2:57" x14ac:dyDescent="0.35">
      <c r="B14" t="s">
        <v>23</v>
      </c>
    </row>
    <row r="15" spans="2:57" x14ac:dyDescent="0.35">
      <c r="B15" t="s">
        <v>24</v>
      </c>
      <c r="C15"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README</vt:lpstr>
      <vt:lpstr>ProduccionCementoYOtros</vt:lpstr>
      <vt:lpstr>IndicadoresProceso</vt:lpstr>
      <vt:lpstr>Costos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Ignacio Alfaro</dc:creator>
  <cp:keywords/>
  <dc:description/>
  <cp:lastModifiedBy>Ignacio  Alfaro Corrales</cp:lastModifiedBy>
  <cp:revision/>
  <dcterms:created xsi:type="dcterms:W3CDTF">2015-06-05T18:19:34Z</dcterms:created>
  <dcterms:modified xsi:type="dcterms:W3CDTF">2023-11-22T03:23:54Z</dcterms:modified>
  <cp:category/>
  <cp:contentStatus/>
</cp:coreProperties>
</file>