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DC535C40-6C13-4C5E-8B4C-771971B3DB7C}" xr6:coauthVersionLast="47" xr6:coauthVersionMax="47" xr10:uidLastSave="{00000000-0000-0000-0000-000000000000}"/>
  <bookViews>
    <workbookView xWindow="204" yWindow="348" windowWidth="28620" windowHeight="12264" tabRatio="620" activeTab="2" xr2:uid="{C8B88EB0-6E83-4E76-A7A7-49164EF16775}"/>
  </bookViews>
  <sheets>
    <sheet name="notes" sheetId="18" r:id="rId1"/>
    <sheet name="baseline" sheetId="7" r:id="rId2"/>
    <sheet name="emission_system" sheetId="24" r:id="rId3"/>
    <sheet name="capex" sheetId="13" r:id="rId4"/>
    <sheet name="opex" sheetId="14" r:id="rId5"/>
    <sheet name="renewal" sheetId="15" r:id="rId6"/>
    <sheet name="technology" sheetId="19" r:id="rId7"/>
    <sheet name="technology_ei" sheetId="21" r:id="rId8"/>
    <sheet name="emission" sheetId="23" r:id="rId9"/>
    <sheet name="material_cost" sheetId="11" r:id="rId10"/>
    <sheet name="material_emission" sheetId="12" r:id="rId11"/>
    <sheet name="material_efficiency" sheetId="17" r:id="rId12"/>
    <sheet name="technology_fuel_pairs" sheetId="5" r:id="rId13"/>
    <sheet name="technology_material_pairs" sheetId="6" r:id="rId14"/>
    <sheet name="fuel_cost" sheetId="8" r:id="rId15"/>
    <sheet name="fuel_efficiency" sheetId="16" r:id="rId16"/>
    <sheet name="fuel_emission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<sst xmlns="http://schemas.openxmlformats.org/spreadsheetml/2006/main" count="153" uniqueCount="54">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</sst>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2"/>
  <sheetViews>
    <sheetView workbookViewId="0">
      <selection activeCell="B6" sqref="B6"/>
    </sheetView>
  </sheetViews>
  <sheetFormatPr defaultRowHeight="17.399999999999999" x14ac:dyDescent="0.4"/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5"/>
  <sheetViews>
    <sheetView topLeftCell="G1" workbookViewId="0">
      <selection sqref="A1:AA1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10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11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4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5"/>
  <sheetViews>
    <sheetView workbookViewId="0">
      <selection sqref="A1:AA5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 x14ac:dyDescent="0.4">
      <c r="A4" s="2" t="s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4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5"/>
  <sheetViews>
    <sheetView workbookViewId="0"/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1.1000000000000001</v>
      </c>
      <c r="C5" s="5">
        <v>1.1000000000000001</v>
      </c>
      <c r="D5" s="5">
        <v>1.1000000000000001</v>
      </c>
      <c r="E5" s="5">
        <v>1.1000000000000001</v>
      </c>
      <c r="F5" s="5">
        <v>1.1000000000000001</v>
      </c>
      <c r="G5" s="5">
        <v>1.1000000000000001</v>
      </c>
      <c r="H5" s="5">
        <v>1.1000000000000001</v>
      </c>
      <c r="I5" s="5">
        <v>1.1000000000000001</v>
      </c>
      <c r="J5" s="5">
        <v>1.1000000000000001</v>
      </c>
      <c r="K5" s="5">
        <v>1.1000000000000001</v>
      </c>
      <c r="L5" s="5">
        <v>1.1000000000000001</v>
      </c>
      <c r="M5" s="5">
        <v>1.1000000000000001</v>
      </c>
      <c r="N5" s="5">
        <v>1.1000000000000001</v>
      </c>
      <c r="O5" s="5">
        <v>1.1000000000000001</v>
      </c>
      <c r="P5" s="5">
        <v>1.1000000000000001</v>
      </c>
      <c r="Q5" s="5">
        <v>1.1000000000000001</v>
      </c>
      <c r="R5" s="5">
        <v>1.1000000000000001</v>
      </c>
      <c r="S5" s="5">
        <v>1.1000000000000001</v>
      </c>
      <c r="T5" s="5">
        <v>1.1000000000000001</v>
      </c>
      <c r="U5" s="5">
        <v>1.1000000000000001</v>
      </c>
      <c r="V5" s="5">
        <v>1.1000000000000001</v>
      </c>
      <c r="W5" s="5">
        <v>1.1000000000000001</v>
      </c>
      <c r="X5" s="5">
        <v>1.1000000000000001</v>
      </c>
      <c r="Y5" s="5">
        <v>1.1000000000000001</v>
      </c>
      <c r="Z5" s="5">
        <v>1.1000000000000001</v>
      </c>
      <c r="AA5" s="5">
        <v>1.1000000000000001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C10"/>
  <sheetViews>
    <sheetView workbookViewId="0">
      <selection activeCell="K12" sqref="K12"/>
    </sheetView>
  </sheetViews>
  <sheetFormatPr defaultRowHeight="17.399999999999999" x14ac:dyDescent="0.4"/>
  <cols>
    <col min="1" max="1" width="10.5" bestFit="1" customWidth="1"/>
  </cols>
  <sheetData>
    <row r="1" spans="1:3" x14ac:dyDescent="0.4">
      <c r="A1" t="s">
        <v>46</v>
      </c>
      <c r="B1" s="1" t="s">
        <v>44</v>
      </c>
      <c r="C1" t="s">
        <v>52</v>
      </c>
    </row>
    <row r="2" spans="1:3" x14ac:dyDescent="0.4">
      <c r="A2" s="2" t="s">
        <v>0</v>
      </c>
      <c r="B2" s="2" t="s">
        <v>5</v>
      </c>
      <c r="C2">
        <v>1</v>
      </c>
    </row>
    <row r="3" spans="1:3" x14ac:dyDescent="0.4">
      <c r="A3" s="2" t="s">
        <v>0</v>
      </c>
      <c r="B3" s="2" t="s">
        <v>8</v>
      </c>
      <c r="C3">
        <v>0.2</v>
      </c>
    </row>
    <row r="4" spans="1:3" x14ac:dyDescent="0.4">
      <c r="A4" s="2" t="s">
        <v>2</v>
      </c>
      <c r="B4" s="2" t="s">
        <v>6</v>
      </c>
      <c r="C4">
        <v>0</v>
      </c>
    </row>
    <row r="5" spans="1:3" x14ac:dyDescent="0.4">
      <c r="A5" s="2" t="s">
        <v>2</v>
      </c>
      <c r="B5" s="2" t="s">
        <v>7</v>
      </c>
      <c r="C5">
        <v>1</v>
      </c>
    </row>
    <row r="6" spans="1:3" x14ac:dyDescent="0.4">
      <c r="A6" s="2" t="s">
        <v>2</v>
      </c>
      <c r="B6" s="2" t="s">
        <v>9</v>
      </c>
      <c r="C6">
        <v>0.2</v>
      </c>
    </row>
    <row r="7" spans="1:3" x14ac:dyDescent="0.4">
      <c r="A7" s="2" t="s">
        <v>3</v>
      </c>
      <c r="B7" s="2" t="s">
        <v>7</v>
      </c>
      <c r="C7">
        <v>1</v>
      </c>
    </row>
    <row r="8" spans="1:3" x14ac:dyDescent="0.4">
      <c r="A8" s="2" t="s">
        <v>3</v>
      </c>
      <c r="B8" s="2" t="s">
        <v>9</v>
      </c>
      <c r="C8">
        <v>0.2</v>
      </c>
    </row>
    <row r="9" spans="1:3" ht="34.799999999999997" x14ac:dyDescent="0.4">
      <c r="A9" s="2" t="s">
        <v>49</v>
      </c>
      <c r="B9" s="2" t="s">
        <v>5</v>
      </c>
      <c r="C9">
        <v>1</v>
      </c>
    </row>
    <row r="10" spans="1:3" ht="34.799999999999997" x14ac:dyDescent="0.4">
      <c r="A10" s="2" t="s">
        <v>49</v>
      </c>
      <c r="B10" s="2" t="s">
        <v>8</v>
      </c>
      <c r="C10">
        <v>0.2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C9"/>
  <sheetViews>
    <sheetView workbookViewId="0">
      <selection sqref="A1:C9"/>
    </sheetView>
  </sheetViews>
  <sheetFormatPr defaultRowHeight="17.399999999999999" x14ac:dyDescent="0.4"/>
  <sheetData>
    <row r="1" spans="1:3" x14ac:dyDescent="0.4">
      <c r="A1" t="s">
        <v>46</v>
      </c>
      <c r="B1" s="1" t="s">
        <v>43</v>
      </c>
      <c r="C1" t="s">
        <v>52</v>
      </c>
    </row>
    <row r="2" spans="1:3" x14ac:dyDescent="0.4">
      <c r="A2" s="2" t="s">
        <v>0</v>
      </c>
      <c r="B2" s="2" t="s">
        <v>1</v>
      </c>
      <c r="C2">
        <v>1</v>
      </c>
    </row>
    <row r="3" spans="1:3" x14ac:dyDescent="0.4">
      <c r="A3" s="2" t="s">
        <v>0</v>
      </c>
      <c r="B3" s="2" t="s">
        <v>4</v>
      </c>
      <c r="C3">
        <v>0.2</v>
      </c>
    </row>
    <row r="4" spans="1:3" x14ac:dyDescent="0.4">
      <c r="A4" s="2" t="s">
        <v>2</v>
      </c>
      <c r="B4" s="2" t="s">
        <v>10</v>
      </c>
      <c r="C4">
        <v>1</v>
      </c>
    </row>
    <row r="5" spans="1:3" x14ac:dyDescent="0.4">
      <c r="A5" s="2" t="s">
        <v>2</v>
      </c>
      <c r="B5" s="2" t="s">
        <v>11</v>
      </c>
      <c r="C5">
        <v>1</v>
      </c>
    </row>
    <row r="6" spans="1:3" x14ac:dyDescent="0.4">
      <c r="A6" s="2" t="s">
        <v>2</v>
      </c>
      <c r="B6" s="2" t="s">
        <v>4</v>
      </c>
      <c r="C6">
        <v>0.6</v>
      </c>
    </row>
    <row r="7" spans="1:3" x14ac:dyDescent="0.4">
      <c r="A7" s="2" t="s">
        <v>3</v>
      </c>
      <c r="B7" s="2" t="s">
        <v>4</v>
      </c>
      <c r="C7">
        <v>1</v>
      </c>
    </row>
    <row r="8" spans="1:3" ht="34.799999999999997" x14ac:dyDescent="0.4">
      <c r="A8" s="2" t="s">
        <v>49</v>
      </c>
      <c r="B8" s="2" t="s">
        <v>1</v>
      </c>
      <c r="C8">
        <v>1</v>
      </c>
    </row>
    <row r="9" spans="1:3" ht="34.799999999999997" x14ac:dyDescent="0.4">
      <c r="A9" s="2" t="s">
        <v>49</v>
      </c>
      <c r="B9" s="2" t="s">
        <v>4</v>
      </c>
      <c r="C9">
        <v>0.2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1" sqref="B1:AA1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6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  <row r="6" spans="1:27" x14ac:dyDescent="0.4">
      <c r="A6" s="2" t="s">
        <v>9</v>
      </c>
      <c r="B6" s="5">
        <v>7.8957032192905761</v>
      </c>
      <c r="C6" s="5">
        <v>4.6082787714867699</v>
      </c>
      <c r="D6" s="5">
        <v>0.6091916868338465</v>
      </c>
      <c r="E6" s="5">
        <v>4.5793589856973238</v>
      </c>
      <c r="F6" s="5">
        <v>8.1786077617116337</v>
      </c>
      <c r="G6" s="5">
        <v>8.0194570739747864</v>
      </c>
      <c r="H6" s="5">
        <v>5.3363776828222846</v>
      </c>
      <c r="I6" s="5">
        <v>2.0392354662996173</v>
      </c>
      <c r="J6" s="5">
        <v>1.5611429793634013</v>
      </c>
      <c r="K6" s="5">
        <v>4.8911639936651881</v>
      </c>
      <c r="L6" s="5">
        <v>0.40969313950629416</v>
      </c>
      <c r="M6" s="5">
        <v>8.1821714040505622</v>
      </c>
      <c r="N6" s="5">
        <v>7.1594690363400781</v>
      </c>
      <c r="O6" s="5">
        <v>9.6385261152701958</v>
      </c>
      <c r="P6" s="5">
        <v>6.1105005430337744</v>
      </c>
      <c r="Q6" s="5">
        <v>9.8360503707220346</v>
      </c>
      <c r="R6" s="5">
        <v>3.1687053337959927</v>
      </c>
      <c r="S6" s="5">
        <v>7.4574597903735853</v>
      </c>
      <c r="T6" s="5">
        <v>1.7179916959018882</v>
      </c>
      <c r="U6" s="5">
        <v>1.3703096017555394</v>
      </c>
      <c r="V6" s="5">
        <v>1.224292525245001</v>
      </c>
      <c r="W6" s="5">
        <v>9.9777665023046573</v>
      </c>
      <c r="X6" s="5">
        <v>0.23044312727864225</v>
      </c>
      <c r="Y6" s="5">
        <v>4.2498432589860649</v>
      </c>
      <c r="Z6" s="5">
        <v>0.66055919821920162</v>
      </c>
      <c r="AA6" s="5">
        <v>5.425378034772347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C3" sqref="C3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D5" sqref="D5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4000</v>
      </c>
      <c r="F2">
        <v>2015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3000</v>
      </c>
      <c r="F3">
        <v>2020</v>
      </c>
    </row>
    <row r="4" spans="1:6" x14ac:dyDescent="0.4">
      <c r="A4" t="s">
        <v>14</v>
      </c>
      <c r="B4" t="s">
        <v>18</v>
      </c>
      <c r="C4" s="2" t="s">
        <v>19</v>
      </c>
      <c r="D4" t="s">
        <v>21</v>
      </c>
      <c r="E4">
        <v>1500</v>
      </c>
      <c r="F4">
        <v>2023</v>
      </c>
    </row>
    <row r="5" spans="1:6" x14ac:dyDescent="0.4">
      <c r="A5" t="s">
        <v>15</v>
      </c>
      <c r="B5" t="s">
        <v>18</v>
      </c>
      <c r="C5" s="2" t="s">
        <v>19</v>
      </c>
      <c r="D5" t="s">
        <v>21</v>
      </c>
      <c r="E5">
        <v>1500</v>
      </c>
      <c r="F5">
        <v>2021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tabSelected="1" topLeftCell="B1" workbookViewId="0">
      <selection activeCell="V2" sqref="V2:AA2"/>
    </sheetView>
  </sheetViews>
  <sheetFormatPr defaultRowHeight="17.399999999999999" x14ac:dyDescent="0.4"/>
  <cols>
    <col min="2" max="2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1500000</v>
      </c>
      <c r="C2">
        <v>1500000</v>
      </c>
      <c r="D2">
        <v>1500000</v>
      </c>
      <c r="E2">
        <v>1500000</v>
      </c>
      <c r="F2">
        <v>1500000</v>
      </c>
      <c r="G2">
        <v>1500000</v>
      </c>
      <c r="H2">
        <v>1500000</v>
      </c>
      <c r="I2">
        <v>1500000</v>
      </c>
      <c r="J2">
        <v>1500000</v>
      </c>
      <c r="K2">
        <v>1500000</v>
      </c>
      <c r="L2">
        <v>1000000</v>
      </c>
      <c r="M2">
        <v>1000000</v>
      </c>
      <c r="N2">
        <v>1000000</v>
      </c>
      <c r="O2">
        <v>1000000</v>
      </c>
      <c r="P2">
        <v>1000000</v>
      </c>
      <c r="Q2">
        <v>1000000</v>
      </c>
      <c r="R2">
        <v>1000000</v>
      </c>
      <c r="S2">
        <v>1000000</v>
      </c>
      <c r="T2">
        <v>1000000</v>
      </c>
      <c r="U2">
        <v>1000000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t="s">
        <v>13</v>
      </c>
      <c r="B3">
        <v>1000000</v>
      </c>
      <c r="C3">
        <v>1000000</v>
      </c>
      <c r="D3">
        <v>1000000</v>
      </c>
      <c r="E3">
        <v>1000000</v>
      </c>
      <c r="F3">
        <v>1000000</v>
      </c>
      <c r="G3">
        <v>1000000</v>
      </c>
      <c r="H3">
        <v>1000000</v>
      </c>
      <c r="I3">
        <v>1000000</v>
      </c>
      <c r="J3">
        <v>1000000</v>
      </c>
      <c r="K3">
        <v>1000000</v>
      </c>
      <c r="L3">
        <v>1000000</v>
      </c>
      <c r="M3">
        <v>1000000</v>
      </c>
      <c r="N3">
        <v>1000000</v>
      </c>
      <c r="O3">
        <v>1000000</v>
      </c>
      <c r="P3">
        <v>1000000</v>
      </c>
      <c r="Q3">
        <v>1000000</v>
      </c>
      <c r="R3">
        <v>1000000</v>
      </c>
      <c r="S3">
        <v>1000000</v>
      </c>
      <c r="T3">
        <v>1000000</v>
      </c>
      <c r="U3">
        <v>1000000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t="s">
        <v>14</v>
      </c>
      <c r="B4">
        <v>50000</v>
      </c>
      <c r="C4">
        <v>50000</v>
      </c>
      <c r="D4">
        <v>50000</v>
      </c>
      <c r="E4">
        <v>50000</v>
      </c>
      <c r="F4">
        <v>50000</v>
      </c>
      <c r="G4">
        <v>50000</v>
      </c>
      <c r="H4">
        <v>50000</v>
      </c>
      <c r="I4">
        <v>50000</v>
      </c>
      <c r="J4">
        <v>50000</v>
      </c>
      <c r="K4">
        <v>50000</v>
      </c>
      <c r="L4">
        <v>50000</v>
      </c>
      <c r="M4">
        <v>50000</v>
      </c>
      <c r="N4">
        <v>50000</v>
      </c>
      <c r="O4">
        <v>50000</v>
      </c>
      <c r="P4">
        <v>50000</v>
      </c>
      <c r="Q4">
        <v>50000</v>
      </c>
      <c r="R4">
        <v>50000</v>
      </c>
      <c r="S4">
        <v>50000</v>
      </c>
      <c r="T4">
        <v>50000</v>
      </c>
      <c r="U4">
        <v>50000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t="s">
        <v>15</v>
      </c>
      <c r="B5">
        <v>50000</v>
      </c>
      <c r="C5">
        <v>50000</v>
      </c>
      <c r="D5">
        <v>50000</v>
      </c>
      <c r="E5">
        <v>50000</v>
      </c>
      <c r="F5">
        <v>50000</v>
      </c>
      <c r="G5">
        <v>50000</v>
      </c>
      <c r="H5">
        <v>50000</v>
      </c>
      <c r="I5">
        <v>50000</v>
      </c>
      <c r="J5">
        <v>50000</v>
      </c>
      <c r="K5">
        <v>50000</v>
      </c>
      <c r="L5">
        <v>50000</v>
      </c>
      <c r="M5">
        <v>50000</v>
      </c>
      <c r="N5">
        <v>50000</v>
      </c>
      <c r="O5">
        <v>50000</v>
      </c>
      <c r="P5">
        <v>50000</v>
      </c>
      <c r="Q5">
        <v>50000</v>
      </c>
      <c r="R5">
        <v>50000</v>
      </c>
      <c r="S5">
        <v>50000</v>
      </c>
      <c r="T5">
        <v>50000</v>
      </c>
      <c r="U5">
        <v>50000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</row>
    <row r="3" spans="1:27" x14ac:dyDescent="0.4">
      <c r="A3" s="2" t="s">
        <v>2</v>
      </c>
      <c r="B3" s="4">
        <v>150</v>
      </c>
      <c r="C3" s="4">
        <v>145.33333333333331</v>
      </c>
      <c r="D3" s="4">
        <v>140.66666666666666</v>
      </c>
      <c r="E3" s="4">
        <v>136</v>
      </c>
      <c r="F3" s="4">
        <v>131.33333333333334</v>
      </c>
      <c r="G3" s="4">
        <v>126.66666666666666</v>
      </c>
      <c r="H3" s="4">
        <v>122</v>
      </c>
      <c r="I3" s="4">
        <v>117.33333333333334</v>
      </c>
      <c r="J3" s="4">
        <v>112.66666666666667</v>
      </c>
      <c r="K3" s="4">
        <v>108</v>
      </c>
      <c r="L3" s="4">
        <v>103.33333333333334</v>
      </c>
      <c r="M3" s="4">
        <v>98.666666666666671</v>
      </c>
      <c r="N3" s="4">
        <v>50</v>
      </c>
      <c r="O3" s="4">
        <v>40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 x14ac:dyDescent="0.4">
      <c r="A4" s="2" t="s">
        <v>3</v>
      </c>
      <c r="B4">
        <v>80</v>
      </c>
      <c r="C4">
        <v>79</v>
      </c>
      <c r="D4">
        <v>78</v>
      </c>
      <c r="E4">
        <v>77</v>
      </c>
      <c r="F4">
        <v>76</v>
      </c>
      <c r="G4">
        <v>75</v>
      </c>
      <c r="H4">
        <v>74</v>
      </c>
      <c r="I4">
        <v>73</v>
      </c>
      <c r="J4">
        <v>72</v>
      </c>
      <c r="K4">
        <v>71</v>
      </c>
      <c r="L4">
        <v>70</v>
      </c>
      <c r="M4">
        <v>69</v>
      </c>
      <c r="N4">
        <v>68</v>
      </c>
      <c r="O4">
        <v>67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</row>
    <row r="5" spans="1:27" ht="34.799999999999997" x14ac:dyDescent="0.4">
      <c r="A5" s="2" t="s">
        <v>49</v>
      </c>
      <c r="B5">
        <f>B2*1.5</f>
        <v>45</v>
      </c>
      <c r="C5">
        <f t="shared" ref="C5:AA5" si="0">C2*1.5</f>
        <v>45</v>
      </c>
      <c r="D5">
        <f t="shared" si="0"/>
        <v>45</v>
      </c>
      <c r="E5">
        <f t="shared" si="0"/>
        <v>45</v>
      </c>
      <c r="F5">
        <f t="shared" si="0"/>
        <v>45</v>
      </c>
      <c r="G5">
        <f t="shared" si="0"/>
        <v>45</v>
      </c>
      <c r="H5">
        <f t="shared" si="0"/>
        <v>45</v>
      </c>
      <c r="I5">
        <f t="shared" si="0"/>
        <v>45</v>
      </c>
      <c r="J5">
        <f t="shared" si="0"/>
        <v>45</v>
      </c>
      <c r="K5">
        <f t="shared" si="0"/>
        <v>45</v>
      </c>
      <c r="L5">
        <f t="shared" si="0"/>
        <v>45</v>
      </c>
      <c r="M5">
        <f t="shared" si="0"/>
        <v>45</v>
      </c>
      <c r="N5">
        <f t="shared" si="0"/>
        <v>45</v>
      </c>
      <c r="O5">
        <f t="shared" si="0"/>
        <v>45</v>
      </c>
      <c r="P5">
        <f t="shared" si="0"/>
        <v>45</v>
      </c>
      <c r="Q5">
        <f t="shared" si="0"/>
        <v>45</v>
      </c>
      <c r="R5">
        <f t="shared" si="0"/>
        <v>45</v>
      </c>
      <c r="S5">
        <f t="shared" si="0"/>
        <v>45</v>
      </c>
      <c r="T5">
        <f t="shared" si="0"/>
        <v>45</v>
      </c>
      <c r="U5">
        <f t="shared" si="0"/>
        <v>45</v>
      </c>
      <c r="V5">
        <f t="shared" si="0"/>
        <v>45</v>
      </c>
      <c r="W5">
        <f t="shared" si="0"/>
        <v>45</v>
      </c>
      <c r="X5">
        <f t="shared" si="0"/>
        <v>45</v>
      </c>
      <c r="Y5">
        <f t="shared" si="0"/>
        <v>45</v>
      </c>
      <c r="Z5">
        <f t="shared" si="0"/>
        <v>45</v>
      </c>
      <c r="AA5">
        <f t="shared" si="0"/>
        <v>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1.5</v>
      </c>
      <c r="C2" s="3">
        <f>capex!C2*0.05</f>
        <v>1.5</v>
      </c>
      <c r="D2" s="3">
        <f>capex!D2*0.05</f>
        <v>1.5</v>
      </c>
      <c r="E2" s="3">
        <f>capex!E2*0.05</f>
        <v>1.5</v>
      </c>
      <c r="F2" s="3">
        <f>capex!F2*0.05</f>
        <v>1.5</v>
      </c>
      <c r="G2" s="3">
        <f>capex!G2*0.05</f>
        <v>1.5</v>
      </c>
      <c r="H2" s="3">
        <f>capex!H2*0.05</f>
        <v>1.5</v>
      </c>
      <c r="I2" s="3">
        <f>capex!I2*0.05</f>
        <v>1.5</v>
      </c>
      <c r="J2" s="3">
        <f>capex!J2*0.05</f>
        <v>1.5</v>
      </c>
      <c r="K2" s="3">
        <f>capex!K2*0.05</f>
        <v>1.5</v>
      </c>
      <c r="L2" s="3">
        <f>capex!L2*0.05</f>
        <v>1.5</v>
      </c>
      <c r="M2" s="3">
        <f>capex!M2*0.05</f>
        <v>1.5</v>
      </c>
      <c r="N2" s="3">
        <f>capex!N2*0.05</f>
        <v>1.5</v>
      </c>
      <c r="O2" s="3">
        <f>capex!O2*0.05</f>
        <v>1.5</v>
      </c>
      <c r="P2" s="3">
        <f>capex!P2*0.05</f>
        <v>1.5</v>
      </c>
      <c r="Q2" s="3">
        <f>capex!Q2*0.05</f>
        <v>1.5</v>
      </c>
      <c r="R2" s="3">
        <f>capex!R2*0.05</f>
        <v>1.5</v>
      </c>
      <c r="S2" s="3">
        <f>capex!S2*0.05</f>
        <v>1.5</v>
      </c>
      <c r="T2" s="3">
        <f>capex!T2*0.05</f>
        <v>1.5</v>
      </c>
      <c r="U2" s="3">
        <f>capex!U2*0.05</f>
        <v>1.5</v>
      </c>
      <c r="V2" s="3">
        <f>capex!V2*0.05</f>
        <v>1.5</v>
      </c>
      <c r="W2" s="3">
        <f>capex!W2*0.05</f>
        <v>1.5</v>
      </c>
      <c r="X2" s="3">
        <f>capex!X2*0.05</f>
        <v>1.5</v>
      </c>
      <c r="Y2" s="3">
        <f>capex!Y2*0.05</f>
        <v>1.5</v>
      </c>
      <c r="Z2" s="3">
        <f>capex!Z2*0.05</f>
        <v>1.5</v>
      </c>
      <c r="AA2" s="3">
        <f>capex!AA2*0.05</f>
        <v>1.5</v>
      </c>
    </row>
    <row r="3" spans="1:27" x14ac:dyDescent="0.4">
      <c r="A3" s="2" t="s">
        <v>2</v>
      </c>
      <c r="B3" s="3">
        <f>capex!B3*0.05</f>
        <v>7.5</v>
      </c>
      <c r="C3" s="3">
        <f>capex!C3*0.05</f>
        <v>7.2666666666666657</v>
      </c>
      <c r="D3" s="3">
        <f>capex!D3*0.05</f>
        <v>7.0333333333333332</v>
      </c>
      <c r="E3" s="3">
        <f>capex!E3*0.05</f>
        <v>6.8000000000000007</v>
      </c>
      <c r="F3" s="3">
        <f>capex!F3*0.05</f>
        <v>6.5666666666666673</v>
      </c>
      <c r="G3" s="3">
        <f>capex!G3*0.05</f>
        <v>6.333333333333333</v>
      </c>
      <c r="H3" s="3">
        <f>capex!H3*0.05</f>
        <v>6.1000000000000005</v>
      </c>
      <c r="I3" s="3">
        <f>capex!I3*0.05</f>
        <v>5.8666666666666671</v>
      </c>
      <c r="J3" s="3">
        <f>capex!J3*0.05</f>
        <v>5.6333333333333337</v>
      </c>
      <c r="K3" s="3">
        <f>capex!K3*0.05</f>
        <v>5.4</v>
      </c>
      <c r="L3" s="3">
        <f>capex!L3*0.05</f>
        <v>5.1666666666666679</v>
      </c>
      <c r="M3" s="3">
        <f>capex!M3*0.05</f>
        <v>4.9333333333333336</v>
      </c>
      <c r="N3" s="3">
        <f>capex!N3*0.05</f>
        <v>2.5</v>
      </c>
      <c r="O3" s="3">
        <f>capex!O3*0.05</f>
        <v>2</v>
      </c>
      <c r="P3" s="3">
        <f>capex!P3*0.05</f>
        <v>0</v>
      </c>
      <c r="Q3" s="3">
        <f>capex!Q3*0.05</f>
        <v>0</v>
      </c>
      <c r="R3" s="3">
        <f>capex!R3*0.05</f>
        <v>0</v>
      </c>
      <c r="S3" s="3">
        <f>capex!S3*0.05</f>
        <v>0</v>
      </c>
      <c r="T3" s="3">
        <f>capex!T3*0.05</f>
        <v>0</v>
      </c>
      <c r="U3" s="3">
        <f>capex!U3*0.05</f>
        <v>0</v>
      </c>
      <c r="V3" s="3">
        <f>capex!V3*0.05</f>
        <v>0</v>
      </c>
      <c r="W3" s="3">
        <f>capex!W3*0.05</f>
        <v>0</v>
      </c>
      <c r="X3" s="3">
        <f>capex!X3*0.05</f>
        <v>0</v>
      </c>
      <c r="Y3" s="3">
        <f>capex!Y3*0.05</f>
        <v>0</v>
      </c>
      <c r="Z3" s="3">
        <f>capex!Z3*0.05</f>
        <v>0</v>
      </c>
      <c r="AA3" s="3">
        <f>capex!AA3*0.05</f>
        <v>0</v>
      </c>
    </row>
    <row r="4" spans="1:27" x14ac:dyDescent="0.4">
      <c r="A4" s="2" t="s">
        <v>3</v>
      </c>
      <c r="B4" s="3">
        <f>capex!B4*0.05</f>
        <v>4</v>
      </c>
      <c r="C4" s="3">
        <f>capex!C4*0.05</f>
        <v>3.95</v>
      </c>
      <c r="D4" s="3">
        <f>capex!D4*0.05</f>
        <v>3.9000000000000004</v>
      </c>
      <c r="E4" s="3">
        <f>capex!E4*0.05</f>
        <v>3.85</v>
      </c>
      <c r="F4" s="3">
        <f>capex!F4*0.05</f>
        <v>3.8000000000000003</v>
      </c>
      <c r="G4" s="3">
        <f>capex!G4*0.05</f>
        <v>3.75</v>
      </c>
      <c r="H4" s="3">
        <f>capex!H4*0.05</f>
        <v>3.7</v>
      </c>
      <c r="I4" s="3">
        <f>capex!I4*0.05</f>
        <v>3.6500000000000004</v>
      </c>
      <c r="J4" s="3">
        <f>capex!J4*0.05</f>
        <v>3.6</v>
      </c>
      <c r="K4" s="3">
        <f>capex!K4*0.05</f>
        <v>3.5500000000000003</v>
      </c>
      <c r="L4" s="3">
        <f>capex!L4*0.05</f>
        <v>3.5</v>
      </c>
      <c r="M4" s="3">
        <f>capex!M4*0.05</f>
        <v>3.45</v>
      </c>
      <c r="N4" s="3">
        <f>capex!N4*0.05</f>
        <v>3.4000000000000004</v>
      </c>
      <c r="O4" s="3">
        <f>capex!O4*0.05</f>
        <v>3.35</v>
      </c>
      <c r="P4" s="3">
        <f>capex!P4*0.05</f>
        <v>1</v>
      </c>
      <c r="Q4" s="3">
        <f>capex!Q4*0.05</f>
        <v>1</v>
      </c>
      <c r="R4" s="3">
        <f>capex!R4*0.05</f>
        <v>1</v>
      </c>
      <c r="S4" s="3">
        <f>capex!S4*0.05</f>
        <v>1</v>
      </c>
      <c r="T4" s="3">
        <f>capex!T4*0.05</f>
        <v>1</v>
      </c>
      <c r="U4" s="3">
        <f>capex!U4*0.05</f>
        <v>1</v>
      </c>
      <c r="V4" s="3">
        <f>capex!V4*0.05</f>
        <v>1</v>
      </c>
      <c r="W4" s="3">
        <f>capex!W4*0.05</f>
        <v>1</v>
      </c>
      <c r="X4" s="3">
        <f>capex!X4*0.05</f>
        <v>1</v>
      </c>
      <c r="Y4" s="3">
        <f>capex!Y4*0.05</f>
        <v>1</v>
      </c>
      <c r="Z4" s="3">
        <f>capex!Z4*0.05</f>
        <v>1</v>
      </c>
      <c r="AA4" s="3">
        <f>capex!AA4*0.05</f>
        <v>1</v>
      </c>
    </row>
    <row r="5" spans="1:27" ht="34.799999999999997" x14ac:dyDescent="0.4">
      <c r="A5" s="2" t="s">
        <v>49</v>
      </c>
      <c r="B5" s="3">
        <f>capex!B5*0.05</f>
        <v>2.25</v>
      </c>
      <c r="C5" s="3">
        <f>capex!C5*0.05</f>
        <v>2.25</v>
      </c>
      <c r="D5" s="3">
        <f>capex!D5*0.05</f>
        <v>2.25</v>
      </c>
      <c r="E5" s="3">
        <f>capex!E5*0.05</f>
        <v>2.25</v>
      </c>
      <c r="F5" s="3">
        <f>capex!F5*0.05</f>
        <v>2.25</v>
      </c>
      <c r="G5" s="3">
        <f>capex!G5*0.05</f>
        <v>2.25</v>
      </c>
      <c r="H5" s="3">
        <f>capex!H5*0.05</f>
        <v>2.25</v>
      </c>
      <c r="I5" s="3">
        <f>capex!I5*0.05</f>
        <v>2.25</v>
      </c>
      <c r="J5" s="3">
        <f>capex!J5*0.05</f>
        <v>2.25</v>
      </c>
      <c r="K5" s="3">
        <f>capex!K5*0.05</f>
        <v>2.25</v>
      </c>
      <c r="L5" s="3">
        <f>capex!L5*0.05</f>
        <v>2.25</v>
      </c>
      <c r="M5" s="3">
        <f>capex!M5*0.05</f>
        <v>2.25</v>
      </c>
      <c r="N5" s="3">
        <f>capex!N5*0.05</f>
        <v>2.25</v>
      </c>
      <c r="O5" s="3">
        <f>capex!O5*0.05</f>
        <v>2.25</v>
      </c>
      <c r="P5" s="3">
        <f>capex!P5*0.05</f>
        <v>2.25</v>
      </c>
      <c r="Q5" s="3">
        <f>capex!Q5*0.05</f>
        <v>2.25</v>
      </c>
      <c r="R5" s="3">
        <f>capex!R5*0.05</f>
        <v>2.25</v>
      </c>
      <c r="S5" s="3">
        <f>capex!S5*0.05</f>
        <v>2.25</v>
      </c>
      <c r="T5" s="3">
        <f>capex!T5*0.05</f>
        <v>2.25</v>
      </c>
      <c r="U5" s="3">
        <f>capex!U5*0.05</f>
        <v>2.25</v>
      </c>
      <c r="V5" s="3">
        <f>capex!V5*0.05</f>
        <v>2.25</v>
      </c>
      <c r="W5" s="3">
        <f>capex!W5*0.05</f>
        <v>2.25</v>
      </c>
      <c r="X5" s="3">
        <f>capex!X5*0.05</f>
        <v>2.25</v>
      </c>
      <c r="Y5" s="3">
        <f>capex!Y5*0.05</f>
        <v>2.25</v>
      </c>
      <c r="Z5" s="3">
        <f>capex!Z5*0.05</f>
        <v>2.25</v>
      </c>
      <c r="AA5" s="3">
        <f>capex!AA5*0.05</f>
        <v>2.25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7.5</v>
      </c>
      <c r="C2" s="3">
        <f>capex!C2*0.25</f>
        <v>7.5</v>
      </c>
      <c r="D2" s="3">
        <f>capex!D2*0.25</f>
        <v>7.5</v>
      </c>
      <c r="E2" s="3">
        <f>capex!E2*0.25</f>
        <v>7.5</v>
      </c>
      <c r="F2" s="3">
        <f>capex!F2*0.25</f>
        <v>7.5</v>
      </c>
      <c r="G2" s="3">
        <f>capex!G2*0.25</f>
        <v>7.5</v>
      </c>
      <c r="H2" s="3">
        <f>capex!H2*0.25</f>
        <v>7.5</v>
      </c>
      <c r="I2" s="3">
        <f>capex!I2*0.25</f>
        <v>7.5</v>
      </c>
      <c r="J2" s="3">
        <f>capex!J2*0.25</f>
        <v>7.5</v>
      </c>
      <c r="K2" s="3">
        <f>capex!K2*0.25</f>
        <v>7.5</v>
      </c>
      <c r="L2" s="3">
        <f>capex!L2*0.25</f>
        <v>7.5</v>
      </c>
      <c r="M2" s="3">
        <f>capex!M2*0.25</f>
        <v>7.5</v>
      </c>
      <c r="N2" s="3">
        <f>capex!N2*0.25</f>
        <v>7.5</v>
      </c>
      <c r="O2" s="3">
        <f>capex!O2*0.25</f>
        <v>7.5</v>
      </c>
      <c r="P2" s="3">
        <f>capex!P2*0.25</f>
        <v>7.5</v>
      </c>
      <c r="Q2" s="3">
        <f>capex!Q2*0.25</f>
        <v>7.5</v>
      </c>
      <c r="R2" s="3">
        <f>capex!R2*0.25</f>
        <v>7.5</v>
      </c>
      <c r="S2" s="3">
        <f>capex!S2*0.25</f>
        <v>7.5</v>
      </c>
      <c r="T2" s="3">
        <f>capex!T2*0.25</f>
        <v>7.5</v>
      </c>
      <c r="U2" s="3">
        <f>capex!U2*0.25</f>
        <v>7.5</v>
      </c>
      <c r="V2" s="3">
        <f>capex!V2*0.25</f>
        <v>7.5</v>
      </c>
      <c r="W2" s="3">
        <f>capex!W2*0.25</f>
        <v>7.5</v>
      </c>
      <c r="X2" s="3">
        <f>capex!X2*0.25</f>
        <v>7.5</v>
      </c>
      <c r="Y2" s="3">
        <f>capex!Y2*0.25</f>
        <v>7.5</v>
      </c>
      <c r="Z2" s="3">
        <f>capex!Z2*0.25</f>
        <v>7.5</v>
      </c>
      <c r="AA2" s="3">
        <f>capex!AA2*0.25</f>
        <v>7.5</v>
      </c>
    </row>
    <row r="3" spans="1:27" x14ac:dyDescent="0.4">
      <c r="A3" s="2" t="s">
        <v>2</v>
      </c>
      <c r="B3" s="3">
        <f>capex!B3*0.25</f>
        <v>37.5</v>
      </c>
      <c r="C3" s="3">
        <f>capex!C3*0.25</f>
        <v>36.333333333333329</v>
      </c>
      <c r="D3" s="3">
        <f>capex!D3*0.25</f>
        <v>35.166666666666664</v>
      </c>
      <c r="E3" s="3">
        <f>capex!E3*0.25</f>
        <v>34</v>
      </c>
      <c r="F3" s="3">
        <f>capex!F3*0.25</f>
        <v>32.833333333333336</v>
      </c>
      <c r="G3" s="3">
        <f>capex!G3*0.25</f>
        <v>31.666666666666664</v>
      </c>
      <c r="H3" s="3">
        <f>capex!H3*0.25</f>
        <v>30.5</v>
      </c>
      <c r="I3" s="3">
        <f>capex!I3*0.25</f>
        <v>29.333333333333336</v>
      </c>
      <c r="J3" s="3">
        <f>capex!J3*0.25</f>
        <v>28.166666666666668</v>
      </c>
      <c r="K3" s="3">
        <f>capex!K3*0.25</f>
        <v>27</v>
      </c>
      <c r="L3" s="3">
        <f>capex!L3*0.25</f>
        <v>25.833333333333336</v>
      </c>
      <c r="M3" s="3">
        <f>capex!M3*0.25</f>
        <v>24.666666666666668</v>
      </c>
      <c r="N3" s="3">
        <f>capex!N3*0.25</f>
        <v>12.5</v>
      </c>
      <c r="O3" s="3">
        <f>capex!O3*0.25</f>
        <v>10</v>
      </c>
      <c r="P3" s="3">
        <f>capex!P3*0.25</f>
        <v>0</v>
      </c>
      <c r="Q3" s="3">
        <f>capex!Q3*0.25</f>
        <v>0</v>
      </c>
      <c r="R3" s="3">
        <f>capex!R3*0.25</f>
        <v>0</v>
      </c>
      <c r="S3" s="3">
        <f>capex!S3*0.25</f>
        <v>0</v>
      </c>
      <c r="T3" s="3">
        <f>capex!T3*0.25</f>
        <v>0</v>
      </c>
      <c r="U3" s="3">
        <f>capex!U3*0.25</f>
        <v>0</v>
      </c>
      <c r="V3" s="3">
        <f>capex!V3*0.25</f>
        <v>0</v>
      </c>
      <c r="W3" s="3">
        <f>capex!W3*0.25</f>
        <v>0</v>
      </c>
      <c r="X3" s="3">
        <f>capex!X3*0.25</f>
        <v>0</v>
      </c>
      <c r="Y3" s="3">
        <f>capex!Y3*0.25</f>
        <v>0</v>
      </c>
      <c r="Z3" s="3">
        <f>capex!Z3*0.25</f>
        <v>0</v>
      </c>
      <c r="AA3" s="3">
        <f>capex!AA3*0.25</f>
        <v>0</v>
      </c>
    </row>
    <row r="4" spans="1:27" x14ac:dyDescent="0.4">
      <c r="A4" s="2" t="s">
        <v>3</v>
      </c>
      <c r="B4" s="3">
        <f>capex!B4*0.25</f>
        <v>20</v>
      </c>
      <c r="C4" s="3">
        <f>capex!C4*0.25</f>
        <v>19.75</v>
      </c>
      <c r="D4" s="3">
        <f>capex!D4*0.25</f>
        <v>19.5</v>
      </c>
      <c r="E4" s="3">
        <f>capex!E4*0.25</f>
        <v>19.25</v>
      </c>
      <c r="F4" s="3">
        <f>capex!F4*0.25</f>
        <v>19</v>
      </c>
      <c r="G4" s="3">
        <f>capex!G4*0.25</f>
        <v>18.75</v>
      </c>
      <c r="H4" s="3">
        <f>capex!H4*0.25</f>
        <v>18.5</v>
      </c>
      <c r="I4" s="3">
        <f>capex!I4*0.25</f>
        <v>18.25</v>
      </c>
      <c r="J4" s="3">
        <f>capex!J4*0.25</f>
        <v>18</v>
      </c>
      <c r="K4" s="3">
        <f>capex!K4*0.25</f>
        <v>17.75</v>
      </c>
      <c r="L4" s="3">
        <f>capex!L4*0.25</f>
        <v>17.5</v>
      </c>
      <c r="M4" s="3">
        <f>capex!M4*0.25</f>
        <v>17.25</v>
      </c>
      <c r="N4" s="3">
        <f>capex!N4*0.25</f>
        <v>17</v>
      </c>
      <c r="O4" s="3">
        <f>capex!O4*0.25</f>
        <v>16.75</v>
      </c>
      <c r="P4" s="3">
        <f>capex!P4*0.25</f>
        <v>5</v>
      </c>
      <c r="Q4" s="3">
        <f>capex!Q4*0.25</f>
        <v>5</v>
      </c>
      <c r="R4" s="3">
        <f>capex!R4*0.25</f>
        <v>5</v>
      </c>
      <c r="S4" s="3">
        <f>capex!S4*0.25</f>
        <v>5</v>
      </c>
      <c r="T4" s="3">
        <f>capex!T4*0.25</f>
        <v>5</v>
      </c>
      <c r="U4" s="3">
        <f>capex!U4*0.25</f>
        <v>5</v>
      </c>
      <c r="V4" s="3">
        <f>capex!V4*0.25</f>
        <v>5</v>
      </c>
      <c r="W4" s="3">
        <f>capex!W4*0.25</f>
        <v>5</v>
      </c>
      <c r="X4" s="3">
        <f>capex!X4*0.25</f>
        <v>5</v>
      </c>
      <c r="Y4" s="3">
        <f>capex!Y4*0.25</f>
        <v>5</v>
      </c>
      <c r="Z4" s="3">
        <f>capex!Z4*0.25</f>
        <v>5</v>
      </c>
      <c r="AA4" s="3">
        <f>capex!AA4*0.25</f>
        <v>5</v>
      </c>
    </row>
    <row r="5" spans="1:27" ht="34.799999999999997" x14ac:dyDescent="0.4">
      <c r="A5" s="2" t="s">
        <v>49</v>
      </c>
      <c r="B5" s="3">
        <f>capex!B5*0.25</f>
        <v>11.25</v>
      </c>
      <c r="C5" s="3">
        <f>capex!C5*0.25</f>
        <v>11.25</v>
      </c>
      <c r="D5" s="3">
        <f>capex!D5*0.25</f>
        <v>11.25</v>
      </c>
      <c r="E5" s="3">
        <f>capex!E5*0.25</f>
        <v>11.25</v>
      </c>
      <c r="F5" s="3">
        <f>capex!F5*0.25</f>
        <v>11.25</v>
      </c>
      <c r="G5" s="3">
        <f>capex!G5*0.25</f>
        <v>11.25</v>
      </c>
      <c r="H5" s="3">
        <f>capex!H5*0.25</f>
        <v>11.25</v>
      </c>
      <c r="I5" s="3">
        <f>capex!I5*0.25</f>
        <v>11.25</v>
      </c>
      <c r="J5" s="3">
        <f>capex!J5*0.25</f>
        <v>11.25</v>
      </c>
      <c r="K5" s="3">
        <f>capex!K5*0.25</f>
        <v>11.25</v>
      </c>
      <c r="L5" s="3">
        <f>capex!L5*0.25</f>
        <v>11.25</v>
      </c>
      <c r="M5" s="3">
        <f>capex!M5*0.25</f>
        <v>11.25</v>
      </c>
      <c r="N5" s="3">
        <f>capex!N5*0.25</f>
        <v>11.25</v>
      </c>
      <c r="O5" s="3">
        <f>capex!O5*0.25</f>
        <v>11.25</v>
      </c>
      <c r="P5" s="3">
        <f>capex!P5*0.25</f>
        <v>11.25</v>
      </c>
      <c r="Q5" s="3">
        <f>capex!Q5*0.25</f>
        <v>11.25</v>
      </c>
      <c r="R5" s="3">
        <f>capex!R5*0.25</f>
        <v>11.25</v>
      </c>
      <c r="S5" s="3">
        <f>capex!S5*0.25</f>
        <v>11.25</v>
      </c>
      <c r="T5" s="3">
        <f>capex!T5*0.25</f>
        <v>11.25</v>
      </c>
      <c r="U5" s="3">
        <f>capex!U5*0.25</f>
        <v>11.25</v>
      </c>
      <c r="V5" s="3">
        <f>capex!V5*0.25</f>
        <v>11.25</v>
      </c>
      <c r="W5" s="3">
        <f>capex!W5*0.25</f>
        <v>11.25</v>
      </c>
      <c r="X5" s="3">
        <f>capex!X5*0.25</f>
        <v>11.25</v>
      </c>
      <c r="Y5" s="3">
        <f>capex!Y5*0.25</f>
        <v>11.25</v>
      </c>
      <c r="Z5" s="3">
        <f>capex!Z5*0.25</f>
        <v>11.25</v>
      </c>
      <c r="AA5" s="3">
        <f>capex!AA5*0.25</f>
        <v>11.25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E5" sqref="E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15</v>
      </c>
      <c r="C2">
        <v>2020</v>
      </c>
    </row>
    <row r="3" spans="1:3" x14ac:dyDescent="0.4">
      <c r="A3" s="2" t="s">
        <v>2</v>
      </c>
      <c r="B3">
        <v>15</v>
      </c>
      <c r="C3">
        <v>2040</v>
      </c>
    </row>
    <row r="4" spans="1:3" x14ac:dyDescent="0.4">
      <c r="A4" s="2" t="s">
        <v>3</v>
      </c>
      <c r="B4">
        <v>15</v>
      </c>
      <c r="C4">
        <v>2020</v>
      </c>
    </row>
    <row r="5" spans="1:3" ht="34.799999999999997" x14ac:dyDescent="0.4">
      <c r="A5" s="2" t="s">
        <v>49</v>
      </c>
      <c r="B5">
        <v>15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topLeftCell="B1" workbookViewId="0">
      <selection activeCell="E21" sqref="E21"/>
    </sheetView>
  </sheetViews>
  <sheetFormatPr defaultRowHeight="17.399999999999999" x14ac:dyDescent="0.4"/>
  <cols>
    <col min="2" max="2" width="9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10000000</v>
      </c>
      <c r="C2">
        <v>10000000</v>
      </c>
      <c r="D2">
        <v>10000000</v>
      </c>
      <c r="E2">
        <v>10000000</v>
      </c>
      <c r="F2">
        <v>10000000</v>
      </c>
      <c r="G2">
        <v>10000000</v>
      </c>
      <c r="H2">
        <v>10000000</v>
      </c>
      <c r="I2">
        <v>10000000</v>
      </c>
      <c r="J2">
        <v>10000000</v>
      </c>
      <c r="K2">
        <v>10000000</v>
      </c>
      <c r="L2">
        <v>10000000</v>
      </c>
      <c r="M2">
        <v>10000000</v>
      </c>
      <c r="N2">
        <v>10000000</v>
      </c>
      <c r="O2">
        <v>10000000</v>
      </c>
      <c r="P2">
        <v>10000000</v>
      </c>
      <c r="Q2">
        <v>10000000</v>
      </c>
      <c r="R2">
        <v>10000000</v>
      </c>
      <c r="S2">
        <v>10000000</v>
      </c>
      <c r="T2">
        <v>10000000</v>
      </c>
      <c r="U2">
        <v>10000000</v>
      </c>
      <c r="V2">
        <v>10000000</v>
      </c>
      <c r="W2">
        <v>10000000</v>
      </c>
      <c r="X2">
        <v>10000000</v>
      </c>
      <c r="Y2">
        <v>10000000</v>
      </c>
      <c r="Z2">
        <v>10000000</v>
      </c>
      <c r="AA2">
        <v>10000000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notes</vt:lpstr>
      <vt:lpstr>baseline</vt:lpstr>
      <vt:lpstr>emission_system</vt:lpstr>
      <vt:lpstr>capex</vt:lpstr>
      <vt:lpstr>opex</vt:lpstr>
      <vt:lpstr>renewal</vt:lpstr>
      <vt:lpstr>technology</vt:lpstr>
      <vt:lpstr>technology_ei</vt:lpstr>
      <vt:lpstr>emission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2025-01-15T08:46:13Z</dcterms:modified>
</cp:coreProperties>
</file>