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D35BB539-DC7C-B449-8671-1D36F211F9F3}" xr6:coauthVersionLast="47" xr6:coauthVersionMax="47" xr10:uidLastSave="{00000000-0000-0000-0000-000000000000}"/>
  <bookViews>
    <workbookView xWindow="19200" yWindow="500" windowWidth="19200" windowHeight="21100" tabRatio="775" firstSheet="1" activeTab="8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feedstock_intensity" sheetId="17" r:id="rId12"/>
    <sheet name="technology_feedstock_pairs" sheetId="6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  <sheet name="Sheet1" sheetId="2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3" l="1"/>
  <c r="H2" i="23" s="1"/>
  <c r="I2" i="23" s="1"/>
  <c r="J2" i="23" s="1"/>
  <c r="K2" i="23" s="1"/>
  <c r="L2" i="23" s="1"/>
  <c r="M2" i="23" s="1"/>
  <c r="N2" i="23" s="1"/>
  <c r="O2" i="23" s="1"/>
  <c r="P2" i="23" s="1"/>
  <c r="Q2" i="23"/>
  <c r="R2" i="23" s="1"/>
  <c r="S2" i="23" s="1"/>
  <c r="T2" i="23" s="1"/>
  <c r="U2" i="23" s="1"/>
  <c r="V2" i="23" s="1"/>
  <c r="W2" i="23" s="1"/>
  <c r="X2" i="23" s="1"/>
  <c r="Y2" i="23" s="1"/>
  <c r="Z2" i="23" s="1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<sst xmlns="http://schemas.openxmlformats.org/spreadsheetml/2006/main" count="258" uniqueCount="82">
  <si>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</si>
  <si>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</si>
  <si>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</si>
  <si>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</si>
  <si>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</si>
  <si>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</si>
  <si>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</si>
  <si>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</si>
  <si>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</si>
  <si>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</si>
  <si>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</si>
  <si>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</si>
  <si>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</si>
  <si>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</si>
  <si>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</si>
  <si>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</si>
  <si>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</si>
  <si>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</si>
  <si>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</si>
  <si>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</si>
  <si>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</si>
  <si>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</si>
  <si>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</si>
  <si>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</si>
  <si>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</si>
  <si>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</si>
  <si>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</si>
  <si>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</si>
  <si>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</si>
  <si>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</si>
  <si>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</si>
  <si>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</si>
  <si>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</si>
  <si>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</si>
  <si>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</si>
  <si>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</si>
  <si>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</si>
  <si>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</si>
  <si>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</si>
  <si>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</si>
  <si>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</si>
  <si>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</si>
  <si>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</si>
  <si>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</si>
  <si>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</si>
  <si>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</si>
  <si>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</si>
  <si>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</si>
  <si>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Met coal_BB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</si>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</sst>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1" applyFo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C45" sqref="C45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74</v>
      </c>
      <c r="B5" t="s">
        <v>75</v>
      </c>
    </row>
    <row r="6" spans="1:4" x14ac:dyDescent="0.2">
      <c r="A6" t="s">
        <v>76</v>
      </c>
      <c r="B6" t="s">
        <v>77</v>
      </c>
      <c r="C6" t="s">
        <v>28</v>
      </c>
    </row>
    <row r="7" spans="1:4" x14ac:dyDescent="0.2">
      <c r="A7" t="s">
        <v>78</v>
      </c>
      <c r="B7" t="s">
        <v>79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6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7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7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8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7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7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7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7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7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9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6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7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7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">
      <c r="A4" t="s">
        <v>46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V13" sqref="V13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80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57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ht="16" x14ac:dyDescent="0.2">
      <c r="A4" s="2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16" x14ac:dyDescent="0.2">
      <c r="A5" s="2" t="s">
        <v>63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ht="16" x14ac:dyDescent="0.2">
      <c r="A6" s="2" t="s">
        <v>64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ht="16" x14ac:dyDescent="0.2">
      <c r="A7" s="2" t="s">
        <v>65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ht="16" x14ac:dyDescent="0.2">
      <c r="A8" s="2" t="s">
        <v>60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t="16" x14ac:dyDescent="0.2">
      <c r="A9" s="2" t="s">
        <v>61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ht="16" x14ac:dyDescent="0.2">
      <c r="A10" s="2" t="s">
        <v>62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E17" sqref="E17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4" t="s">
        <v>17</v>
      </c>
      <c r="B1" s="15" t="s">
        <v>80</v>
      </c>
      <c r="C1" s="14" t="s">
        <v>22</v>
      </c>
      <c r="D1" s="14" t="s">
        <v>24</v>
      </c>
      <c r="E1" s="14" t="s">
        <v>18</v>
      </c>
      <c r="F1" s="14"/>
    </row>
    <row r="2" spans="1:6" ht="16" x14ac:dyDescent="0.2">
      <c r="A2" s="16" t="s">
        <v>45</v>
      </c>
      <c r="B2" s="2" t="s">
        <v>55</v>
      </c>
      <c r="C2" s="14">
        <v>1</v>
      </c>
      <c r="D2" s="14">
        <v>0</v>
      </c>
      <c r="E2" s="14">
        <v>2000</v>
      </c>
    </row>
    <row r="3" spans="1:6" ht="16" x14ac:dyDescent="0.2">
      <c r="A3" s="16" t="s">
        <v>45</v>
      </c>
      <c r="B3" s="2" t="s">
        <v>57</v>
      </c>
      <c r="C3" s="14">
        <v>0.3</v>
      </c>
      <c r="D3" s="14">
        <v>0</v>
      </c>
      <c r="E3" s="14">
        <v>2000</v>
      </c>
    </row>
    <row r="4" spans="1:6" ht="16" x14ac:dyDescent="0.2">
      <c r="A4" s="16" t="s">
        <v>45</v>
      </c>
      <c r="B4" s="2" t="s">
        <v>59</v>
      </c>
      <c r="C4" s="14">
        <v>0.01</v>
      </c>
      <c r="D4" s="14">
        <v>0</v>
      </c>
      <c r="E4" s="14">
        <v>2000</v>
      </c>
    </row>
    <row r="5" spans="1:6" ht="16" x14ac:dyDescent="0.2">
      <c r="A5" s="14" t="s">
        <v>58</v>
      </c>
      <c r="B5" s="2" t="s">
        <v>63</v>
      </c>
      <c r="C5" s="14">
        <v>0.01</v>
      </c>
      <c r="D5" s="14">
        <v>0</v>
      </c>
      <c r="E5" s="14">
        <v>2000</v>
      </c>
    </row>
    <row r="6" spans="1:6" ht="16" x14ac:dyDescent="0.2">
      <c r="A6" s="14" t="s">
        <v>58</v>
      </c>
      <c r="B6" s="2" t="s">
        <v>64</v>
      </c>
      <c r="C6" s="14">
        <v>0.3</v>
      </c>
      <c r="D6" s="14">
        <v>0</v>
      </c>
      <c r="E6" s="14">
        <v>2000</v>
      </c>
    </row>
    <row r="7" spans="1:6" ht="16" x14ac:dyDescent="0.2">
      <c r="A7" s="14" t="s">
        <v>58</v>
      </c>
      <c r="B7" s="2" t="s">
        <v>65</v>
      </c>
      <c r="C7" s="14">
        <v>1</v>
      </c>
      <c r="D7" s="14">
        <v>0</v>
      </c>
      <c r="E7" s="14">
        <v>2000</v>
      </c>
    </row>
    <row r="8" spans="1:6" ht="16" x14ac:dyDescent="0.2">
      <c r="A8" s="14" t="s">
        <v>46</v>
      </c>
      <c r="B8" s="2" t="s">
        <v>60</v>
      </c>
      <c r="C8" s="14">
        <v>0.01</v>
      </c>
      <c r="D8" s="14">
        <v>0</v>
      </c>
      <c r="E8" s="14">
        <v>2000</v>
      </c>
    </row>
    <row r="9" spans="1:6" ht="16" x14ac:dyDescent="0.2">
      <c r="A9" s="14" t="s">
        <v>46</v>
      </c>
      <c r="B9" s="2" t="s">
        <v>61</v>
      </c>
      <c r="C9" s="14">
        <v>1</v>
      </c>
      <c r="D9" s="14">
        <v>0</v>
      </c>
      <c r="E9" s="14">
        <v>2000</v>
      </c>
    </row>
    <row r="10" spans="1:6" ht="16" x14ac:dyDescent="0.2">
      <c r="A10" s="14" t="s">
        <v>46</v>
      </c>
      <c r="B10" s="2" t="s">
        <v>62</v>
      </c>
      <c r="C10" s="14">
        <v>0.01</v>
      </c>
      <c r="D10" s="14">
        <v>0</v>
      </c>
      <c r="E10" s="14">
        <v>2000</v>
      </c>
    </row>
    <row r="11" spans="1:6" x14ac:dyDescent="0.2">
      <c r="B11" s="2"/>
    </row>
    <row r="12" spans="1:6" x14ac:dyDescent="0.2">
      <c r="B12" s="2"/>
    </row>
    <row r="13" spans="1:6" x14ac:dyDescent="0.2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activeCell="T30" sqref="T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80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55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 ht="16" x14ac:dyDescent="0.2">
      <c r="A3" s="2" t="s">
        <v>57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 ht="16" x14ac:dyDescent="0.2">
      <c r="A4" s="2" t="s">
        <v>59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 ht="16" x14ac:dyDescent="0.2">
      <c r="A5" s="2" t="s">
        <v>63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 ht="16" x14ac:dyDescent="0.2">
      <c r="A6" s="2" t="s">
        <v>64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 ht="16" x14ac:dyDescent="0.2">
      <c r="A7" s="2" t="s">
        <v>65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16" x14ac:dyDescent="0.2">
      <c r="A8" s="2" t="s">
        <v>60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 ht="16" x14ac:dyDescent="0.2">
      <c r="A9" s="2" t="s">
        <v>61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 ht="16" x14ac:dyDescent="0.2">
      <c r="A10" s="2" t="s">
        <v>62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80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59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64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65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60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61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62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80</v>
      </c>
      <c r="B1" t="s">
        <v>18</v>
      </c>
    </row>
    <row r="2" spans="1:2" ht="16" x14ac:dyDescent="0.2">
      <c r="A2" s="2" t="s">
        <v>55</v>
      </c>
      <c r="B2">
        <v>2000</v>
      </c>
    </row>
    <row r="3" spans="1:2" ht="16" x14ac:dyDescent="0.2">
      <c r="A3" s="2" t="s">
        <v>57</v>
      </c>
      <c r="B3">
        <v>2000</v>
      </c>
    </row>
    <row r="4" spans="1:2" ht="16" x14ac:dyDescent="0.2">
      <c r="A4" s="2" t="s">
        <v>59</v>
      </c>
      <c r="B4">
        <v>2000</v>
      </c>
    </row>
    <row r="5" spans="1:2" ht="16" x14ac:dyDescent="0.2">
      <c r="A5" s="2" t="s">
        <v>63</v>
      </c>
      <c r="B5">
        <v>2000</v>
      </c>
    </row>
    <row r="6" spans="1:2" ht="16" x14ac:dyDescent="0.2">
      <c r="A6" s="2" t="s">
        <v>64</v>
      </c>
      <c r="B6">
        <v>2000</v>
      </c>
    </row>
    <row r="7" spans="1:2" ht="16" x14ac:dyDescent="0.2">
      <c r="A7" s="2" t="s">
        <v>65</v>
      </c>
      <c r="B7">
        <v>2000</v>
      </c>
    </row>
    <row r="8" spans="1:2" ht="16" x14ac:dyDescent="0.2">
      <c r="A8" s="2" t="s">
        <v>60</v>
      </c>
      <c r="B8">
        <v>2000</v>
      </c>
    </row>
    <row r="9" spans="1:2" ht="16" x14ac:dyDescent="0.2">
      <c r="A9" s="2" t="s">
        <v>61</v>
      </c>
      <c r="B9">
        <v>2000</v>
      </c>
    </row>
    <row r="10" spans="1:2" ht="16" x14ac:dyDescent="0.2">
      <c r="A10" s="2" t="s">
        <v>62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49</v>
      </c>
      <c r="B2">
        <v>2000</v>
      </c>
    </row>
    <row r="3" spans="1:2" x14ac:dyDescent="0.2">
      <c r="A3" t="s">
        <v>50</v>
      </c>
      <c r="B3">
        <v>2000</v>
      </c>
    </row>
    <row r="4" spans="1:2" x14ac:dyDescent="0.2">
      <c r="A4" t="s">
        <v>51</v>
      </c>
      <c r="B4">
        <v>2000</v>
      </c>
    </row>
    <row r="5" spans="1:2" x14ac:dyDescent="0.2">
      <c r="A5" t="s">
        <v>52</v>
      </c>
      <c r="B5">
        <v>2000</v>
      </c>
    </row>
    <row r="6" spans="1:2" x14ac:dyDescent="0.2">
      <c r="A6" t="s">
        <v>53</v>
      </c>
      <c r="B6">
        <v>2000</v>
      </c>
    </row>
    <row r="7" spans="1:2" x14ac:dyDescent="0.2">
      <c r="A7" t="s">
        <v>54</v>
      </c>
      <c r="B7">
        <v>2000</v>
      </c>
    </row>
    <row r="8" spans="1:2" x14ac:dyDescent="0.2">
      <c r="A8" t="s">
        <v>66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70</v>
      </c>
      <c r="B12">
        <v>2000</v>
      </c>
    </row>
    <row r="13" spans="1:2" x14ac:dyDescent="0.2">
      <c r="A13" t="s">
        <v>71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L16" sqref="L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49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 x14ac:dyDescent="0.2">
      <c r="A3" t="s">
        <v>50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 x14ac:dyDescent="0.2">
      <c r="A4" t="s">
        <v>51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 x14ac:dyDescent="0.2">
      <c r="A5" t="s">
        <v>52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 x14ac:dyDescent="0.2">
      <c r="A6" t="s">
        <v>53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 x14ac:dyDescent="0.2">
      <c r="A7" t="s">
        <v>54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 x14ac:dyDescent="0.2">
      <c r="A8" t="s">
        <v>66</v>
      </c>
      <c r="B8" s="17">
        <v>90716.67</v>
      </c>
      <c r="C8" s="17">
        <v>89675</v>
      </c>
      <c r="D8" s="17">
        <v>87975</v>
      </c>
      <c r="E8" s="17">
        <v>89741.67</v>
      </c>
      <c r="F8" s="17">
        <v>89800</v>
      </c>
      <c r="G8" s="17">
        <v>86400</v>
      </c>
      <c r="H8" s="17">
        <v>83208.33</v>
      </c>
      <c r="I8" s="17">
        <v>80783.33</v>
      </c>
      <c r="J8" s="17">
        <v>78908.33</v>
      </c>
      <c r="K8" s="17">
        <v>78433.33</v>
      </c>
      <c r="L8" s="17">
        <v>77441.67</v>
      </c>
      <c r="M8" s="17">
        <v>76391.67</v>
      </c>
      <c r="N8" s="17">
        <v>71533.33</v>
      </c>
      <c r="O8" s="17">
        <v>68441.67</v>
      </c>
      <c r="P8" s="17">
        <v>65491.67</v>
      </c>
      <c r="Q8" s="17">
        <v>62683.33</v>
      </c>
      <c r="R8" s="17">
        <v>60000</v>
      </c>
      <c r="S8" s="17">
        <v>57441.67</v>
      </c>
      <c r="T8" s="17">
        <v>55000</v>
      </c>
      <c r="U8" s="17">
        <v>52666.67</v>
      </c>
      <c r="V8" s="17">
        <v>50441.67</v>
      </c>
      <c r="W8" s="17">
        <v>48316.67</v>
      </c>
      <c r="X8" s="17">
        <v>46275</v>
      </c>
      <c r="Y8" s="17">
        <v>44325</v>
      </c>
      <c r="Z8" s="17">
        <v>42458.33</v>
      </c>
      <c r="AA8" s="17">
        <v>40675</v>
      </c>
    </row>
    <row r="9" spans="1:27" x14ac:dyDescent="0.2">
      <c r="A9" t="s">
        <v>67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 x14ac:dyDescent="0.2">
      <c r="A10" t="s">
        <v>68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 x14ac:dyDescent="0.2">
      <c r="A11" t="s">
        <v>69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 x14ac:dyDescent="0.2">
      <c r="A12" t="s">
        <v>70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 x14ac:dyDescent="0.2">
      <c r="A13" t="s">
        <v>71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49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 x14ac:dyDescent="0.2">
      <c r="A3" t="s">
        <v>50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 x14ac:dyDescent="0.2">
      <c r="A4" t="s">
        <v>51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 x14ac:dyDescent="0.2">
      <c r="A5" t="s">
        <v>52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 x14ac:dyDescent="0.2">
      <c r="A6" t="s">
        <v>53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 x14ac:dyDescent="0.2">
      <c r="A7" t="s">
        <v>54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 x14ac:dyDescent="0.2">
      <c r="A8" t="s">
        <v>66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 x14ac:dyDescent="0.2">
      <c r="A9" t="s">
        <v>67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 x14ac:dyDescent="0.2">
      <c r="A10" t="s">
        <v>68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 x14ac:dyDescent="0.2">
      <c r="A11" t="s">
        <v>69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 x14ac:dyDescent="0.2">
      <c r="A12" t="s">
        <v>70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 x14ac:dyDescent="0.2">
      <c r="A13" t="s">
        <v>71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 x14ac:dyDescent="0.2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topLeftCell="D1" workbookViewId="0">
      <selection activeCell="G12" sqref="G12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80</v>
      </c>
      <c r="F1" t="s">
        <v>81</v>
      </c>
      <c r="G1" t="s">
        <v>1</v>
      </c>
      <c r="H1" t="s">
        <v>19</v>
      </c>
    </row>
    <row r="2" spans="1:8" ht="16" x14ac:dyDescent="0.2">
      <c r="A2" s="11" t="s">
        <v>32</v>
      </c>
      <c r="B2" s="2" t="s">
        <v>45</v>
      </c>
      <c r="C2" s="12" t="s">
        <v>73</v>
      </c>
      <c r="D2" s="12" t="s">
        <v>72</v>
      </c>
      <c r="E2" s="13" t="s">
        <v>56</v>
      </c>
      <c r="F2" s="13" t="s">
        <v>47</v>
      </c>
      <c r="G2" s="11">
        <v>4722000</v>
      </c>
      <c r="H2" s="24">
        <v>2013</v>
      </c>
    </row>
    <row r="3" spans="1:8" ht="16" x14ac:dyDescent="0.2">
      <c r="A3" s="11" t="s">
        <v>33</v>
      </c>
      <c r="B3" s="2" t="s">
        <v>45</v>
      </c>
      <c r="C3" s="12" t="s">
        <v>73</v>
      </c>
      <c r="D3" s="12" t="s">
        <v>72</v>
      </c>
      <c r="E3" s="13" t="s">
        <v>56</v>
      </c>
      <c r="F3" s="13" t="s">
        <v>47</v>
      </c>
      <c r="G3" s="11">
        <v>4237000</v>
      </c>
      <c r="H3" s="24">
        <v>2016</v>
      </c>
    </row>
    <row r="4" spans="1:8" ht="16" x14ac:dyDescent="0.2">
      <c r="A4" s="11" t="s">
        <v>35</v>
      </c>
      <c r="B4" s="2" t="s">
        <v>45</v>
      </c>
      <c r="C4" s="12" t="s">
        <v>73</v>
      </c>
      <c r="D4" s="12" t="s">
        <v>72</v>
      </c>
      <c r="E4" s="13" t="s">
        <v>56</v>
      </c>
      <c r="F4" s="13" t="s">
        <v>47</v>
      </c>
      <c r="G4" s="11">
        <v>4127000</v>
      </c>
      <c r="H4" s="24">
        <v>2020</v>
      </c>
    </row>
    <row r="5" spans="1:8" ht="16" x14ac:dyDescent="0.2">
      <c r="A5" s="11" t="s">
        <v>40</v>
      </c>
      <c r="B5" s="2" t="s">
        <v>45</v>
      </c>
      <c r="C5" s="12" t="s">
        <v>73</v>
      </c>
      <c r="D5" s="12" t="s">
        <v>72</v>
      </c>
      <c r="E5" s="13" t="s">
        <v>56</v>
      </c>
      <c r="F5" s="13" t="s">
        <v>47</v>
      </c>
      <c r="G5" s="11">
        <v>3624000</v>
      </c>
      <c r="H5" s="24">
        <v>2022</v>
      </c>
    </row>
    <row r="6" spans="1:8" ht="16" x14ac:dyDescent="0.2">
      <c r="A6" s="11" t="s">
        <v>41</v>
      </c>
      <c r="B6" s="2" t="s">
        <v>45</v>
      </c>
      <c r="C6" s="12" t="s">
        <v>73</v>
      </c>
      <c r="D6" s="12" t="s">
        <v>72</v>
      </c>
      <c r="E6" s="13" t="s">
        <v>56</v>
      </c>
      <c r="F6" s="13" t="s">
        <v>47</v>
      </c>
      <c r="G6" s="11">
        <v>3239000</v>
      </c>
      <c r="H6" s="24">
        <v>2006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4"/>
  <sheetViews>
    <sheetView workbookViewId="0">
      <selection activeCell="J36" sqref="J36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48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 x14ac:dyDescent="0.2">
      <c r="A3" t="s">
        <v>49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 x14ac:dyDescent="0.2">
      <c r="A4" t="s">
        <v>50</v>
      </c>
      <c r="B4" s="19">
        <v>9.5000000000000001E-2</v>
      </c>
      <c r="C4" s="19">
        <v>9.5000000000000001E-2</v>
      </c>
      <c r="D4" s="19">
        <v>9.5000000000000001E-2</v>
      </c>
      <c r="E4" s="19">
        <v>9.5000000000000001E-2</v>
      </c>
      <c r="F4" s="19">
        <v>9.5000000000000001E-2</v>
      </c>
      <c r="G4" s="19">
        <v>9.5000000000000001E-2</v>
      </c>
      <c r="H4" s="19">
        <v>9.5000000000000001E-2</v>
      </c>
      <c r="I4" s="19">
        <v>9.5000000000000001E-2</v>
      </c>
      <c r="J4" s="19">
        <v>9.5000000000000001E-2</v>
      </c>
      <c r="K4" s="19">
        <v>9.5000000000000001E-2</v>
      </c>
      <c r="L4" s="19">
        <v>9.5000000000000001E-2</v>
      </c>
      <c r="M4" s="19">
        <v>9.5000000000000001E-2</v>
      </c>
      <c r="N4" s="19">
        <v>9.5000000000000001E-2</v>
      </c>
      <c r="O4" s="19">
        <v>9.5000000000000001E-2</v>
      </c>
      <c r="P4" s="19">
        <v>9.5000000000000001E-2</v>
      </c>
      <c r="Q4" s="19">
        <v>9.5000000000000001E-2</v>
      </c>
      <c r="R4" s="19">
        <v>9.5000000000000001E-2</v>
      </c>
      <c r="S4" s="19">
        <v>9.5000000000000001E-2</v>
      </c>
      <c r="T4" s="19">
        <v>9.5000000000000001E-2</v>
      </c>
      <c r="U4" s="19">
        <v>9.5000000000000001E-2</v>
      </c>
      <c r="V4" s="19">
        <v>9.5000000000000001E-2</v>
      </c>
      <c r="W4" s="19">
        <v>9.5000000000000001E-2</v>
      </c>
      <c r="X4" s="19">
        <v>9.5000000000000001E-2</v>
      </c>
      <c r="Y4" s="19">
        <v>9.5000000000000001E-2</v>
      </c>
      <c r="Z4" s="19">
        <v>9.5000000000000001E-2</v>
      </c>
      <c r="AA4" s="19">
        <v>9.5000000000000001E-2</v>
      </c>
    </row>
    <row r="5" spans="1:27" x14ac:dyDescent="0.2">
      <c r="A5" t="s">
        <v>51</v>
      </c>
      <c r="B5" s="19">
        <v>0.26</v>
      </c>
      <c r="C5" s="19">
        <v>0.26</v>
      </c>
      <c r="D5" s="19">
        <v>0.26</v>
      </c>
      <c r="E5" s="19">
        <v>0.26</v>
      </c>
      <c r="F5" s="19">
        <v>0.26</v>
      </c>
      <c r="G5" s="19">
        <v>0.26</v>
      </c>
      <c r="H5" s="19">
        <v>0.26</v>
      </c>
      <c r="I5" s="19">
        <v>0.26</v>
      </c>
      <c r="J5" s="19">
        <v>0.26</v>
      </c>
      <c r="K5" s="19">
        <v>0.26</v>
      </c>
      <c r="L5" s="19">
        <v>0.26</v>
      </c>
      <c r="M5" s="19">
        <v>0.26</v>
      </c>
      <c r="N5" s="19">
        <v>0.26</v>
      </c>
      <c r="O5" s="19">
        <v>0.26</v>
      </c>
      <c r="P5" s="19">
        <v>0.26</v>
      </c>
      <c r="Q5" s="19">
        <v>0.26</v>
      </c>
      <c r="R5" s="19">
        <v>0.26</v>
      </c>
      <c r="S5" s="19">
        <v>0.26</v>
      </c>
      <c r="T5" s="19">
        <v>0.26</v>
      </c>
      <c r="U5" s="19">
        <v>0.26</v>
      </c>
      <c r="V5" s="19">
        <v>0.26</v>
      </c>
      <c r="W5" s="19">
        <v>0.26</v>
      </c>
      <c r="X5" s="19">
        <v>0.26</v>
      </c>
      <c r="Y5" s="19">
        <v>0.26</v>
      </c>
      <c r="Z5" s="19">
        <v>0.26</v>
      </c>
      <c r="AA5" s="19">
        <v>0.26</v>
      </c>
    </row>
    <row r="6" spans="1:27" x14ac:dyDescent="0.2">
      <c r="A6" t="s">
        <v>52</v>
      </c>
      <c r="B6" s="19">
        <v>4.3999999999999997E-2</v>
      </c>
      <c r="C6" s="19">
        <v>4.3999999999999997E-2</v>
      </c>
      <c r="D6" s="19">
        <v>4.3999999999999997E-2</v>
      </c>
      <c r="E6" s="19">
        <v>4.3999999999999997E-2</v>
      </c>
      <c r="F6" s="19">
        <v>4.3999999999999997E-2</v>
      </c>
      <c r="G6" s="19">
        <v>4.3999999999999997E-2</v>
      </c>
      <c r="H6" s="19">
        <v>4.3999999999999997E-2</v>
      </c>
      <c r="I6" s="19">
        <v>4.3999999999999997E-2</v>
      </c>
      <c r="J6" s="19">
        <v>4.3999999999999997E-2</v>
      </c>
      <c r="K6" s="19">
        <v>4.3999999999999997E-2</v>
      </c>
      <c r="L6" s="19">
        <v>4.3999999999999997E-2</v>
      </c>
      <c r="M6" s="19">
        <v>4.3999999999999997E-2</v>
      </c>
      <c r="N6" s="19">
        <v>4.3999999999999997E-2</v>
      </c>
      <c r="O6" s="19">
        <v>4.3999999999999997E-2</v>
      </c>
      <c r="P6" s="19">
        <v>4.3999999999999997E-2</v>
      </c>
      <c r="Q6" s="19">
        <v>4.3999999999999997E-2</v>
      </c>
      <c r="R6" s="19">
        <v>4.3999999999999997E-2</v>
      </c>
      <c r="S6" s="19">
        <v>4.3999999999999997E-2</v>
      </c>
      <c r="T6" s="19">
        <v>4.3999999999999997E-2</v>
      </c>
      <c r="U6" s="19">
        <v>4.3999999999999997E-2</v>
      </c>
      <c r="V6" s="19">
        <v>4.3999999999999997E-2</v>
      </c>
      <c r="W6" s="19">
        <v>4.3999999999999997E-2</v>
      </c>
      <c r="X6" s="19">
        <v>4.3999999999999997E-2</v>
      </c>
      <c r="Y6" s="19">
        <v>4.3999999999999997E-2</v>
      </c>
      <c r="Z6" s="19">
        <v>4.3999999999999997E-2</v>
      </c>
      <c r="AA6" s="19">
        <v>4.3999999999999997E-2</v>
      </c>
    </row>
    <row r="7" spans="1:27" x14ac:dyDescent="0.2">
      <c r="A7" t="s">
        <v>53</v>
      </c>
      <c r="B7" s="19">
        <v>0.192</v>
      </c>
      <c r="C7" s="19">
        <v>0.192</v>
      </c>
      <c r="D7" s="19">
        <v>0.192</v>
      </c>
      <c r="E7" s="19">
        <v>0.192</v>
      </c>
      <c r="F7" s="19">
        <v>0.192</v>
      </c>
      <c r="G7" s="19">
        <v>0.192</v>
      </c>
      <c r="H7" s="19">
        <v>0.192</v>
      </c>
      <c r="I7" s="19">
        <v>0.192</v>
      </c>
      <c r="J7" s="19">
        <v>0.192</v>
      </c>
      <c r="K7" s="19">
        <v>0.192</v>
      </c>
      <c r="L7" s="19">
        <v>0.192</v>
      </c>
      <c r="M7" s="19">
        <v>0.192</v>
      </c>
      <c r="N7" s="19">
        <v>0.192</v>
      </c>
      <c r="O7" s="19">
        <v>0.192</v>
      </c>
      <c r="P7" s="19">
        <v>0.192</v>
      </c>
      <c r="Q7" s="19">
        <v>0.192</v>
      </c>
      <c r="R7" s="19">
        <v>0.192</v>
      </c>
      <c r="S7" s="19">
        <v>0.192</v>
      </c>
      <c r="T7" s="19">
        <v>0.192</v>
      </c>
      <c r="U7" s="19">
        <v>0.192</v>
      </c>
      <c r="V7" s="19">
        <v>0.192</v>
      </c>
      <c r="W7" s="19">
        <v>0.192</v>
      </c>
      <c r="X7" s="19">
        <v>0.192</v>
      </c>
      <c r="Y7" s="19">
        <v>0.192</v>
      </c>
      <c r="Z7" s="19">
        <v>0.192</v>
      </c>
      <c r="AA7" s="19">
        <v>0.192</v>
      </c>
    </row>
    <row r="8" spans="1:27" x14ac:dyDescent="0.2">
      <c r="A8" t="s">
        <v>54</v>
      </c>
      <c r="B8" s="19">
        <v>5.5E-2</v>
      </c>
      <c r="C8" s="19">
        <v>5.5E-2</v>
      </c>
      <c r="D8" s="19">
        <v>5.5E-2</v>
      </c>
      <c r="E8" s="19">
        <v>5.5E-2</v>
      </c>
      <c r="F8" s="19">
        <v>5.5E-2</v>
      </c>
      <c r="G8" s="19">
        <v>5.5E-2</v>
      </c>
      <c r="H8" s="19">
        <v>5.5E-2</v>
      </c>
      <c r="I8" s="19">
        <v>5.5E-2</v>
      </c>
      <c r="J8" s="19">
        <v>5.5E-2</v>
      </c>
      <c r="K8" s="19">
        <v>5.5E-2</v>
      </c>
      <c r="L8" s="19">
        <v>5.5E-2</v>
      </c>
      <c r="M8" s="19">
        <v>5.5E-2</v>
      </c>
      <c r="N8" s="19">
        <v>5.5E-2</v>
      </c>
      <c r="O8" s="19">
        <v>5.5E-2</v>
      </c>
      <c r="P8" s="19">
        <v>5.5E-2</v>
      </c>
      <c r="Q8" s="19">
        <v>5.5E-2</v>
      </c>
      <c r="R8" s="19">
        <v>5.5E-2</v>
      </c>
      <c r="S8" s="19">
        <v>5.5E-2</v>
      </c>
      <c r="T8" s="19">
        <v>5.5E-2</v>
      </c>
      <c r="U8" s="19">
        <v>5.5E-2</v>
      </c>
      <c r="V8" s="19">
        <v>5.5E-2</v>
      </c>
      <c r="W8" s="19">
        <v>5.5E-2</v>
      </c>
      <c r="X8" s="19">
        <v>5.5E-2</v>
      </c>
      <c r="Y8" s="19">
        <v>5.5E-2</v>
      </c>
      <c r="Z8" s="19">
        <v>5.5E-2</v>
      </c>
      <c r="AA8" s="19">
        <v>5.5E-2</v>
      </c>
    </row>
    <row r="9" spans="1:27" x14ac:dyDescent="0.2">
      <c r="A9" t="s">
        <v>66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 x14ac:dyDescent="0.2">
      <c r="A10" t="s">
        <v>67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 x14ac:dyDescent="0.2">
      <c r="A11" t="s">
        <v>68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 x14ac:dyDescent="0.2">
      <c r="A12" t="s">
        <v>69</v>
      </c>
      <c r="B12" s="19">
        <v>5.5E-2</v>
      </c>
      <c r="C12" s="19">
        <v>5.5E-2</v>
      </c>
      <c r="D12" s="19">
        <v>5.5E-2</v>
      </c>
      <c r="E12" s="19">
        <v>5.5E-2</v>
      </c>
      <c r="F12" s="19">
        <v>5.5E-2</v>
      </c>
      <c r="G12" s="19">
        <v>5.5E-2</v>
      </c>
      <c r="H12" s="19">
        <v>5.5E-2</v>
      </c>
      <c r="I12" s="19">
        <v>5.5E-2</v>
      </c>
      <c r="J12" s="19">
        <v>5.5E-2</v>
      </c>
      <c r="K12" s="19">
        <v>5.5E-2</v>
      </c>
      <c r="L12" s="19">
        <v>5.5E-2</v>
      </c>
      <c r="M12" s="19">
        <v>5.5E-2</v>
      </c>
      <c r="N12" s="19">
        <v>5.5E-2</v>
      </c>
      <c r="O12" s="19">
        <v>5.5E-2</v>
      </c>
      <c r="P12" s="19">
        <v>5.5E-2</v>
      </c>
      <c r="Q12" s="19">
        <v>5.5E-2</v>
      </c>
      <c r="R12" s="19">
        <v>5.5E-2</v>
      </c>
      <c r="S12" s="19">
        <v>5.5E-2</v>
      </c>
      <c r="T12" s="19">
        <v>5.5E-2</v>
      </c>
      <c r="U12" s="19">
        <v>5.5E-2</v>
      </c>
      <c r="V12" s="19">
        <v>5.5E-2</v>
      </c>
      <c r="W12" s="19">
        <v>5.5E-2</v>
      </c>
      <c r="X12" s="19">
        <v>5.5E-2</v>
      </c>
      <c r="Y12" s="19">
        <v>5.5E-2</v>
      </c>
      <c r="Z12" s="19">
        <v>5.5E-2</v>
      </c>
      <c r="AA12" s="19">
        <v>5.5E-2</v>
      </c>
    </row>
    <row r="13" spans="1:27" x14ac:dyDescent="0.2">
      <c r="A13" t="s">
        <v>70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 x14ac:dyDescent="0.2">
      <c r="A14" t="s">
        <v>71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59DD-2ECF-2B47-9AD1-CACF47CC50B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activeCell="C16" sqref="C16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7" t="s">
        <v>17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 ht="16" x14ac:dyDescent="0.2">
      <c r="A2" s="18" t="s">
        <v>45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 x14ac:dyDescent="0.2">
      <c r="A3" s="17" t="s">
        <v>58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 x14ac:dyDescent="0.2">
      <c r="A4" s="17" t="s">
        <v>46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45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 x14ac:dyDescent="0.2">
      <c r="A3" t="s">
        <v>58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 x14ac:dyDescent="0.2">
      <c r="A4" t="s">
        <v>46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45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 x14ac:dyDescent="0.2">
      <c r="A3" t="s">
        <v>58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 x14ac:dyDescent="0.2">
      <c r="A4" t="s">
        <v>46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45</v>
      </c>
      <c r="B2">
        <v>20</v>
      </c>
      <c r="C2">
        <v>2020</v>
      </c>
    </row>
    <row r="3" spans="1:3" x14ac:dyDescent="0.2">
      <c r="A3" t="s">
        <v>58</v>
      </c>
      <c r="B3">
        <v>20</v>
      </c>
      <c r="C3">
        <v>2030</v>
      </c>
    </row>
    <row r="4" spans="1:3" x14ac:dyDescent="0.2">
      <c r="A4" t="s">
        <v>46</v>
      </c>
      <c r="B4">
        <v>20</v>
      </c>
      <c r="C4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5">
        <v>50000000</v>
      </c>
      <c r="C2" s="25">
        <v>30000000</v>
      </c>
      <c r="D2" s="25">
        <v>30000000</v>
      </c>
      <c r="E2" s="25">
        <v>30000000</v>
      </c>
      <c r="F2" s="25">
        <v>30000000</v>
      </c>
      <c r="G2" s="25">
        <f>F2*0.9</f>
        <v>27000000</v>
      </c>
      <c r="H2" s="25">
        <f>G2</f>
        <v>27000000</v>
      </c>
      <c r="I2" s="25">
        <f t="shared" ref="I2:P2" si="0">H2</f>
        <v>27000000</v>
      </c>
      <c r="J2" s="25">
        <f t="shared" si="0"/>
        <v>27000000</v>
      </c>
      <c r="K2" s="25">
        <f t="shared" si="0"/>
        <v>27000000</v>
      </c>
      <c r="L2" s="25">
        <f t="shared" si="0"/>
        <v>27000000</v>
      </c>
      <c r="M2" s="25">
        <f t="shared" si="0"/>
        <v>27000000</v>
      </c>
      <c r="N2" s="25">
        <f t="shared" si="0"/>
        <v>27000000</v>
      </c>
      <c r="O2" s="25">
        <f t="shared" si="0"/>
        <v>27000000</v>
      </c>
      <c r="P2" s="25">
        <f t="shared" si="0"/>
        <v>27000000</v>
      </c>
      <c r="Q2" s="25">
        <f>B2*0.5</f>
        <v>25000000</v>
      </c>
      <c r="R2" s="25">
        <f>Q2</f>
        <v>25000000</v>
      </c>
      <c r="S2" s="25">
        <f t="shared" ref="S2:Z2" si="1">R2</f>
        <v>25000000</v>
      </c>
      <c r="T2" s="25">
        <f t="shared" si="1"/>
        <v>25000000</v>
      </c>
      <c r="U2" s="25">
        <f t="shared" si="1"/>
        <v>25000000</v>
      </c>
      <c r="V2" s="25">
        <f t="shared" si="1"/>
        <v>25000000</v>
      </c>
      <c r="W2" s="25">
        <f t="shared" si="1"/>
        <v>25000000</v>
      </c>
      <c r="X2" s="25">
        <f t="shared" si="1"/>
        <v>25000000</v>
      </c>
      <c r="Y2" s="25">
        <f t="shared" si="1"/>
        <v>25000000</v>
      </c>
      <c r="Z2" s="25">
        <f t="shared" si="1"/>
        <v>25000000</v>
      </c>
      <c r="AA2" s="25">
        <v>0</v>
      </c>
    </row>
    <row r="3" spans="1:27" x14ac:dyDescent="0.2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tabSelected="1" zoomScale="124" workbookViewId="0">
      <selection activeCell="A18" sqref="A18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4" t="s">
        <v>17</v>
      </c>
      <c r="B1" s="15" t="s">
        <v>15</v>
      </c>
      <c r="C1" s="14" t="s">
        <v>22</v>
      </c>
      <c r="D1" s="14" t="s">
        <v>24</v>
      </c>
      <c r="E1" s="14" t="s">
        <v>18</v>
      </c>
      <c r="F1" s="14"/>
    </row>
    <row r="2" spans="1:8" ht="16" x14ac:dyDescent="0.2">
      <c r="A2" s="16" t="s">
        <v>45</v>
      </c>
      <c r="B2" t="s">
        <v>49</v>
      </c>
      <c r="C2" s="14">
        <v>1</v>
      </c>
      <c r="D2" s="14">
        <v>0.1</v>
      </c>
      <c r="E2" s="14">
        <v>2000</v>
      </c>
      <c r="H2" s="2"/>
    </row>
    <row r="3" spans="1:8" ht="16" x14ac:dyDescent="0.2">
      <c r="A3" s="16" t="s">
        <v>45</v>
      </c>
      <c r="B3" t="s">
        <v>50</v>
      </c>
      <c r="C3" s="14">
        <v>0.1</v>
      </c>
      <c r="D3" s="14">
        <v>1E-3</v>
      </c>
      <c r="E3" s="14">
        <v>2000</v>
      </c>
      <c r="H3" s="2"/>
    </row>
    <row r="4" spans="1:8" ht="16" x14ac:dyDescent="0.2">
      <c r="A4" s="16" t="s">
        <v>45</v>
      </c>
      <c r="B4" t="s">
        <v>51</v>
      </c>
      <c r="C4" s="14">
        <v>0.4</v>
      </c>
      <c r="D4" s="14">
        <v>1E-3</v>
      </c>
      <c r="E4" s="14">
        <v>2000</v>
      </c>
      <c r="H4" s="2"/>
    </row>
    <row r="5" spans="1:8" ht="16" x14ac:dyDescent="0.2">
      <c r="A5" s="16" t="s">
        <v>45</v>
      </c>
      <c r="B5" t="s">
        <v>52</v>
      </c>
      <c r="C5" s="14">
        <v>0.1</v>
      </c>
      <c r="D5" s="14">
        <v>1E-3</v>
      </c>
      <c r="E5" s="14">
        <v>2000</v>
      </c>
      <c r="H5" s="2"/>
    </row>
    <row r="6" spans="1:8" ht="16" x14ac:dyDescent="0.2">
      <c r="A6" s="16" t="s">
        <v>45</v>
      </c>
      <c r="B6" t="s">
        <v>53</v>
      </c>
      <c r="C6" s="14">
        <v>5.8999999999999997E-2</v>
      </c>
      <c r="D6" s="14">
        <v>1E-3</v>
      </c>
      <c r="E6" s="14">
        <v>2000</v>
      </c>
      <c r="H6" s="2"/>
    </row>
    <row r="7" spans="1:8" ht="16" x14ac:dyDescent="0.2">
      <c r="A7" s="16" t="s">
        <v>45</v>
      </c>
      <c r="B7" t="s">
        <v>54</v>
      </c>
      <c r="C7" s="14">
        <v>0.1</v>
      </c>
      <c r="D7" s="14">
        <v>1E-3</v>
      </c>
      <c r="E7" s="14">
        <v>2000</v>
      </c>
      <c r="H7" s="2"/>
    </row>
    <row r="8" spans="1:8" x14ac:dyDescent="0.2">
      <c r="A8" s="14" t="s">
        <v>58</v>
      </c>
      <c r="B8" t="s">
        <v>66</v>
      </c>
      <c r="C8" s="14">
        <v>1</v>
      </c>
      <c r="D8" s="14">
        <v>0.5</v>
      </c>
      <c r="E8" s="14">
        <v>2000</v>
      </c>
    </row>
    <row r="9" spans="1:8" x14ac:dyDescent="0.2">
      <c r="A9" s="14" t="s">
        <v>58</v>
      </c>
      <c r="B9" t="s">
        <v>67</v>
      </c>
      <c r="C9">
        <v>0.39800000000000002</v>
      </c>
      <c r="D9" s="14">
        <v>1E-3</v>
      </c>
      <c r="E9" s="14">
        <v>2000</v>
      </c>
    </row>
    <row r="10" spans="1:8" x14ac:dyDescent="0.2">
      <c r="A10" s="14" t="s">
        <v>58</v>
      </c>
      <c r="B10" t="s">
        <v>68</v>
      </c>
      <c r="C10">
        <v>0.02</v>
      </c>
      <c r="D10" s="14">
        <v>1E-3</v>
      </c>
      <c r="E10" s="14">
        <v>2000</v>
      </c>
    </row>
    <row r="11" spans="1:8" x14ac:dyDescent="0.2">
      <c r="A11" t="s">
        <v>46</v>
      </c>
      <c r="B11" t="s">
        <v>69</v>
      </c>
      <c r="C11">
        <v>0.5</v>
      </c>
      <c r="D11" s="14">
        <v>1E-3</v>
      </c>
      <c r="E11" s="14">
        <v>2000</v>
      </c>
    </row>
    <row r="12" spans="1:8" x14ac:dyDescent="0.2">
      <c r="A12" t="s">
        <v>46</v>
      </c>
      <c r="B12" t="s">
        <v>70</v>
      </c>
      <c r="C12">
        <v>1</v>
      </c>
      <c r="D12">
        <v>0.5</v>
      </c>
      <c r="E12" s="14">
        <v>2000</v>
      </c>
    </row>
    <row r="13" spans="1:8" x14ac:dyDescent="0.2">
      <c r="A13" t="s">
        <v>46</v>
      </c>
      <c r="B13" t="s">
        <v>71</v>
      </c>
      <c r="C13">
        <v>7.5999999999999998E-2</v>
      </c>
      <c r="D13" s="14">
        <v>1E-3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feedstock_intensity</vt:lpstr>
      <vt:lpstr>technology_feedstock_pairs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2025-03-07T06:40:35Z</dcterms:modified>
</cp:coreProperties>
</file>