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149851FD-EBC5-4549-BC12-439B11C81B69}" xr6:coauthVersionLast="47" xr6:coauthVersionMax="47" xr10:uidLastSave="{00000000-0000-0000-0000-000000000000}"/>
  <bookViews>
    <workbookView xWindow="0" yWindow="500" windowWidth="38400" windowHeight="20020" tabRatio="775" activeTab="9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5" l="1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5" i="14"/>
  <c r="B4" i="14"/>
  <c r="B3" i="14"/>
  <c r="B2" i="14"/>
  <c r="I4" i="13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H4" i="13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</calcChain>
</file>

<file path=xl/sharedStrings.xml><?xml version="1.0" encoding="utf-8"?>
<sst xmlns="http://schemas.openxmlformats.org/spreadsheetml/2006/main" count="352" uniqueCount="94">
  <si>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</si>
  <si>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</si>
  <si>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</si>
  <si>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</si>
  <si>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</si>
  <si>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</si>
  <si>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</si>
  <si>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</si>
  <si>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</si>
  <si>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</si>
  <si>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</si>
  <si>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</si>
  <si>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</si>
  <si>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</si>
  <si>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</si>
  <si>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</si>
  <si>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</si>
  <si>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</si>
  <si>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</si>
  <si>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</si>
  <si>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</si>
  <si>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</si>
  <si>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</si>
  <si>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</si>
  <si>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</si>
  <si>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</si>
  <si>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</si>
  <si>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</si>
  <si>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</si>
  <si>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</si>
  <si>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</si>
  <si>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</si>
  <si>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</si>
  <si>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</si>
  <si>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</si>
  <si>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</si>
  <si>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</si>
  <si>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</si>
  <si>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</si>
  <si>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</si>
  <si>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</si>
  <si>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</si>
  <si>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</si>
  <si>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</si>
  <si>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</si>
  <si>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</si>
  <si>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</si>
  <si>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</si>
  <si>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</si>
  <si>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</si>
  <si>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</si>
  <si>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</si>
  <si>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</si>
  <si>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</si>
  <si>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</si>
  <si>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</si>
  <si>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</si>
  <si>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</si>
  <si>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</si>
  <si>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</si>
  <si>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</si>
  <si>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</si>
  <si>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</si>
  <si>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</si>
  <si>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</si>
  <si>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</si>
  <si>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</si>
  <si>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</si>
  <si>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</si>
  <si>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</si>
  <si>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</si>
  <si>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</si>
  <si>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</si>
  <si>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</si>
  <si>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</si>
  <si>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</si>
  <si>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</si>
  <si>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</si>
  <si>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</si>
  <si>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</si>
  <si>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</si>
  <si>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</si>
  <si>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</si>
  <si>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</si>
  <si>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</si>
  <si>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</si>
  <si>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</si>
  <si>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</si>
  <si>
    <t>EAF1</t>
  </si>
  <si>
    <t>EAF2</t>
  </si>
  <si>
    <t>EAF3</t>
  </si>
  <si>
    <t>Scrap_EAF, HBI_EAF</t>
  </si>
  <si>
    <t>0.5, 0.5</t>
  </si>
  <si>
    <t>max_count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</si>
</sst>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E5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  <col min="4" max="4" width="25.5" customWidth="1"/>
    <col min="5" max="5" width="21.5" customWidth="1"/>
  </cols>
  <sheetData>
    <row r="1" spans="1:5" x14ac:dyDescent="0.2">
      <c r="A1" t="s">
        <v>16</v>
      </c>
      <c r="B1" t="s">
        <v>12</v>
      </c>
      <c r="C1" t="s">
        <v>17</v>
      </c>
      <c r="D1" t="s">
        <v>83</v>
      </c>
      <c r="E1" t="s">
        <v>93</v>
      </c>
    </row>
    <row r="2" spans="1:5" ht="16" x14ac:dyDescent="0.2">
      <c r="A2" s="2" t="s">
        <v>65</v>
      </c>
      <c r="B2">
        <v>20</v>
      </c>
      <c r="C2">
        <v>2020</v>
      </c>
      <c r="D2" t="s">
        <v>84</v>
      </c>
      <c r="E2">
        <v>13</v>
      </c>
    </row>
    <row r="3" spans="1:5" x14ac:dyDescent="0.2">
      <c r="A3" t="s">
        <v>66</v>
      </c>
      <c r="B3">
        <v>20</v>
      </c>
      <c r="C3">
        <v>2020</v>
      </c>
      <c r="D3" t="s">
        <v>85</v>
      </c>
      <c r="E3">
        <v>4</v>
      </c>
    </row>
    <row r="4" spans="1:5" x14ac:dyDescent="0.2">
      <c r="A4" t="s">
        <v>72</v>
      </c>
      <c r="B4">
        <v>20</v>
      </c>
      <c r="C4">
        <v>2020</v>
      </c>
      <c r="D4" t="s">
        <v>84</v>
      </c>
      <c r="E4">
        <v>13</v>
      </c>
    </row>
    <row r="5" spans="1:5" x14ac:dyDescent="0.2">
      <c r="A5" t="s">
        <v>44</v>
      </c>
      <c r="B5">
        <v>20</v>
      </c>
      <c r="C5">
        <v>2020</v>
      </c>
      <c r="D5" t="s">
        <v>84</v>
      </c>
      <c r="E5">
        <v>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J12" sqref="J1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80000000</v>
      </c>
      <c r="C2" s="22">
        <v>78400000</v>
      </c>
      <c r="D2" s="22">
        <v>76800000</v>
      </c>
      <c r="E2" s="22">
        <v>75200000</v>
      </c>
      <c r="F2" s="22">
        <v>73600000</v>
      </c>
      <c r="G2" s="22">
        <v>72000000</v>
      </c>
      <c r="H2" s="22">
        <v>68800000</v>
      </c>
      <c r="I2" s="22">
        <v>65600000</v>
      </c>
      <c r="J2" s="22">
        <v>62400000</v>
      </c>
      <c r="K2" s="22">
        <v>59200000</v>
      </c>
      <c r="L2" s="22">
        <v>56000000</v>
      </c>
      <c r="M2" s="22">
        <v>52800000</v>
      </c>
      <c r="N2" s="22">
        <v>49600000</v>
      </c>
      <c r="O2" s="22">
        <v>46400000</v>
      </c>
      <c r="P2" s="22">
        <v>43200000</v>
      </c>
      <c r="Q2" s="22">
        <v>40000000.000000007</v>
      </c>
      <c r="R2" s="22">
        <v>36000000</v>
      </c>
      <c r="S2" s="22">
        <v>32000000</v>
      </c>
      <c r="T2" s="22">
        <v>28000000</v>
      </c>
      <c r="U2" s="22">
        <v>24000000.000000004</v>
      </c>
      <c r="V2" s="22">
        <v>20000000.000000004</v>
      </c>
      <c r="W2" s="22">
        <v>16000000.000000004</v>
      </c>
      <c r="X2" s="22">
        <v>12000000.000000004</v>
      </c>
      <c r="Y2" s="22">
        <v>8000000.0000000075</v>
      </c>
      <c r="Z2" s="22">
        <v>4000000.0000000075</v>
      </c>
      <c r="AA2" s="22">
        <v>7.4505805969238281E-9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R31" sqref="R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E7" sqref="E7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F39" sqref="F3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G2" sqref="G2:G14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42.33203125" customWidth="1"/>
    <col min="4" max="4" width="22.5" customWidth="1"/>
    <col min="5" max="5" width="30.83203125" customWidth="1"/>
    <col min="6" max="6" width="14.6640625" customWidth="1"/>
    <col min="7" max="7" width="15.6640625" customWidth="1"/>
    <col min="8" max="8" width="19.33203125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27" t="s">
        <v>87</v>
      </c>
      <c r="E2" s="12" t="s">
        <v>49</v>
      </c>
      <c r="F2" s="29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27" t="s">
        <v>87</v>
      </c>
      <c r="E3" s="12" t="s">
        <v>49</v>
      </c>
      <c r="F3" s="29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27" t="s">
        <v>87</v>
      </c>
      <c r="E4" s="12" t="s">
        <v>49</v>
      </c>
      <c r="F4" s="29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27" t="s">
        <v>87</v>
      </c>
      <c r="E5" s="12" t="s">
        <v>49</v>
      </c>
      <c r="F5" s="29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27" t="s">
        <v>87</v>
      </c>
      <c r="E6" s="12" t="s">
        <v>49</v>
      </c>
      <c r="F6" s="29" t="s">
        <v>77</v>
      </c>
      <c r="G6" s="10">
        <v>1683000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27" t="s">
        <v>87</v>
      </c>
      <c r="E7" s="12" t="s">
        <v>49</v>
      </c>
      <c r="F7" s="29" t="s">
        <v>77</v>
      </c>
      <c r="G7" s="10">
        <v>4722000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27" t="s">
        <v>87</v>
      </c>
      <c r="E8" s="12" t="s">
        <v>49</v>
      </c>
      <c r="F8" s="29" t="s">
        <v>77</v>
      </c>
      <c r="G8" s="10">
        <v>4237000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27" t="s">
        <v>87</v>
      </c>
      <c r="E9" s="12" t="s">
        <v>49</v>
      </c>
      <c r="F9" s="29" t="s">
        <v>77</v>
      </c>
      <c r="G9" s="10">
        <v>4000000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27" t="s">
        <v>87</v>
      </c>
      <c r="E10" s="12" t="s">
        <v>49</v>
      </c>
      <c r="F10" s="29" t="s">
        <v>77</v>
      </c>
      <c r="G10" s="25">
        <v>3624000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27" t="s">
        <v>87</v>
      </c>
      <c r="E11" s="12" t="s">
        <v>49</v>
      </c>
      <c r="F11" s="29" t="s">
        <v>77</v>
      </c>
      <c r="G11" s="25">
        <v>4127000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27" t="s">
        <v>87</v>
      </c>
      <c r="E12" s="12" t="s">
        <v>49</v>
      </c>
      <c r="F12" s="29" t="s">
        <v>77</v>
      </c>
      <c r="G12" s="25">
        <v>4000000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27" t="s">
        <v>86</v>
      </c>
      <c r="E13" s="12" t="s">
        <v>75</v>
      </c>
      <c r="F13" s="29">
        <v>1</v>
      </c>
      <c r="G13" s="10">
        <v>1914000</v>
      </c>
      <c r="H13" s="5">
        <v>2015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27" t="s">
        <v>86</v>
      </c>
      <c r="E14" s="12" t="s">
        <v>75</v>
      </c>
      <c r="F14" s="29">
        <v>1</v>
      </c>
      <c r="G14" s="25">
        <v>1280000</v>
      </c>
      <c r="H14" s="26">
        <v>2015</v>
      </c>
    </row>
    <row r="15" spans="1:8" ht="16" x14ac:dyDescent="0.2">
      <c r="A15" s="23" t="s">
        <v>88</v>
      </c>
      <c r="B15" s="24" t="s">
        <v>44</v>
      </c>
      <c r="C15" s="11" t="s">
        <v>56</v>
      </c>
      <c r="D15" s="28">
        <v>1</v>
      </c>
      <c r="E15" s="12" t="s">
        <v>91</v>
      </c>
      <c r="F15" s="29" t="s">
        <v>92</v>
      </c>
      <c r="G15" s="25">
        <v>0</v>
      </c>
      <c r="H15" s="26">
        <v>2026</v>
      </c>
    </row>
    <row r="16" spans="1:8" ht="16" x14ac:dyDescent="0.2">
      <c r="A16" s="23" t="s">
        <v>89</v>
      </c>
      <c r="B16" s="24" t="s">
        <v>44</v>
      </c>
      <c r="C16" s="11" t="s">
        <v>56</v>
      </c>
      <c r="D16" s="28">
        <v>1</v>
      </c>
      <c r="E16" s="12" t="s">
        <v>91</v>
      </c>
      <c r="F16" s="29" t="s">
        <v>92</v>
      </c>
      <c r="G16" s="25">
        <v>0</v>
      </c>
      <c r="H16" s="26">
        <v>2027</v>
      </c>
    </row>
    <row r="17" spans="1:8" ht="16" x14ac:dyDescent="0.2">
      <c r="A17" s="23" t="s">
        <v>90</v>
      </c>
      <c r="B17" s="24" t="s">
        <v>44</v>
      </c>
      <c r="C17" s="11" t="s">
        <v>56</v>
      </c>
      <c r="D17" s="27">
        <v>1</v>
      </c>
      <c r="E17" s="12" t="s">
        <v>91</v>
      </c>
      <c r="F17" s="29" t="s">
        <v>92</v>
      </c>
      <c r="G17" s="25">
        <v>0</v>
      </c>
      <c r="H17" s="26">
        <v>2029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8"/>
  <sheetViews>
    <sheetView workbookViewId="0">
      <selection activeCell="B2" sqref="B2:B17"/>
    </sheetView>
  </sheetViews>
  <sheetFormatPr baseColWidth="10" defaultRowHeight="15" x14ac:dyDescent="0.2"/>
  <cols>
    <col min="1" max="1" width="14.1640625" bestFit="1" customWidth="1"/>
    <col min="14" max="14" width="9.16406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3897427</v>
      </c>
      <c r="D2" s="10">
        <v>3666853</v>
      </c>
      <c r="E2" s="10">
        <v>3666853</v>
      </c>
      <c r="F2" s="10">
        <v>3574624</v>
      </c>
      <c r="G2" s="10">
        <v>3574624</v>
      </c>
      <c r="H2" s="10">
        <v>3574624</v>
      </c>
      <c r="I2" s="10">
        <v>3574624</v>
      </c>
      <c r="J2" s="10">
        <v>3574624</v>
      </c>
      <c r="K2" s="10">
        <v>3574624</v>
      </c>
      <c r="L2" s="10">
        <v>3574624</v>
      </c>
      <c r="M2" s="10">
        <v>3574624</v>
      </c>
      <c r="N2" s="10">
        <v>3574624</v>
      </c>
      <c r="O2" s="10">
        <v>3574624</v>
      </c>
      <c r="P2" s="10">
        <v>3574624</v>
      </c>
      <c r="Q2" s="10">
        <v>3574624</v>
      </c>
      <c r="R2" s="10">
        <v>3574624</v>
      </c>
      <c r="S2" s="10">
        <v>3574624</v>
      </c>
      <c r="T2" s="10">
        <v>3574624</v>
      </c>
      <c r="U2" s="10">
        <v>3574624</v>
      </c>
      <c r="V2" s="10">
        <v>3574624</v>
      </c>
      <c r="W2" s="10">
        <v>3574624</v>
      </c>
      <c r="X2" s="10">
        <v>3574624</v>
      </c>
      <c r="Y2" s="10">
        <v>3574624</v>
      </c>
      <c r="Z2" s="10">
        <v>3574624</v>
      </c>
      <c r="AA2" s="10">
        <v>3574624</v>
      </c>
    </row>
    <row r="3" spans="1:27" ht="16" x14ac:dyDescent="0.2">
      <c r="A3" s="10" t="s">
        <v>37</v>
      </c>
      <c r="B3" s="10">
        <v>4000000</v>
      </c>
      <c r="C3" s="10">
        <v>3776576</v>
      </c>
      <c r="D3" s="10">
        <v>3553153</v>
      </c>
      <c r="E3" s="10">
        <v>3553153</v>
      </c>
      <c r="F3" s="10">
        <v>3463783</v>
      </c>
      <c r="G3" s="10">
        <v>3463783</v>
      </c>
      <c r="H3" s="10">
        <v>3463783</v>
      </c>
      <c r="I3" s="10">
        <v>3463783</v>
      </c>
      <c r="J3" s="10">
        <v>3463783</v>
      </c>
      <c r="K3" s="10">
        <v>3463783</v>
      </c>
      <c r="L3" s="10">
        <v>3463783</v>
      </c>
      <c r="M3" s="10">
        <v>3463783</v>
      </c>
      <c r="N3" s="10">
        <v>3463783</v>
      </c>
      <c r="O3" s="10">
        <v>3463783</v>
      </c>
      <c r="P3" s="10">
        <v>3463783</v>
      </c>
      <c r="Q3" s="10">
        <v>3463783</v>
      </c>
      <c r="R3" s="10">
        <v>3463783</v>
      </c>
      <c r="S3" s="10">
        <v>3463783</v>
      </c>
      <c r="T3" s="10">
        <v>3463783</v>
      </c>
      <c r="U3" s="10">
        <v>3463783</v>
      </c>
      <c r="V3" s="10">
        <v>3463783</v>
      </c>
      <c r="W3" s="10">
        <v>3463783</v>
      </c>
      <c r="X3" s="10">
        <v>3463783</v>
      </c>
      <c r="Y3" s="10">
        <v>3463783</v>
      </c>
      <c r="Z3" s="10">
        <v>3463783</v>
      </c>
      <c r="AA3" s="10">
        <v>3463783</v>
      </c>
    </row>
    <row r="4" spans="1:27" ht="16" x14ac:dyDescent="0.2">
      <c r="A4" s="10" t="s">
        <v>38</v>
      </c>
      <c r="B4" s="10">
        <v>3804000</v>
      </c>
      <c r="C4" s="10">
        <v>3591524</v>
      </c>
      <c r="D4" s="10">
        <v>3379048</v>
      </c>
      <c r="E4" s="10">
        <v>3379048</v>
      </c>
      <c r="F4" s="10">
        <v>3294058</v>
      </c>
      <c r="G4" s="10">
        <v>3294058</v>
      </c>
      <c r="H4" s="10">
        <v>3294058</v>
      </c>
      <c r="I4" s="10">
        <v>3294058</v>
      </c>
      <c r="J4" s="10">
        <v>3294058</v>
      </c>
      <c r="K4" s="10">
        <v>3294058</v>
      </c>
      <c r="L4" s="10">
        <v>3294058</v>
      </c>
      <c r="M4" s="10">
        <v>3294058</v>
      </c>
      <c r="N4" s="10">
        <v>3294058</v>
      </c>
      <c r="O4" s="10">
        <v>3294058</v>
      </c>
      <c r="P4" s="10">
        <v>3294058</v>
      </c>
      <c r="Q4" s="10">
        <v>3294058</v>
      </c>
      <c r="R4" s="10">
        <v>3294058</v>
      </c>
      <c r="S4" s="10">
        <v>3294058</v>
      </c>
      <c r="T4" s="10">
        <v>3294058</v>
      </c>
      <c r="U4" s="10">
        <v>3294058</v>
      </c>
      <c r="V4" s="10">
        <v>3294058</v>
      </c>
      <c r="W4" s="10">
        <v>3294058</v>
      </c>
      <c r="X4" s="10">
        <v>3294058</v>
      </c>
      <c r="Y4" s="10">
        <v>3294058</v>
      </c>
      <c r="Z4" s="10">
        <v>3294058</v>
      </c>
      <c r="AA4" s="10">
        <v>3294058</v>
      </c>
    </row>
    <row r="5" spans="1:27" ht="16" x14ac:dyDescent="0.2">
      <c r="A5" s="10" t="s">
        <v>40</v>
      </c>
      <c r="B5" s="10">
        <v>3239000</v>
      </c>
      <c r="C5" s="10">
        <v>3058083</v>
      </c>
      <c r="D5" s="10">
        <v>2877165</v>
      </c>
      <c r="E5" s="10">
        <v>2877165</v>
      </c>
      <c r="F5" s="10">
        <v>2804798</v>
      </c>
      <c r="G5" s="10">
        <v>2804798</v>
      </c>
      <c r="H5" s="10">
        <v>2804798</v>
      </c>
      <c r="I5" s="10">
        <v>2804798</v>
      </c>
      <c r="J5" s="10">
        <v>2804798</v>
      </c>
      <c r="K5" s="10">
        <v>2804798</v>
      </c>
      <c r="L5" s="10">
        <v>2804798</v>
      </c>
      <c r="M5" s="10">
        <v>2804798</v>
      </c>
      <c r="N5" s="10">
        <v>2804798</v>
      </c>
      <c r="O5" s="10">
        <v>2804798</v>
      </c>
      <c r="P5" s="10">
        <v>2804798</v>
      </c>
      <c r="Q5" s="10">
        <v>2804798</v>
      </c>
      <c r="R5" s="10">
        <v>2804798</v>
      </c>
      <c r="S5" s="10">
        <v>2804798</v>
      </c>
      <c r="T5" s="10">
        <v>2804798</v>
      </c>
      <c r="U5" s="10">
        <v>2804798</v>
      </c>
      <c r="V5" s="10">
        <v>2804798</v>
      </c>
      <c r="W5" s="10">
        <v>2804798</v>
      </c>
      <c r="X5" s="10">
        <v>2804798</v>
      </c>
      <c r="Y5" s="10">
        <v>2804798</v>
      </c>
      <c r="Z5" s="10">
        <v>2804798</v>
      </c>
      <c r="AA5" s="10">
        <v>2804798</v>
      </c>
    </row>
    <row r="6" spans="1:27" ht="16" x14ac:dyDescent="0.2">
      <c r="A6" s="10" t="s">
        <v>31</v>
      </c>
      <c r="B6" s="10">
        <v>1683000</v>
      </c>
      <c r="C6" s="10">
        <v>1588994</v>
      </c>
      <c r="D6" s="10">
        <v>1494989</v>
      </c>
      <c r="E6" s="10">
        <v>1494989</v>
      </c>
      <c r="F6" s="10">
        <v>1457387</v>
      </c>
      <c r="G6" s="10">
        <v>1457387</v>
      </c>
      <c r="H6" s="10">
        <v>1457387</v>
      </c>
      <c r="I6" s="10">
        <v>1457387</v>
      </c>
      <c r="J6" s="10">
        <v>1457387</v>
      </c>
      <c r="K6" s="10">
        <v>1457387</v>
      </c>
      <c r="L6" s="10">
        <v>1457387</v>
      </c>
      <c r="M6" s="10">
        <v>1457387</v>
      </c>
      <c r="N6" s="10">
        <v>1457387</v>
      </c>
      <c r="O6" s="10">
        <v>1457387</v>
      </c>
      <c r="P6" s="10">
        <v>1457387</v>
      </c>
      <c r="Q6" s="10">
        <v>1457387</v>
      </c>
      <c r="R6" s="10">
        <v>1457387</v>
      </c>
      <c r="S6" s="10">
        <v>1457387</v>
      </c>
      <c r="T6" s="10">
        <v>1457387</v>
      </c>
      <c r="U6" s="10">
        <v>1457387</v>
      </c>
      <c r="V6" s="10">
        <v>1457387</v>
      </c>
      <c r="W6" s="10">
        <v>1457387</v>
      </c>
      <c r="X6" s="10">
        <v>1457387</v>
      </c>
      <c r="Y6" s="10">
        <v>1457387</v>
      </c>
      <c r="Z6" s="10">
        <v>1457387</v>
      </c>
      <c r="AA6" s="10">
        <v>1457387</v>
      </c>
    </row>
    <row r="7" spans="1:27" ht="16" x14ac:dyDescent="0.2">
      <c r="A7" s="10" t="s">
        <v>32</v>
      </c>
      <c r="B7" s="10">
        <v>4722000</v>
      </c>
      <c r="C7" s="10">
        <v>4458248</v>
      </c>
      <c r="D7" s="10">
        <v>4194497</v>
      </c>
      <c r="E7" s="10">
        <v>4194497</v>
      </c>
      <c r="F7" s="10">
        <v>4088996</v>
      </c>
      <c r="G7" s="10">
        <v>4088996</v>
      </c>
      <c r="H7" s="10">
        <v>4088996</v>
      </c>
      <c r="I7" s="10">
        <v>4088996</v>
      </c>
      <c r="J7" s="10">
        <v>4088996</v>
      </c>
      <c r="K7" s="10">
        <v>4088996</v>
      </c>
      <c r="L7" s="10">
        <v>4088996</v>
      </c>
      <c r="M7" s="10">
        <v>4088996</v>
      </c>
      <c r="N7" s="10">
        <v>4088996</v>
      </c>
      <c r="O7" s="10">
        <v>4088996</v>
      </c>
      <c r="P7" s="10">
        <v>4088996</v>
      </c>
      <c r="Q7" s="10">
        <v>4088996</v>
      </c>
      <c r="R7" s="10">
        <v>4088996</v>
      </c>
      <c r="S7" s="10">
        <v>4088996</v>
      </c>
      <c r="T7" s="10">
        <v>4088996</v>
      </c>
      <c r="U7" s="10">
        <v>4088996</v>
      </c>
      <c r="V7" s="10">
        <v>4088996</v>
      </c>
      <c r="W7" s="10">
        <v>4088996</v>
      </c>
      <c r="X7" s="10">
        <v>4088996</v>
      </c>
      <c r="Y7" s="10">
        <v>4088996</v>
      </c>
      <c r="Z7" s="10">
        <v>4088996</v>
      </c>
      <c r="AA7" s="10">
        <v>4088996</v>
      </c>
    </row>
    <row r="8" spans="1:27" ht="16" x14ac:dyDescent="0.2">
      <c r="A8" s="10" t="s">
        <v>36</v>
      </c>
      <c r="B8" s="10">
        <v>4237000</v>
      </c>
      <c r="C8" s="10">
        <v>4000338</v>
      </c>
      <c r="D8" s="10">
        <v>3763677</v>
      </c>
      <c r="E8" s="10">
        <v>3763677</v>
      </c>
      <c r="F8" s="10">
        <v>3669012</v>
      </c>
      <c r="G8" s="10">
        <v>3669012</v>
      </c>
      <c r="H8" s="10">
        <v>3669012</v>
      </c>
      <c r="I8" s="10">
        <v>3669012</v>
      </c>
      <c r="J8" s="10">
        <v>3669012</v>
      </c>
      <c r="K8" s="10">
        <v>3669012</v>
      </c>
      <c r="L8" s="10">
        <v>3669012</v>
      </c>
      <c r="M8" s="10">
        <v>3669012</v>
      </c>
      <c r="N8" s="10">
        <v>3669012</v>
      </c>
      <c r="O8" s="10">
        <v>3669012</v>
      </c>
      <c r="P8" s="10">
        <v>3669012</v>
      </c>
      <c r="Q8" s="10">
        <v>3669012</v>
      </c>
      <c r="R8" s="10">
        <v>3669012</v>
      </c>
      <c r="S8" s="10">
        <v>3669012</v>
      </c>
      <c r="T8" s="10">
        <v>3669012</v>
      </c>
      <c r="U8" s="10">
        <v>3669012</v>
      </c>
      <c r="V8" s="10">
        <v>3669012</v>
      </c>
      <c r="W8" s="10">
        <v>3669012</v>
      </c>
      <c r="X8" s="10">
        <v>3669012</v>
      </c>
      <c r="Y8" s="10">
        <v>3669012</v>
      </c>
      <c r="Z8" s="10">
        <v>3669012</v>
      </c>
      <c r="AA8" s="10">
        <v>3669012</v>
      </c>
    </row>
    <row r="9" spans="1:27" ht="16" x14ac:dyDescent="0.2">
      <c r="A9" s="10" t="s">
        <v>39</v>
      </c>
      <c r="B9" s="10">
        <v>4000000</v>
      </c>
      <c r="C9" s="10">
        <v>3776576</v>
      </c>
      <c r="D9" s="10">
        <v>3553153</v>
      </c>
      <c r="E9" s="10">
        <v>3553153</v>
      </c>
      <c r="F9" s="10">
        <v>3463783</v>
      </c>
      <c r="G9" s="10">
        <v>3463783</v>
      </c>
      <c r="H9" s="10">
        <v>3463783</v>
      </c>
      <c r="I9" s="10">
        <v>3463783</v>
      </c>
      <c r="J9" s="10">
        <v>3463783</v>
      </c>
      <c r="K9" s="10">
        <v>3463783</v>
      </c>
      <c r="L9" s="10">
        <v>3463783</v>
      </c>
      <c r="M9" s="10">
        <v>3463783</v>
      </c>
      <c r="N9" s="10">
        <v>3463783</v>
      </c>
      <c r="O9" s="10">
        <v>3463783</v>
      </c>
      <c r="P9" s="10">
        <v>3463783</v>
      </c>
      <c r="Q9" s="10">
        <v>3463783</v>
      </c>
      <c r="R9" s="10">
        <v>3463783</v>
      </c>
      <c r="S9" s="10">
        <v>3463783</v>
      </c>
      <c r="T9" s="10">
        <v>3463783</v>
      </c>
      <c r="U9" s="10">
        <v>3463783</v>
      </c>
      <c r="V9" s="10">
        <v>3463783</v>
      </c>
      <c r="W9" s="10">
        <v>3463783</v>
      </c>
      <c r="X9" s="10">
        <v>3463783</v>
      </c>
      <c r="Y9" s="10">
        <v>3463783</v>
      </c>
      <c r="Z9" s="10">
        <v>3463783</v>
      </c>
      <c r="AA9" s="10">
        <v>3463783</v>
      </c>
    </row>
    <row r="10" spans="1:27" ht="16" x14ac:dyDescent="0.2">
      <c r="A10" s="25" t="s">
        <v>34</v>
      </c>
      <c r="B10" s="25">
        <v>3624000</v>
      </c>
      <c r="C10" s="25">
        <v>3421578</v>
      </c>
      <c r="D10" s="25">
        <v>3219156</v>
      </c>
      <c r="E10" s="25">
        <v>3219156</v>
      </c>
      <c r="F10" s="25">
        <v>3138187</v>
      </c>
      <c r="G10" s="25">
        <v>3138187</v>
      </c>
      <c r="H10" s="25">
        <v>3138187</v>
      </c>
      <c r="I10" s="25">
        <v>3138187</v>
      </c>
      <c r="J10" s="25">
        <v>3138187</v>
      </c>
      <c r="K10" s="25">
        <v>3138187</v>
      </c>
      <c r="L10" s="25">
        <v>3138187</v>
      </c>
      <c r="M10" s="25">
        <v>3138187</v>
      </c>
      <c r="N10" s="25">
        <v>3138187</v>
      </c>
      <c r="O10" s="25">
        <v>3138187</v>
      </c>
      <c r="P10" s="25">
        <v>3138187</v>
      </c>
      <c r="Q10" s="25">
        <v>3138187</v>
      </c>
      <c r="R10" s="25">
        <v>3138187</v>
      </c>
      <c r="S10" s="25">
        <v>3138187</v>
      </c>
      <c r="T10" s="25">
        <v>3138187</v>
      </c>
      <c r="U10" s="25">
        <v>3138187</v>
      </c>
      <c r="V10" s="25">
        <v>3138187</v>
      </c>
      <c r="W10" s="25">
        <v>3138187</v>
      </c>
      <c r="X10" s="25">
        <v>3138187</v>
      </c>
      <c r="Y10" s="25">
        <v>3138187</v>
      </c>
      <c r="Z10" s="25">
        <v>3138187</v>
      </c>
      <c r="AA10" s="25">
        <v>3138187</v>
      </c>
    </row>
    <row r="11" spans="1:27" ht="16" x14ac:dyDescent="0.2">
      <c r="A11" s="25" t="s">
        <v>35</v>
      </c>
      <c r="B11" s="25">
        <v>4127000</v>
      </c>
      <c r="C11" s="25">
        <v>3896483</v>
      </c>
      <c r="D11" s="25">
        <v>3665965</v>
      </c>
      <c r="E11" s="25">
        <v>3665965</v>
      </c>
      <c r="F11" s="25">
        <v>3573758</v>
      </c>
      <c r="G11" s="25">
        <v>3573758</v>
      </c>
      <c r="H11" s="25">
        <v>3573758</v>
      </c>
      <c r="I11" s="25">
        <v>3573758</v>
      </c>
      <c r="J11" s="25">
        <v>3573758</v>
      </c>
      <c r="K11" s="25">
        <v>3573758</v>
      </c>
      <c r="L11" s="25">
        <v>3573758</v>
      </c>
      <c r="M11" s="25">
        <v>3573758</v>
      </c>
      <c r="N11" s="25">
        <v>3573758</v>
      </c>
      <c r="O11" s="25">
        <v>3573758</v>
      </c>
      <c r="P11" s="25">
        <v>3573758</v>
      </c>
      <c r="Q11" s="25">
        <v>3573758</v>
      </c>
      <c r="R11" s="25">
        <v>3573758</v>
      </c>
      <c r="S11" s="25">
        <v>3573758</v>
      </c>
      <c r="T11" s="25">
        <v>3573758</v>
      </c>
      <c r="U11" s="25">
        <v>3573758</v>
      </c>
      <c r="V11" s="25">
        <v>3573758</v>
      </c>
      <c r="W11" s="25">
        <v>3573758</v>
      </c>
      <c r="X11" s="25">
        <v>3573758</v>
      </c>
      <c r="Y11" s="25">
        <v>3573758</v>
      </c>
      <c r="Z11" s="25">
        <v>3573758</v>
      </c>
      <c r="AA11" s="25">
        <v>3573758</v>
      </c>
    </row>
    <row r="12" spans="1:27" ht="16" x14ac:dyDescent="0.2">
      <c r="A12" s="25" t="s">
        <v>41</v>
      </c>
      <c r="B12" s="25">
        <v>4000000</v>
      </c>
      <c r="C12" s="25">
        <v>3776576</v>
      </c>
      <c r="D12" s="25">
        <v>3553153</v>
      </c>
      <c r="E12" s="25">
        <v>3553153</v>
      </c>
      <c r="F12" s="25">
        <v>3463783</v>
      </c>
      <c r="G12" s="25">
        <v>3463783</v>
      </c>
      <c r="H12" s="25">
        <v>3463783</v>
      </c>
      <c r="I12" s="25">
        <v>3463783</v>
      </c>
      <c r="J12" s="25">
        <v>3463783</v>
      </c>
      <c r="K12" s="25">
        <v>3463783</v>
      </c>
      <c r="L12" s="25">
        <v>3463783</v>
      </c>
      <c r="M12" s="25">
        <v>3463783</v>
      </c>
      <c r="N12" s="25">
        <v>3463783</v>
      </c>
      <c r="O12" s="25">
        <v>3463783</v>
      </c>
      <c r="P12" s="25">
        <v>3463783</v>
      </c>
      <c r="Q12" s="25">
        <v>3463783</v>
      </c>
      <c r="R12" s="25">
        <v>3463783</v>
      </c>
      <c r="S12" s="25">
        <v>3463783</v>
      </c>
      <c r="T12" s="25">
        <v>3463783</v>
      </c>
      <c r="U12" s="25">
        <v>3463783</v>
      </c>
      <c r="V12" s="25">
        <v>3463783</v>
      </c>
      <c r="W12" s="25">
        <v>3463783</v>
      </c>
      <c r="X12" s="25">
        <v>3463783</v>
      </c>
      <c r="Y12" s="25">
        <v>3463783</v>
      </c>
      <c r="Z12" s="25">
        <v>3463783</v>
      </c>
      <c r="AA12" s="25">
        <v>3463783</v>
      </c>
    </row>
    <row r="13" spans="1:27" ht="16" x14ac:dyDescent="0.2">
      <c r="A13" s="10" t="s">
        <v>42</v>
      </c>
      <c r="B13" s="10">
        <v>1914000</v>
      </c>
      <c r="C13" s="10">
        <v>1807092</v>
      </c>
      <c r="D13" s="10">
        <v>1700182</v>
      </c>
      <c r="E13" s="10">
        <v>1700182</v>
      </c>
      <c r="F13" s="10">
        <v>1657420</v>
      </c>
      <c r="G13" s="10">
        <v>1657420</v>
      </c>
      <c r="H13" s="10">
        <v>1657420</v>
      </c>
      <c r="I13" s="10">
        <v>1657420</v>
      </c>
      <c r="J13" s="10">
        <v>1657420</v>
      </c>
      <c r="K13" s="10">
        <v>1657420</v>
      </c>
      <c r="L13" s="10">
        <v>1657420</v>
      </c>
      <c r="M13" s="10">
        <v>1657420</v>
      </c>
      <c r="N13" s="10">
        <v>1657420</v>
      </c>
      <c r="O13" s="10">
        <v>1657420</v>
      </c>
      <c r="P13" s="10">
        <v>1657420</v>
      </c>
      <c r="Q13" s="10">
        <v>1657420</v>
      </c>
      <c r="R13" s="10">
        <v>1657420</v>
      </c>
      <c r="S13" s="10">
        <v>1657420</v>
      </c>
      <c r="T13" s="10">
        <v>1657420</v>
      </c>
      <c r="U13" s="10">
        <v>1657420</v>
      </c>
      <c r="V13" s="10">
        <v>1657420</v>
      </c>
      <c r="W13" s="10">
        <v>1657420</v>
      </c>
      <c r="X13" s="10">
        <v>1657420</v>
      </c>
      <c r="Y13" s="10">
        <v>1657420</v>
      </c>
      <c r="Z13" s="10">
        <v>1657420</v>
      </c>
      <c r="AA13" s="10">
        <v>1657420</v>
      </c>
    </row>
    <row r="14" spans="1:27" ht="16" x14ac:dyDescent="0.2">
      <c r="A14" s="25" t="s">
        <v>43</v>
      </c>
      <c r="B14" s="25">
        <v>1280000</v>
      </c>
      <c r="C14" s="25">
        <v>1208505</v>
      </c>
      <c r="D14" s="25">
        <v>1137009</v>
      </c>
      <c r="E14" s="25">
        <v>1137009</v>
      </c>
      <c r="F14" s="25">
        <v>1108411</v>
      </c>
      <c r="G14" s="25">
        <v>1108411</v>
      </c>
      <c r="H14" s="25">
        <v>1108411</v>
      </c>
      <c r="I14" s="25">
        <v>1108411</v>
      </c>
      <c r="J14" s="25">
        <v>1108411</v>
      </c>
      <c r="K14" s="25">
        <v>1108411</v>
      </c>
      <c r="L14" s="25">
        <v>1108411</v>
      </c>
      <c r="M14" s="25">
        <v>1108411</v>
      </c>
      <c r="N14" s="25">
        <v>1108411</v>
      </c>
      <c r="O14" s="25">
        <v>1108411</v>
      </c>
      <c r="P14" s="25">
        <v>1108411</v>
      </c>
      <c r="Q14" s="25">
        <v>1108411</v>
      </c>
      <c r="R14" s="25">
        <v>1108411</v>
      </c>
      <c r="S14" s="25">
        <v>1108411</v>
      </c>
      <c r="T14" s="25">
        <v>1108411</v>
      </c>
      <c r="U14" s="25">
        <v>1108411</v>
      </c>
      <c r="V14" s="25">
        <v>1108411</v>
      </c>
      <c r="W14" s="25">
        <v>1108411</v>
      </c>
      <c r="X14" s="25">
        <v>1108411</v>
      </c>
      <c r="Y14" s="25">
        <v>1108411</v>
      </c>
      <c r="Z14" s="25">
        <v>1108411</v>
      </c>
      <c r="AA14" s="25">
        <v>1108411</v>
      </c>
    </row>
    <row r="15" spans="1:27" ht="16" x14ac:dyDescent="0.2">
      <c r="A15" s="25" t="s">
        <v>88</v>
      </c>
      <c r="B15" s="25">
        <v>0</v>
      </c>
      <c r="C15" s="25">
        <v>2500000</v>
      </c>
      <c r="D15" s="25">
        <v>2500000</v>
      </c>
      <c r="E15" s="25">
        <v>2500000</v>
      </c>
      <c r="F15" s="25">
        <v>2500000</v>
      </c>
      <c r="G15" s="25">
        <v>2500000</v>
      </c>
      <c r="H15" s="25">
        <v>2500000</v>
      </c>
      <c r="I15" s="25">
        <v>2500000</v>
      </c>
      <c r="J15" s="25">
        <v>2500000</v>
      </c>
      <c r="K15" s="25">
        <v>2500000</v>
      </c>
      <c r="L15" s="25">
        <v>2500000</v>
      </c>
      <c r="M15" s="25">
        <v>2500000</v>
      </c>
      <c r="N15" s="25">
        <v>2500000</v>
      </c>
      <c r="O15" s="25">
        <v>2500000</v>
      </c>
      <c r="P15" s="25">
        <v>2500000</v>
      </c>
      <c r="Q15" s="25">
        <v>2500000</v>
      </c>
      <c r="R15" s="25">
        <v>2500000</v>
      </c>
      <c r="S15" s="25">
        <v>2500000</v>
      </c>
      <c r="T15" s="25">
        <v>2500000</v>
      </c>
      <c r="U15" s="25">
        <v>2500000</v>
      </c>
      <c r="V15" s="25">
        <v>2500000</v>
      </c>
      <c r="W15" s="25">
        <v>2500000</v>
      </c>
      <c r="X15" s="25">
        <v>2500000</v>
      </c>
      <c r="Y15" s="25">
        <v>2500000</v>
      </c>
      <c r="Z15" s="25">
        <v>2500000</v>
      </c>
      <c r="AA15" s="25">
        <v>2500000</v>
      </c>
    </row>
    <row r="16" spans="1:27" ht="16" x14ac:dyDescent="0.2">
      <c r="A16" s="25" t="s">
        <v>89</v>
      </c>
      <c r="B16" s="25">
        <v>0</v>
      </c>
      <c r="C16" s="25">
        <v>0</v>
      </c>
      <c r="D16" s="25">
        <v>2500000</v>
      </c>
      <c r="E16" s="25">
        <v>2500000</v>
      </c>
      <c r="F16" s="25">
        <v>2500000</v>
      </c>
      <c r="G16" s="25">
        <v>2500000</v>
      </c>
      <c r="H16" s="25">
        <v>2500000</v>
      </c>
      <c r="I16" s="25">
        <v>2500000</v>
      </c>
      <c r="J16" s="25">
        <v>2500000</v>
      </c>
      <c r="K16" s="25">
        <v>2500000</v>
      </c>
      <c r="L16" s="25">
        <v>2500000</v>
      </c>
      <c r="M16" s="25">
        <v>2500000</v>
      </c>
      <c r="N16" s="25">
        <v>2500000</v>
      </c>
      <c r="O16" s="25">
        <v>2500000</v>
      </c>
      <c r="P16" s="25">
        <v>2500000</v>
      </c>
      <c r="Q16" s="25">
        <v>2500000</v>
      </c>
      <c r="R16" s="25">
        <v>2500000</v>
      </c>
      <c r="S16" s="25">
        <v>2500000</v>
      </c>
      <c r="T16" s="25">
        <v>2500000</v>
      </c>
      <c r="U16" s="25">
        <v>2500000</v>
      </c>
      <c r="V16" s="25">
        <v>2500000</v>
      </c>
      <c r="W16" s="25">
        <v>2500000</v>
      </c>
      <c r="X16" s="25">
        <v>2500000</v>
      </c>
      <c r="Y16" s="25">
        <v>2500000</v>
      </c>
      <c r="Z16" s="25">
        <v>2500000</v>
      </c>
      <c r="AA16" s="25">
        <v>2500000</v>
      </c>
    </row>
    <row r="17" spans="1:27" ht="16" x14ac:dyDescent="0.2">
      <c r="A17" s="25" t="s">
        <v>90</v>
      </c>
      <c r="B17" s="25">
        <v>0</v>
      </c>
      <c r="C17" s="25">
        <v>0</v>
      </c>
      <c r="D17" s="25">
        <v>0</v>
      </c>
      <c r="E17" s="25">
        <v>0</v>
      </c>
      <c r="F17" s="25">
        <v>1000000</v>
      </c>
      <c r="G17" s="25">
        <v>1000000</v>
      </c>
      <c r="H17" s="25">
        <v>1000000</v>
      </c>
      <c r="I17" s="25">
        <v>1000000</v>
      </c>
      <c r="J17" s="25">
        <v>1000000</v>
      </c>
      <c r="K17" s="25">
        <v>1000000</v>
      </c>
      <c r="L17" s="25">
        <v>1000000</v>
      </c>
      <c r="M17" s="25">
        <v>1000000</v>
      </c>
      <c r="N17" s="25">
        <v>1000000</v>
      </c>
      <c r="O17" s="25">
        <v>1000000</v>
      </c>
      <c r="P17" s="25">
        <v>1000000</v>
      </c>
      <c r="Q17" s="25">
        <v>1000000</v>
      </c>
      <c r="R17" s="25">
        <v>1000000</v>
      </c>
      <c r="S17" s="25">
        <v>1000000</v>
      </c>
      <c r="T17" s="25">
        <v>1000000</v>
      </c>
      <c r="U17" s="25">
        <v>1000000</v>
      </c>
      <c r="V17" s="25">
        <v>1000000</v>
      </c>
      <c r="W17" s="25">
        <v>1000000</v>
      </c>
      <c r="X17" s="25">
        <v>1000000</v>
      </c>
      <c r="Y17" s="25">
        <v>1000000</v>
      </c>
      <c r="Z17" s="25">
        <v>1000000</v>
      </c>
      <c r="AA17" s="25">
        <v>1000000</v>
      </c>
    </row>
    <row r="18" spans="1:27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B1" sqref="B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f>G4*0.98</f>
        <v>1078000</v>
      </c>
      <c r="I4" s="16">
        <f t="shared" ref="I4:AA4" si="0">H4*0.98</f>
        <v>1056440</v>
      </c>
      <c r="J4" s="16">
        <f t="shared" si="0"/>
        <v>1035311.2</v>
      </c>
      <c r="K4" s="16">
        <f t="shared" si="0"/>
        <v>1014604.9759999999</v>
      </c>
      <c r="L4" s="16">
        <f t="shared" si="0"/>
        <v>994312.87647999986</v>
      </c>
      <c r="M4" s="16">
        <f t="shared" si="0"/>
        <v>974426.6189503998</v>
      </c>
      <c r="N4" s="16">
        <f t="shared" si="0"/>
        <v>954938.08657139179</v>
      </c>
      <c r="O4" s="16">
        <f t="shared" si="0"/>
        <v>935839.32483996393</v>
      </c>
      <c r="P4" s="16">
        <f t="shared" si="0"/>
        <v>917122.5383431646</v>
      </c>
      <c r="Q4" s="16">
        <f t="shared" si="0"/>
        <v>898780.0875763013</v>
      </c>
      <c r="R4" s="16">
        <f t="shared" si="0"/>
        <v>880804.4858247753</v>
      </c>
      <c r="S4" s="16">
        <f t="shared" si="0"/>
        <v>863188.39610827982</v>
      </c>
      <c r="T4" s="16">
        <f t="shared" si="0"/>
        <v>845924.62818611425</v>
      </c>
      <c r="U4" s="16">
        <f t="shared" si="0"/>
        <v>829006.13562239194</v>
      </c>
      <c r="V4" s="16">
        <f t="shared" si="0"/>
        <v>812426.01290994405</v>
      </c>
      <c r="W4" s="16">
        <f t="shared" si="0"/>
        <v>796177.49265174521</v>
      </c>
      <c r="X4" s="16">
        <f t="shared" si="0"/>
        <v>780253.94279871031</v>
      </c>
      <c r="Y4" s="16">
        <f t="shared" si="0"/>
        <v>764648.86394273606</v>
      </c>
      <c r="Z4" s="16">
        <f t="shared" si="0"/>
        <v>749355.88666388136</v>
      </c>
      <c r="AA4" s="16">
        <f t="shared" si="0"/>
        <v>734368.76893060375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capex!B2*0.5</f>
        <v>250350</v>
      </c>
      <c r="C2" s="16">
        <f>capex!C2*0.5</f>
        <v>250350</v>
      </c>
      <c r="D2" s="16">
        <f>capex!D2*0.5</f>
        <v>250350</v>
      </c>
      <c r="E2" s="16">
        <f>capex!E2*0.5</f>
        <v>250350</v>
      </c>
      <c r="F2" s="16">
        <f>capex!F2*0.5</f>
        <v>250350</v>
      </c>
      <c r="G2" s="16">
        <f>capex!G2*0.5</f>
        <v>250350</v>
      </c>
      <c r="H2" s="16">
        <f>capex!H2*0.5</f>
        <v>250350</v>
      </c>
      <c r="I2" s="16">
        <f>capex!I2*0.5</f>
        <v>250350</v>
      </c>
      <c r="J2" s="16">
        <f>capex!J2*0.5</f>
        <v>250350</v>
      </c>
      <c r="K2" s="16">
        <f>capex!K2*0.5</f>
        <v>250350</v>
      </c>
      <c r="L2" s="16">
        <f>capex!L2*0.5</f>
        <v>250350</v>
      </c>
      <c r="M2" s="16">
        <f>capex!M2*0.5</f>
        <v>250350</v>
      </c>
      <c r="N2" s="16">
        <f>capex!N2*0.5</f>
        <v>250350</v>
      </c>
      <c r="O2" s="16">
        <f>capex!O2*0.5</f>
        <v>250350</v>
      </c>
      <c r="P2" s="16">
        <f>capex!P2*0.5</f>
        <v>250350</v>
      </c>
      <c r="Q2" s="16">
        <f>capex!Q2*0.5</f>
        <v>250350</v>
      </c>
      <c r="R2" s="16">
        <f>capex!R2*0.5</f>
        <v>250350</v>
      </c>
      <c r="S2" s="16">
        <f>capex!S2*0.5</f>
        <v>250350</v>
      </c>
      <c r="T2" s="16">
        <f>capex!T2*0.5</f>
        <v>250350</v>
      </c>
      <c r="U2" s="16">
        <f>capex!U2*0.5</f>
        <v>250350</v>
      </c>
      <c r="V2" s="16">
        <f>capex!V2*0.5</f>
        <v>250350</v>
      </c>
      <c r="W2" s="16">
        <f>capex!W2*0.5</f>
        <v>250350</v>
      </c>
      <c r="X2" s="16">
        <f>capex!X2*0.5</f>
        <v>250350</v>
      </c>
      <c r="Y2" s="16">
        <f>capex!Y2*0.5</f>
        <v>250350</v>
      </c>
      <c r="Z2" s="16">
        <f>capex!Z2*0.5</f>
        <v>250350</v>
      </c>
      <c r="AA2" s="16">
        <f>capex!AA2*0.5</f>
        <v>250350</v>
      </c>
    </row>
    <row r="3" spans="1:27" ht="16" x14ac:dyDescent="0.2">
      <c r="A3" s="2" t="s">
        <v>66</v>
      </c>
      <c r="B3" s="16">
        <f>capex!B3*0.5</f>
        <v>212797.5</v>
      </c>
      <c r="C3" s="16">
        <f>capex!C3*0.5</f>
        <v>212797.5</v>
      </c>
      <c r="D3" s="16">
        <f>capex!D3*0.5</f>
        <v>212797.5</v>
      </c>
      <c r="E3" s="16">
        <f>capex!E3*0.5</f>
        <v>212797.5</v>
      </c>
      <c r="F3" s="16">
        <f>capex!F3*0.5</f>
        <v>212797.5</v>
      </c>
      <c r="G3" s="16">
        <f>capex!G3*0.5</f>
        <v>212797.5</v>
      </c>
      <c r="H3" s="16">
        <f>capex!H3*0.5</f>
        <v>212797.5</v>
      </c>
      <c r="I3" s="16">
        <f>capex!I3*0.5</f>
        <v>212797.5</v>
      </c>
      <c r="J3" s="16">
        <f>capex!J3*0.5</f>
        <v>212797.5</v>
      </c>
      <c r="K3" s="16">
        <f>capex!K3*0.5</f>
        <v>212797.5</v>
      </c>
      <c r="L3" s="16">
        <f>capex!L3*0.5</f>
        <v>212797.5</v>
      </c>
      <c r="M3" s="16">
        <f>capex!M3*0.5</f>
        <v>212797.5</v>
      </c>
      <c r="N3" s="16">
        <f>capex!N3*0.5</f>
        <v>212797.5</v>
      </c>
      <c r="O3" s="16">
        <f>capex!O3*0.5</f>
        <v>212797.5</v>
      </c>
      <c r="P3" s="16">
        <f>capex!P3*0.5</f>
        <v>212797.5</v>
      </c>
      <c r="Q3" s="16">
        <f>capex!Q3*0.5</f>
        <v>212797.5</v>
      </c>
      <c r="R3" s="16">
        <f>capex!R3*0.5</f>
        <v>212797.5</v>
      </c>
      <c r="S3" s="16">
        <f>capex!S3*0.5</f>
        <v>212797.5</v>
      </c>
      <c r="T3" s="16">
        <f>capex!T3*0.5</f>
        <v>212797.5</v>
      </c>
      <c r="U3" s="16">
        <f>capex!U3*0.5</f>
        <v>212797.5</v>
      </c>
      <c r="V3" s="16">
        <f>capex!V3*0.5</f>
        <v>212797.5</v>
      </c>
      <c r="W3" s="16">
        <f>capex!W3*0.5</f>
        <v>212797.5</v>
      </c>
      <c r="X3" s="16">
        <f>capex!X3*0.5</f>
        <v>212797.5</v>
      </c>
      <c r="Y3" s="16">
        <f>capex!Y3*0.5</f>
        <v>212797.5</v>
      </c>
      <c r="Z3" s="16">
        <f>capex!Z3*0.5</f>
        <v>212797.5</v>
      </c>
      <c r="AA3" s="16">
        <f>capex!AA3*0.5</f>
        <v>212797.5</v>
      </c>
    </row>
    <row r="4" spans="1:27" x14ac:dyDescent="0.2">
      <c r="A4" t="s">
        <v>72</v>
      </c>
      <c r="B4" s="16">
        <f>capex!B4*0.5</f>
        <v>550000</v>
      </c>
      <c r="C4" s="16">
        <f>capex!C4*0.5</f>
        <v>550000</v>
      </c>
      <c r="D4" s="16">
        <f>capex!D4*0.5</f>
        <v>550000</v>
      </c>
      <c r="E4" s="16">
        <f>capex!E4*0.5</f>
        <v>550000</v>
      </c>
      <c r="F4" s="16">
        <f>capex!F4*0.5</f>
        <v>550000</v>
      </c>
      <c r="G4" s="16">
        <f>capex!G4*0.5</f>
        <v>550000</v>
      </c>
      <c r="H4" s="16">
        <f>capex!H4*0.5</f>
        <v>539000</v>
      </c>
      <c r="I4" s="16">
        <f>capex!I4*0.5</f>
        <v>528220</v>
      </c>
      <c r="J4" s="16">
        <f>capex!J4*0.5</f>
        <v>517655.6</v>
      </c>
      <c r="K4" s="16">
        <f>capex!K4*0.5</f>
        <v>507302.48799999995</v>
      </c>
      <c r="L4" s="16">
        <f>capex!L4*0.5</f>
        <v>497156.43823999993</v>
      </c>
      <c r="M4" s="16">
        <f>capex!M4*0.5</f>
        <v>487213.3094751999</v>
      </c>
      <c r="N4" s="16">
        <f>capex!N4*0.5</f>
        <v>477469.04328569589</v>
      </c>
      <c r="O4" s="16">
        <f>capex!O4*0.5</f>
        <v>467919.66241998196</v>
      </c>
      <c r="P4" s="16">
        <f>capex!P4*0.5</f>
        <v>458561.2691715823</v>
      </c>
      <c r="Q4" s="16">
        <f>capex!Q4*0.5</f>
        <v>449390.04378815065</v>
      </c>
      <c r="R4" s="16">
        <f>capex!R4*0.5</f>
        <v>440402.24291238765</v>
      </c>
      <c r="S4" s="16">
        <f>capex!S4*0.5</f>
        <v>431594.19805413991</v>
      </c>
      <c r="T4" s="16">
        <f>capex!T4*0.5</f>
        <v>422962.31409305712</v>
      </c>
      <c r="U4" s="16">
        <f>capex!U4*0.5</f>
        <v>414503.06781119597</v>
      </c>
      <c r="V4" s="16">
        <f>capex!V4*0.5</f>
        <v>406213.00645497203</v>
      </c>
      <c r="W4" s="16">
        <f>capex!W4*0.5</f>
        <v>398088.74632587261</v>
      </c>
      <c r="X4" s="16">
        <f>capex!X4*0.5</f>
        <v>390126.97139935516</v>
      </c>
      <c r="Y4" s="16">
        <f>capex!Y4*0.5</f>
        <v>382324.43197136803</v>
      </c>
      <c r="Z4" s="16">
        <f>capex!Z4*0.5</f>
        <v>374677.94333194068</v>
      </c>
      <c r="AA4" s="16">
        <f>capex!AA4*0.5</f>
        <v>367184.38446530188</v>
      </c>
    </row>
    <row r="5" spans="1:27" x14ac:dyDescent="0.2">
      <c r="A5" t="s">
        <v>44</v>
      </c>
      <c r="B5" s="16">
        <f>capex!B5*0.5</f>
        <v>200000</v>
      </c>
      <c r="C5" s="16">
        <f>capex!C5*0.5</f>
        <v>200000</v>
      </c>
      <c r="D5" s="16">
        <f>capex!D5*0.5</f>
        <v>200000</v>
      </c>
      <c r="E5" s="16">
        <f>capex!E5*0.5</f>
        <v>200000</v>
      </c>
      <c r="F5" s="16">
        <f>capex!F5*0.5</f>
        <v>200000</v>
      </c>
      <c r="G5" s="16">
        <f>capex!G5*0.5</f>
        <v>200000</v>
      </c>
      <c r="H5" s="16">
        <f>capex!H5*0.5</f>
        <v>200000</v>
      </c>
      <c r="I5" s="16">
        <f>capex!I5*0.5</f>
        <v>200000</v>
      </c>
      <c r="J5" s="16">
        <f>capex!J5*0.5</f>
        <v>200000</v>
      </c>
      <c r="K5" s="16">
        <f>capex!K5*0.5</f>
        <v>200000</v>
      </c>
      <c r="L5" s="16">
        <f>capex!L5*0.5</f>
        <v>200000</v>
      </c>
      <c r="M5" s="16">
        <f>capex!M5*0.5</f>
        <v>200000</v>
      </c>
      <c r="N5" s="16">
        <f>capex!N5*0.5</f>
        <v>200000</v>
      </c>
      <c r="O5" s="16">
        <f>capex!O5*0.5</f>
        <v>200000</v>
      </c>
      <c r="P5" s="16">
        <f>capex!P5*0.5</f>
        <v>200000</v>
      </c>
      <c r="Q5" s="16">
        <f>capex!Q5*0.5</f>
        <v>200000</v>
      </c>
      <c r="R5" s="16">
        <f>capex!R5*0.5</f>
        <v>200000</v>
      </c>
      <c r="S5" s="16">
        <f>capex!S5*0.5</f>
        <v>200000</v>
      </c>
      <c r="T5" s="16">
        <f>capex!T5*0.5</f>
        <v>200000</v>
      </c>
      <c r="U5" s="16">
        <f>capex!U5*0.5</f>
        <v>200000</v>
      </c>
      <c r="V5" s="16">
        <f>capex!V5*0.5</f>
        <v>200000</v>
      </c>
      <c r="W5" s="16">
        <f>capex!W5*0.5</f>
        <v>200000</v>
      </c>
      <c r="X5" s="16">
        <f>capex!X5*0.5</f>
        <v>200000</v>
      </c>
      <c r="Y5" s="16">
        <f>capex!Y5*0.5</f>
        <v>200000</v>
      </c>
      <c r="Z5" s="16">
        <f>capex!Z5*0.5</f>
        <v>200000</v>
      </c>
      <c r="AA5" s="16">
        <f>capex!AA5*0.5</f>
        <v>200000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capex!B2*0.3</f>
        <v>150210</v>
      </c>
      <c r="C2" s="16">
        <f>capex!C2*0.3</f>
        <v>150210</v>
      </c>
      <c r="D2" s="16">
        <f>capex!D2*0.3</f>
        <v>150210</v>
      </c>
      <c r="E2" s="16">
        <f>capex!E2*0.3</f>
        <v>150210</v>
      </c>
      <c r="F2" s="16">
        <f>capex!F2*0.3</f>
        <v>150210</v>
      </c>
      <c r="G2" s="16">
        <f>capex!G2*0.3</f>
        <v>150210</v>
      </c>
      <c r="H2" s="16">
        <f>capex!H2*0.3</f>
        <v>150210</v>
      </c>
      <c r="I2" s="16">
        <f>capex!I2*0.3</f>
        <v>150210</v>
      </c>
      <c r="J2" s="16">
        <f>capex!J2*0.3</f>
        <v>150210</v>
      </c>
      <c r="K2" s="16">
        <f>capex!K2*0.3</f>
        <v>150210</v>
      </c>
      <c r="L2" s="16">
        <f>capex!L2*0.3</f>
        <v>150210</v>
      </c>
      <c r="M2" s="16">
        <f>capex!M2*0.3</f>
        <v>150210</v>
      </c>
      <c r="N2" s="16">
        <f>capex!N2*0.3</f>
        <v>150210</v>
      </c>
      <c r="O2" s="16">
        <f>capex!O2*0.3</f>
        <v>150210</v>
      </c>
      <c r="P2" s="16">
        <f>capex!P2*0.3</f>
        <v>150210</v>
      </c>
      <c r="Q2" s="16">
        <f>capex!Q2*0.3</f>
        <v>150210</v>
      </c>
      <c r="R2" s="16">
        <f>capex!R2*0.3</f>
        <v>150210</v>
      </c>
      <c r="S2" s="16">
        <f>capex!S2*0.3</f>
        <v>150210</v>
      </c>
      <c r="T2" s="16">
        <f>capex!T2*0.3</f>
        <v>150210</v>
      </c>
      <c r="U2" s="16">
        <f>capex!U2*0.3</f>
        <v>150210</v>
      </c>
      <c r="V2" s="16">
        <f>capex!V2*0.3</f>
        <v>150210</v>
      </c>
      <c r="W2" s="16">
        <f>capex!W2*0.3</f>
        <v>150210</v>
      </c>
      <c r="X2" s="16">
        <f>capex!X2*0.3</f>
        <v>150210</v>
      </c>
      <c r="Y2" s="16">
        <f>capex!Y2*0.3</f>
        <v>150210</v>
      </c>
      <c r="Z2" s="16">
        <f>capex!Z2*0.3</f>
        <v>150210</v>
      </c>
      <c r="AA2" s="16">
        <f>capex!AA2*0.3</f>
        <v>150210</v>
      </c>
    </row>
    <row r="3" spans="1:27" ht="16" x14ac:dyDescent="0.2">
      <c r="A3" s="2" t="s">
        <v>66</v>
      </c>
      <c r="B3" s="16">
        <f>capex!B3*0.3</f>
        <v>127678.5</v>
      </c>
      <c r="C3" s="16">
        <f>capex!C3*0.3</f>
        <v>127678.5</v>
      </c>
      <c r="D3" s="16">
        <f>capex!D3*0.3</f>
        <v>127678.5</v>
      </c>
      <c r="E3" s="16">
        <f>capex!E3*0.3</f>
        <v>127678.5</v>
      </c>
      <c r="F3" s="16">
        <f>capex!F3*0.3</f>
        <v>127678.5</v>
      </c>
      <c r="G3" s="16">
        <f>capex!G3*0.3</f>
        <v>127678.5</v>
      </c>
      <c r="H3" s="16">
        <f>capex!H3*0.3</f>
        <v>127678.5</v>
      </c>
      <c r="I3" s="16">
        <f>capex!I3*0.3</f>
        <v>127678.5</v>
      </c>
      <c r="J3" s="16">
        <f>capex!J3*0.3</f>
        <v>127678.5</v>
      </c>
      <c r="K3" s="16">
        <f>capex!K3*0.3</f>
        <v>127678.5</v>
      </c>
      <c r="L3" s="16">
        <f>capex!L3*0.3</f>
        <v>127678.5</v>
      </c>
      <c r="M3" s="16">
        <f>capex!M3*0.3</f>
        <v>127678.5</v>
      </c>
      <c r="N3" s="16">
        <f>capex!N3*0.3</f>
        <v>127678.5</v>
      </c>
      <c r="O3" s="16">
        <f>capex!O3*0.3</f>
        <v>127678.5</v>
      </c>
      <c r="P3" s="16">
        <f>capex!P3*0.3</f>
        <v>127678.5</v>
      </c>
      <c r="Q3" s="16">
        <f>capex!Q3*0.3</f>
        <v>127678.5</v>
      </c>
      <c r="R3" s="16">
        <f>capex!R3*0.3</f>
        <v>127678.5</v>
      </c>
      <c r="S3" s="16">
        <f>capex!S3*0.3</f>
        <v>127678.5</v>
      </c>
      <c r="T3" s="16">
        <f>capex!T3*0.3</f>
        <v>127678.5</v>
      </c>
      <c r="U3" s="16">
        <f>capex!U3*0.3</f>
        <v>127678.5</v>
      </c>
      <c r="V3" s="16">
        <f>capex!V3*0.3</f>
        <v>127678.5</v>
      </c>
      <c r="W3" s="16">
        <f>capex!W3*0.3</f>
        <v>127678.5</v>
      </c>
      <c r="X3" s="16">
        <f>capex!X3*0.3</f>
        <v>127678.5</v>
      </c>
      <c r="Y3" s="16">
        <f>capex!Y3*0.3</f>
        <v>127678.5</v>
      </c>
      <c r="Z3" s="16">
        <f>capex!Z3*0.3</f>
        <v>127678.5</v>
      </c>
      <c r="AA3" s="16">
        <f>capex!AA3*0.3</f>
        <v>127678.5</v>
      </c>
    </row>
    <row r="4" spans="1:27" x14ac:dyDescent="0.2">
      <c r="A4" t="s">
        <v>72</v>
      </c>
      <c r="B4" s="16">
        <f>capex!B4*0.3</f>
        <v>330000</v>
      </c>
      <c r="C4" s="16">
        <f>capex!C4*0.3</f>
        <v>330000</v>
      </c>
      <c r="D4" s="16">
        <f>capex!D4*0.3</f>
        <v>330000</v>
      </c>
      <c r="E4" s="16">
        <f>capex!E4*0.3</f>
        <v>330000</v>
      </c>
      <c r="F4" s="16">
        <f>capex!F4*0.3</f>
        <v>330000</v>
      </c>
      <c r="G4" s="16">
        <f>capex!G4*0.3</f>
        <v>330000</v>
      </c>
      <c r="H4" s="16">
        <f>capex!H4*0.3</f>
        <v>323400</v>
      </c>
      <c r="I4" s="16">
        <f>capex!I4*0.3</f>
        <v>316932</v>
      </c>
      <c r="J4" s="16">
        <f>capex!J4*0.3</f>
        <v>310593.36</v>
      </c>
      <c r="K4" s="16">
        <f>capex!K4*0.3</f>
        <v>304381.49279999995</v>
      </c>
      <c r="L4" s="16">
        <f>capex!L4*0.3</f>
        <v>298293.86294399993</v>
      </c>
      <c r="M4" s="16">
        <f>capex!M4*0.3</f>
        <v>292327.98568511993</v>
      </c>
      <c r="N4" s="16">
        <f>capex!N4*0.3</f>
        <v>286481.42597141751</v>
      </c>
      <c r="O4" s="16">
        <f>capex!O4*0.3</f>
        <v>280751.79745198914</v>
      </c>
      <c r="P4" s="16">
        <f>capex!P4*0.3</f>
        <v>275136.76150294935</v>
      </c>
      <c r="Q4" s="16">
        <f>capex!Q4*0.3</f>
        <v>269634.02627289039</v>
      </c>
      <c r="R4" s="16">
        <f>capex!R4*0.3</f>
        <v>264241.34574743256</v>
      </c>
      <c r="S4" s="16">
        <f>capex!S4*0.3</f>
        <v>258956.51883248394</v>
      </c>
      <c r="T4" s="16">
        <f>capex!T4*0.3</f>
        <v>253777.38845583427</v>
      </c>
      <c r="U4" s="16">
        <f>capex!U4*0.3</f>
        <v>248701.84068671757</v>
      </c>
      <c r="V4" s="16">
        <f>capex!V4*0.3</f>
        <v>243727.8038729832</v>
      </c>
      <c r="W4" s="16">
        <f>capex!W4*0.3</f>
        <v>238853.24779552355</v>
      </c>
      <c r="X4" s="16">
        <f>capex!X4*0.3</f>
        <v>234076.18283961309</v>
      </c>
      <c r="Y4" s="16">
        <f>capex!Y4*0.3</f>
        <v>229394.65918282082</v>
      </c>
      <c r="Z4" s="16">
        <f>capex!Z4*0.3</f>
        <v>224806.7659991644</v>
      </c>
      <c r="AA4" s="16">
        <f>capex!AA4*0.3</f>
        <v>220310.63067918111</v>
      </c>
    </row>
    <row r="5" spans="1:27" x14ac:dyDescent="0.2">
      <c r="A5" t="s">
        <v>44</v>
      </c>
      <c r="B5" s="16">
        <f>capex!B5*0.3</f>
        <v>120000</v>
      </c>
      <c r="C5" s="16">
        <f>capex!C5*0.3</f>
        <v>120000</v>
      </c>
      <c r="D5" s="16">
        <f>capex!D5*0.3</f>
        <v>120000</v>
      </c>
      <c r="E5" s="16">
        <f>capex!E5*0.3</f>
        <v>120000</v>
      </c>
      <c r="F5" s="16">
        <f>capex!F5*0.3</f>
        <v>120000</v>
      </c>
      <c r="G5" s="16">
        <f>capex!G5*0.3</f>
        <v>120000</v>
      </c>
      <c r="H5" s="16">
        <f>capex!H5*0.3</f>
        <v>120000</v>
      </c>
      <c r="I5" s="16">
        <f>capex!I5*0.3</f>
        <v>120000</v>
      </c>
      <c r="J5" s="16">
        <f>capex!J5*0.3</f>
        <v>120000</v>
      </c>
      <c r="K5" s="16">
        <f>capex!K5*0.3</f>
        <v>120000</v>
      </c>
      <c r="L5" s="16">
        <f>capex!L5*0.3</f>
        <v>120000</v>
      </c>
      <c r="M5" s="16">
        <f>capex!M5*0.3</f>
        <v>120000</v>
      </c>
      <c r="N5" s="16">
        <f>capex!N5*0.3</f>
        <v>120000</v>
      </c>
      <c r="O5" s="16">
        <f>capex!O5*0.3</f>
        <v>120000</v>
      </c>
      <c r="P5" s="16">
        <f>capex!P5*0.3</f>
        <v>120000</v>
      </c>
      <c r="Q5" s="16">
        <f>capex!Q5*0.3</f>
        <v>120000</v>
      </c>
      <c r="R5" s="16">
        <f>capex!R5*0.3</f>
        <v>120000</v>
      </c>
      <c r="S5" s="16">
        <f>capex!S5*0.3</f>
        <v>120000</v>
      </c>
      <c r="T5" s="16">
        <f>capex!T5*0.3</f>
        <v>120000</v>
      </c>
      <c r="U5" s="16">
        <f>capex!U5*0.3</f>
        <v>120000</v>
      </c>
      <c r="V5" s="16">
        <f>capex!V5*0.3</f>
        <v>120000</v>
      </c>
      <c r="W5" s="16">
        <f>capex!W5*0.3</f>
        <v>120000</v>
      </c>
      <c r="X5" s="16">
        <f>capex!X5*0.3</f>
        <v>120000</v>
      </c>
      <c r="Y5" s="16">
        <f>capex!Y5*0.3</f>
        <v>120000</v>
      </c>
      <c r="Z5" s="16">
        <f>capex!Z5*0.3</f>
        <v>120000</v>
      </c>
      <c r="AA5" s="16">
        <f>capex!AA5*0.3</f>
        <v>120000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2025-03-25T08:38:36Z</dcterms:modified>
</cp:coreProperties>
</file>