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desktop backup\physics\IA\"/>
    </mc:Choice>
  </mc:AlternateContent>
  <xr:revisionPtr revIDLastSave="0" documentId="13_ncr:1_{FA597DAE-FBFC-4387-8B03-37F37093AD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3" i="1"/>
  <c r="J3" i="1"/>
  <c r="J5" i="1"/>
  <c r="J6" i="1"/>
  <c r="J7" i="1"/>
  <c r="J8" i="1"/>
  <c r="J9" i="1"/>
  <c r="J2" i="1"/>
  <c r="G12" i="1"/>
  <c r="G14" i="1"/>
  <c r="G15" i="1"/>
  <c r="G16" i="1"/>
  <c r="G17" i="1"/>
  <c r="G18" i="1"/>
  <c r="G11" i="1"/>
  <c r="D12" i="1"/>
  <c r="E12" i="1"/>
  <c r="F12" i="1"/>
  <c r="D13" i="1"/>
  <c r="E13" i="1"/>
  <c r="G13" i="1" s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E11" i="1"/>
  <c r="F11" i="1"/>
  <c r="D11" i="1"/>
  <c r="G9" i="1"/>
  <c r="G8" i="1"/>
  <c r="G7" i="1"/>
  <c r="I6" i="1"/>
  <c r="G2" i="1"/>
  <c r="I3" i="1"/>
  <c r="I4" i="1"/>
  <c r="I5" i="1"/>
  <c r="I7" i="1"/>
  <c r="I8" i="1"/>
  <c r="I9" i="1"/>
  <c r="G3" i="1"/>
  <c r="G5" i="1"/>
  <c r="C3" i="1"/>
  <c r="C4" i="1"/>
  <c r="C5" i="1"/>
  <c r="C6" i="1"/>
  <c r="C7" i="1"/>
  <c r="C8" i="1"/>
  <c r="C9" i="1"/>
  <c r="C2" i="1"/>
  <c r="I2" i="1" l="1"/>
  <c r="G4" i="1"/>
  <c r="J4" i="1" s="1"/>
  <c r="H9" i="1"/>
  <c r="H8" i="1"/>
  <c r="G6" i="1"/>
  <c r="H3" i="1"/>
  <c r="H5" i="1" l="1"/>
  <c r="H4" i="1"/>
  <c r="H6" i="1"/>
  <c r="H7" i="1"/>
</calcChain>
</file>

<file path=xl/sharedStrings.xml><?xml version="1.0" encoding="utf-8"?>
<sst xmlns="http://schemas.openxmlformats.org/spreadsheetml/2006/main" count="7" uniqueCount="7">
  <si>
    <t>V</t>
    <phoneticPr fontId="1" type="noConversion"/>
  </si>
  <si>
    <t>c(sugar)</t>
    <phoneticPr fontId="1" type="noConversion"/>
  </si>
  <si>
    <t>m(sugar) g</t>
    <phoneticPr fontId="1" type="noConversion"/>
  </si>
  <si>
    <t>angle</t>
    <phoneticPr fontId="1" type="noConversion"/>
  </si>
  <si>
    <t>Average</t>
    <phoneticPr fontId="1" type="noConversion"/>
  </si>
  <si>
    <t>error bar</t>
    <phoneticPr fontId="1" type="noConversion"/>
  </si>
  <si>
    <t>error 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</si>
</sst>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I2" sqref="I2:I9"/>
    </sheetView>
  </sheetViews>
  <sheetFormatPr defaultRowHeight="14" x14ac:dyDescent="0.3"/>
  <cols>
    <col min="7" max="7" width="9.58203125" bestFit="1" customWidth="1"/>
  </cols>
  <sheetData>
    <row r="1" spans="1:11" x14ac:dyDescent="0.3">
      <c r="A1" t="s">
        <v>0</v>
      </c>
      <c r="B1" t="s">
        <v>2</v>
      </c>
      <c r="C1" t="s">
        <v>1</v>
      </c>
      <c r="D1" t="s">
        <v>3</v>
      </c>
      <c r="G1" t="s">
        <v>4</v>
      </c>
      <c r="I1" t="s">
        <v>5</v>
      </c>
      <c r="K1" t="s">
        <v>6</v>
      </c>
    </row>
    <row r="2" spans="1:11" x14ac:dyDescent="0.3">
      <c r="A2">
        <v>1000</v>
      </c>
      <c r="B2">
        <v>0</v>
      </c>
      <c r="C2">
        <f>B2/A2</f>
        <v>0</v>
      </c>
      <c r="D2">
        <v>89.6</v>
      </c>
      <c r="E2">
        <v>89.8</v>
      </c>
      <c r="F2">
        <v>90.2</v>
      </c>
      <c r="G2">
        <f>(D2+E2+F2)/3</f>
        <v>89.86666666666666</v>
      </c>
      <c r="I2">
        <f>(MAX(D2,E2,F2)-MIN(D2,E2,F2))/2</f>
        <v>0.30000000000000426</v>
      </c>
      <c r="J2">
        <f>90-G2</f>
        <v>0.13333333333333997</v>
      </c>
    </row>
    <row r="3" spans="1:11" x14ac:dyDescent="0.3">
      <c r="A3">
        <v>1000</v>
      </c>
      <c r="B3">
        <v>25</v>
      </c>
      <c r="C3">
        <f t="shared" ref="C3:C9" si="0">B3/A3</f>
        <v>2.5000000000000001E-2</v>
      </c>
      <c r="D3">
        <v>82</v>
      </c>
      <c r="E3">
        <v>79.5</v>
      </c>
      <c r="F3">
        <v>78.3</v>
      </c>
      <c r="G3">
        <f t="shared" ref="G3:G8" si="1">(D3+E3+F3)/3</f>
        <v>79.933333333333337</v>
      </c>
      <c r="H3">
        <f>G3-G2</f>
        <v>-9.9333333333333229</v>
      </c>
      <c r="I3">
        <f t="shared" ref="I3:I9" si="2">(MAX(D3,E3,F3)-MIN(D3,E3,F3))/2</f>
        <v>1.8500000000000014</v>
      </c>
      <c r="J3">
        <f t="shared" ref="J3:J9" si="3">90-G3</f>
        <v>10.066666666666663</v>
      </c>
      <c r="K3" s="1">
        <f>(0.1/B3+0.5/1000)*C3</f>
        <v>1.1250000000000002E-4</v>
      </c>
    </row>
    <row r="4" spans="1:11" x14ac:dyDescent="0.3">
      <c r="A4">
        <v>1000</v>
      </c>
      <c r="B4">
        <v>50</v>
      </c>
      <c r="C4">
        <f t="shared" si="0"/>
        <v>0.05</v>
      </c>
      <c r="D4">
        <v>72.900000000000006</v>
      </c>
      <c r="E4">
        <v>71.900000000000006</v>
      </c>
      <c r="F4">
        <v>69.099999999999994</v>
      </c>
      <c r="G4">
        <f t="shared" si="1"/>
        <v>71.3</v>
      </c>
      <c r="H4">
        <f t="shared" ref="H4:H9" si="4">G4-G3</f>
        <v>-8.63333333333334</v>
      </c>
      <c r="I4">
        <f t="shared" si="2"/>
        <v>1.9000000000000057</v>
      </c>
      <c r="J4">
        <f t="shared" si="3"/>
        <v>18.700000000000003</v>
      </c>
      <c r="K4" s="1">
        <f t="shared" ref="K4:K9" si="5">(0.1/B4+0.5/1000)*C4</f>
        <v>1.25E-4</v>
      </c>
    </row>
    <row r="5" spans="1:11" x14ac:dyDescent="0.3">
      <c r="A5">
        <v>1000</v>
      </c>
      <c r="B5">
        <v>75</v>
      </c>
      <c r="C5">
        <f t="shared" si="0"/>
        <v>7.4999999999999997E-2</v>
      </c>
      <c r="D5">
        <v>64.3</v>
      </c>
      <c r="E5">
        <v>63.7</v>
      </c>
      <c r="F5">
        <v>64.099999999999994</v>
      </c>
      <c r="G5">
        <f t="shared" si="1"/>
        <v>64.033333333333331</v>
      </c>
      <c r="H5">
        <f t="shared" si="4"/>
        <v>-7.2666666666666657</v>
      </c>
      <c r="I5">
        <f t="shared" si="2"/>
        <v>0.29999999999999716</v>
      </c>
      <c r="J5">
        <f t="shared" si="3"/>
        <v>25.966666666666669</v>
      </c>
      <c r="K5" s="1">
        <f t="shared" si="5"/>
        <v>1.3750000000000001E-4</v>
      </c>
    </row>
    <row r="6" spans="1:11" x14ac:dyDescent="0.3">
      <c r="A6">
        <v>1000</v>
      </c>
      <c r="B6">
        <v>100</v>
      </c>
      <c r="C6">
        <f t="shared" si="0"/>
        <v>0.1</v>
      </c>
      <c r="D6">
        <v>55.099999999999994</v>
      </c>
      <c r="E6">
        <v>56.099999999999994</v>
      </c>
      <c r="F6">
        <v>59.2</v>
      </c>
      <c r="G6">
        <f t="shared" si="1"/>
        <v>56.79999999999999</v>
      </c>
      <c r="H6">
        <f t="shared" si="4"/>
        <v>-7.2333333333333414</v>
      </c>
      <c r="I6">
        <f t="shared" si="2"/>
        <v>2.0500000000000043</v>
      </c>
      <c r="J6">
        <f t="shared" si="3"/>
        <v>33.20000000000001</v>
      </c>
      <c r="K6" s="1">
        <f t="shared" si="5"/>
        <v>1.5000000000000001E-4</v>
      </c>
    </row>
    <row r="7" spans="1:11" x14ac:dyDescent="0.3">
      <c r="A7">
        <v>1000</v>
      </c>
      <c r="B7">
        <v>125</v>
      </c>
      <c r="C7">
        <f t="shared" si="0"/>
        <v>0.125</v>
      </c>
      <c r="D7">
        <v>50.300000000000011</v>
      </c>
      <c r="E7">
        <v>51.199999999999989</v>
      </c>
      <c r="F7">
        <v>48.5</v>
      </c>
      <c r="G7">
        <f t="shared" si="1"/>
        <v>50</v>
      </c>
      <c r="H7">
        <f t="shared" si="4"/>
        <v>-6.7999999999999901</v>
      </c>
      <c r="I7">
        <f t="shared" si="2"/>
        <v>1.3499999999999943</v>
      </c>
      <c r="J7">
        <f t="shared" si="3"/>
        <v>40</v>
      </c>
      <c r="K7" s="1">
        <f t="shared" si="5"/>
        <v>1.6249999999999999E-4</v>
      </c>
    </row>
    <row r="8" spans="1:11" x14ac:dyDescent="0.3">
      <c r="A8">
        <v>1000</v>
      </c>
      <c r="B8">
        <v>150</v>
      </c>
      <c r="C8">
        <f t="shared" si="0"/>
        <v>0.15</v>
      </c>
      <c r="D8">
        <v>43.900000000000006</v>
      </c>
      <c r="E8">
        <v>45.300000000000011</v>
      </c>
      <c r="F8">
        <v>44.699999999999989</v>
      </c>
      <c r="G8">
        <f t="shared" si="1"/>
        <v>44.633333333333333</v>
      </c>
      <c r="H8">
        <f t="shared" si="4"/>
        <v>-5.3666666666666671</v>
      </c>
      <c r="I8">
        <f t="shared" si="2"/>
        <v>0.70000000000000284</v>
      </c>
      <c r="J8">
        <f t="shared" si="3"/>
        <v>45.366666666666667</v>
      </c>
      <c r="K8" s="1">
        <f t="shared" si="5"/>
        <v>1.75E-4</v>
      </c>
    </row>
    <row r="9" spans="1:11" x14ac:dyDescent="0.3">
      <c r="A9">
        <v>1000</v>
      </c>
      <c r="B9">
        <v>175</v>
      </c>
      <c r="C9">
        <f t="shared" si="0"/>
        <v>0.17499999999999999</v>
      </c>
      <c r="D9">
        <v>37.699999999999989</v>
      </c>
      <c r="E9">
        <v>34.900000000000006</v>
      </c>
      <c r="F9">
        <v>37.5</v>
      </c>
      <c r="G9">
        <f>(D9+E9+F9)/3</f>
        <v>36.699999999999996</v>
      </c>
      <c r="H9">
        <f t="shared" si="4"/>
        <v>-7.9333333333333371</v>
      </c>
      <c r="I9">
        <f t="shared" si="2"/>
        <v>1.3999999999999915</v>
      </c>
      <c r="J9">
        <f t="shared" si="3"/>
        <v>53.300000000000004</v>
      </c>
      <c r="K9" s="1">
        <f t="shared" si="5"/>
        <v>1.875E-4</v>
      </c>
    </row>
    <row r="11" spans="1:11" x14ac:dyDescent="0.3">
      <c r="C11">
        <v>0</v>
      </c>
      <c r="D11">
        <f>90-D2</f>
        <v>0.40000000000000568</v>
      </c>
      <c r="E11">
        <f t="shared" ref="E11:F11" si="6">90-E2</f>
        <v>0.20000000000000284</v>
      </c>
      <c r="F11">
        <f t="shared" si="6"/>
        <v>-0.20000000000000284</v>
      </c>
      <c r="G11" s="2">
        <f>(D11+E11+F11)/3</f>
        <v>0.13333333333333522</v>
      </c>
    </row>
    <row r="12" spans="1:11" x14ac:dyDescent="0.3">
      <c r="C12">
        <v>2.5000000000000001E-2</v>
      </c>
      <c r="D12">
        <f t="shared" ref="D12:F12" si="7">90-D3</f>
        <v>8</v>
      </c>
      <c r="E12">
        <f t="shared" si="7"/>
        <v>10.5</v>
      </c>
      <c r="F12">
        <f t="shared" si="7"/>
        <v>11.700000000000003</v>
      </c>
      <c r="G12" s="2">
        <f t="shared" ref="G12:G18" si="8">(D12+E12+F12)/3</f>
        <v>10.066666666666668</v>
      </c>
    </row>
    <row r="13" spans="1:11" x14ac:dyDescent="0.3">
      <c r="C13">
        <v>0.05</v>
      </c>
      <c r="D13">
        <f t="shared" ref="D13:F13" si="9">90-D4</f>
        <v>17.099999999999994</v>
      </c>
      <c r="E13">
        <f t="shared" si="9"/>
        <v>18.099999999999994</v>
      </c>
      <c r="F13">
        <f t="shared" si="9"/>
        <v>20.900000000000006</v>
      </c>
      <c r="G13" s="2">
        <f t="shared" si="8"/>
        <v>18.7</v>
      </c>
    </row>
    <row r="14" spans="1:11" x14ac:dyDescent="0.3">
      <c r="C14">
        <v>7.4999999999999997E-2</v>
      </c>
      <c r="D14">
        <f t="shared" ref="D14:F14" si="10">90-D5</f>
        <v>25.700000000000003</v>
      </c>
      <c r="E14">
        <f t="shared" si="10"/>
        <v>26.299999999999997</v>
      </c>
      <c r="F14">
        <f t="shared" si="10"/>
        <v>25.900000000000006</v>
      </c>
      <c r="G14" s="2">
        <f t="shared" si="8"/>
        <v>25.966666666666669</v>
      </c>
    </row>
    <row r="15" spans="1:11" x14ac:dyDescent="0.3">
      <c r="C15">
        <v>0.1</v>
      </c>
      <c r="D15">
        <f t="shared" ref="D15:F15" si="11">90-D6</f>
        <v>34.900000000000006</v>
      </c>
      <c r="E15">
        <f t="shared" si="11"/>
        <v>33.900000000000006</v>
      </c>
      <c r="F15">
        <f t="shared" si="11"/>
        <v>30.799999999999997</v>
      </c>
      <c r="G15" s="2">
        <f t="shared" si="8"/>
        <v>33.200000000000003</v>
      </c>
    </row>
    <row r="16" spans="1:11" x14ac:dyDescent="0.3">
      <c r="C16">
        <v>0.125</v>
      </c>
      <c r="D16">
        <f t="shared" ref="D16:F16" si="12">90-D7</f>
        <v>39.699999999999989</v>
      </c>
      <c r="E16">
        <f t="shared" si="12"/>
        <v>38.800000000000011</v>
      </c>
      <c r="F16">
        <f t="shared" si="12"/>
        <v>41.5</v>
      </c>
      <c r="G16" s="2">
        <f t="shared" si="8"/>
        <v>40</v>
      </c>
    </row>
    <row r="17" spans="3:7" x14ac:dyDescent="0.3">
      <c r="C17">
        <v>0.15</v>
      </c>
      <c r="D17">
        <f t="shared" ref="D17:F17" si="13">90-D8</f>
        <v>46.099999999999994</v>
      </c>
      <c r="E17">
        <f t="shared" si="13"/>
        <v>44.699999999999989</v>
      </c>
      <c r="F17">
        <f t="shared" si="13"/>
        <v>45.300000000000011</v>
      </c>
      <c r="G17" s="2">
        <f t="shared" si="8"/>
        <v>45.366666666666667</v>
      </c>
    </row>
    <row r="18" spans="3:7" x14ac:dyDescent="0.3">
      <c r="C18">
        <v>0.17499999999999999</v>
      </c>
      <c r="D18">
        <f t="shared" ref="D18:F18" si="14">90-D9</f>
        <v>52.300000000000011</v>
      </c>
      <c r="E18">
        <f t="shared" si="14"/>
        <v>55.099999999999994</v>
      </c>
      <c r="F18">
        <f t="shared" si="14"/>
        <v>52.5</v>
      </c>
      <c r="G18" s="2">
        <f t="shared" si="8"/>
        <v>53.300000000000004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Suni</dc:creator>
  <cp:lastModifiedBy>Yao Suni</cp:lastModifiedBy>
  <dcterms:created xsi:type="dcterms:W3CDTF">2015-06-05T18:17:20Z</dcterms:created>
  <dcterms:modified xsi:type="dcterms:W3CDTF">2024-06-15T08:04:46Z</dcterms:modified>
</cp:coreProperties>
</file>