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ordj\Desktop\Arkusze\Matury\2025 czerwiec\ODP\"/>
    </mc:Choice>
  </mc:AlternateContent>
  <xr:revisionPtr revIDLastSave="0" documentId="13_ncr:1_{79289580-07D4-426A-91B5-5E82BA0AC72C}" xr6:coauthVersionLast="47" xr6:coauthVersionMax="47" xr10:uidLastSave="{00000000-0000-0000-0000-000000000000}"/>
  <bookViews>
    <workbookView xWindow="-108" yWindow="-108" windowWidth="23256" windowHeight="12576" activeTab="4" xr2:uid="{98599335-A6AC-4CF5-88B1-8B1C04841C1F}"/>
  </bookViews>
  <sheets>
    <sheet name="Podpunkt1" sheetId="1" r:id="rId1"/>
    <sheet name="Podpunkt2" sheetId="2" r:id="rId2"/>
    <sheet name="Podpunkt3" sheetId="3" r:id="rId3"/>
    <sheet name="Podpunkt4a" sheetId="4" r:id="rId4"/>
    <sheet name="Podpunkt4b" sheetId="5" r:id="rId5"/>
  </sheets>
  <definedNames>
    <definedName name="ExternalData_1" localSheetId="0" hidden="1">Podpunkt1!$A$1:$G$366</definedName>
    <definedName name="ExternalData_1" localSheetId="1" hidden="1">Podpunkt2!$A$1:$G$366</definedName>
    <definedName name="ExternalData_1" localSheetId="2" hidden="1">Podpunkt3!$A$1:$G$366</definedName>
    <definedName name="ExternalData_1" localSheetId="3" hidden="1">Podpunkt4a!$A$1:$G$366</definedName>
    <definedName name="ExternalData_1" localSheetId="4" hidden="1">Podpunkt4b!$A$1:$G$366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5" l="1"/>
  <c r="H3" i="5" s="1"/>
  <c r="I3" i="5" s="1"/>
  <c r="K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2" i="4"/>
  <c r="H2" i="4"/>
  <c r="H3" i="4" s="1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2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" i="2"/>
  <c r="H4" i="2"/>
  <c r="H5" i="2"/>
  <c r="H6" i="2"/>
  <c r="H7" i="2"/>
  <c r="J7" i="2" s="1"/>
  <c r="J8" i="2" s="1"/>
  <c r="H8" i="2"/>
  <c r="H9" i="2"/>
  <c r="H10" i="2"/>
  <c r="H11" i="2"/>
  <c r="H12" i="2"/>
  <c r="J12" i="2" s="1"/>
  <c r="H13" i="2"/>
  <c r="H14" i="2"/>
  <c r="H15" i="2"/>
  <c r="J15" i="2" s="1"/>
  <c r="H16" i="2"/>
  <c r="J16" i="2" s="1"/>
  <c r="H17" i="2"/>
  <c r="H18" i="2"/>
  <c r="H19" i="2"/>
  <c r="H20" i="2"/>
  <c r="H21" i="2"/>
  <c r="H22" i="2"/>
  <c r="H23" i="2"/>
  <c r="H24" i="2"/>
  <c r="H25" i="2"/>
  <c r="H26" i="2"/>
  <c r="H27" i="2"/>
  <c r="H28" i="2"/>
  <c r="J28" i="2" s="1"/>
  <c r="H29" i="2"/>
  <c r="H30" i="2"/>
  <c r="H31" i="2"/>
  <c r="J31" i="2" s="1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J47" i="2" s="1"/>
  <c r="H48" i="2"/>
  <c r="H49" i="2"/>
  <c r="H50" i="2"/>
  <c r="H51" i="2"/>
  <c r="H52" i="2"/>
  <c r="H53" i="2"/>
  <c r="H54" i="2"/>
  <c r="H55" i="2"/>
  <c r="J55" i="2" s="1"/>
  <c r="H56" i="2"/>
  <c r="H57" i="2"/>
  <c r="H58" i="2"/>
  <c r="H59" i="2"/>
  <c r="H60" i="2"/>
  <c r="J60" i="2" s="1"/>
  <c r="H61" i="2"/>
  <c r="H62" i="2"/>
  <c r="H63" i="2"/>
  <c r="J63" i="2" s="1"/>
  <c r="H64" i="2"/>
  <c r="H65" i="2"/>
  <c r="H66" i="2"/>
  <c r="H67" i="2"/>
  <c r="H68" i="2"/>
  <c r="H69" i="2"/>
  <c r="H70" i="2"/>
  <c r="H71" i="2"/>
  <c r="J71" i="2" s="1"/>
  <c r="H72" i="2"/>
  <c r="H73" i="2"/>
  <c r="H74" i="2"/>
  <c r="H75" i="2"/>
  <c r="H76" i="2"/>
  <c r="H77" i="2"/>
  <c r="H78" i="2"/>
  <c r="H79" i="2"/>
  <c r="H80" i="2"/>
  <c r="J80" i="2" s="1"/>
  <c r="H81" i="2"/>
  <c r="H82" i="2"/>
  <c r="H83" i="2"/>
  <c r="H84" i="2"/>
  <c r="H85" i="2"/>
  <c r="H86" i="2"/>
  <c r="H87" i="2"/>
  <c r="J87" i="2" s="1"/>
  <c r="H88" i="2"/>
  <c r="J88" i="2" s="1"/>
  <c r="H89" i="2"/>
  <c r="H90" i="2"/>
  <c r="H91" i="2"/>
  <c r="H92" i="2"/>
  <c r="J92" i="2" s="1"/>
  <c r="H93" i="2"/>
  <c r="H94" i="2"/>
  <c r="H95" i="2"/>
  <c r="H96" i="2"/>
  <c r="H97" i="2"/>
  <c r="H98" i="2"/>
  <c r="H99" i="2"/>
  <c r="H100" i="2"/>
  <c r="J100" i="2" s="1"/>
  <c r="H101" i="2"/>
  <c r="H102" i="2"/>
  <c r="H103" i="2"/>
  <c r="H104" i="2"/>
  <c r="J104" i="2" s="1"/>
  <c r="H105" i="2"/>
  <c r="H106" i="2"/>
  <c r="H107" i="2"/>
  <c r="H108" i="2"/>
  <c r="J108" i="2" s="1"/>
  <c r="H109" i="2"/>
  <c r="H110" i="2"/>
  <c r="H111" i="2"/>
  <c r="H112" i="2"/>
  <c r="H113" i="2"/>
  <c r="H114" i="2"/>
  <c r="H115" i="2"/>
  <c r="H116" i="2"/>
  <c r="J116" i="2" s="1"/>
  <c r="H117" i="2"/>
  <c r="H118" i="2"/>
  <c r="H119" i="2"/>
  <c r="J119" i="2" s="1"/>
  <c r="H120" i="2"/>
  <c r="H121" i="2"/>
  <c r="H122" i="2"/>
  <c r="H123" i="2"/>
  <c r="H124" i="2"/>
  <c r="J124" i="2" s="1"/>
  <c r="H125" i="2"/>
  <c r="H126" i="2"/>
  <c r="H127" i="2"/>
  <c r="J127" i="2" s="1"/>
  <c r="H128" i="2"/>
  <c r="J128" i="2" s="1"/>
  <c r="H129" i="2"/>
  <c r="H130" i="2"/>
  <c r="H131" i="2"/>
  <c r="H132" i="2"/>
  <c r="H133" i="2"/>
  <c r="H134" i="2"/>
  <c r="H135" i="2"/>
  <c r="J135" i="2" s="1"/>
  <c r="H136" i="2"/>
  <c r="H137" i="2"/>
  <c r="H138" i="2"/>
  <c r="H139" i="2"/>
  <c r="H140" i="2"/>
  <c r="J140" i="2" s="1"/>
  <c r="H141" i="2"/>
  <c r="H142" i="2"/>
  <c r="H143" i="2"/>
  <c r="H144" i="2"/>
  <c r="J144" i="2" s="1"/>
  <c r="H145" i="2"/>
  <c r="H146" i="2"/>
  <c r="H147" i="2"/>
  <c r="H148" i="2"/>
  <c r="H149" i="2"/>
  <c r="H150" i="2"/>
  <c r="H151" i="2"/>
  <c r="H152" i="2"/>
  <c r="H153" i="2"/>
  <c r="H154" i="2"/>
  <c r="H155" i="2"/>
  <c r="H156" i="2"/>
  <c r="J156" i="2" s="1"/>
  <c r="H157" i="2"/>
  <c r="H158" i="2"/>
  <c r="H159" i="2"/>
  <c r="H160" i="2"/>
  <c r="J160" i="2" s="1"/>
  <c r="H161" i="2"/>
  <c r="H162" i="2"/>
  <c r="H163" i="2"/>
  <c r="H164" i="2"/>
  <c r="J164" i="2" s="1"/>
  <c r="H165" i="2"/>
  <c r="H166" i="2"/>
  <c r="H167" i="2"/>
  <c r="J167" i="2" s="1"/>
  <c r="J168" i="2" s="1"/>
  <c r="H168" i="2"/>
  <c r="H169" i="2"/>
  <c r="H170" i="2"/>
  <c r="H171" i="2"/>
  <c r="H172" i="2"/>
  <c r="J172" i="2" s="1"/>
  <c r="H173" i="2"/>
  <c r="H174" i="2"/>
  <c r="H175" i="2"/>
  <c r="H176" i="2"/>
  <c r="H177" i="2"/>
  <c r="H178" i="2"/>
  <c r="H179" i="2"/>
  <c r="H180" i="2"/>
  <c r="H181" i="2"/>
  <c r="H182" i="2"/>
  <c r="H183" i="2"/>
  <c r="J183" i="2" s="1"/>
  <c r="H184" i="2"/>
  <c r="H185" i="2"/>
  <c r="H186" i="2"/>
  <c r="H187" i="2"/>
  <c r="H188" i="2"/>
  <c r="J188" i="2" s="1"/>
  <c r="H189" i="2"/>
  <c r="H190" i="2"/>
  <c r="H191" i="2"/>
  <c r="H192" i="2"/>
  <c r="H193" i="2"/>
  <c r="H194" i="2"/>
  <c r="H195" i="2"/>
  <c r="H196" i="2"/>
  <c r="J196" i="2" s="1"/>
  <c r="H197" i="2"/>
  <c r="H198" i="2"/>
  <c r="H199" i="2"/>
  <c r="H200" i="2"/>
  <c r="H201" i="2"/>
  <c r="H202" i="2"/>
  <c r="H203" i="2"/>
  <c r="H204" i="2"/>
  <c r="J204" i="2" s="1"/>
  <c r="H205" i="2"/>
  <c r="H206" i="2"/>
  <c r="H207" i="2"/>
  <c r="J207" i="2" s="1"/>
  <c r="H208" i="2"/>
  <c r="H209" i="2"/>
  <c r="H210" i="2"/>
  <c r="H211" i="2"/>
  <c r="H212" i="2"/>
  <c r="J212" i="2" s="1"/>
  <c r="H213" i="2"/>
  <c r="H214" i="2"/>
  <c r="H215" i="2"/>
  <c r="H216" i="2"/>
  <c r="J216" i="2" s="1"/>
  <c r="H217" i="2"/>
  <c r="H218" i="2"/>
  <c r="H219" i="2"/>
  <c r="H220" i="2"/>
  <c r="H221" i="2"/>
  <c r="H222" i="2"/>
  <c r="H223" i="2"/>
  <c r="H224" i="2"/>
  <c r="J224" i="2" s="1"/>
  <c r="H225" i="2"/>
  <c r="H226" i="2"/>
  <c r="H227" i="2"/>
  <c r="H228" i="2"/>
  <c r="H229" i="2"/>
  <c r="J229" i="2" s="1"/>
  <c r="H230" i="2"/>
  <c r="H231" i="2"/>
  <c r="H232" i="2"/>
  <c r="J232" i="2" s="1"/>
  <c r="H233" i="2"/>
  <c r="H234" i="2"/>
  <c r="H235" i="2"/>
  <c r="H236" i="2"/>
  <c r="J236" i="2" s="1"/>
  <c r="H237" i="2"/>
  <c r="H238" i="2"/>
  <c r="H239" i="2"/>
  <c r="J239" i="2" s="1"/>
  <c r="H240" i="2"/>
  <c r="H241" i="2"/>
  <c r="H242" i="2"/>
  <c r="H243" i="2"/>
  <c r="H244" i="2"/>
  <c r="J244" i="2" s="1"/>
  <c r="H245" i="2"/>
  <c r="H246" i="2"/>
  <c r="H247" i="2"/>
  <c r="J247" i="2" s="1"/>
  <c r="H248" i="2"/>
  <c r="H249" i="2"/>
  <c r="H250" i="2"/>
  <c r="H251" i="2"/>
  <c r="H252" i="2"/>
  <c r="J252" i="2" s="1"/>
  <c r="H253" i="2"/>
  <c r="H254" i="2"/>
  <c r="H255" i="2"/>
  <c r="J255" i="2" s="1"/>
  <c r="H256" i="2"/>
  <c r="J256" i="2" s="1"/>
  <c r="H257" i="2"/>
  <c r="H258" i="2"/>
  <c r="H259" i="2"/>
  <c r="H260" i="2"/>
  <c r="J260" i="2" s="1"/>
  <c r="H261" i="2"/>
  <c r="H262" i="2"/>
  <c r="H263" i="2"/>
  <c r="J263" i="2" s="1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J284" i="2" s="1"/>
  <c r="H285" i="2"/>
  <c r="H286" i="2"/>
  <c r="H287" i="2"/>
  <c r="H288" i="2"/>
  <c r="H289" i="2"/>
  <c r="H290" i="2"/>
  <c r="H291" i="2"/>
  <c r="H292" i="2"/>
  <c r="J292" i="2" s="1"/>
  <c r="H293" i="2"/>
  <c r="H294" i="2"/>
  <c r="H295" i="2"/>
  <c r="H296" i="2"/>
  <c r="H297" i="2"/>
  <c r="H298" i="2"/>
  <c r="H299" i="2"/>
  <c r="H300" i="2"/>
  <c r="J300" i="2" s="1"/>
  <c r="H301" i="2"/>
  <c r="H302" i="2"/>
  <c r="H303" i="2"/>
  <c r="J303" i="2" s="1"/>
  <c r="H304" i="2"/>
  <c r="H305" i="2"/>
  <c r="H306" i="2"/>
  <c r="H307" i="2"/>
  <c r="H308" i="2"/>
  <c r="J308" i="2" s="1"/>
  <c r="H309" i="2"/>
  <c r="H310" i="2"/>
  <c r="H311" i="2"/>
  <c r="H312" i="2"/>
  <c r="J312" i="2" s="1"/>
  <c r="H313" i="2"/>
  <c r="H314" i="2"/>
  <c r="H315" i="2"/>
  <c r="H316" i="2"/>
  <c r="J316" i="2" s="1"/>
  <c r="H317" i="2"/>
  <c r="H318" i="2"/>
  <c r="H319" i="2"/>
  <c r="H320" i="2"/>
  <c r="J320" i="2" s="1"/>
  <c r="H321" i="2"/>
  <c r="H322" i="2"/>
  <c r="H323" i="2"/>
  <c r="H324" i="2"/>
  <c r="J324" i="2" s="1"/>
  <c r="H325" i="2"/>
  <c r="H326" i="2"/>
  <c r="H327" i="2"/>
  <c r="H328" i="2"/>
  <c r="J328" i="2" s="1"/>
  <c r="H329" i="2"/>
  <c r="H330" i="2"/>
  <c r="H331" i="2"/>
  <c r="H332" i="2"/>
  <c r="J332" i="2" s="1"/>
  <c r="H333" i="2"/>
  <c r="H334" i="2"/>
  <c r="H335" i="2"/>
  <c r="J335" i="2" s="1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J351" i="2" s="1"/>
  <c r="H352" i="2"/>
  <c r="H353" i="2"/>
  <c r="H354" i="2"/>
  <c r="H355" i="2"/>
  <c r="H356" i="2"/>
  <c r="H357" i="2"/>
  <c r="H358" i="2"/>
  <c r="H359" i="2"/>
  <c r="J359" i="2" s="1"/>
  <c r="H360" i="2"/>
  <c r="H361" i="2"/>
  <c r="H362" i="2"/>
  <c r="H363" i="2"/>
  <c r="H364" i="2"/>
  <c r="J364" i="2" s="1"/>
  <c r="H365" i="2"/>
  <c r="H366" i="2"/>
  <c r="H3" i="2"/>
  <c r="J3" i="2" s="1"/>
  <c r="M2" i="1"/>
  <c r="K2" i="1"/>
  <c r="J2" i="1"/>
  <c r="I2" i="1"/>
  <c r="I2" i="5" l="1"/>
  <c r="H4" i="5"/>
  <c r="I4" i="5" s="1"/>
  <c r="J339" i="2"/>
  <c r="J291" i="2"/>
  <c r="J275" i="2"/>
  <c r="J276" i="2" s="1"/>
  <c r="J243" i="2"/>
  <c r="J227" i="2"/>
  <c r="J228" i="2" s="1"/>
  <c r="J211" i="2"/>
  <c r="J195" i="2"/>
  <c r="J187" i="2"/>
  <c r="J163" i="2"/>
  <c r="J107" i="2"/>
  <c r="J91" i="2"/>
  <c r="J75" i="2"/>
  <c r="J67" i="2"/>
  <c r="J51" i="2"/>
  <c r="J52" i="2" s="1"/>
  <c r="J53" i="2" s="1"/>
  <c r="J43" i="2"/>
  <c r="J44" i="2" s="1"/>
  <c r="J35" i="2"/>
  <c r="J27" i="2"/>
  <c r="J19" i="2"/>
  <c r="J11" i="2"/>
  <c r="J363" i="2"/>
  <c r="J347" i="2"/>
  <c r="J348" i="2" s="1"/>
  <c r="J323" i="2"/>
  <c r="J299" i="2"/>
  <c r="J267" i="2"/>
  <c r="J268" i="2" s="1"/>
  <c r="J269" i="2" s="1"/>
  <c r="J219" i="2"/>
  <c r="J337" i="2"/>
  <c r="J281" i="2"/>
  <c r="J273" i="2"/>
  <c r="J257" i="2"/>
  <c r="J249" i="2"/>
  <c r="J225" i="2"/>
  <c r="J226" i="2" s="1"/>
  <c r="J193" i="2"/>
  <c r="J169" i="2"/>
  <c r="J161" i="2"/>
  <c r="J113" i="2"/>
  <c r="J89" i="2"/>
  <c r="J81" i="2"/>
  <c r="J336" i="2"/>
  <c r="J248" i="2"/>
  <c r="J240" i="2"/>
  <c r="J136" i="2"/>
  <c r="J137" i="2" s="1"/>
  <c r="J32" i="2"/>
  <c r="J33" i="2" s="1"/>
  <c r="J366" i="2"/>
  <c r="J334" i="2"/>
  <c r="J318" i="2"/>
  <c r="J319" i="2" s="1"/>
  <c r="J302" i="2"/>
  <c r="J286" i="2"/>
  <c r="J278" i="2"/>
  <c r="J279" i="2" s="1"/>
  <c r="J280" i="2" s="1"/>
  <c r="J270" i="2"/>
  <c r="J271" i="2" s="1"/>
  <c r="J272" i="2" s="1"/>
  <c r="J262" i="2"/>
  <c r="J246" i="2"/>
  <c r="J238" i="2"/>
  <c r="J230" i="2"/>
  <c r="J231" i="2" s="1"/>
  <c r="J222" i="2"/>
  <c r="J223" i="2" s="1"/>
  <c r="J206" i="2"/>
  <c r="J198" i="2"/>
  <c r="J199" i="2" s="1"/>
  <c r="J190" i="2"/>
  <c r="J191" i="2" s="1"/>
  <c r="J192" i="2" s="1"/>
  <c r="J182" i="2"/>
  <c r="J174" i="2"/>
  <c r="J175" i="2" s="1"/>
  <c r="J142" i="2"/>
  <c r="J143" i="2" s="1"/>
  <c r="J134" i="2"/>
  <c r="J126" i="2"/>
  <c r="J102" i="2"/>
  <c r="J103" i="2" s="1"/>
  <c r="J94" i="2"/>
  <c r="J95" i="2" s="1"/>
  <c r="J62" i="2"/>
  <c r="J54" i="2"/>
  <c r="J22" i="2"/>
  <c r="J23" i="2" s="1"/>
  <c r="J24" i="2" s="1"/>
  <c r="J25" i="2" s="1"/>
  <c r="J26" i="2" s="1"/>
  <c r="J354" i="2"/>
  <c r="J355" i="2" s="1"/>
  <c r="J356" i="2" s="1"/>
  <c r="J346" i="2"/>
  <c r="J314" i="2"/>
  <c r="J315" i="2" s="1"/>
  <c r="J306" i="2"/>
  <c r="J307" i="2" s="1"/>
  <c r="J218" i="2"/>
  <c r="J202" i="2"/>
  <c r="J203" i="2" s="1"/>
  <c r="J154" i="2"/>
  <c r="J155" i="2" s="1"/>
  <c r="J146" i="2"/>
  <c r="J147" i="2" s="1"/>
  <c r="J148" i="2" s="1"/>
  <c r="J149" i="2" s="1"/>
  <c r="J150" i="2" s="1"/>
  <c r="J151" i="2" s="1"/>
  <c r="J152" i="2" s="1"/>
  <c r="J122" i="2"/>
  <c r="J123" i="2" s="1"/>
  <c r="J106" i="2"/>
  <c r="J58" i="2"/>
  <c r="J59" i="2" s="1"/>
  <c r="J50" i="2"/>
  <c r="J42" i="2"/>
  <c r="J326" i="2"/>
  <c r="J327" i="2" s="1"/>
  <c r="J357" i="2"/>
  <c r="J358" i="2" s="1"/>
  <c r="J349" i="2"/>
  <c r="J350" i="2" s="1"/>
  <c r="J341" i="2"/>
  <c r="J342" i="2" s="1"/>
  <c r="J333" i="2"/>
  <c r="J325" i="2"/>
  <c r="J317" i="2"/>
  <c r="J293" i="2"/>
  <c r="J294" i="2" s="1"/>
  <c r="J285" i="2"/>
  <c r="J277" i="2"/>
  <c r="J253" i="2"/>
  <c r="J254" i="2" s="1"/>
  <c r="J245" i="2"/>
  <c r="J221" i="2"/>
  <c r="J213" i="2"/>
  <c r="J214" i="2" s="1"/>
  <c r="J215" i="2" s="1"/>
  <c r="J205" i="2"/>
  <c r="J173" i="2"/>
  <c r="J101" i="2"/>
  <c r="J85" i="2"/>
  <c r="J86" i="2" s="1"/>
  <c r="J77" i="2"/>
  <c r="J78" i="2" s="1"/>
  <c r="J79" i="2" s="1"/>
  <c r="J69" i="2"/>
  <c r="J70" i="2" s="1"/>
  <c r="J45" i="2"/>
  <c r="J46" i="2" s="1"/>
  <c r="J37" i="2"/>
  <c r="J38" i="2" s="1"/>
  <c r="J39" i="2" s="1"/>
  <c r="J40" i="2" s="1"/>
  <c r="J29" i="2"/>
  <c r="J30" i="2" s="1"/>
  <c r="J13" i="2"/>
  <c r="J14" i="2" s="1"/>
  <c r="J5" i="2"/>
  <c r="J6" i="2" s="1"/>
  <c r="J76" i="2"/>
  <c r="J68" i="2"/>
  <c r="J36" i="2"/>
  <c r="J220" i="2"/>
  <c r="J20" i="2"/>
  <c r="J21" i="2" s="1"/>
  <c r="J305" i="2"/>
  <c r="J297" i="2"/>
  <c r="J298" i="2" s="1"/>
  <c r="J289" i="2"/>
  <c r="J290" i="2" s="1"/>
  <c r="J217" i="2"/>
  <c r="J201" i="2"/>
  <c r="J177" i="2"/>
  <c r="J178" i="2" s="1"/>
  <c r="J179" i="2" s="1"/>
  <c r="J180" i="2" s="1"/>
  <c r="J181" i="2" s="1"/>
  <c r="J153" i="2"/>
  <c r="J145" i="2"/>
  <c r="J121" i="2"/>
  <c r="J97" i="2"/>
  <c r="J98" i="2" s="1"/>
  <c r="J99" i="2" s="1"/>
  <c r="J57" i="2"/>
  <c r="J41" i="2"/>
  <c r="J17" i="2"/>
  <c r="J9" i="2"/>
  <c r="J10" i="2" s="1"/>
  <c r="J261" i="2"/>
  <c r="J237" i="2"/>
  <c r="J197" i="2"/>
  <c r="J165" i="2"/>
  <c r="J166" i="2" s="1"/>
  <c r="J157" i="2"/>
  <c r="J158" i="2" s="1"/>
  <c r="J159" i="2" s="1"/>
  <c r="J141" i="2"/>
  <c r="J117" i="2"/>
  <c r="J118" i="2" s="1"/>
  <c r="J93" i="2"/>
  <c r="J200" i="2"/>
  <c r="J176" i="2"/>
  <c r="J96" i="2"/>
  <c r="J48" i="2"/>
  <c r="J49" i="2" s="1"/>
  <c r="J301" i="2"/>
  <c r="J340" i="2"/>
  <c r="J343" i="2"/>
  <c r="J344" i="2" s="1"/>
  <c r="J345" i="2" s="1"/>
  <c r="J295" i="2"/>
  <c r="J296" i="2" s="1"/>
  <c r="J287" i="2"/>
  <c r="J288" i="2" s="1"/>
  <c r="J309" i="2"/>
  <c r="J310" i="2" s="1"/>
  <c r="J311" i="2" s="1"/>
  <c r="J338" i="2"/>
  <c r="J330" i="2"/>
  <c r="J331" i="2" s="1"/>
  <c r="J282" i="2"/>
  <c r="J283" i="2" s="1"/>
  <c r="J274" i="2"/>
  <c r="J258" i="2"/>
  <c r="J259" i="2" s="1"/>
  <c r="J250" i="2"/>
  <c r="J251" i="2" s="1"/>
  <c r="J234" i="2"/>
  <c r="J235" i="2" s="1"/>
  <c r="J194" i="2"/>
  <c r="J170" i="2"/>
  <c r="J171" i="2" s="1"/>
  <c r="J162" i="2"/>
  <c r="J138" i="2"/>
  <c r="J139" i="2" s="1"/>
  <c r="J130" i="2"/>
  <c r="J131" i="2" s="1"/>
  <c r="J132" i="2" s="1"/>
  <c r="J133" i="2" s="1"/>
  <c r="J114" i="2"/>
  <c r="J115" i="2" s="1"/>
  <c r="J90" i="2"/>
  <c r="J82" i="2"/>
  <c r="J83" i="2" s="1"/>
  <c r="J84" i="2" s="1"/>
  <c r="J74" i="2"/>
  <c r="J66" i="2"/>
  <c r="J34" i="2"/>
  <c r="J329" i="2"/>
  <c r="J321" i="2"/>
  <c r="J322" i="2" s="1"/>
  <c r="J313" i="2"/>
  <c r="J241" i="2"/>
  <c r="J242" i="2" s="1"/>
  <c r="J18" i="2"/>
  <c r="J4" i="2"/>
  <c r="J352" i="2"/>
  <c r="J353" i="2" s="1"/>
  <c r="J304" i="2"/>
  <c r="J264" i="2"/>
  <c r="J265" i="2" s="1"/>
  <c r="J266" i="2" s="1"/>
  <c r="J208" i="2"/>
  <c r="J209" i="2" s="1"/>
  <c r="J210" i="2" s="1"/>
  <c r="J233" i="2"/>
  <c r="J129" i="2"/>
  <c r="J105" i="2"/>
  <c r="J360" i="2"/>
  <c r="J361" i="2" s="1"/>
  <c r="J362" i="2" s="1"/>
  <c r="J184" i="2"/>
  <c r="J185" i="2" s="1"/>
  <c r="J186" i="2" s="1"/>
  <c r="J120" i="2"/>
  <c r="J72" i="2"/>
  <c r="J73" i="2" s="1"/>
  <c r="J64" i="2"/>
  <c r="J65" i="2" s="1"/>
  <c r="J56" i="2"/>
  <c r="J125" i="2"/>
  <c r="J61" i="2"/>
  <c r="J109" i="2"/>
  <c r="J110" i="2" s="1"/>
  <c r="J111" i="2" s="1"/>
  <c r="J112" i="2" s="1"/>
  <c r="J365" i="2"/>
  <c r="J189" i="2"/>
  <c r="H5" i="5" l="1"/>
  <c r="I5" i="5" s="1"/>
  <c r="L2" i="2"/>
  <c r="H6" i="5" l="1"/>
  <c r="I6" i="5" s="1"/>
  <c r="H7" i="5" l="1"/>
  <c r="I7" i="5" s="1"/>
  <c r="H8" i="5" l="1"/>
  <c r="I8" i="5" s="1"/>
  <c r="H9" i="5" l="1"/>
  <c r="I9" i="5" s="1"/>
  <c r="H10" i="5" l="1"/>
  <c r="I10" i="5" s="1"/>
  <c r="H11" i="5" l="1"/>
  <c r="I11" i="5" s="1"/>
  <c r="H12" i="5" l="1"/>
  <c r="I12" i="5" s="1"/>
  <c r="H13" i="5" l="1"/>
  <c r="I13" i="5" s="1"/>
  <c r="H14" i="5" l="1"/>
  <c r="I14" i="5" s="1"/>
  <c r="H15" i="5" l="1"/>
  <c r="I15" i="5" s="1"/>
  <c r="H16" i="5" l="1"/>
  <c r="I16" i="5" s="1"/>
  <c r="H17" i="5" l="1"/>
  <c r="I17" i="5" s="1"/>
  <c r="H18" i="5" l="1"/>
  <c r="I18" i="5" s="1"/>
  <c r="H19" i="5" l="1"/>
  <c r="I19" i="5" s="1"/>
  <c r="H20" i="5" l="1"/>
  <c r="I20" i="5" s="1"/>
  <c r="H21" i="5" l="1"/>
  <c r="I21" i="5" s="1"/>
  <c r="H22" i="5" l="1"/>
  <c r="I22" i="5" s="1"/>
  <c r="H23" i="5" l="1"/>
  <c r="I23" i="5" s="1"/>
  <c r="H24" i="5" l="1"/>
  <c r="I24" i="5" s="1"/>
  <c r="H25" i="5" l="1"/>
  <c r="I25" i="5" s="1"/>
  <c r="H26" i="5" l="1"/>
  <c r="I26" i="5" s="1"/>
  <c r="H27" i="5" l="1"/>
  <c r="I27" i="5" s="1"/>
  <c r="H28" i="5" l="1"/>
  <c r="I28" i="5" s="1"/>
  <c r="H29" i="5" l="1"/>
  <c r="I29" i="5" s="1"/>
  <c r="H30" i="5" l="1"/>
  <c r="I30" i="5" s="1"/>
  <c r="H31" i="5" l="1"/>
  <c r="I31" i="5" s="1"/>
  <c r="H32" i="5" l="1"/>
  <c r="I32" i="5" s="1"/>
  <c r="H33" i="5" l="1"/>
  <c r="I33" i="5" s="1"/>
  <c r="H34" i="5" l="1"/>
  <c r="I34" i="5" s="1"/>
  <c r="H35" i="5" l="1"/>
  <c r="I35" i="5" s="1"/>
  <c r="H36" i="5" l="1"/>
  <c r="I36" i="5" s="1"/>
  <c r="H37" i="5" l="1"/>
  <c r="I37" i="5" s="1"/>
  <c r="H38" i="5" l="1"/>
  <c r="I38" i="5" s="1"/>
  <c r="H39" i="5" l="1"/>
  <c r="I39" i="5" s="1"/>
  <c r="H40" i="5" l="1"/>
  <c r="I40" i="5" s="1"/>
  <c r="H41" i="5" l="1"/>
  <c r="I41" i="5" s="1"/>
  <c r="H42" i="5" l="1"/>
  <c r="I42" i="5" s="1"/>
  <c r="H43" i="5" l="1"/>
  <c r="I43" i="5" s="1"/>
  <c r="H44" i="5" l="1"/>
  <c r="I44" i="5" s="1"/>
  <c r="H45" i="5" l="1"/>
  <c r="I45" i="5" s="1"/>
  <c r="H46" i="5" l="1"/>
  <c r="I46" i="5" s="1"/>
  <c r="H47" i="5" l="1"/>
  <c r="I47" i="5" s="1"/>
  <c r="H48" i="5" l="1"/>
  <c r="I48" i="5" s="1"/>
  <c r="H49" i="5" l="1"/>
  <c r="I49" i="5" s="1"/>
  <c r="H50" i="5" l="1"/>
  <c r="I50" i="5" s="1"/>
  <c r="H51" i="5" l="1"/>
  <c r="I51" i="5" s="1"/>
  <c r="H52" i="5" l="1"/>
  <c r="I52" i="5" s="1"/>
  <c r="H53" i="5" l="1"/>
  <c r="I53" i="5" s="1"/>
  <c r="H54" i="5" l="1"/>
  <c r="I54" i="5" s="1"/>
  <c r="H55" i="5" l="1"/>
  <c r="I55" i="5" s="1"/>
  <c r="H56" i="5" l="1"/>
  <c r="I56" i="5" s="1"/>
  <c r="H57" i="5" l="1"/>
  <c r="I57" i="5" s="1"/>
  <c r="H58" i="5" l="1"/>
  <c r="I58" i="5" s="1"/>
  <c r="H59" i="5" l="1"/>
  <c r="I59" i="5" s="1"/>
  <c r="H60" i="5" l="1"/>
  <c r="I60" i="5" s="1"/>
  <c r="H61" i="5" l="1"/>
  <c r="I61" i="5" s="1"/>
  <c r="H62" i="5" l="1"/>
  <c r="I62" i="5" s="1"/>
  <c r="H63" i="5" l="1"/>
  <c r="I63" i="5" s="1"/>
  <c r="H64" i="5" l="1"/>
  <c r="I64" i="5" s="1"/>
  <c r="H65" i="5" l="1"/>
  <c r="I65" i="5" s="1"/>
  <c r="H66" i="5" l="1"/>
  <c r="I66" i="5" s="1"/>
  <c r="H67" i="5" l="1"/>
  <c r="I67" i="5" s="1"/>
  <c r="H68" i="5" l="1"/>
  <c r="I68" i="5" s="1"/>
  <c r="H69" i="5" l="1"/>
  <c r="I69" i="5" s="1"/>
  <c r="H70" i="5" l="1"/>
  <c r="I70" i="5" s="1"/>
  <c r="H71" i="5" l="1"/>
  <c r="I71" i="5" s="1"/>
  <c r="H72" i="5" l="1"/>
  <c r="I72" i="5" s="1"/>
  <c r="H73" i="5" l="1"/>
  <c r="I73" i="5" s="1"/>
  <c r="H74" i="5" l="1"/>
  <c r="I74" i="5" s="1"/>
  <c r="H75" i="5" l="1"/>
  <c r="I75" i="5" s="1"/>
  <c r="H76" i="5" l="1"/>
  <c r="I76" i="5" s="1"/>
  <c r="H77" i="5" l="1"/>
  <c r="I77" i="5" s="1"/>
  <c r="H78" i="5" l="1"/>
  <c r="I78" i="5" s="1"/>
  <c r="H79" i="5" l="1"/>
  <c r="I79" i="5" s="1"/>
  <c r="H80" i="5" l="1"/>
  <c r="I80" i="5" s="1"/>
  <c r="H81" i="5" l="1"/>
  <c r="I81" i="5" s="1"/>
  <c r="H82" i="5" l="1"/>
  <c r="I82" i="5" s="1"/>
  <c r="H83" i="5" l="1"/>
  <c r="I83" i="5" s="1"/>
  <c r="H84" i="5" l="1"/>
  <c r="I84" i="5" s="1"/>
  <c r="H85" i="5" l="1"/>
  <c r="I85" i="5" s="1"/>
  <c r="H86" i="5" l="1"/>
  <c r="I86" i="5" s="1"/>
  <c r="H87" i="5" l="1"/>
  <c r="I87" i="5" s="1"/>
  <c r="H88" i="5" l="1"/>
  <c r="I88" i="5" s="1"/>
  <c r="H89" i="5" l="1"/>
  <c r="I89" i="5" s="1"/>
  <c r="H90" i="5" l="1"/>
  <c r="I90" i="5" s="1"/>
  <c r="H91" i="5" l="1"/>
  <c r="I91" i="5" s="1"/>
  <c r="H92" i="5" l="1"/>
  <c r="I92" i="5" s="1"/>
  <c r="H93" i="5" l="1"/>
  <c r="I93" i="5" s="1"/>
  <c r="H94" i="5" l="1"/>
  <c r="I94" i="5" s="1"/>
  <c r="H95" i="5" l="1"/>
  <c r="I95" i="5" s="1"/>
  <c r="H96" i="5" l="1"/>
  <c r="I96" i="5" s="1"/>
  <c r="H97" i="5" l="1"/>
  <c r="I97" i="5" s="1"/>
  <c r="H98" i="5" l="1"/>
  <c r="I98" i="5" s="1"/>
  <c r="H99" i="5" l="1"/>
  <c r="I99" i="5" s="1"/>
  <c r="H100" i="5" l="1"/>
  <c r="I100" i="5" s="1"/>
  <c r="H101" i="5" l="1"/>
  <c r="I101" i="5" s="1"/>
  <c r="H102" i="5" l="1"/>
  <c r="I102" i="5" s="1"/>
  <c r="H103" i="5" l="1"/>
  <c r="I103" i="5" s="1"/>
  <c r="H104" i="5" l="1"/>
  <c r="I104" i="5" s="1"/>
  <c r="H105" i="5" l="1"/>
  <c r="I105" i="5" s="1"/>
  <c r="H106" i="5" l="1"/>
  <c r="I106" i="5" s="1"/>
  <c r="H107" i="5" l="1"/>
  <c r="I107" i="5" s="1"/>
  <c r="H108" i="5" l="1"/>
  <c r="I108" i="5" s="1"/>
  <c r="H109" i="5" l="1"/>
  <c r="I109" i="5" s="1"/>
  <c r="H110" i="5" l="1"/>
  <c r="I110" i="5" s="1"/>
  <c r="H111" i="5" l="1"/>
  <c r="I111" i="5" s="1"/>
  <c r="H112" i="5" l="1"/>
  <c r="I112" i="5" s="1"/>
  <c r="H113" i="5" l="1"/>
  <c r="I113" i="5" s="1"/>
  <c r="H114" i="5" l="1"/>
  <c r="I114" i="5" s="1"/>
  <c r="H115" i="5" l="1"/>
  <c r="I115" i="5" s="1"/>
  <c r="H116" i="5" l="1"/>
  <c r="I116" i="5" s="1"/>
  <c r="H117" i="5" l="1"/>
  <c r="I117" i="5" s="1"/>
  <c r="H118" i="5" l="1"/>
  <c r="I118" i="5" s="1"/>
  <c r="H119" i="5" l="1"/>
  <c r="I119" i="5" s="1"/>
  <c r="H120" i="5" l="1"/>
  <c r="I120" i="5" s="1"/>
  <c r="H121" i="5" l="1"/>
  <c r="I121" i="5" s="1"/>
  <c r="H122" i="5" l="1"/>
  <c r="I122" i="5" s="1"/>
  <c r="H123" i="5" l="1"/>
  <c r="I123" i="5" s="1"/>
  <c r="H124" i="5" l="1"/>
  <c r="I124" i="5" s="1"/>
  <c r="H125" i="5" l="1"/>
  <c r="I125" i="5" s="1"/>
  <c r="H126" i="5" l="1"/>
  <c r="I126" i="5" s="1"/>
  <c r="H127" i="5" l="1"/>
  <c r="I127" i="5" s="1"/>
  <c r="H128" i="5" l="1"/>
  <c r="I128" i="5" s="1"/>
  <c r="H129" i="5" l="1"/>
  <c r="I129" i="5" s="1"/>
  <c r="H130" i="5" l="1"/>
  <c r="I130" i="5" s="1"/>
  <c r="H131" i="5" l="1"/>
  <c r="I131" i="5" s="1"/>
  <c r="H132" i="5" l="1"/>
  <c r="I132" i="5" s="1"/>
  <c r="H133" i="5" l="1"/>
  <c r="I133" i="5" s="1"/>
  <c r="H134" i="5" l="1"/>
  <c r="I134" i="5" s="1"/>
  <c r="H135" i="5" l="1"/>
  <c r="I135" i="5" s="1"/>
  <c r="H136" i="5" l="1"/>
  <c r="I136" i="5" s="1"/>
  <c r="H137" i="5" l="1"/>
  <c r="I137" i="5" s="1"/>
  <c r="H138" i="5" l="1"/>
  <c r="I138" i="5" s="1"/>
  <c r="H139" i="5" l="1"/>
  <c r="I139" i="5" s="1"/>
  <c r="H140" i="5" l="1"/>
  <c r="I140" i="5" s="1"/>
  <c r="H141" i="5" l="1"/>
  <c r="I141" i="5" s="1"/>
  <c r="H142" i="5" l="1"/>
  <c r="I142" i="5" s="1"/>
  <c r="H143" i="5" l="1"/>
  <c r="I143" i="5" s="1"/>
  <c r="H144" i="5" l="1"/>
  <c r="I144" i="5" s="1"/>
  <c r="H145" i="5" l="1"/>
  <c r="I145" i="5" s="1"/>
  <c r="H146" i="5" l="1"/>
  <c r="I146" i="5" s="1"/>
  <c r="H147" i="5" l="1"/>
  <c r="I147" i="5" s="1"/>
  <c r="H148" i="5" l="1"/>
  <c r="I148" i="5" s="1"/>
  <c r="H149" i="5" l="1"/>
  <c r="I149" i="5" s="1"/>
  <c r="H150" i="5" l="1"/>
  <c r="I150" i="5" s="1"/>
  <c r="H151" i="5" l="1"/>
  <c r="I151" i="5" s="1"/>
  <c r="H152" i="5" l="1"/>
  <c r="I152" i="5" s="1"/>
  <c r="H153" i="5" l="1"/>
  <c r="I153" i="5" s="1"/>
  <c r="H154" i="5" l="1"/>
  <c r="I154" i="5" s="1"/>
  <c r="H155" i="5" l="1"/>
  <c r="I155" i="5" s="1"/>
  <c r="H156" i="5" l="1"/>
  <c r="I156" i="5" s="1"/>
  <c r="H157" i="5" l="1"/>
  <c r="I157" i="5" s="1"/>
  <c r="H158" i="5" l="1"/>
  <c r="I158" i="5" s="1"/>
  <c r="H159" i="5" l="1"/>
  <c r="I159" i="5" s="1"/>
  <c r="H160" i="5" l="1"/>
  <c r="I160" i="5" s="1"/>
  <c r="H161" i="5" l="1"/>
  <c r="I161" i="5" s="1"/>
  <c r="H162" i="5" l="1"/>
  <c r="I162" i="5" s="1"/>
  <c r="H163" i="5" l="1"/>
  <c r="I163" i="5" s="1"/>
  <c r="H164" i="5" l="1"/>
  <c r="I164" i="5" s="1"/>
  <c r="H165" i="5" l="1"/>
  <c r="I165" i="5" s="1"/>
  <c r="H166" i="5" l="1"/>
  <c r="I166" i="5" s="1"/>
  <c r="H167" i="5" l="1"/>
  <c r="I167" i="5" s="1"/>
  <c r="H168" i="5" l="1"/>
  <c r="I168" i="5" s="1"/>
  <c r="H169" i="5" l="1"/>
  <c r="I169" i="5" s="1"/>
  <c r="H170" i="5" l="1"/>
  <c r="I170" i="5" s="1"/>
  <c r="H171" i="5" l="1"/>
  <c r="I171" i="5" s="1"/>
  <c r="H172" i="5" l="1"/>
  <c r="I172" i="5" s="1"/>
  <c r="H173" i="5" l="1"/>
  <c r="I173" i="5" s="1"/>
  <c r="H174" i="5" l="1"/>
  <c r="I174" i="5" s="1"/>
  <c r="H175" i="5" l="1"/>
  <c r="I175" i="5" s="1"/>
  <c r="H176" i="5" l="1"/>
  <c r="I176" i="5" s="1"/>
  <c r="H177" i="5" l="1"/>
  <c r="I177" i="5" s="1"/>
  <c r="H178" i="5" l="1"/>
  <c r="I178" i="5" s="1"/>
  <c r="H179" i="5" l="1"/>
  <c r="I179" i="5" s="1"/>
  <c r="H180" i="5" l="1"/>
  <c r="I180" i="5" s="1"/>
  <c r="H181" i="5" l="1"/>
  <c r="I181" i="5" s="1"/>
  <c r="H182" i="5" l="1"/>
  <c r="I182" i="5" s="1"/>
  <c r="H183" i="5" l="1"/>
  <c r="I183" i="5" s="1"/>
  <c r="H184" i="5" l="1"/>
  <c r="I184" i="5" s="1"/>
  <c r="H185" i="5" l="1"/>
  <c r="I185" i="5" s="1"/>
  <c r="H186" i="5" l="1"/>
  <c r="I186" i="5" s="1"/>
  <c r="H187" i="5" l="1"/>
  <c r="I187" i="5" s="1"/>
  <c r="H188" i="5" l="1"/>
  <c r="I188" i="5" s="1"/>
  <c r="H189" i="5" l="1"/>
  <c r="I189" i="5" s="1"/>
  <c r="H190" i="5" l="1"/>
  <c r="I190" i="5" s="1"/>
  <c r="H191" i="5" l="1"/>
  <c r="I191" i="5" s="1"/>
  <c r="H192" i="5" l="1"/>
  <c r="I192" i="5" s="1"/>
  <c r="H193" i="5" l="1"/>
  <c r="I193" i="5" s="1"/>
  <c r="H194" i="5" l="1"/>
  <c r="I194" i="5" s="1"/>
  <c r="H195" i="5" l="1"/>
  <c r="I195" i="5" s="1"/>
  <c r="H196" i="5" l="1"/>
  <c r="I196" i="5" s="1"/>
  <c r="H197" i="5" l="1"/>
  <c r="I197" i="5" s="1"/>
  <c r="H198" i="5" l="1"/>
  <c r="I198" i="5" s="1"/>
  <c r="H199" i="5" l="1"/>
  <c r="I199" i="5" s="1"/>
  <c r="H200" i="5" l="1"/>
  <c r="I200" i="5" s="1"/>
  <c r="H201" i="5" l="1"/>
  <c r="I201" i="5" s="1"/>
  <c r="H202" i="5" l="1"/>
  <c r="I202" i="5" s="1"/>
  <c r="H203" i="5" l="1"/>
  <c r="I203" i="5" s="1"/>
  <c r="H204" i="5" l="1"/>
  <c r="I204" i="5" s="1"/>
  <c r="H205" i="5" l="1"/>
  <c r="I205" i="5" s="1"/>
  <c r="H206" i="5" l="1"/>
  <c r="I206" i="5" s="1"/>
  <c r="H207" i="5" l="1"/>
  <c r="I207" i="5" s="1"/>
  <c r="H208" i="5" l="1"/>
  <c r="I208" i="5" s="1"/>
  <c r="H209" i="5" l="1"/>
  <c r="I209" i="5" s="1"/>
  <c r="H210" i="5" l="1"/>
  <c r="I210" i="5" s="1"/>
  <c r="H211" i="5" l="1"/>
  <c r="I211" i="5" s="1"/>
  <c r="H212" i="5" l="1"/>
  <c r="I212" i="5" s="1"/>
  <c r="H213" i="5" l="1"/>
  <c r="I213" i="5" s="1"/>
  <c r="H214" i="5" l="1"/>
  <c r="I214" i="5" s="1"/>
  <c r="H215" i="5" l="1"/>
  <c r="I215" i="5" s="1"/>
  <c r="H216" i="5" l="1"/>
  <c r="I216" i="5" s="1"/>
  <c r="H217" i="5" l="1"/>
  <c r="I217" i="5" s="1"/>
  <c r="H218" i="5" l="1"/>
  <c r="I218" i="5" s="1"/>
  <c r="H219" i="5" l="1"/>
  <c r="I219" i="5" s="1"/>
  <c r="H220" i="5" l="1"/>
  <c r="I220" i="5" s="1"/>
  <c r="H221" i="5" l="1"/>
  <c r="I221" i="5" s="1"/>
  <c r="H222" i="5" l="1"/>
  <c r="I222" i="5" s="1"/>
  <c r="H223" i="5" l="1"/>
  <c r="I223" i="5" s="1"/>
  <c r="H224" i="5" l="1"/>
  <c r="I224" i="5" s="1"/>
  <c r="H225" i="5" l="1"/>
  <c r="I225" i="5" s="1"/>
  <c r="H226" i="5" l="1"/>
  <c r="I226" i="5" s="1"/>
  <c r="H227" i="5" l="1"/>
  <c r="I227" i="5" s="1"/>
  <c r="H228" i="5" l="1"/>
  <c r="I228" i="5" s="1"/>
  <c r="H229" i="5" l="1"/>
  <c r="I229" i="5" s="1"/>
  <c r="H230" i="5" l="1"/>
  <c r="I230" i="5" s="1"/>
  <c r="H231" i="5" l="1"/>
  <c r="I231" i="5" s="1"/>
  <c r="H232" i="5" l="1"/>
  <c r="I232" i="5" s="1"/>
  <c r="H233" i="5" l="1"/>
  <c r="I233" i="5" s="1"/>
  <c r="H234" i="5" l="1"/>
  <c r="I234" i="5" s="1"/>
  <c r="H235" i="5" l="1"/>
  <c r="I235" i="5" s="1"/>
  <c r="H236" i="5" l="1"/>
  <c r="I236" i="5" s="1"/>
  <c r="H237" i="5" l="1"/>
  <c r="I237" i="5" s="1"/>
  <c r="H238" i="5" l="1"/>
  <c r="I238" i="5" s="1"/>
  <c r="H239" i="5" l="1"/>
  <c r="I239" i="5" s="1"/>
  <c r="H240" i="5" l="1"/>
  <c r="I240" i="5" s="1"/>
  <c r="H241" i="5" l="1"/>
  <c r="I241" i="5" s="1"/>
  <c r="H242" i="5" l="1"/>
  <c r="I242" i="5" s="1"/>
  <c r="H243" i="5" l="1"/>
  <c r="I243" i="5" s="1"/>
  <c r="H244" i="5" l="1"/>
  <c r="I244" i="5" s="1"/>
  <c r="H245" i="5" l="1"/>
  <c r="I245" i="5" s="1"/>
  <c r="H246" i="5" l="1"/>
  <c r="I246" i="5" s="1"/>
  <c r="H247" i="5" l="1"/>
  <c r="I247" i="5" s="1"/>
  <c r="H248" i="5" l="1"/>
  <c r="I248" i="5" s="1"/>
  <c r="H249" i="5" l="1"/>
  <c r="I249" i="5" s="1"/>
  <c r="H250" i="5" l="1"/>
  <c r="I250" i="5" s="1"/>
  <c r="H251" i="5" l="1"/>
  <c r="I251" i="5" s="1"/>
  <c r="H252" i="5" l="1"/>
  <c r="I252" i="5" s="1"/>
  <c r="H253" i="5" l="1"/>
  <c r="I253" i="5" s="1"/>
  <c r="H254" i="5" l="1"/>
  <c r="I254" i="5" s="1"/>
  <c r="H255" i="5" l="1"/>
  <c r="I255" i="5" s="1"/>
  <c r="H256" i="5" l="1"/>
  <c r="I256" i="5" s="1"/>
  <c r="H257" i="5" l="1"/>
  <c r="I257" i="5" s="1"/>
  <c r="H258" i="5" l="1"/>
  <c r="I258" i="5" s="1"/>
  <c r="H259" i="5" l="1"/>
  <c r="I259" i="5" s="1"/>
  <c r="H260" i="5" l="1"/>
  <c r="I260" i="5" s="1"/>
  <c r="H261" i="5" l="1"/>
  <c r="I261" i="5" s="1"/>
  <c r="H262" i="5" l="1"/>
  <c r="I262" i="5" s="1"/>
  <c r="H263" i="5" l="1"/>
  <c r="I263" i="5" s="1"/>
  <c r="H264" i="5" l="1"/>
  <c r="I264" i="5" s="1"/>
  <c r="H265" i="5" l="1"/>
  <c r="I265" i="5" s="1"/>
  <c r="H266" i="5" l="1"/>
  <c r="I266" i="5" s="1"/>
  <c r="H267" i="5" l="1"/>
  <c r="I267" i="5" s="1"/>
  <c r="H268" i="5" l="1"/>
  <c r="I268" i="5" s="1"/>
  <c r="H269" i="5" l="1"/>
  <c r="I269" i="5" s="1"/>
  <c r="H270" i="5" l="1"/>
  <c r="I270" i="5" s="1"/>
  <c r="H271" i="5" l="1"/>
  <c r="I271" i="5" s="1"/>
  <c r="H272" i="5" l="1"/>
  <c r="I272" i="5" s="1"/>
  <c r="H273" i="5" l="1"/>
  <c r="I273" i="5" s="1"/>
  <c r="H274" i="5" l="1"/>
  <c r="I274" i="5" s="1"/>
  <c r="H275" i="5" l="1"/>
  <c r="I275" i="5" s="1"/>
  <c r="H276" i="5" l="1"/>
  <c r="I276" i="5" s="1"/>
  <c r="H277" i="5" l="1"/>
  <c r="I277" i="5" s="1"/>
  <c r="H278" i="5" l="1"/>
  <c r="I278" i="5" s="1"/>
  <c r="H279" i="5" l="1"/>
  <c r="I279" i="5" s="1"/>
  <c r="H280" i="5" l="1"/>
  <c r="I280" i="5" s="1"/>
  <c r="H281" i="5" l="1"/>
  <c r="I281" i="5" s="1"/>
  <c r="H282" i="5" l="1"/>
  <c r="I282" i="5" s="1"/>
  <c r="H283" i="5" l="1"/>
  <c r="I283" i="5" s="1"/>
  <c r="H284" i="5" l="1"/>
  <c r="I284" i="5" s="1"/>
  <c r="H285" i="5" l="1"/>
  <c r="I285" i="5" s="1"/>
  <c r="H286" i="5" l="1"/>
  <c r="I286" i="5" s="1"/>
  <c r="H287" i="5" l="1"/>
  <c r="I287" i="5" s="1"/>
  <c r="H288" i="5" l="1"/>
  <c r="I288" i="5" s="1"/>
  <c r="H289" i="5" l="1"/>
  <c r="I289" i="5" s="1"/>
  <c r="H290" i="5" l="1"/>
  <c r="I290" i="5" s="1"/>
  <c r="H291" i="5" l="1"/>
  <c r="I291" i="5" s="1"/>
  <c r="H292" i="5" l="1"/>
  <c r="I292" i="5" s="1"/>
  <c r="H293" i="5" l="1"/>
  <c r="I293" i="5" s="1"/>
  <c r="H294" i="5" l="1"/>
  <c r="I294" i="5" s="1"/>
  <c r="H295" i="5" l="1"/>
  <c r="I295" i="5" s="1"/>
  <c r="H296" i="5" l="1"/>
  <c r="I296" i="5" s="1"/>
  <c r="H297" i="5" l="1"/>
  <c r="I297" i="5" s="1"/>
  <c r="H298" i="5" l="1"/>
  <c r="I298" i="5" s="1"/>
  <c r="H299" i="5" l="1"/>
  <c r="I299" i="5" s="1"/>
  <c r="H300" i="5" l="1"/>
  <c r="I300" i="5" s="1"/>
  <c r="H301" i="5" l="1"/>
  <c r="I301" i="5" s="1"/>
  <c r="H302" i="5" l="1"/>
  <c r="I302" i="5" s="1"/>
  <c r="H303" i="5" l="1"/>
  <c r="I303" i="5" s="1"/>
  <c r="H304" i="5" l="1"/>
  <c r="I304" i="5" s="1"/>
  <c r="H305" i="5" l="1"/>
  <c r="I305" i="5" s="1"/>
  <c r="H306" i="5" l="1"/>
  <c r="I306" i="5" s="1"/>
  <c r="H307" i="5" l="1"/>
  <c r="I307" i="5" s="1"/>
  <c r="H308" i="5" l="1"/>
  <c r="I308" i="5" s="1"/>
  <c r="H309" i="5" l="1"/>
  <c r="I309" i="5" s="1"/>
  <c r="H310" i="5" l="1"/>
  <c r="I310" i="5" s="1"/>
  <c r="H311" i="5" l="1"/>
  <c r="I311" i="5" s="1"/>
  <c r="H312" i="5" l="1"/>
  <c r="I312" i="5" s="1"/>
  <c r="H313" i="5" l="1"/>
  <c r="I313" i="5" s="1"/>
  <c r="H314" i="5" l="1"/>
  <c r="I314" i="5" s="1"/>
  <c r="H315" i="5" l="1"/>
  <c r="I315" i="5" s="1"/>
  <c r="H316" i="5" l="1"/>
  <c r="I316" i="5" s="1"/>
  <c r="H317" i="5" l="1"/>
  <c r="I317" i="5" s="1"/>
  <c r="H318" i="5" l="1"/>
  <c r="I318" i="5" s="1"/>
  <c r="H319" i="5" l="1"/>
  <c r="I319" i="5" s="1"/>
  <c r="H320" i="5" l="1"/>
  <c r="I320" i="5" s="1"/>
  <c r="H321" i="5" l="1"/>
  <c r="I321" i="5" s="1"/>
  <c r="H322" i="5" l="1"/>
  <c r="I322" i="5" s="1"/>
  <c r="H323" i="5" l="1"/>
  <c r="I323" i="5" s="1"/>
  <c r="H324" i="5" l="1"/>
  <c r="I324" i="5" s="1"/>
  <c r="H325" i="5" l="1"/>
  <c r="I325" i="5" s="1"/>
  <c r="H326" i="5" l="1"/>
  <c r="I326" i="5" s="1"/>
  <c r="H327" i="5" l="1"/>
  <c r="I327" i="5" s="1"/>
  <c r="H328" i="5" l="1"/>
  <c r="I328" i="5" s="1"/>
  <c r="H329" i="5" l="1"/>
  <c r="I329" i="5" s="1"/>
  <c r="H330" i="5" l="1"/>
  <c r="I330" i="5" s="1"/>
  <c r="H331" i="5" l="1"/>
  <c r="I331" i="5" s="1"/>
  <c r="H332" i="5" l="1"/>
  <c r="I332" i="5" s="1"/>
  <c r="H333" i="5" l="1"/>
  <c r="I333" i="5" s="1"/>
  <c r="H334" i="5" l="1"/>
  <c r="I334" i="5" s="1"/>
  <c r="H335" i="5" l="1"/>
  <c r="I335" i="5" s="1"/>
  <c r="H336" i="5" l="1"/>
  <c r="I336" i="5" s="1"/>
  <c r="H337" i="5" l="1"/>
  <c r="I337" i="5" s="1"/>
  <c r="H338" i="5" l="1"/>
  <c r="I338" i="5" s="1"/>
  <c r="H339" i="5" l="1"/>
  <c r="I339" i="5" s="1"/>
  <c r="H340" i="5" l="1"/>
  <c r="I340" i="5" s="1"/>
  <c r="H341" i="5" l="1"/>
  <c r="I341" i="5" s="1"/>
  <c r="H342" i="5" l="1"/>
  <c r="I342" i="5" s="1"/>
  <c r="H343" i="5" l="1"/>
  <c r="I343" i="5" s="1"/>
  <c r="H344" i="5" l="1"/>
  <c r="I344" i="5" s="1"/>
  <c r="H345" i="5" l="1"/>
  <c r="I345" i="5" s="1"/>
  <c r="H346" i="5" l="1"/>
  <c r="I346" i="5" s="1"/>
  <c r="H347" i="5" l="1"/>
  <c r="I347" i="5" s="1"/>
  <c r="H348" i="5" l="1"/>
  <c r="I348" i="5" s="1"/>
  <c r="H349" i="5" l="1"/>
  <c r="I349" i="5" s="1"/>
  <c r="H350" i="5" l="1"/>
  <c r="I350" i="5" s="1"/>
  <c r="H351" i="5" l="1"/>
  <c r="I351" i="5" s="1"/>
  <c r="H352" i="5" l="1"/>
  <c r="I352" i="5" s="1"/>
  <c r="H353" i="5" l="1"/>
  <c r="I353" i="5" s="1"/>
  <c r="H354" i="5" l="1"/>
  <c r="I354" i="5" s="1"/>
  <c r="H355" i="5" l="1"/>
  <c r="I355" i="5" s="1"/>
  <c r="H356" i="5" l="1"/>
  <c r="I356" i="5" s="1"/>
  <c r="H357" i="5" l="1"/>
  <c r="I357" i="5" s="1"/>
  <c r="H358" i="5" l="1"/>
  <c r="I358" i="5" s="1"/>
  <c r="H359" i="5" l="1"/>
  <c r="I359" i="5" s="1"/>
  <c r="H360" i="5" l="1"/>
  <c r="I360" i="5" s="1"/>
  <c r="H361" i="5" l="1"/>
  <c r="I361" i="5" s="1"/>
  <c r="H362" i="5" l="1"/>
  <c r="I362" i="5" s="1"/>
  <c r="H363" i="5" l="1"/>
  <c r="I363" i="5" s="1"/>
  <c r="H364" i="5" l="1"/>
  <c r="I364" i="5" s="1"/>
  <c r="H365" i="5" l="1"/>
  <c r="I365" i="5" s="1"/>
  <c r="H366" i="5" l="1"/>
  <c r="I366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22E3C9-2A60-4F72-9BEB-EEC6D96C4CE2}" keepAlive="1" name="Zapytanie — fotowoltaika" description="Połączenie z zapytaniem „fotowoltaika” w skoroszycie." type="5" refreshedVersion="8" background="1" saveData="1">
    <dbPr connection="Provider=Microsoft.Mashup.OleDb.1;Data Source=$Workbook$;Location=fotowoltaika;Extended Properties=&quot;&quot;" command="SELECT * FROM [fotowoltaika]"/>
  </connection>
  <connection id="2" xr16:uid="{2E0D40F1-4209-4CFD-AE9F-9E1E980BC32C}" keepAlive="1" name="Zapytanie — fotowoltaika (2)" description="Połączenie z zapytaniem „fotowoltaika (2)” w skoroszycie." type="5" refreshedVersion="8" background="1" saveData="1">
    <dbPr connection="Provider=Microsoft.Mashup.OleDb.1;Data Source=$Workbook$;Location=&quot;fotowoltaika (2)&quot;;Extended Properties=&quot;&quot;" command="SELECT * FROM [fotowoltaika (2)]"/>
  </connection>
  <connection id="3" xr16:uid="{D48B3472-C9EE-461C-AB22-70EB99003EEF}" keepAlive="1" name="Zapytanie — fotowoltaika (3)" description="Połączenie z zapytaniem „fotowoltaika (3)” w skoroszycie." type="5" refreshedVersion="8" background="1" saveData="1">
    <dbPr connection="Provider=Microsoft.Mashup.OleDb.1;Data Source=$Workbook$;Location=&quot;fotowoltaika (3)&quot;;Extended Properties=&quot;&quot;" command="SELECT * FROM [fotowoltaika (3)]"/>
  </connection>
  <connection id="4" xr16:uid="{9EA16E09-581E-4707-B28D-22AAA72EBAC8}" keepAlive="1" name="Zapytanie — fotowoltaika (4)" description="Połączenie z zapytaniem „fotowoltaika (4)” w skoroszycie." type="5" refreshedVersion="8" background="1" saveData="1">
    <dbPr connection="Provider=Microsoft.Mashup.OleDb.1;Data Source=$Workbook$;Location=&quot;fotowoltaika (4)&quot;;Extended Properties=&quot;&quot;" command="SELECT * FROM [fotowoltaika (4)]"/>
  </connection>
  <connection id="5" xr16:uid="{0D257072-17DC-402C-A828-48F9EF61AC26}" keepAlive="1" name="Zapytanie — fotowoltaika (5)" description="Połączenie z zapytaniem „fotowoltaika (5)” w skoroszycie." type="5" refreshedVersion="8" background="1" saveData="1">
    <dbPr connection="Provider=Microsoft.Mashup.OleDb.1;Data Source=$Workbook$;Location=&quot;fotowoltaika (5)&quot;;Extended Properties=&quot;&quot;" command="SELECT * FROM [fotowoltaika (5)]"/>
  </connection>
</connections>
</file>

<file path=xl/sharedStrings.xml><?xml version="1.0" encoding="utf-8"?>
<sst xmlns="http://schemas.openxmlformats.org/spreadsheetml/2006/main" count="56" uniqueCount="27">
  <si>
    <t>data</t>
  </si>
  <si>
    <t>wsch</t>
  </si>
  <si>
    <t>zach</t>
  </si>
  <si>
    <t>st_zach</t>
  </si>
  <si>
    <t>produkcja</t>
  </si>
  <si>
    <t>oddanie</t>
  </si>
  <si>
    <t>pobranie</t>
  </si>
  <si>
    <t>Produkcja łączna</t>
  </si>
  <si>
    <t>Pobranie łączne</t>
  </si>
  <si>
    <t>Oddanie łączne</t>
  </si>
  <si>
    <t>Całkowite zużycie</t>
  </si>
  <si>
    <t>Czy niewzrasta chmura</t>
  </si>
  <si>
    <t>Czy niemaleje produkcja</t>
  </si>
  <si>
    <t>Streak dni</t>
  </si>
  <si>
    <t>Maks streak</t>
  </si>
  <si>
    <t>Pierwszy Dzień</t>
  </si>
  <si>
    <t>Czas nasłonecznienia</t>
  </si>
  <si>
    <t>Etykiety wierszy</t>
  </si>
  <si>
    <t>Suma końcowa</t>
  </si>
  <si>
    <t>Średnia z produkcja</t>
  </si>
  <si>
    <t>Średnia z oddanie</t>
  </si>
  <si>
    <t>Średnia z pobranie</t>
  </si>
  <si>
    <t>do odebrania</t>
  </si>
  <si>
    <t>czy mniej niż 50</t>
  </si>
  <si>
    <t>Ile dni</t>
  </si>
  <si>
    <t>Ile energii</t>
  </si>
  <si>
    <t>Czy poniżej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</si>
</sst>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16"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[Zadanie6.xlsx]Podpunkt3!Tabela przestawna1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</a:t>
            </a:r>
            <a:r>
              <a:rPr lang="pl-PL" baseline="0"/>
              <a:t> ilości wyprodukowanej, oddanej i pobranej energii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Podpunkt3!$K$1</c:f>
              <c:strCache>
                <c:ptCount val="1"/>
                <c:pt idx="0">
                  <c:v>Średnia z produkcja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Podpunkt3!$J$2:$J$12</c:f>
              <c:strCach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strCache>
            </c:strRef>
          </c:cat>
          <c:val>
            <c:numRef>
              <c:f>Podpunkt3!$K$2:$K$12</c:f>
              <c:numCache>
                <c:formatCode>General</c:formatCode>
                <c:ptCount val="10"/>
                <c:pt idx="0">
                  <c:v>2.8851612903225816</c:v>
                </c:pt>
                <c:pt idx="1">
                  <c:v>3.8480851063829786</c:v>
                </c:pt>
                <c:pt idx="2">
                  <c:v>5.4006060606060604</c:v>
                </c:pt>
                <c:pt idx="3">
                  <c:v>6.9366666666666665</c:v>
                </c:pt>
                <c:pt idx="4">
                  <c:v>7.1539999999999981</c:v>
                </c:pt>
                <c:pt idx="5">
                  <c:v>11.322666666666665</c:v>
                </c:pt>
                <c:pt idx="6">
                  <c:v>12.232258064516127</c:v>
                </c:pt>
                <c:pt idx="7">
                  <c:v>10.975483870967745</c:v>
                </c:pt>
                <c:pt idx="8">
                  <c:v>13.208108108108107</c:v>
                </c:pt>
                <c:pt idx="9">
                  <c:v>12.592615384615385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D-46E5-9C5B-4F71EB71E40A}"/>
            </c:ext>
          </c:extLst>
        </c:ser>
        <c:ser>
          <c:idx val="1"/>
          <c:order val="1"/>
          <c:tx>
            <c:strRef>
              <c:f>Podpunkt3!$L$1</c:f>
              <c:strCache>
                <c:ptCount val="1"/>
                <c:pt idx="0">
                  <c:v>Średnia z oddanie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Podpunkt3!$J$2:$J$12</c:f>
              <c:strCach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strCache>
            </c:strRef>
          </c:cat>
          <c:val>
            <c:numRef>
              <c:f>Podpunkt3!$L$2:$L$12</c:f>
              <c:numCache>
                <c:formatCode>General</c:formatCode>
                <c:ptCount val="10"/>
                <c:pt idx="0">
                  <c:v>1.0867741935483872</c:v>
                </c:pt>
                <c:pt idx="1">
                  <c:v>1.6531914893617019</c:v>
                </c:pt>
                <c:pt idx="2">
                  <c:v>2.5590909090909082</c:v>
                </c:pt>
                <c:pt idx="3">
                  <c:v>3.0203333333333329</c:v>
                </c:pt>
                <c:pt idx="4">
                  <c:v>3.4816666666666674</c:v>
                </c:pt>
                <c:pt idx="5">
                  <c:v>5.4006666666666669</c:v>
                </c:pt>
                <c:pt idx="6">
                  <c:v>6.347419354838709</c:v>
                </c:pt>
                <c:pt idx="7">
                  <c:v>5.5135483870967743</c:v>
                </c:pt>
                <c:pt idx="8">
                  <c:v>6.6997297297297296</c:v>
                </c:pt>
                <c:pt idx="9">
                  <c:v>6.7406153846153831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D-46E5-9C5B-4F71EB71E40A}"/>
            </c:ext>
          </c:extLst>
        </c:ser>
        <c:ser>
          <c:idx val="2"/>
          <c:order val="2"/>
          <c:tx>
            <c:strRef>
              <c:f>Podpunkt3!$M$1</c:f>
              <c:strCache>
                <c:ptCount val="1"/>
                <c:pt idx="0">
                  <c:v>Średnia z pobranie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Podpunkt3!$J$2:$J$12</c:f>
              <c:strCach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strCache>
            </c:strRef>
          </c:cat>
          <c:val>
            <c:numRef>
              <c:f>Podpunkt3!$M$2:$M$12</c:f>
              <c:numCache>
                <c:formatCode>General</c:formatCode>
                <c:ptCount val="10"/>
                <c:pt idx="0">
                  <c:v>4.9245161290322583</c:v>
                </c:pt>
                <c:pt idx="1">
                  <c:v>3.3853191489361691</c:v>
                </c:pt>
                <c:pt idx="2">
                  <c:v>3.1033333333333335</c:v>
                </c:pt>
                <c:pt idx="3">
                  <c:v>2.8179999999999996</c:v>
                </c:pt>
                <c:pt idx="4">
                  <c:v>2.6263333333333332</c:v>
                </c:pt>
                <c:pt idx="5">
                  <c:v>2.6583333333333337</c:v>
                </c:pt>
                <c:pt idx="6">
                  <c:v>2.4974193548387102</c:v>
                </c:pt>
                <c:pt idx="7">
                  <c:v>2.5077419354838715</c:v>
                </c:pt>
                <c:pt idx="8">
                  <c:v>2.4445945945945948</c:v>
                </c:pt>
                <c:pt idx="9">
                  <c:v>2.7924615384615374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0D-46E5-9C5B-4F71EB71E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788751"/>
        <c:axId val="513786831"/>
      </c:lineChart>
      <c:catAx>
        <c:axId val="51378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nasłonecznienia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786831"/>
        <c:crosses val="autoZero"/>
        <c:auto val="1"/>
        <c:lblAlgn val="ctr"/>
        <c:lblOffset val="100"/>
        <c:noMultiLvlLbl val="0"/>
      </c:catAx>
      <c:valAx>
        <c:axId val="51378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Energia</a:t>
                </a:r>
                <a:r>
                  <a:rPr lang="pl-PL" baseline="0"/>
                  <a:t> w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78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12</xdr:row>
      <xdr:rowOff>11430</xdr:rowOff>
    </xdr:from>
    <xdr:to>
      <xdr:col>18</xdr:col>
      <xdr:colOff>15240</xdr:colOff>
      <xdr:row>31</xdr:row>
      <xdr:rowOff>30480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51ADB30-0B61-AD16-EBA0-C13926F8A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ek Z" refreshedDate="45834.483813078703" createdVersion="8" refreshedVersion="8" minRefreshableVersion="3" recordCount="366" xr:uid="{8A120799-E4A9-420C-BB7A-BA73922DF87F}">
  <cacheSource type="worksheet">
    <worksheetSource ref="A1:H1048576" sheet="Podpunkt3"/>
  </cacheSource>
  <cacheFields count="8">
    <cacheField name="data" numFmtId="0">
      <sharedItems containsNonDate="0" containsDate="1" containsString="0" containsBlank="1" minDate="2022-01-01T00:00:00" maxDate="2023-01-01T00:00:00"/>
    </cacheField>
    <cacheField name="wsch" numFmtId="0">
      <sharedItems containsNonDate="0" containsDate="1" containsString="0" containsBlank="1" minDate="1899-12-30T04:11:48" maxDate="1899-12-30T07:43:03"/>
    </cacheField>
    <cacheField name="zach" numFmtId="0">
      <sharedItems containsNonDate="0" containsDate="1" containsString="0" containsBlank="1" minDate="1899-12-30T15:25:28" maxDate="1899-12-30T21:03:44"/>
    </cacheField>
    <cacheField name="st_zach" numFmtId="0">
      <sharedItems containsString="0" containsBlank="1" containsNumber="1" containsInteger="1" minValue="0" maxValue="8"/>
    </cacheField>
    <cacheField name="produkcja" numFmtId="0">
      <sharedItems containsString="0" containsBlank="1" containsNumber="1" minValue="0.26" maxValue="19.920000000000002" count="333">
        <n v="7.78"/>
        <n v="4.47"/>
        <n v="6.02"/>
        <n v="2.63"/>
        <n v="7.99"/>
        <n v="4.6500000000000004"/>
        <n v="7.91"/>
        <n v="7.24"/>
        <n v="7.96"/>
        <n v="2.37"/>
        <n v="1.56"/>
        <n v="1.27"/>
        <n v="8.6300000000000008"/>
        <n v="7.36"/>
        <n v="2.11"/>
        <n v="5.31"/>
        <n v="5.93"/>
        <n v="2.19"/>
        <n v="3.53"/>
        <n v="4.33"/>
        <n v="2.33"/>
        <n v="3.21"/>
        <n v="4.0199999999999996"/>
        <n v="4.45"/>
        <n v="5.52"/>
        <n v="5.1100000000000003"/>
        <n v="4.97"/>
        <n v="5.67"/>
        <n v="5.76"/>
        <n v="5.97"/>
        <n v="6.01"/>
        <n v="6.18"/>
        <n v="7.25"/>
        <n v="3.63"/>
        <n v="7.8"/>
        <n v="5.0199999999999996"/>
        <n v="6.87"/>
        <n v="7.59"/>
        <n v="7.84"/>
        <n v="2.93"/>
        <n v="1.24"/>
        <n v="0.26"/>
        <n v="5.79"/>
        <n v="5.26"/>
        <n v="5.62"/>
        <n v="3.58"/>
        <n v="1.1599999999999999"/>
        <n v="8.59"/>
        <n v="4.24"/>
        <n v="2.1800000000000002"/>
        <n v="9.14"/>
        <n v="9.85"/>
        <n v="9.2899999999999991"/>
        <n v="2.57"/>
        <n v="9.64"/>
        <n v="9.35"/>
        <n v="8.76"/>
        <n v="9.77"/>
        <n v="4.66"/>
        <n v="2.99"/>
        <n v="1.1399999999999999"/>
        <n v="9.7100000000000009"/>
        <n v="9.92"/>
        <n v="9.66"/>
        <n v="3.6"/>
        <n v="4.9000000000000004"/>
        <n v="3.29"/>
        <n v="7.92"/>
        <n v="11.09"/>
        <n v="12.5"/>
        <n v="5.32"/>
        <n v="3.14"/>
        <n v="12.41"/>
        <n v="3.11"/>
        <n v="11.14"/>
        <n v="14.64"/>
        <n v="12.39"/>
        <n v="3.56"/>
        <n v="3.59"/>
        <n v="12.04"/>
        <n v="12.54"/>
        <n v="3.96"/>
        <n v="12.15"/>
        <n v="10.83"/>
        <n v="4.42"/>
        <n v="1.83"/>
        <n v="10.86"/>
        <n v="10.73"/>
        <n v="5.21"/>
        <n v="11.83"/>
        <n v="2.3199999999999998"/>
        <n v="6.34"/>
        <n v="4.87"/>
        <n v="3.57"/>
        <n v="6.61"/>
        <n v="14.15"/>
        <n v="10.3"/>
        <n v="10.039999999999999"/>
        <n v="3.82"/>
        <n v="7.5"/>
        <n v="12.58"/>
        <n v="7.66"/>
        <n v="4.16"/>
        <n v="2.34"/>
        <n v="2.42"/>
        <n v="3.78"/>
        <n v="7.54"/>
        <n v="13.18"/>
        <n v="2.54"/>
        <n v="10.62"/>
        <n v="13.23"/>
        <n v="3.09"/>
        <n v="5.84"/>
        <n v="6.08"/>
        <n v="3.61"/>
        <n v="9.2799999999999994"/>
        <n v="4.6900000000000004"/>
        <n v="4.0999999999999996"/>
        <n v="12.23"/>
        <n v="5.28"/>
        <n v="13.63"/>
        <n v="13.36"/>
        <n v="5.66"/>
        <n v="6.84"/>
        <n v="2.89"/>
        <n v="5.65"/>
        <n v="8.83"/>
        <n v="12.14"/>
        <n v="14.36"/>
        <n v="1.1299999999999999"/>
        <n v="10.59"/>
        <n v="16.309999999999999"/>
        <n v="14.39"/>
        <n v="15.29"/>
        <n v="5.77"/>
        <n v="6.62"/>
        <n v="5.03"/>
        <n v="14.1"/>
        <n v="1.36"/>
        <n v="1.71"/>
        <n v="1.6"/>
        <n v="2.0699999999999998"/>
        <n v="2.96"/>
        <n v="5.78"/>
        <n v="15.38"/>
        <n v="15.89"/>
        <n v="18.7"/>
        <n v="14.56"/>
        <n v="5.87"/>
        <n v="19.62"/>
        <n v="10.67"/>
        <n v="12.47"/>
        <n v="19.79"/>
        <n v="12.57"/>
        <n v="4.3"/>
        <n v="12.65"/>
        <n v="8.86"/>
        <n v="5.64"/>
        <n v="6.89"/>
        <n v="14.03"/>
        <n v="11.04"/>
        <n v="11.7"/>
        <n v="5.39"/>
        <n v="11.1"/>
        <n v="15.81"/>
        <n v="8.8800000000000008"/>
        <n v="14.44"/>
        <n v="9.7899999999999991"/>
        <n v="14.78"/>
        <n v="14.52"/>
        <n v="5.86"/>
        <n v="12.81"/>
        <n v="13.22"/>
        <n v="14.18"/>
        <n v="18.47"/>
        <n v="6.81"/>
        <n v="13.76"/>
        <n v="17.920000000000002"/>
        <n v="19.89"/>
        <n v="19.149999999999999"/>
        <n v="14.68"/>
        <n v="16.95"/>
        <n v="11.9"/>
        <n v="19.440000000000001"/>
        <n v="19.54"/>
        <n v="18.52"/>
        <n v="19.77"/>
        <n v="17.22"/>
        <n v="14.02"/>
        <n v="15.96"/>
        <n v="15.06"/>
        <n v="18.97"/>
        <n v="17.940000000000001"/>
        <n v="17.350000000000001"/>
        <n v="18.3"/>
        <n v="17.04"/>
        <n v="18.850000000000001"/>
        <n v="16.55"/>
        <n v="13.83"/>
        <n v="16.16"/>
        <n v="17.82"/>
        <n v="19.23"/>
        <n v="18.59"/>
        <n v="14.2"/>
        <n v="13.79"/>
        <n v="18.86"/>
        <n v="18.12"/>
        <n v="19.88"/>
        <n v="12.71"/>
        <n v="11.46"/>
        <n v="18.38"/>
        <n v="15.21"/>
        <n v="19.329999999999998"/>
        <n v="19.829999999999998"/>
        <n v="15.68"/>
        <n v="10.43"/>
        <n v="17.89"/>
        <n v="17.03"/>
        <n v="19.920000000000002"/>
        <n v="16.059999999999999"/>
        <n v="18.84"/>
        <n v="11.99"/>
        <n v="19.649999999999999"/>
        <n v="13.19"/>
        <n v="14.17"/>
        <n v="12.08"/>
        <n v="18.739999999999998"/>
        <n v="17.95"/>
        <n v="16.829999999999998"/>
        <n v="17.09"/>
        <n v="18.010000000000002"/>
        <n v="19.48"/>
        <n v="18.11"/>
        <n v="17.559999999999999"/>
        <n v="16.809999999999999"/>
        <n v="15.05"/>
        <n v="14.3"/>
        <n v="19.399999999999999"/>
        <n v="10.199999999999999"/>
        <n v="16.739999999999998"/>
        <n v="12.97"/>
        <n v="19.690000000000001"/>
        <n v="15.77"/>
        <n v="13.48"/>
        <n v="15.61"/>
        <n v="18"/>
        <n v="9.7799999999999994"/>
        <n v="13.43"/>
        <n v="10.44"/>
        <n v="14.53"/>
        <n v="14.84"/>
        <n v="16.510000000000002"/>
        <n v="12.03"/>
        <n v="15.85"/>
        <n v="18.45"/>
        <n v="11.93"/>
        <n v="13.34"/>
        <n v="13.66"/>
        <n v="9.33"/>
        <n v="12.98"/>
        <n v="6.6"/>
        <n v="8.07"/>
        <n v="4.3899999999999997"/>
        <n v="5.07"/>
        <n v="5.19"/>
        <n v="3.5"/>
        <n v="9.49"/>
        <n v="6.48"/>
        <n v="5.92"/>
        <n v="3.69"/>
        <n v="8.56"/>
        <n v="14.7"/>
        <n v="11.59"/>
        <n v="3.26"/>
        <n v="9.3800000000000008"/>
        <n v="5.29"/>
        <n v="3.97"/>
        <n v="12.38"/>
        <n v="4.58"/>
        <n v="2.06"/>
        <n v="8.7799999999999994"/>
        <n v="8.06"/>
        <n v="4.7300000000000004"/>
        <n v="5.33"/>
        <n v="2.13"/>
        <n v="1.23"/>
        <n v="4.55"/>
        <n v="4.7"/>
        <n v="7.75"/>
        <n v="4.07"/>
        <n v="5.63"/>
        <n v="5.15"/>
        <n v="4.75"/>
        <n v="1.38"/>
        <n v="1.53"/>
        <n v="4.1900000000000004"/>
        <n v="6.14"/>
        <n v="3.16"/>
        <n v="2.91"/>
        <n v="3.18"/>
        <n v="2.52"/>
        <n v="3.85"/>
        <n v="1.84"/>
        <n v="1.59"/>
        <n v="1.34"/>
        <n v="2.4900000000000002"/>
        <n v="3.36"/>
        <n v="1.32"/>
        <n v="2.48"/>
        <n v="2.2000000000000002"/>
        <n v="2.87"/>
        <n v="2.8"/>
        <n v="2.95"/>
        <n v="3.38"/>
        <n v="1.31"/>
        <n v="2.0299999999999998"/>
        <n v="1.5"/>
        <n v="3.8"/>
        <n v="2.2200000000000002"/>
        <n v="2.82"/>
        <n v="1.25"/>
        <n v="1.55"/>
        <n v="1.77"/>
        <n v="3.04"/>
        <n v="1.0900000000000001"/>
        <n v="2.92"/>
        <n v="3.24"/>
        <n v="3.79"/>
        <n v="1.54"/>
        <n v="1.21"/>
        <n v="3.76"/>
        <n v="1.98"/>
        <m/>
      </sharedItems>
    </cacheField>
    <cacheField name="oddanie" numFmtId="0">
      <sharedItems containsString="0" containsBlank="1" containsNumber="1" minValue="0" maxValue="12.94"/>
    </cacheField>
    <cacheField name="pobranie" numFmtId="0">
      <sharedItems containsString="0" containsBlank="1" containsNumber="1" minValue="0.21" maxValue="7.02"/>
    </cacheField>
    <cacheField name="Czas nasłonecznienia" numFmtId="0">
      <sharedItems containsString="0" containsBlank="1" containsNumber="1" containsInteger="1" minValue="7" maxValue="16" count="11">
        <n v="7"/>
        <n v="8"/>
        <n v="9"/>
        <n v="10"/>
        <n v="11"/>
        <n v="12"/>
        <n v="13"/>
        <n v="14"/>
        <n v="15"/>
        <n v="1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d v="2022-01-01T00:00:00"/>
    <d v="1899-12-30T07:42:56"/>
    <d v="1899-12-30T15:36:07"/>
    <n v="0"/>
    <x v="0"/>
    <n v="3.29"/>
    <n v="4.5599999999999996"/>
    <x v="0"/>
  </r>
  <r>
    <d v="2022-01-02T00:00:00"/>
    <d v="1899-12-30T07:42:47"/>
    <d v="1899-12-30T15:37:12"/>
    <n v="4"/>
    <x v="1"/>
    <n v="1.23"/>
    <n v="3.99"/>
    <x v="0"/>
  </r>
  <r>
    <d v="2022-01-03T00:00:00"/>
    <d v="1899-12-30T07:42:35"/>
    <d v="1899-12-30T15:38:20"/>
    <n v="4"/>
    <x v="2"/>
    <n v="4.74"/>
    <n v="2.56"/>
    <x v="0"/>
  </r>
  <r>
    <d v="2022-01-04T00:00:00"/>
    <d v="1899-12-30T07:42:19"/>
    <d v="1899-12-30T15:39:30"/>
    <n v="6"/>
    <x v="3"/>
    <n v="1.22"/>
    <n v="5.22"/>
    <x v="0"/>
  </r>
  <r>
    <d v="2022-01-05T00:00:00"/>
    <d v="1899-12-30T07:42:00"/>
    <d v="1899-12-30T15:40:43"/>
    <n v="2"/>
    <x v="4"/>
    <n v="5.68"/>
    <n v="4.22"/>
    <x v="0"/>
  </r>
  <r>
    <d v="2022-01-06T00:00:00"/>
    <d v="1899-12-30T07:41:38"/>
    <d v="1899-12-30T15:41:58"/>
    <n v="3"/>
    <x v="5"/>
    <n v="3.24"/>
    <n v="2.57"/>
    <x v="1"/>
  </r>
  <r>
    <d v="2022-01-07T00:00:00"/>
    <d v="1899-12-30T07:41:12"/>
    <d v="1899-12-30T15:43:16"/>
    <n v="1"/>
    <x v="6"/>
    <n v="2.34"/>
    <n v="2.2200000000000002"/>
    <x v="1"/>
  </r>
  <r>
    <d v="2022-01-08T00:00:00"/>
    <d v="1899-12-30T07:40:43"/>
    <d v="1899-12-30T15:44:36"/>
    <n v="1"/>
    <x v="7"/>
    <n v="2.58"/>
    <n v="2.4700000000000002"/>
    <x v="1"/>
  </r>
  <r>
    <d v="2022-01-09T00:00:00"/>
    <d v="1899-12-30T07:40:11"/>
    <d v="1899-12-30T15:45:59"/>
    <n v="1"/>
    <x v="8"/>
    <n v="2.74"/>
    <n v="1.95"/>
    <x v="1"/>
  </r>
  <r>
    <d v="2022-01-10T00:00:00"/>
    <d v="1899-12-30T07:39:35"/>
    <d v="1899-12-30T15:47:23"/>
    <n v="3"/>
    <x v="9"/>
    <n v="0.96"/>
    <n v="2.3199999999999998"/>
    <x v="1"/>
  </r>
  <r>
    <d v="2022-01-11T00:00:00"/>
    <d v="1899-12-30T07:38:56"/>
    <d v="1899-12-30T15:48:50"/>
    <n v="5"/>
    <x v="10"/>
    <n v="0.45"/>
    <n v="3.21"/>
    <x v="1"/>
  </r>
  <r>
    <d v="2022-01-12T00:00:00"/>
    <d v="1899-12-30T07:38:14"/>
    <d v="1899-12-30T15:50:18"/>
    <n v="6"/>
    <x v="11"/>
    <n v="0.22"/>
    <n v="3.34"/>
    <x v="1"/>
  </r>
  <r>
    <d v="2022-01-13T00:00:00"/>
    <d v="1899-12-30T07:37:29"/>
    <d v="1899-12-30T15:51:49"/>
    <n v="0"/>
    <x v="12"/>
    <n v="3.47"/>
    <n v="2.2599999999999998"/>
    <x v="1"/>
  </r>
  <r>
    <d v="2022-01-14T00:00:00"/>
    <d v="1899-12-30T07:36:41"/>
    <d v="1899-12-30T15:53:21"/>
    <n v="1"/>
    <x v="13"/>
    <n v="2.2200000000000002"/>
    <n v="2.56"/>
    <x v="1"/>
  </r>
  <r>
    <d v="2022-01-15T00:00:00"/>
    <d v="1899-12-30T07:35:50"/>
    <d v="1899-12-30T15:54:55"/>
    <n v="5"/>
    <x v="14"/>
    <n v="0.45"/>
    <n v="2.21"/>
    <x v="1"/>
  </r>
  <r>
    <d v="2022-01-16T00:00:00"/>
    <d v="1899-12-30T07:34:56"/>
    <d v="1899-12-30T15:56:31"/>
    <n v="3"/>
    <x v="15"/>
    <n v="3.45"/>
    <n v="1.22"/>
    <x v="1"/>
  </r>
  <r>
    <d v="2022-01-17T00:00:00"/>
    <d v="1899-12-30T07:33:59"/>
    <d v="1899-12-30T15:58:08"/>
    <n v="2"/>
    <x v="16"/>
    <n v="1.25"/>
    <n v="3.34"/>
    <x v="1"/>
  </r>
  <r>
    <d v="2022-01-18T00:00:00"/>
    <d v="1899-12-30T07:32:59"/>
    <d v="1899-12-30T15:59:46"/>
    <n v="6"/>
    <x v="17"/>
    <n v="0.21"/>
    <n v="3.22"/>
    <x v="1"/>
  </r>
  <r>
    <d v="2022-01-19T00:00:00"/>
    <d v="1899-12-30T07:31:56"/>
    <d v="1899-12-30T16:01:26"/>
    <n v="4"/>
    <x v="18"/>
    <n v="0.34"/>
    <n v="1.25"/>
    <x v="1"/>
  </r>
  <r>
    <d v="2022-01-20T00:00:00"/>
    <d v="1899-12-30T07:30:51"/>
    <d v="1899-12-30T16:03:07"/>
    <n v="3"/>
    <x v="19"/>
    <n v="0.99"/>
    <n v="0.21"/>
    <x v="1"/>
  </r>
  <r>
    <d v="2022-01-21T00:00:00"/>
    <d v="1899-12-30T07:29:43"/>
    <d v="1899-12-30T16:04:50"/>
    <n v="6"/>
    <x v="20"/>
    <n v="0.02"/>
    <n v="2.61"/>
    <x v="1"/>
  </r>
  <r>
    <d v="2022-01-22T00:00:00"/>
    <d v="1899-12-30T07:28:32"/>
    <d v="1899-12-30T16:06:33"/>
    <n v="6"/>
    <x v="21"/>
    <n v="0.78"/>
    <n v="2.2200000000000002"/>
    <x v="1"/>
  </r>
  <r>
    <d v="2022-01-23T00:00:00"/>
    <d v="1899-12-30T07:27:19"/>
    <d v="1899-12-30T16:08:18"/>
    <n v="5"/>
    <x v="22"/>
    <n v="2.0099999999999998"/>
    <n v="1.01"/>
    <x v="1"/>
  </r>
  <r>
    <d v="2022-01-24T00:00:00"/>
    <d v="1899-12-30T07:26:03"/>
    <d v="1899-12-30T16:10:03"/>
    <n v="4"/>
    <x v="23"/>
    <n v="2.34"/>
    <n v="1.95"/>
    <x v="1"/>
  </r>
  <r>
    <d v="2022-01-25T00:00:00"/>
    <d v="1899-12-30T07:24:44"/>
    <d v="1899-12-30T16:11:49"/>
    <n v="3"/>
    <x v="24"/>
    <n v="2.21"/>
    <n v="1.21"/>
    <x v="1"/>
  </r>
  <r>
    <d v="2022-01-26T00:00:00"/>
    <d v="1899-12-30T07:23:24"/>
    <d v="1899-12-30T16:13:37"/>
    <n v="2"/>
    <x v="25"/>
    <n v="2.02"/>
    <n v="1.35"/>
    <x v="1"/>
  </r>
  <r>
    <d v="2022-01-27T00:00:00"/>
    <d v="1899-12-30T07:22:01"/>
    <d v="1899-12-30T16:15:25"/>
    <n v="1"/>
    <x v="26"/>
    <n v="1.92"/>
    <n v="2.0099999999999998"/>
    <x v="1"/>
  </r>
  <r>
    <d v="2022-01-28T00:00:00"/>
    <d v="1899-12-30T07:20:35"/>
    <d v="1899-12-30T16:17:13"/>
    <n v="1"/>
    <x v="27"/>
    <n v="3.21"/>
    <n v="1.01"/>
    <x v="1"/>
  </r>
  <r>
    <d v="2022-01-29T00:00:00"/>
    <d v="1899-12-30T07:19:07"/>
    <d v="1899-12-30T16:19:02"/>
    <n v="1"/>
    <x v="28"/>
    <n v="3.33"/>
    <n v="2.0099999999999998"/>
    <x v="1"/>
  </r>
  <r>
    <d v="2022-01-30T00:00:00"/>
    <d v="1899-12-30T07:17:38"/>
    <d v="1899-12-30T16:20:52"/>
    <n v="2"/>
    <x v="29"/>
    <n v="3.48"/>
    <n v="1.93"/>
    <x v="2"/>
  </r>
  <r>
    <d v="2022-01-31T00:00:00"/>
    <d v="1899-12-30T07:16:06"/>
    <d v="1899-12-30T16:22:42"/>
    <n v="1"/>
    <x v="30"/>
    <n v="2.34"/>
    <n v="0.94"/>
    <x v="2"/>
  </r>
  <r>
    <d v="2022-02-01T00:00:00"/>
    <d v="1899-12-30T07:14:32"/>
    <d v="1899-12-30T16:24:33"/>
    <n v="1"/>
    <x v="31"/>
    <n v="1.34"/>
    <n v="1.28"/>
    <x v="2"/>
  </r>
  <r>
    <d v="2022-02-02T00:00:00"/>
    <d v="1899-12-30T07:12:56"/>
    <d v="1899-12-30T16:26:24"/>
    <n v="1"/>
    <x v="32"/>
    <n v="1.57"/>
    <n v="1.01"/>
    <x v="2"/>
  </r>
  <r>
    <d v="2022-02-03T00:00:00"/>
    <d v="1899-12-30T07:11:18"/>
    <d v="1899-12-30T16:28:16"/>
    <n v="4"/>
    <x v="33"/>
    <n v="1.21"/>
    <n v="2.25"/>
    <x v="2"/>
  </r>
  <r>
    <d v="2022-02-04T00:00:00"/>
    <d v="1899-12-30T07:09:38"/>
    <d v="1899-12-30T16:30:07"/>
    <n v="1"/>
    <x v="34"/>
    <n v="3.34"/>
    <n v="2.94"/>
    <x v="2"/>
  </r>
  <r>
    <d v="2022-02-05T00:00:00"/>
    <d v="1899-12-30T07:07:56"/>
    <d v="1899-12-30T16:31:59"/>
    <n v="2"/>
    <x v="35"/>
    <n v="2.13"/>
    <n v="3.1"/>
    <x v="2"/>
  </r>
  <r>
    <d v="2022-02-06T00:00:00"/>
    <d v="1899-12-30T07:06:12"/>
    <d v="1899-12-30T16:33:51"/>
    <n v="1"/>
    <x v="36"/>
    <n v="2.89"/>
    <n v="3.34"/>
    <x v="2"/>
  </r>
  <r>
    <d v="2022-02-07T00:00:00"/>
    <d v="1899-12-30T07:04:27"/>
    <d v="1899-12-30T16:35:44"/>
    <n v="1"/>
    <x v="37"/>
    <n v="2.56"/>
    <n v="2.78"/>
    <x v="2"/>
  </r>
  <r>
    <d v="2022-02-08T00:00:00"/>
    <d v="1899-12-30T07:02:40"/>
    <d v="1899-12-30T16:37:36"/>
    <n v="1"/>
    <x v="38"/>
    <n v="2.63"/>
    <n v="2.19"/>
    <x v="2"/>
  </r>
  <r>
    <d v="2022-02-09T00:00:00"/>
    <d v="1899-12-30T07:00:52"/>
    <d v="1899-12-30T16:39:29"/>
    <n v="6"/>
    <x v="39"/>
    <n v="1.1299999999999999"/>
    <n v="3.1"/>
    <x v="2"/>
  </r>
  <r>
    <d v="2022-02-10T00:00:00"/>
    <d v="1899-12-30T06:59:01"/>
    <d v="1899-12-30T16:41:21"/>
    <n v="7"/>
    <x v="40"/>
    <n v="0.3"/>
    <n v="2.14"/>
    <x v="2"/>
  </r>
  <r>
    <d v="2022-02-11T00:00:00"/>
    <d v="1899-12-30T06:57:10"/>
    <d v="1899-12-30T16:43:14"/>
    <n v="8"/>
    <x v="41"/>
    <n v="0"/>
    <n v="4.8600000000000003"/>
    <x v="2"/>
  </r>
  <r>
    <d v="2022-02-12T00:00:00"/>
    <d v="1899-12-30T06:55:16"/>
    <d v="1899-12-30T16:45:06"/>
    <n v="2"/>
    <x v="42"/>
    <n v="1.7"/>
    <n v="0.8"/>
    <x v="2"/>
  </r>
  <r>
    <d v="2022-02-13T00:00:00"/>
    <d v="1899-12-30T06:53:22"/>
    <d v="1899-12-30T16:46:58"/>
    <n v="3"/>
    <x v="43"/>
    <n v="1.42"/>
    <n v="2.34"/>
    <x v="2"/>
  </r>
  <r>
    <d v="2022-02-14T00:00:00"/>
    <d v="1899-12-30T06:51:25"/>
    <d v="1899-12-30T16:48:51"/>
    <n v="2"/>
    <x v="44"/>
    <n v="2.41"/>
    <n v="2.59"/>
    <x v="2"/>
  </r>
  <r>
    <d v="2022-02-15T00:00:00"/>
    <d v="1899-12-30T06:49:28"/>
    <d v="1899-12-30T16:50:43"/>
    <n v="4"/>
    <x v="45"/>
    <n v="1.63"/>
    <n v="3.21"/>
    <x v="3"/>
  </r>
  <r>
    <d v="2022-02-16T00:00:00"/>
    <d v="1899-12-30T06:47:29"/>
    <d v="1899-12-30T16:52:35"/>
    <n v="7"/>
    <x v="46"/>
    <n v="0.25"/>
    <n v="2.1"/>
    <x v="3"/>
  </r>
  <r>
    <d v="2022-02-17T00:00:00"/>
    <d v="1899-12-30T06:45:29"/>
    <d v="1899-12-30T16:54:27"/>
    <n v="1"/>
    <x v="47"/>
    <n v="3.68"/>
    <n v="2.36"/>
    <x v="3"/>
  </r>
  <r>
    <d v="2022-02-18T00:00:00"/>
    <d v="1899-12-30T06:43:28"/>
    <d v="1899-12-30T16:56:18"/>
    <n v="3"/>
    <x v="48"/>
    <n v="1.27"/>
    <n v="3.09"/>
    <x v="3"/>
  </r>
  <r>
    <d v="2022-02-19T00:00:00"/>
    <d v="1899-12-30T06:41:26"/>
    <d v="1899-12-30T16:58:10"/>
    <n v="6"/>
    <x v="49"/>
    <n v="0.9"/>
    <n v="3.17"/>
    <x v="3"/>
  </r>
  <r>
    <d v="2022-02-20T00:00:00"/>
    <d v="1899-12-30T06:39:22"/>
    <d v="1899-12-30T17:00:01"/>
    <n v="0"/>
    <x v="50"/>
    <n v="2.74"/>
    <n v="1.96"/>
    <x v="3"/>
  </r>
  <r>
    <d v="2022-02-21T00:00:00"/>
    <d v="1899-12-30T06:37:18"/>
    <d v="1899-12-30T17:01:52"/>
    <n v="0"/>
    <x v="51"/>
    <n v="3.02"/>
    <n v="2.46"/>
    <x v="3"/>
  </r>
  <r>
    <d v="2022-02-22T00:00:00"/>
    <d v="1899-12-30T06:35:12"/>
    <d v="1899-12-30T17:03:43"/>
    <n v="1"/>
    <x v="52"/>
    <n v="2.79"/>
    <n v="1.49"/>
    <x v="3"/>
  </r>
  <r>
    <d v="2022-02-23T00:00:00"/>
    <d v="1899-12-30T06:33:05"/>
    <d v="1899-12-30T17:05:34"/>
    <n v="4"/>
    <x v="53"/>
    <n v="0.76"/>
    <n v="4.03"/>
    <x v="3"/>
  </r>
  <r>
    <d v="2022-02-24T00:00:00"/>
    <d v="1899-12-30T06:30:58"/>
    <d v="1899-12-30T17:07:24"/>
    <n v="0"/>
    <x v="54"/>
    <n v="3.82"/>
    <n v="2.36"/>
    <x v="3"/>
  </r>
  <r>
    <d v="2022-02-25T00:00:00"/>
    <d v="1899-12-30T06:28:49"/>
    <d v="1899-12-30T17:09:14"/>
    <n v="0"/>
    <x v="55"/>
    <n v="3.73"/>
    <n v="2.1800000000000002"/>
    <x v="3"/>
  </r>
  <r>
    <d v="2022-02-26T00:00:00"/>
    <d v="1899-12-30T06:26:40"/>
    <d v="1899-12-30T17:11:04"/>
    <n v="0"/>
    <x v="56"/>
    <n v="3.92"/>
    <n v="2.4"/>
    <x v="3"/>
  </r>
  <r>
    <d v="2022-02-27T00:00:00"/>
    <d v="1899-12-30T06:24:29"/>
    <d v="1899-12-30T17:12:53"/>
    <n v="0"/>
    <x v="57"/>
    <n v="3.26"/>
    <n v="1.3"/>
    <x v="3"/>
  </r>
  <r>
    <d v="2022-02-28T00:00:00"/>
    <d v="1899-12-30T06:22:18"/>
    <d v="1899-12-30T17:14:43"/>
    <n v="5"/>
    <x v="39"/>
    <n v="1.03"/>
    <n v="2.99"/>
    <x v="3"/>
  </r>
  <r>
    <d v="2022-03-01T00:00:00"/>
    <d v="1899-12-30T06:20:07"/>
    <d v="1899-12-30T17:16:32"/>
    <n v="2"/>
    <x v="58"/>
    <n v="1.37"/>
    <n v="2.0499999999999998"/>
    <x v="3"/>
  </r>
  <r>
    <d v="2022-03-02T00:00:00"/>
    <d v="1899-12-30T06:17:54"/>
    <d v="1899-12-30T17:18:20"/>
    <n v="6"/>
    <x v="59"/>
    <n v="0.74"/>
    <n v="1.48"/>
    <x v="4"/>
  </r>
  <r>
    <d v="2022-03-03T00:00:00"/>
    <d v="1899-12-30T06:15:41"/>
    <d v="1899-12-30T17:20:09"/>
    <n v="7"/>
    <x v="60"/>
    <n v="0.22"/>
    <n v="3.27"/>
    <x v="4"/>
  </r>
  <r>
    <d v="2022-03-04T00:00:00"/>
    <d v="1899-12-30T06:13:27"/>
    <d v="1899-12-30T17:21:57"/>
    <n v="0"/>
    <x v="61"/>
    <n v="3.95"/>
    <n v="1.96"/>
    <x v="4"/>
  </r>
  <r>
    <d v="2022-03-05T00:00:00"/>
    <d v="1899-12-30T06:11:12"/>
    <d v="1899-12-30T17:23:45"/>
    <n v="0"/>
    <x v="62"/>
    <n v="3.01"/>
    <n v="1.52"/>
    <x v="4"/>
  </r>
  <r>
    <d v="2022-03-06T00:00:00"/>
    <d v="1899-12-30T06:08:57"/>
    <d v="1899-12-30T17:25:33"/>
    <n v="1"/>
    <x v="63"/>
    <n v="2.79"/>
    <n v="1.24"/>
    <x v="4"/>
  </r>
  <r>
    <d v="2022-03-07T00:00:00"/>
    <d v="1899-12-30T06:06:41"/>
    <d v="1899-12-30T17:27:20"/>
    <n v="4"/>
    <x v="64"/>
    <n v="1.68"/>
    <n v="2.75"/>
    <x v="4"/>
  </r>
  <r>
    <d v="2022-03-08T00:00:00"/>
    <d v="1899-12-30T06:04:25"/>
    <d v="1899-12-30T17:29:07"/>
    <n v="2"/>
    <x v="65"/>
    <n v="2.5299999999999998"/>
    <n v="2.46"/>
    <x v="4"/>
  </r>
  <r>
    <d v="2022-03-09T00:00:00"/>
    <d v="1899-12-30T06:02:08"/>
    <d v="1899-12-30T17:30:54"/>
    <n v="3"/>
    <x v="66"/>
    <n v="0.73"/>
    <n v="2.4300000000000002"/>
    <x v="4"/>
  </r>
  <r>
    <d v="2022-03-10T00:00:00"/>
    <d v="1899-12-30T05:59:51"/>
    <d v="1899-12-30T17:32:41"/>
    <n v="1"/>
    <x v="67"/>
    <n v="1.58"/>
    <n v="1.63"/>
    <x v="4"/>
  </r>
  <r>
    <d v="2022-03-11T00:00:00"/>
    <d v="1899-12-30T05:57:34"/>
    <d v="1899-12-30T17:34:27"/>
    <n v="4"/>
    <x v="59"/>
    <n v="1.05"/>
    <n v="2.89"/>
    <x v="4"/>
  </r>
  <r>
    <d v="2022-03-12T00:00:00"/>
    <d v="1899-12-30T05:55:15"/>
    <d v="1899-12-30T17:36:13"/>
    <n v="0"/>
    <x v="68"/>
    <n v="3.46"/>
    <n v="1.28"/>
    <x v="4"/>
  </r>
  <r>
    <d v="2022-03-13T00:00:00"/>
    <d v="1899-12-30T05:52:57"/>
    <d v="1899-12-30T17:37:59"/>
    <n v="0"/>
    <x v="69"/>
    <n v="3.14"/>
    <n v="1.24"/>
    <x v="4"/>
  </r>
  <r>
    <d v="2022-03-14T00:00:00"/>
    <d v="1899-12-30T05:50:38"/>
    <d v="1899-12-30T17:39:45"/>
    <n v="2"/>
    <x v="70"/>
    <n v="2.64"/>
    <n v="3.06"/>
    <x v="4"/>
  </r>
  <r>
    <d v="2022-03-15T00:00:00"/>
    <d v="1899-12-30T05:48:19"/>
    <d v="1899-12-30T17:41:31"/>
    <n v="6"/>
    <x v="71"/>
    <n v="1.73"/>
    <n v="3.82"/>
    <x v="4"/>
  </r>
  <r>
    <d v="2022-03-16T00:00:00"/>
    <d v="1899-12-30T05:46:00"/>
    <d v="1899-12-30T17:43:16"/>
    <n v="0"/>
    <x v="72"/>
    <n v="3.85"/>
    <n v="0.67"/>
    <x v="4"/>
  </r>
  <r>
    <d v="2022-03-17T00:00:00"/>
    <d v="1899-12-30T05:43:41"/>
    <d v="1899-12-30T17:45:01"/>
    <n v="4"/>
    <x v="73"/>
    <n v="2.14"/>
    <n v="4.2"/>
    <x v="5"/>
  </r>
  <r>
    <d v="2022-03-18T00:00:00"/>
    <d v="1899-12-30T05:41:21"/>
    <d v="1899-12-30T17:46:46"/>
    <n v="0"/>
    <x v="74"/>
    <n v="3.57"/>
    <n v="1.4"/>
    <x v="5"/>
  </r>
  <r>
    <d v="2022-03-19T00:00:00"/>
    <d v="1899-12-30T05:39:01"/>
    <d v="1899-12-30T17:48:31"/>
    <n v="0"/>
    <x v="75"/>
    <n v="3.79"/>
    <n v="0.42"/>
    <x v="5"/>
  </r>
  <r>
    <d v="2022-03-20T00:00:00"/>
    <d v="1899-12-30T05:36:41"/>
    <d v="1899-12-30T17:50:16"/>
    <n v="0"/>
    <x v="76"/>
    <n v="3.87"/>
    <n v="1.02"/>
    <x v="5"/>
  </r>
  <r>
    <d v="2022-03-21T00:00:00"/>
    <d v="1899-12-30T05:34:21"/>
    <d v="1899-12-30T17:52:00"/>
    <n v="3"/>
    <x v="77"/>
    <n v="1.4"/>
    <n v="3.29"/>
    <x v="5"/>
  </r>
  <r>
    <d v="2022-03-22T00:00:00"/>
    <d v="1899-12-30T05:32:01"/>
    <d v="1899-12-30T17:53:45"/>
    <n v="5"/>
    <x v="78"/>
    <n v="2.0099999999999998"/>
    <n v="3.66"/>
    <x v="5"/>
  </r>
  <r>
    <d v="2022-03-23T00:00:00"/>
    <d v="1899-12-30T05:29:40"/>
    <d v="1899-12-30T17:55:29"/>
    <n v="0"/>
    <x v="79"/>
    <n v="3.72"/>
    <n v="1.59"/>
    <x v="5"/>
  </r>
  <r>
    <d v="2022-03-24T00:00:00"/>
    <d v="1899-12-30T05:27:20"/>
    <d v="1899-12-30T17:57:13"/>
    <n v="0"/>
    <x v="80"/>
    <n v="3.69"/>
    <n v="1.05"/>
    <x v="5"/>
  </r>
  <r>
    <d v="2022-03-25T00:00:00"/>
    <d v="1899-12-30T05:25:00"/>
    <d v="1899-12-30T17:58:58"/>
    <n v="3"/>
    <x v="81"/>
    <n v="2.59"/>
    <n v="3.5"/>
    <x v="5"/>
  </r>
  <r>
    <d v="2022-03-26T00:00:00"/>
    <d v="1899-12-30T05:22:39"/>
    <d v="1899-12-30T18:00:42"/>
    <n v="0"/>
    <x v="82"/>
    <n v="3.61"/>
    <n v="0.86"/>
    <x v="5"/>
  </r>
  <r>
    <d v="2022-03-27T00:00:00"/>
    <d v="1899-12-30T06:20:19"/>
    <d v="1899-12-30T19:02:26"/>
    <n v="0"/>
    <x v="83"/>
    <n v="3.78"/>
    <n v="2.4700000000000002"/>
    <x v="5"/>
  </r>
  <r>
    <d v="2022-03-28T00:00:00"/>
    <d v="1899-12-30T06:17:59"/>
    <d v="1899-12-30T19:04:10"/>
    <n v="4"/>
    <x v="84"/>
    <n v="3.15"/>
    <n v="3.62"/>
    <x v="5"/>
  </r>
  <r>
    <d v="2022-03-29T00:00:00"/>
    <d v="1899-12-30T06:15:39"/>
    <d v="1899-12-30T19:05:53"/>
    <n v="7"/>
    <x v="85"/>
    <n v="0.6"/>
    <n v="2.89"/>
    <x v="5"/>
  </r>
  <r>
    <d v="2022-03-30T00:00:00"/>
    <d v="1899-12-30T06:13:19"/>
    <d v="1899-12-30T19:07:37"/>
    <n v="0"/>
    <x v="86"/>
    <n v="3.24"/>
    <n v="1.57"/>
    <x v="5"/>
  </r>
  <r>
    <d v="2022-03-31T00:00:00"/>
    <d v="1899-12-30T06:11:00"/>
    <d v="1899-12-30T19:09:21"/>
    <n v="0"/>
    <x v="87"/>
    <n v="3.02"/>
    <n v="2.14"/>
    <x v="5"/>
  </r>
  <r>
    <d v="2022-04-01T00:00:00"/>
    <d v="1899-12-30T06:08:40"/>
    <d v="1899-12-30T19:11:05"/>
    <n v="3"/>
    <x v="88"/>
    <n v="2.46"/>
    <n v="2.89"/>
    <x v="6"/>
  </r>
  <r>
    <d v="2022-04-02T00:00:00"/>
    <d v="1899-12-30T06:06:21"/>
    <d v="1899-12-30T19:12:48"/>
    <n v="0"/>
    <x v="89"/>
    <n v="3.14"/>
    <n v="1.08"/>
    <x v="6"/>
  </r>
  <r>
    <d v="2022-04-03T00:00:00"/>
    <d v="1899-12-30T06:04:02"/>
    <d v="1899-12-30T19:14:32"/>
    <n v="6"/>
    <x v="90"/>
    <n v="1.08"/>
    <n v="4.09"/>
    <x v="6"/>
  </r>
  <r>
    <d v="2022-04-04T00:00:00"/>
    <d v="1899-12-30T06:01:44"/>
    <d v="1899-12-30T19:16:16"/>
    <n v="2"/>
    <x v="91"/>
    <n v="3.25"/>
    <n v="2.0099999999999998"/>
    <x v="6"/>
  </r>
  <r>
    <d v="2022-04-05T00:00:00"/>
    <d v="1899-12-30T05:59:25"/>
    <d v="1899-12-30T19:17:59"/>
    <n v="4"/>
    <x v="92"/>
    <n v="1.47"/>
    <n v="1.86"/>
    <x v="6"/>
  </r>
  <r>
    <d v="2022-04-06T00:00:00"/>
    <d v="1899-12-30T05:57:08"/>
    <d v="1899-12-30T19:19:43"/>
    <n v="4"/>
    <x v="93"/>
    <n v="0.16"/>
    <n v="2.94"/>
    <x v="6"/>
  </r>
  <r>
    <d v="2022-04-07T00:00:00"/>
    <d v="1899-12-30T05:54:50"/>
    <d v="1899-12-30T19:21:27"/>
    <n v="2"/>
    <x v="94"/>
    <n v="2.5099999999999998"/>
    <n v="1.34"/>
    <x v="6"/>
  </r>
  <r>
    <d v="2022-04-08T00:00:00"/>
    <d v="1899-12-30T05:52:33"/>
    <d v="1899-12-30T19:23:10"/>
    <n v="0"/>
    <x v="95"/>
    <n v="3.32"/>
    <n v="1.82"/>
    <x v="6"/>
  </r>
  <r>
    <d v="2022-04-09T00:00:00"/>
    <d v="1899-12-30T05:50:17"/>
    <d v="1899-12-30T19:24:54"/>
    <n v="0"/>
    <x v="96"/>
    <n v="3.31"/>
    <n v="4.1500000000000004"/>
    <x v="6"/>
  </r>
  <r>
    <d v="2022-04-10T00:00:00"/>
    <d v="1899-12-30T05:48:01"/>
    <d v="1899-12-30T19:26:38"/>
    <n v="0"/>
    <x v="97"/>
    <n v="3.85"/>
    <n v="3.16"/>
    <x v="6"/>
  </r>
  <r>
    <d v="2022-04-11T00:00:00"/>
    <d v="1899-12-30T05:45:45"/>
    <d v="1899-12-30T19:28:21"/>
    <n v="4"/>
    <x v="98"/>
    <n v="1.64"/>
    <n v="3.12"/>
    <x v="6"/>
  </r>
  <r>
    <d v="2022-04-12T00:00:00"/>
    <d v="1899-12-30T05:43:30"/>
    <d v="1899-12-30T19:30:05"/>
    <n v="1"/>
    <x v="67"/>
    <n v="3.79"/>
    <n v="3.05"/>
    <x v="6"/>
  </r>
  <r>
    <d v="2022-04-13T00:00:00"/>
    <d v="1899-12-30T05:41:16"/>
    <d v="1899-12-30T19:31:49"/>
    <n v="1"/>
    <x v="99"/>
    <n v="3.12"/>
    <n v="2.94"/>
    <x v="6"/>
  </r>
  <r>
    <d v="2022-04-14T00:00:00"/>
    <d v="1899-12-30T05:39:02"/>
    <d v="1899-12-30T19:33:32"/>
    <n v="0"/>
    <x v="100"/>
    <n v="3.42"/>
    <n v="2.0499999999999998"/>
    <x v="6"/>
  </r>
  <r>
    <d v="2022-04-15T00:00:00"/>
    <d v="1899-12-30T05:36:49"/>
    <d v="1899-12-30T19:35:16"/>
    <n v="2"/>
    <x v="101"/>
    <n v="3.41"/>
    <n v="1.68"/>
    <x v="6"/>
  </r>
  <r>
    <d v="2022-04-16T00:00:00"/>
    <d v="1899-12-30T05:34:37"/>
    <d v="1899-12-30T19:37:00"/>
    <n v="4"/>
    <x v="102"/>
    <n v="1.58"/>
    <n v="2.89"/>
    <x v="7"/>
  </r>
  <r>
    <d v="2022-04-17T00:00:00"/>
    <d v="1899-12-30T05:32:25"/>
    <d v="1899-12-30T19:38:44"/>
    <n v="6"/>
    <x v="103"/>
    <n v="1.06"/>
    <n v="2.46"/>
    <x v="7"/>
  </r>
  <r>
    <d v="2022-04-18T00:00:00"/>
    <d v="1899-12-30T05:30:15"/>
    <d v="1899-12-30T19:40:27"/>
    <n v="6"/>
    <x v="104"/>
    <n v="1.24"/>
    <n v="2.97"/>
    <x v="7"/>
  </r>
  <r>
    <d v="2022-04-19T00:00:00"/>
    <d v="1899-12-30T05:28:05"/>
    <d v="1899-12-30T19:42:11"/>
    <n v="4"/>
    <x v="105"/>
    <n v="2.0699999999999998"/>
    <n v="2.93"/>
    <x v="7"/>
  </r>
  <r>
    <d v="2022-04-20T00:00:00"/>
    <d v="1899-12-30T05:25:56"/>
    <d v="1899-12-30T19:43:54"/>
    <n v="1"/>
    <x v="106"/>
    <n v="2.57"/>
    <n v="2.06"/>
    <x v="7"/>
  </r>
  <r>
    <d v="2022-04-21T00:00:00"/>
    <d v="1899-12-30T05:23:48"/>
    <d v="1899-12-30T19:45:38"/>
    <n v="0"/>
    <x v="107"/>
    <n v="3.56"/>
    <n v="2.02"/>
    <x v="7"/>
  </r>
  <r>
    <d v="2022-04-22T00:00:00"/>
    <d v="1899-12-30T05:21:40"/>
    <d v="1899-12-30T19:47:22"/>
    <n v="5"/>
    <x v="108"/>
    <n v="0.68"/>
    <n v="3.58"/>
    <x v="7"/>
  </r>
  <r>
    <d v="2022-04-23T00:00:00"/>
    <d v="1899-12-30T05:19:34"/>
    <d v="1899-12-30T19:49:05"/>
    <n v="0"/>
    <x v="109"/>
    <n v="3.13"/>
    <n v="2.0699999999999998"/>
    <x v="7"/>
  </r>
  <r>
    <d v="2022-04-24T00:00:00"/>
    <d v="1899-12-30T05:17:29"/>
    <d v="1899-12-30T19:50:48"/>
    <n v="0"/>
    <x v="110"/>
    <n v="3.2"/>
    <n v="0.56000000000000005"/>
    <x v="7"/>
  </r>
  <r>
    <d v="2022-04-25T00:00:00"/>
    <d v="1899-12-30T05:15:25"/>
    <d v="1899-12-30T19:52:32"/>
    <n v="6"/>
    <x v="111"/>
    <n v="1.32"/>
    <n v="3.52"/>
    <x v="7"/>
  </r>
  <r>
    <d v="2022-04-26T00:00:00"/>
    <d v="1899-12-30T05:13:22"/>
    <d v="1899-12-30T19:54:15"/>
    <n v="2"/>
    <x v="112"/>
    <n v="2.5099999999999998"/>
    <n v="1.33"/>
    <x v="7"/>
  </r>
  <r>
    <d v="2022-04-27T00:00:00"/>
    <d v="1899-12-30T05:11:20"/>
    <d v="1899-12-30T19:55:58"/>
    <n v="2"/>
    <x v="113"/>
    <n v="2.34"/>
    <n v="1.65"/>
    <x v="7"/>
  </r>
  <r>
    <d v="2022-04-28T00:00:00"/>
    <d v="1899-12-30T05:09:19"/>
    <d v="1899-12-30T19:57:40"/>
    <n v="6"/>
    <x v="114"/>
    <n v="1.32"/>
    <n v="2.14"/>
    <x v="7"/>
  </r>
  <r>
    <d v="2022-04-29T00:00:00"/>
    <d v="1899-12-30T05:07:20"/>
    <d v="1899-12-30T19:59:23"/>
    <n v="1"/>
    <x v="115"/>
    <n v="3.62"/>
    <n v="2.17"/>
    <x v="7"/>
  </r>
  <r>
    <d v="2022-04-30T00:00:00"/>
    <d v="1899-12-30T05:05:22"/>
    <d v="1899-12-30T20:01:05"/>
    <n v="5"/>
    <x v="116"/>
    <n v="3.21"/>
    <n v="2.9"/>
    <x v="7"/>
  </r>
  <r>
    <d v="2022-05-01T00:00:00"/>
    <d v="1899-12-30T05:03:25"/>
    <d v="1899-12-30T20:02:47"/>
    <n v="3"/>
    <x v="117"/>
    <n v="2.16"/>
    <n v="3.12"/>
    <x v="7"/>
  </r>
  <r>
    <d v="2022-05-02T00:00:00"/>
    <d v="1899-12-30T05:01:29"/>
    <d v="1899-12-30T20:04:29"/>
    <n v="0"/>
    <x v="118"/>
    <n v="3.94"/>
    <n v="2.0099999999999998"/>
    <x v="8"/>
  </r>
  <r>
    <d v="2022-05-03T00:00:00"/>
    <d v="1899-12-30T04:59:35"/>
    <d v="1899-12-30T20:06:11"/>
    <n v="3"/>
    <x v="119"/>
    <n v="2.87"/>
    <n v="2.58"/>
    <x v="8"/>
  </r>
  <r>
    <d v="2022-05-04T00:00:00"/>
    <d v="1899-12-30T04:57:42"/>
    <d v="1899-12-30T20:07:52"/>
    <n v="0"/>
    <x v="120"/>
    <n v="3.27"/>
    <n v="0.93"/>
    <x v="8"/>
  </r>
  <r>
    <d v="2022-05-05T00:00:00"/>
    <d v="1899-12-30T04:55:51"/>
    <d v="1899-12-30T20:09:32"/>
    <n v="0"/>
    <x v="121"/>
    <n v="3.91"/>
    <n v="1.56"/>
    <x v="8"/>
  </r>
  <r>
    <d v="2022-05-06T00:00:00"/>
    <d v="1899-12-30T04:54:02"/>
    <d v="1899-12-30T20:11:13"/>
    <n v="1"/>
    <x v="56"/>
    <n v="3.15"/>
    <n v="1.42"/>
    <x v="8"/>
  </r>
  <r>
    <d v="2022-05-07T00:00:00"/>
    <d v="1899-12-30T04:52:14"/>
    <d v="1899-12-30T20:12:52"/>
    <n v="2"/>
    <x v="122"/>
    <n v="4.2"/>
    <n v="2.94"/>
    <x v="8"/>
  </r>
  <r>
    <d v="2022-05-08T00:00:00"/>
    <d v="1899-12-30T04:50:27"/>
    <d v="1899-12-30T20:14:32"/>
    <n v="2"/>
    <x v="123"/>
    <n v="4.38"/>
    <n v="2.0499999999999998"/>
    <x v="8"/>
  </r>
  <r>
    <d v="2022-05-09T00:00:00"/>
    <d v="1899-12-30T04:48:43"/>
    <d v="1899-12-30T20:16:10"/>
    <n v="7"/>
    <x v="124"/>
    <n v="0.59"/>
    <n v="2.19"/>
    <x v="8"/>
  </r>
  <r>
    <d v="2022-05-10T00:00:00"/>
    <d v="1899-12-30T04:47:00"/>
    <d v="1899-12-30T20:17:49"/>
    <n v="3"/>
    <x v="125"/>
    <n v="3.89"/>
    <n v="3.4"/>
    <x v="8"/>
  </r>
  <r>
    <d v="2022-05-11T00:00:00"/>
    <d v="1899-12-30T04:45:19"/>
    <d v="1899-12-30T20:19:26"/>
    <n v="1"/>
    <x v="126"/>
    <n v="3.04"/>
    <n v="2.06"/>
    <x v="8"/>
  </r>
  <r>
    <d v="2022-05-12T00:00:00"/>
    <d v="1899-12-30T04:43:40"/>
    <d v="1899-12-30T20:21:03"/>
    <n v="0"/>
    <x v="127"/>
    <n v="5.23"/>
    <n v="3.48"/>
    <x v="8"/>
  </r>
  <r>
    <d v="2022-05-13T00:00:00"/>
    <d v="1899-12-30T04:42:02"/>
    <d v="1899-12-30T20:22:39"/>
    <n v="1"/>
    <x v="128"/>
    <n v="6.3"/>
    <n v="1.57"/>
    <x v="8"/>
  </r>
  <r>
    <d v="2022-05-14T00:00:00"/>
    <d v="1899-12-30T04:40:27"/>
    <d v="1899-12-30T20:24:14"/>
    <n v="8"/>
    <x v="129"/>
    <n v="0.66"/>
    <n v="3.45"/>
    <x v="8"/>
  </r>
  <r>
    <d v="2022-05-15T00:00:00"/>
    <d v="1899-12-30T04:38:54"/>
    <d v="1899-12-30T20:25:48"/>
    <n v="1"/>
    <x v="130"/>
    <n v="4.34"/>
    <n v="2.6"/>
    <x v="8"/>
  </r>
  <r>
    <d v="2022-05-16T00:00:00"/>
    <d v="1899-12-30T04:37:23"/>
    <d v="1899-12-30T20:27:21"/>
    <n v="0"/>
    <x v="131"/>
    <n v="5.36"/>
    <n v="1.89"/>
    <x v="8"/>
  </r>
  <r>
    <d v="2022-05-17T00:00:00"/>
    <d v="1899-12-30T04:35:53"/>
    <d v="1899-12-30T20:28:54"/>
    <n v="0"/>
    <x v="132"/>
    <n v="5.34"/>
    <n v="1.1399999999999999"/>
    <x v="8"/>
  </r>
  <r>
    <d v="2022-05-18T00:00:00"/>
    <d v="1899-12-30T04:34:27"/>
    <d v="1899-12-30T20:30:25"/>
    <n v="0"/>
    <x v="133"/>
    <n v="4.59"/>
    <n v="1.27"/>
    <x v="8"/>
  </r>
  <r>
    <d v="2022-05-19T00:00:00"/>
    <d v="1899-12-30T04:33:02"/>
    <d v="1899-12-30T20:31:55"/>
    <n v="5"/>
    <x v="134"/>
    <n v="2.58"/>
    <n v="1.1599999999999999"/>
    <x v="8"/>
  </r>
  <r>
    <d v="2022-05-20T00:00:00"/>
    <d v="1899-12-30T04:31:39"/>
    <d v="1899-12-30T20:33:24"/>
    <n v="3"/>
    <x v="135"/>
    <n v="4.3"/>
    <n v="2.2799999999999998"/>
    <x v="9"/>
  </r>
  <r>
    <d v="2022-05-21T00:00:00"/>
    <d v="1899-12-30T04:30:19"/>
    <d v="1899-12-30T20:34:52"/>
    <n v="2"/>
    <x v="136"/>
    <n v="2.81"/>
    <n v="3.05"/>
    <x v="9"/>
  </r>
  <r>
    <d v="2022-05-22T00:00:00"/>
    <d v="1899-12-30T04:29:02"/>
    <d v="1899-12-30T20:36:18"/>
    <n v="0"/>
    <x v="137"/>
    <n v="4.04"/>
    <n v="2.86"/>
    <x v="9"/>
  </r>
  <r>
    <d v="2022-05-23T00:00:00"/>
    <d v="1899-12-30T04:27:46"/>
    <d v="1899-12-30T20:37:43"/>
    <n v="8"/>
    <x v="138"/>
    <n v="0.57999999999999996"/>
    <n v="4.95"/>
    <x v="9"/>
  </r>
  <r>
    <d v="2022-05-24T00:00:00"/>
    <d v="1899-12-30T04:26:34"/>
    <d v="1899-12-30T20:39:07"/>
    <n v="8"/>
    <x v="139"/>
    <n v="0.14000000000000001"/>
    <n v="3.51"/>
    <x v="9"/>
  </r>
  <r>
    <d v="2022-05-25T00:00:00"/>
    <d v="1899-12-30T04:25:23"/>
    <d v="1899-12-30T20:40:29"/>
    <n v="6"/>
    <x v="140"/>
    <n v="0.94"/>
    <n v="4.68"/>
    <x v="9"/>
  </r>
  <r>
    <d v="2022-05-26T00:00:00"/>
    <d v="1899-12-30T04:24:16"/>
    <d v="1899-12-30T20:41:49"/>
    <n v="4"/>
    <x v="141"/>
    <n v="1.05"/>
    <n v="3.94"/>
    <x v="9"/>
  </r>
  <r>
    <d v="2022-05-27T00:00:00"/>
    <d v="1899-12-30T04:23:11"/>
    <d v="1899-12-30T20:43:08"/>
    <n v="4"/>
    <x v="142"/>
    <n v="1.06"/>
    <n v="3.59"/>
    <x v="9"/>
  </r>
  <r>
    <d v="2022-05-28T00:00:00"/>
    <d v="1899-12-30T04:22:08"/>
    <d v="1899-12-30T20:44:24"/>
    <n v="3"/>
    <x v="143"/>
    <n v="4.2"/>
    <n v="2.96"/>
    <x v="9"/>
  </r>
  <r>
    <d v="2022-05-29T00:00:00"/>
    <d v="1899-12-30T04:21:09"/>
    <d v="1899-12-30T20:45:40"/>
    <n v="1"/>
    <x v="144"/>
    <n v="10.54"/>
    <n v="2.16"/>
    <x v="9"/>
  </r>
  <r>
    <d v="2022-05-30T00:00:00"/>
    <d v="1899-12-30T04:20:12"/>
    <d v="1899-12-30T20:46:53"/>
    <n v="1"/>
    <x v="145"/>
    <n v="9.68"/>
    <n v="1.24"/>
    <x v="9"/>
  </r>
  <r>
    <d v="2022-05-31T00:00:00"/>
    <d v="1899-12-30T04:19:18"/>
    <d v="1899-12-30T20:48:04"/>
    <n v="0"/>
    <x v="146"/>
    <n v="9.4"/>
    <n v="0.39"/>
    <x v="9"/>
  </r>
  <r>
    <d v="2022-06-01T00:00:00"/>
    <d v="1899-12-30T04:18:27"/>
    <d v="1899-12-30T20:49:13"/>
    <n v="0"/>
    <x v="147"/>
    <n v="3.3"/>
    <n v="0.64"/>
    <x v="9"/>
  </r>
  <r>
    <d v="2022-06-02T00:00:00"/>
    <d v="1899-12-30T04:17:39"/>
    <d v="1899-12-30T20:50:20"/>
    <n v="3"/>
    <x v="148"/>
    <n v="2.16"/>
    <n v="2.14"/>
    <x v="9"/>
  </r>
  <r>
    <d v="2022-06-03T00:00:00"/>
    <d v="1899-12-30T04:16:54"/>
    <d v="1899-12-30T20:51:25"/>
    <n v="0"/>
    <x v="149"/>
    <n v="9.23"/>
    <n v="0.34"/>
    <x v="9"/>
  </r>
  <r>
    <d v="2022-06-04T00:00:00"/>
    <d v="1899-12-30T04:16:12"/>
    <d v="1899-12-30T20:52:27"/>
    <n v="2"/>
    <x v="42"/>
    <n v="1.35"/>
    <n v="1.1200000000000001"/>
    <x v="9"/>
  </r>
  <r>
    <d v="2022-06-05T00:00:00"/>
    <d v="1899-12-30T04:15:32"/>
    <d v="1899-12-30T20:53:27"/>
    <n v="1"/>
    <x v="150"/>
    <n v="5.16"/>
    <n v="2.68"/>
    <x v="9"/>
  </r>
  <r>
    <d v="2022-06-06T00:00:00"/>
    <d v="1899-12-30T04:14:56"/>
    <d v="1899-12-30T20:54:25"/>
    <n v="0"/>
    <x v="151"/>
    <n v="3.15"/>
    <n v="1.34"/>
    <x v="9"/>
  </r>
  <r>
    <d v="2022-06-07T00:00:00"/>
    <d v="1899-12-30T04:14:23"/>
    <d v="1899-12-30T20:55:20"/>
    <n v="0"/>
    <x v="152"/>
    <n v="12.84"/>
    <n v="3.5"/>
    <x v="9"/>
  </r>
  <r>
    <d v="2022-06-08T00:00:00"/>
    <d v="1899-12-30T04:13:54"/>
    <d v="1899-12-30T20:56:13"/>
    <n v="0"/>
    <x v="153"/>
    <n v="6.64"/>
    <n v="3.26"/>
    <x v="9"/>
  </r>
  <r>
    <d v="2022-06-09T00:00:00"/>
    <d v="1899-12-30T04:13:27"/>
    <d v="1899-12-30T20:57:03"/>
    <n v="4"/>
    <x v="154"/>
    <n v="2.36"/>
    <n v="3.54"/>
    <x v="9"/>
  </r>
  <r>
    <d v="2022-06-10T00:00:00"/>
    <d v="1899-12-30T04:13:03"/>
    <d v="1899-12-30T20:57:50"/>
    <n v="1"/>
    <x v="155"/>
    <n v="6.94"/>
    <n v="3.24"/>
    <x v="9"/>
  </r>
  <r>
    <d v="2022-06-11T00:00:00"/>
    <d v="1899-12-30T04:12:43"/>
    <d v="1899-12-30T20:58:35"/>
    <n v="1"/>
    <x v="156"/>
    <n v="2.94"/>
    <n v="1.68"/>
    <x v="9"/>
  </r>
  <r>
    <d v="2022-06-12T00:00:00"/>
    <d v="1899-12-30T04:12:26"/>
    <d v="1899-12-30T20:59:17"/>
    <n v="3"/>
    <x v="157"/>
    <n v="4.25"/>
    <n v="4.95"/>
    <x v="9"/>
  </r>
  <r>
    <d v="2022-06-13T00:00:00"/>
    <d v="1899-12-30T04:12:12"/>
    <d v="1899-12-30T20:59:56"/>
    <n v="2"/>
    <x v="158"/>
    <n v="3.98"/>
    <n v="2.4900000000000002"/>
    <x v="9"/>
  </r>
  <r>
    <d v="2022-06-14T00:00:00"/>
    <d v="1899-12-30T04:12:01"/>
    <d v="1899-12-30T21:00:32"/>
    <n v="0"/>
    <x v="159"/>
    <n v="5.68"/>
    <n v="2.95"/>
    <x v="9"/>
  </r>
  <r>
    <d v="2022-06-15T00:00:00"/>
    <d v="1899-12-30T04:11:54"/>
    <d v="1899-12-30T21:01:05"/>
    <n v="1"/>
    <x v="160"/>
    <n v="4.9400000000000004"/>
    <n v="3.41"/>
    <x v="9"/>
  </r>
  <r>
    <d v="2022-06-16T00:00:00"/>
    <d v="1899-12-30T04:11:49"/>
    <d v="1899-12-30T21:01:35"/>
    <n v="0"/>
    <x v="161"/>
    <n v="4.79"/>
    <n v="2.5099999999999998"/>
    <x v="9"/>
  </r>
  <r>
    <d v="2022-06-17T00:00:00"/>
    <d v="1899-12-30T04:11:48"/>
    <d v="1899-12-30T21:02:02"/>
    <n v="3"/>
    <x v="162"/>
    <n v="4.6500000000000004"/>
    <n v="4.25"/>
    <x v="9"/>
  </r>
  <r>
    <d v="2022-06-18T00:00:00"/>
    <d v="1899-12-30T04:11:50"/>
    <d v="1899-12-30T21:02:26"/>
    <n v="0"/>
    <x v="163"/>
    <n v="4.6399999999999997"/>
    <n v="3.54"/>
    <x v="9"/>
  </r>
  <r>
    <d v="2022-06-19T00:00:00"/>
    <d v="1899-12-30T04:11:56"/>
    <d v="1899-12-30T21:02:47"/>
    <n v="0"/>
    <x v="164"/>
    <n v="7.63"/>
    <n v="2.02"/>
    <x v="9"/>
  </r>
  <r>
    <d v="2022-06-20T00:00:00"/>
    <d v="1899-12-30T04:12:04"/>
    <d v="1899-12-30T21:03:04"/>
    <n v="2"/>
    <x v="165"/>
    <n v="6.14"/>
    <n v="3.61"/>
    <x v="9"/>
  </r>
  <r>
    <d v="2022-06-21T00:00:00"/>
    <d v="1899-12-30T04:12:16"/>
    <d v="1899-12-30T21:03:19"/>
    <n v="0"/>
    <x v="166"/>
    <n v="3.61"/>
    <n v="0.56999999999999995"/>
    <x v="9"/>
  </r>
  <r>
    <d v="2022-06-22T00:00:00"/>
    <d v="1899-12-30T04:12:31"/>
    <d v="1899-12-30T21:03:30"/>
    <n v="1"/>
    <x v="167"/>
    <n v="4.8"/>
    <n v="3.05"/>
    <x v="9"/>
  </r>
  <r>
    <d v="2022-06-23T00:00:00"/>
    <d v="1899-12-30T04:12:49"/>
    <d v="1899-12-30T21:03:38"/>
    <n v="0"/>
    <x v="168"/>
    <n v="6.76"/>
    <n v="3.64"/>
    <x v="9"/>
  </r>
  <r>
    <d v="2022-06-24T00:00:00"/>
    <d v="1899-12-30T04:13:10"/>
    <d v="1899-12-30T21:03:43"/>
    <n v="0"/>
    <x v="169"/>
    <n v="8.19"/>
    <n v="3.95"/>
    <x v="9"/>
  </r>
  <r>
    <d v="2022-06-25T00:00:00"/>
    <d v="1899-12-30T04:13:34"/>
    <d v="1899-12-30T21:03:44"/>
    <n v="3"/>
    <x v="170"/>
    <n v="4.1900000000000004"/>
    <n v="3.85"/>
    <x v="9"/>
  </r>
  <r>
    <d v="2022-06-26T00:00:00"/>
    <d v="1899-12-30T04:14:01"/>
    <d v="1899-12-30T21:03:42"/>
    <n v="1"/>
    <x v="171"/>
    <n v="7.18"/>
    <n v="1.54"/>
    <x v="9"/>
  </r>
  <r>
    <d v="2022-06-27T00:00:00"/>
    <d v="1899-12-30T04:14:31"/>
    <d v="1899-12-30T21:03:37"/>
    <n v="0"/>
    <x v="172"/>
    <n v="5.53"/>
    <n v="4.26"/>
    <x v="9"/>
  </r>
  <r>
    <d v="2022-06-28T00:00:00"/>
    <d v="1899-12-30T04:15:04"/>
    <d v="1899-12-30T21:03:29"/>
    <n v="0"/>
    <x v="173"/>
    <n v="6.49"/>
    <n v="3.84"/>
    <x v="9"/>
  </r>
  <r>
    <d v="2022-06-29T00:00:00"/>
    <d v="1899-12-30T04:15:40"/>
    <d v="1899-12-30T21:03:18"/>
    <n v="0"/>
    <x v="174"/>
    <n v="9.1999999999999993"/>
    <n v="2.4700000000000002"/>
    <x v="9"/>
  </r>
  <r>
    <d v="2022-06-30T00:00:00"/>
    <d v="1899-12-30T04:16:19"/>
    <d v="1899-12-30T21:03:03"/>
    <n v="3"/>
    <x v="175"/>
    <n v="2.59"/>
    <n v="1.95"/>
    <x v="9"/>
  </r>
  <r>
    <d v="2022-07-01T00:00:00"/>
    <d v="1899-12-30T04:17:00"/>
    <d v="1899-12-30T21:02:45"/>
    <n v="2"/>
    <x v="142"/>
    <n v="1.54"/>
    <n v="4.5199999999999996"/>
    <x v="9"/>
  </r>
  <r>
    <d v="2022-07-02T00:00:00"/>
    <d v="1899-12-30T04:17:44"/>
    <d v="1899-12-30T21:02:23"/>
    <n v="0"/>
    <x v="176"/>
    <n v="7.09"/>
    <n v="4.32"/>
    <x v="9"/>
  </r>
  <r>
    <d v="2022-07-03T00:00:00"/>
    <d v="1899-12-30T04:18:31"/>
    <d v="1899-12-30T21:01:59"/>
    <n v="0"/>
    <x v="177"/>
    <n v="10.28"/>
    <n v="2.65"/>
    <x v="9"/>
  </r>
  <r>
    <d v="2022-07-04T00:00:00"/>
    <d v="1899-12-30T04:19:21"/>
    <d v="1899-12-30T21:01:31"/>
    <n v="0"/>
    <x v="178"/>
    <n v="10.64"/>
    <n v="1.48"/>
    <x v="9"/>
  </r>
  <r>
    <d v="2022-07-05T00:00:00"/>
    <d v="1899-12-30T04:20:12"/>
    <d v="1899-12-30T21:01:00"/>
    <n v="0"/>
    <x v="179"/>
    <n v="11.79"/>
    <n v="2.95"/>
    <x v="9"/>
  </r>
  <r>
    <d v="2022-07-06T00:00:00"/>
    <d v="1899-12-30T04:21:07"/>
    <d v="1899-12-30T21:00:26"/>
    <n v="1"/>
    <x v="180"/>
    <n v="11.32"/>
    <n v="4.26"/>
    <x v="9"/>
  </r>
  <r>
    <d v="2022-07-07T00:00:00"/>
    <d v="1899-12-30T04:22:04"/>
    <d v="1899-12-30T20:59:49"/>
    <n v="0"/>
    <x v="181"/>
    <n v="9.57"/>
    <n v="3.24"/>
    <x v="9"/>
  </r>
  <r>
    <d v="2022-07-08T00:00:00"/>
    <d v="1899-12-30T04:23:03"/>
    <d v="1899-12-30T20:59:09"/>
    <n v="1"/>
    <x v="182"/>
    <n v="7.34"/>
    <n v="4.8099999999999996"/>
    <x v="9"/>
  </r>
  <r>
    <d v="2022-07-09T00:00:00"/>
    <d v="1899-12-30T04:24:04"/>
    <d v="1899-12-30T20:58:25"/>
    <n v="0"/>
    <x v="183"/>
    <n v="11.14"/>
    <n v="2.91"/>
    <x v="9"/>
  </r>
  <r>
    <d v="2022-07-10T00:00:00"/>
    <d v="1899-12-30T04:25:08"/>
    <d v="1899-12-30T20:57:39"/>
    <n v="0"/>
    <x v="184"/>
    <n v="12.94"/>
    <n v="3.47"/>
    <x v="9"/>
  </r>
  <r>
    <d v="2022-07-11T00:00:00"/>
    <d v="1899-12-30T04:26:13"/>
    <d v="1899-12-30T20:56:50"/>
    <n v="0"/>
    <x v="185"/>
    <n v="12.35"/>
    <n v="1.85"/>
    <x v="9"/>
  </r>
  <r>
    <d v="2022-07-12T00:00:00"/>
    <d v="1899-12-30T04:27:21"/>
    <d v="1899-12-30T20:55:57"/>
    <n v="0"/>
    <x v="186"/>
    <n v="11.78"/>
    <n v="1.95"/>
    <x v="9"/>
  </r>
  <r>
    <d v="2022-07-13T00:00:00"/>
    <d v="1899-12-30T04:28:31"/>
    <d v="1899-12-30T20:55:02"/>
    <n v="0"/>
    <x v="187"/>
    <n v="9.69"/>
    <n v="2.84"/>
    <x v="9"/>
  </r>
  <r>
    <d v="2022-07-14T00:00:00"/>
    <d v="1899-12-30T04:29:42"/>
    <d v="1899-12-30T20:54:04"/>
    <n v="1"/>
    <x v="188"/>
    <n v="8.5399999999999991"/>
    <n v="2.69"/>
    <x v="9"/>
  </r>
  <r>
    <d v="2022-07-15T00:00:00"/>
    <d v="1899-12-30T04:30:55"/>
    <d v="1899-12-30T20:53:03"/>
    <n v="1"/>
    <x v="189"/>
    <n v="11.95"/>
    <n v="3.05"/>
    <x v="9"/>
  </r>
  <r>
    <d v="2022-07-16T00:00:00"/>
    <d v="1899-12-30T04:32:11"/>
    <d v="1899-12-30T20:52:00"/>
    <n v="1"/>
    <x v="190"/>
    <n v="7.68"/>
    <n v="1.1599999999999999"/>
    <x v="9"/>
  </r>
  <r>
    <d v="2022-07-17T00:00:00"/>
    <d v="1899-12-30T04:33:27"/>
    <d v="1899-12-30T20:50:54"/>
    <n v="0"/>
    <x v="149"/>
    <n v="10.19"/>
    <n v="0.47"/>
    <x v="9"/>
  </r>
  <r>
    <d v="2022-07-18T00:00:00"/>
    <d v="1899-12-30T04:34:46"/>
    <d v="1899-12-30T20:49:45"/>
    <n v="0"/>
    <x v="191"/>
    <n v="8.85"/>
    <n v="1.66"/>
    <x v="9"/>
  </r>
  <r>
    <d v="2022-07-19T00:00:00"/>
    <d v="1899-12-30T04:36:05"/>
    <d v="1899-12-30T20:48:33"/>
    <n v="0"/>
    <x v="192"/>
    <n v="9.83"/>
    <n v="3.13"/>
    <x v="9"/>
  </r>
  <r>
    <d v="2022-07-20T00:00:00"/>
    <d v="1899-12-30T04:37:27"/>
    <d v="1899-12-30T20:47:19"/>
    <n v="0"/>
    <x v="193"/>
    <n v="11.02"/>
    <n v="2.82"/>
    <x v="9"/>
  </r>
  <r>
    <d v="2022-07-21T00:00:00"/>
    <d v="1899-12-30T04:38:49"/>
    <d v="1899-12-30T20:46:03"/>
    <n v="0"/>
    <x v="194"/>
    <n v="10.96"/>
    <n v="2.14"/>
    <x v="9"/>
  </r>
  <r>
    <d v="2022-07-22T00:00:00"/>
    <d v="1899-12-30T04:40:13"/>
    <d v="1899-12-30T20:44:44"/>
    <n v="0"/>
    <x v="195"/>
    <n v="9.85"/>
    <n v="2.2599999999999998"/>
    <x v="9"/>
  </r>
  <r>
    <d v="2022-07-23T00:00:00"/>
    <d v="1899-12-30T04:41:38"/>
    <d v="1899-12-30T20:43:23"/>
    <n v="0"/>
    <x v="196"/>
    <n v="11.75"/>
    <n v="2.94"/>
    <x v="9"/>
  </r>
  <r>
    <d v="2022-07-24T00:00:00"/>
    <d v="1899-12-30T04:43:05"/>
    <d v="1899-12-30T20:41:59"/>
    <n v="0"/>
    <x v="197"/>
    <n v="8.33"/>
    <n v="1.56"/>
    <x v="8"/>
  </r>
  <r>
    <d v="2022-07-25T00:00:00"/>
    <d v="1899-12-30T04:44:32"/>
    <d v="1899-12-30T20:40:33"/>
    <n v="1"/>
    <x v="198"/>
    <n v="8.1999999999999993"/>
    <n v="3.02"/>
    <x v="8"/>
  </r>
  <r>
    <d v="2022-07-26T00:00:00"/>
    <d v="1899-12-30T04:46:01"/>
    <d v="1899-12-30T20:39:05"/>
    <n v="0"/>
    <x v="199"/>
    <n v="8.9499999999999993"/>
    <n v="2.09"/>
    <x v="8"/>
  </r>
  <r>
    <d v="2022-07-27T00:00:00"/>
    <d v="1899-12-30T04:47:30"/>
    <d v="1899-12-30T20:37:34"/>
    <n v="0"/>
    <x v="200"/>
    <n v="10.94"/>
    <n v="3.66"/>
    <x v="8"/>
  </r>
  <r>
    <d v="2022-07-28T00:00:00"/>
    <d v="1899-12-30T04:49:00"/>
    <d v="1899-12-30T20:36:02"/>
    <n v="0"/>
    <x v="201"/>
    <n v="10.19"/>
    <n v="2.0299999999999998"/>
    <x v="8"/>
  </r>
  <r>
    <d v="2022-07-29T00:00:00"/>
    <d v="1899-12-30T04:50:32"/>
    <d v="1899-12-30T20:34:27"/>
    <n v="0"/>
    <x v="202"/>
    <n v="10.29"/>
    <n v="1.74"/>
    <x v="8"/>
  </r>
  <r>
    <d v="2022-07-30T00:00:00"/>
    <d v="1899-12-30T04:52:04"/>
    <d v="1899-12-30T20:32:51"/>
    <n v="1"/>
    <x v="203"/>
    <n v="10.59"/>
    <n v="4.04"/>
    <x v="8"/>
  </r>
  <r>
    <d v="2022-07-31T00:00:00"/>
    <d v="1899-12-30T04:53:36"/>
    <d v="1899-12-30T20:31:12"/>
    <n v="1"/>
    <x v="204"/>
    <n v="8.49"/>
    <n v="2.38"/>
    <x v="8"/>
  </r>
  <r>
    <d v="2022-08-01T00:00:00"/>
    <d v="1899-12-30T04:55:10"/>
    <d v="1899-12-30T20:29:32"/>
    <n v="1"/>
    <x v="189"/>
    <n v="9.48"/>
    <n v="1.78"/>
    <x v="8"/>
  </r>
  <r>
    <d v="2022-08-02T00:00:00"/>
    <d v="1899-12-30T04:56:44"/>
    <d v="1899-12-30T20:27:50"/>
    <n v="0"/>
    <x v="205"/>
    <n v="12.56"/>
    <n v="4.93"/>
    <x v="8"/>
  </r>
  <r>
    <d v="2022-08-03T00:00:00"/>
    <d v="1899-12-30T04:58:19"/>
    <d v="1899-12-30T20:26:06"/>
    <n v="0"/>
    <x v="206"/>
    <n v="9.15"/>
    <n v="2.87"/>
    <x v="8"/>
  </r>
  <r>
    <d v="2022-08-04T00:00:00"/>
    <d v="1899-12-30T04:59:54"/>
    <d v="1899-12-30T20:24:20"/>
    <n v="0"/>
    <x v="207"/>
    <n v="10.14"/>
    <n v="1.94"/>
    <x v="8"/>
  </r>
  <r>
    <d v="2022-08-05T00:00:00"/>
    <d v="1899-12-30T05:01:30"/>
    <d v="1899-12-30T20:22:32"/>
    <n v="1"/>
    <x v="208"/>
    <n v="8.08"/>
    <n v="2.89"/>
    <x v="8"/>
  </r>
  <r>
    <d v="2022-08-06T00:00:00"/>
    <d v="1899-12-30T05:03:06"/>
    <d v="1899-12-30T20:20:43"/>
    <n v="1"/>
    <x v="209"/>
    <n v="7.01"/>
    <n v="2.95"/>
    <x v="8"/>
  </r>
  <r>
    <d v="2022-08-07T00:00:00"/>
    <d v="1899-12-30T05:04:42"/>
    <d v="1899-12-30T20:18:53"/>
    <n v="0"/>
    <x v="210"/>
    <n v="11.16"/>
    <n v="3.69"/>
    <x v="8"/>
  </r>
  <r>
    <d v="2022-08-08T00:00:00"/>
    <d v="1899-12-30T05:06:19"/>
    <d v="1899-12-30T20:17:00"/>
    <n v="0"/>
    <x v="211"/>
    <n v="6.71"/>
    <n v="3.21"/>
    <x v="8"/>
  </r>
  <r>
    <d v="2022-08-09T00:00:00"/>
    <d v="1899-12-30T05:07:56"/>
    <d v="1899-12-30T20:15:06"/>
    <n v="0"/>
    <x v="212"/>
    <n v="10.19"/>
    <n v="1.54"/>
    <x v="8"/>
  </r>
  <r>
    <d v="2022-08-10T00:00:00"/>
    <d v="1899-12-30T05:09:34"/>
    <d v="1899-12-30T20:13:11"/>
    <n v="0"/>
    <x v="213"/>
    <n v="12.94"/>
    <n v="3.94"/>
    <x v="8"/>
  </r>
  <r>
    <d v="2022-08-11T00:00:00"/>
    <d v="1899-12-30T05:11:12"/>
    <d v="1899-12-30T20:11:15"/>
    <n v="0"/>
    <x v="214"/>
    <n v="6.85"/>
    <n v="2.4900000000000002"/>
    <x v="8"/>
  </r>
  <r>
    <d v="2022-08-12T00:00:00"/>
    <d v="1899-12-30T05:12:50"/>
    <d v="1899-12-30T20:09:17"/>
    <n v="1"/>
    <x v="215"/>
    <n v="5.19"/>
    <n v="2.76"/>
    <x v="7"/>
  </r>
  <r>
    <d v="2022-08-13T00:00:00"/>
    <d v="1899-12-30T05:14:28"/>
    <d v="1899-12-30T20:07:17"/>
    <n v="0"/>
    <x v="216"/>
    <n v="7.23"/>
    <n v="0.49"/>
    <x v="7"/>
  </r>
  <r>
    <d v="2022-08-14T00:00:00"/>
    <d v="1899-12-30T05:16:07"/>
    <d v="1899-12-30T20:05:17"/>
    <n v="0"/>
    <x v="217"/>
    <n v="9.32"/>
    <n v="3.67"/>
    <x v="7"/>
  </r>
  <r>
    <d v="2022-08-15T00:00:00"/>
    <d v="1899-12-30T05:17:45"/>
    <d v="1899-12-30T20:03:15"/>
    <n v="0"/>
    <x v="218"/>
    <n v="12.25"/>
    <n v="1.77"/>
    <x v="7"/>
  </r>
  <r>
    <d v="2022-08-16T00:00:00"/>
    <d v="1899-12-30T05:19:24"/>
    <d v="1899-12-30T20:01:12"/>
    <n v="0"/>
    <x v="219"/>
    <n v="7.46"/>
    <n v="2.1800000000000002"/>
    <x v="7"/>
  </r>
  <r>
    <d v="2022-08-17T00:00:00"/>
    <d v="1899-12-30T05:21:03"/>
    <d v="1899-12-30T19:59:08"/>
    <n v="0"/>
    <x v="220"/>
    <n v="10.64"/>
    <n v="3.51"/>
    <x v="7"/>
  </r>
  <r>
    <d v="2022-08-18T00:00:00"/>
    <d v="1899-12-30T05:22:42"/>
    <d v="1899-12-30T19:57:02"/>
    <n v="0"/>
    <x v="191"/>
    <n v="10.97"/>
    <n v="3.09"/>
    <x v="7"/>
  </r>
  <r>
    <d v="2022-08-19T00:00:00"/>
    <d v="1899-12-30T05:24:21"/>
    <d v="1899-12-30T19:54:56"/>
    <n v="1"/>
    <x v="221"/>
    <n v="7.68"/>
    <n v="3.68"/>
    <x v="7"/>
  </r>
  <r>
    <d v="2022-08-20T00:00:00"/>
    <d v="1899-12-30T05:26:00"/>
    <d v="1899-12-30T19:52:49"/>
    <n v="0"/>
    <x v="222"/>
    <n v="11.94"/>
    <n v="3.66"/>
    <x v="7"/>
  </r>
  <r>
    <d v="2022-08-21T00:00:00"/>
    <d v="1899-12-30T05:27:39"/>
    <d v="1899-12-30T19:50:40"/>
    <n v="1"/>
    <x v="223"/>
    <n v="8.34"/>
    <n v="2.4"/>
    <x v="7"/>
  </r>
  <r>
    <d v="2022-08-22T00:00:00"/>
    <d v="1899-12-30T05:29:18"/>
    <d v="1899-12-30T19:48:31"/>
    <n v="1"/>
    <x v="224"/>
    <n v="9.9700000000000006"/>
    <n v="3.16"/>
    <x v="7"/>
  </r>
  <r>
    <d v="2022-08-23T00:00:00"/>
    <d v="1899-12-30T05:30:57"/>
    <d v="1899-12-30T19:46:21"/>
    <n v="1"/>
    <x v="225"/>
    <n v="6.96"/>
    <n v="2.23"/>
    <x v="7"/>
  </r>
  <r>
    <d v="2022-08-24T00:00:00"/>
    <d v="1899-12-30T05:32:36"/>
    <d v="1899-12-30T19:44:10"/>
    <n v="0"/>
    <x v="226"/>
    <n v="10.34"/>
    <n v="2.92"/>
    <x v="7"/>
  </r>
  <r>
    <d v="2022-08-25T00:00:00"/>
    <d v="1899-12-30T05:34:15"/>
    <d v="1899-12-30T19:41:58"/>
    <n v="0"/>
    <x v="227"/>
    <n v="8.23"/>
    <n v="0.78"/>
    <x v="7"/>
  </r>
  <r>
    <d v="2022-08-26T00:00:00"/>
    <d v="1899-12-30T05:35:54"/>
    <d v="1899-12-30T19:39:45"/>
    <n v="0"/>
    <x v="228"/>
    <n v="8.83"/>
    <n v="3.07"/>
    <x v="7"/>
  </r>
  <r>
    <d v="2022-08-27T00:00:00"/>
    <d v="1899-12-30T05:37:33"/>
    <d v="1899-12-30T19:37:32"/>
    <n v="0"/>
    <x v="229"/>
    <n v="8.6300000000000008"/>
    <n v="0.64"/>
    <x v="6"/>
  </r>
  <r>
    <d v="2022-08-28T00:00:00"/>
    <d v="1899-12-30T05:39:12"/>
    <d v="1899-12-30T19:35:18"/>
    <n v="0"/>
    <x v="230"/>
    <n v="10.67"/>
    <n v="2.95"/>
    <x v="6"/>
  </r>
  <r>
    <d v="2022-08-29T00:00:00"/>
    <d v="1899-12-30T05:40:51"/>
    <d v="1899-12-30T19:33:03"/>
    <n v="0"/>
    <x v="231"/>
    <n v="12.16"/>
    <n v="3.2"/>
    <x v="6"/>
  </r>
  <r>
    <d v="2022-08-30T00:00:00"/>
    <d v="1899-12-30T05:42:30"/>
    <d v="1899-12-30T19:30:47"/>
    <n v="0"/>
    <x v="232"/>
    <n v="11.38"/>
    <n v="2.91"/>
    <x v="6"/>
  </r>
  <r>
    <d v="2022-08-31T00:00:00"/>
    <d v="1899-12-30T05:44:09"/>
    <d v="1899-12-30T19:28:31"/>
    <n v="0"/>
    <x v="233"/>
    <n v="9.49"/>
    <n v="0.94"/>
    <x v="6"/>
  </r>
  <r>
    <d v="2022-09-01T00:00:00"/>
    <d v="1899-12-30T05:45:48"/>
    <d v="1899-12-30T19:26:15"/>
    <n v="0"/>
    <x v="234"/>
    <n v="9.4600000000000009"/>
    <n v="2.19"/>
    <x v="6"/>
  </r>
  <r>
    <d v="2022-09-02T00:00:00"/>
    <d v="1899-12-30T05:47:26"/>
    <d v="1899-12-30T19:23:57"/>
    <n v="0"/>
    <x v="235"/>
    <n v="9.31"/>
    <n v="3.95"/>
    <x v="6"/>
  </r>
  <r>
    <d v="2022-09-03T00:00:00"/>
    <d v="1899-12-30T05:49:05"/>
    <d v="1899-12-30T19:21:40"/>
    <n v="0"/>
    <x v="236"/>
    <n v="8.69"/>
    <n v="4.6900000000000004"/>
    <x v="6"/>
  </r>
  <r>
    <d v="2022-09-04T00:00:00"/>
    <d v="1899-12-30T05:50:44"/>
    <d v="1899-12-30T19:19:21"/>
    <n v="0"/>
    <x v="237"/>
    <n v="10.84"/>
    <n v="0.84"/>
    <x v="6"/>
  </r>
  <r>
    <d v="2022-09-05T00:00:00"/>
    <d v="1899-12-30T05:52:22"/>
    <d v="1899-12-30T19:17:03"/>
    <n v="1"/>
    <x v="95"/>
    <n v="8.94"/>
    <n v="3.18"/>
    <x v="6"/>
  </r>
  <r>
    <d v="2022-09-06T00:00:00"/>
    <d v="1899-12-30T05:54:01"/>
    <d v="1899-12-30T19:14:44"/>
    <n v="2"/>
    <x v="238"/>
    <n v="6.94"/>
    <n v="1.89"/>
    <x v="6"/>
  </r>
  <r>
    <d v="2022-09-07T00:00:00"/>
    <d v="1899-12-30T05:55:40"/>
    <d v="1899-12-30T19:12:24"/>
    <n v="0"/>
    <x v="179"/>
    <n v="12.22"/>
    <n v="2.98"/>
    <x v="6"/>
  </r>
  <r>
    <d v="2022-09-08T00:00:00"/>
    <d v="1899-12-30T05:57:18"/>
    <d v="1899-12-30T19:10:04"/>
    <n v="0"/>
    <x v="239"/>
    <n v="9.15"/>
    <n v="3.48"/>
    <x v="6"/>
  </r>
  <r>
    <d v="2022-09-09T00:00:00"/>
    <d v="1899-12-30T05:58:57"/>
    <d v="1899-12-30T19:07:44"/>
    <n v="1"/>
    <x v="240"/>
    <n v="7.63"/>
    <n v="2.59"/>
    <x v="6"/>
  </r>
  <r>
    <d v="2022-09-10T00:00:00"/>
    <d v="1899-12-30T06:00:36"/>
    <d v="1899-12-30T19:05:24"/>
    <n v="0"/>
    <x v="241"/>
    <n v="11.67"/>
    <n v="1.86"/>
    <x v="6"/>
  </r>
  <r>
    <d v="2022-09-11T00:00:00"/>
    <d v="1899-12-30T06:02:14"/>
    <d v="1899-12-30T19:03:03"/>
    <n v="1"/>
    <x v="242"/>
    <n v="9.66"/>
    <n v="0.95"/>
    <x v="6"/>
  </r>
  <r>
    <d v="2022-09-12T00:00:00"/>
    <d v="1899-12-30T06:03:53"/>
    <d v="1899-12-30T19:00:42"/>
    <n v="1"/>
    <x v="243"/>
    <n v="8.56"/>
    <n v="2.94"/>
    <x v="5"/>
  </r>
  <r>
    <d v="2022-09-13T00:00:00"/>
    <d v="1899-12-30T06:05:31"/>
    <d v="1899-12-30T18:58:21"/>
    <n v="1"/>
    <x v="166"/>
    <n v="9.48"/>
    <n v="2.84"/>
    <x v="5"/>
  </r>
  <r>
    <d v="2022-09-14T00:00:00"/>
    <d v="1899-12-30T06:07:10"/>
    <d v="1899-12-30T18:55:59"/>
    <n v="0"/>
    <x v="244"/>
    <n v="8.7799999999999994"/>
    <n v="4.95"/>
    <x v="5"/>
  </r>
  <r>
    <d v="2022-09-15T00:00:00"/>
    <d v="1899-12-30T06:08:49"/>
    <d v="1899-12-30T18:53:38"/>
    <n v="0"/>
    <x v="245"/>
    <n v="9.9700000000000006"/>
    <n v="3.65"/>
    <x v="5"/>
  </r>
  <r>
    <d v="2022-09-16T00:00:00"/>
    <d v="1899-12-30T06:10:27"/>
    <d v="1899-12-30T18:51:16"/>
    <n v="3"/>
    <x v="246"/>
    <n v="6.88"/>
    <n v="4.9800000000000004"/>
    <x v="5"/>
  </r>
  <r>
    <d v="2022-09-17T00:00:00"/>
    <d v="1899-12-30T06:12:06"/>
    <d v="1899-12-30T18:48:55"/>
    <n v="1"/>
    <x v="247"/>
    <n v="8.9700000000000006"/>
    <n v="3.24"/>
    <x v="5"/>
  </r>
  <r>
    <d v="2022-09-18T00:00:00"/>
    <d v="1899-12-30T06:13:45"/>
    <d v="1899-12-30T18:46:33"/>
    <n v="1"/>
    <x v="153"/>
    <n v="8.44"/>
    <n v="3.16"/>
    <x v="5"/>
  </r>
  <r>
    <d v="2022-09-19T00:00:00"/>
    <d v="1899-12-30T06:15:24"/>
    <d v="1899-12-30T18:44:11"/>
    <n v="2"/>
    <x v="248"/>
    <n v="7.84"/>
    <n v="2.48"/>
    <x v="5"/>
  </r>
  <r>
    <d v="2022-09-20T00:00:00"/>
    <d v="1899-12-30T06:17:03"/>
    <d v="1899-12-30T18:41:49"/>
    <n v="0"/>
    <x v="249"/>
    <n v="5.65"/>
    <n v="2.94"/>
    <x v="5"/>
  </r>
  <r>
    <d v="2022-09-21T00:00:00"/>
    <d v="1899-12-30T06:18:42"/>
    <d v="1899-12-30T18:39:28"/>
    <n v="0"/>
    <x v="250"/>
    <n v="5.95"/>
    <n v="1.9"/>
    <x v="5"/>
  </r>
  <r>
    <d v="2022-09-22T00:00:00"/>
    <d v="1899-12-30T06:20:22"/>
    <d v="1899-12-30T18:37:06"/>
    <n v="0"/>
    <x v="251"/>
    <n v="7.84"/>
    <n v="0.84"/>
    <x v="5"/>
  </r>
  <r>
    <d v="2022-09-23T00:00:00"/>
    <d v="1899-12-30T06:22:01"/>
    <d v="1899-12-30T18:34:44"/>
    <n v="0"/>
    <x v="252"/>
    <n v="6.37"/>
    <n v="5.4"/>
    <x v="5"/>
  </r>
  <r>
    <d v="2022-09-24T00:00:00"/>
    <d v="1899-12-30T06:23:40"/>
    <d v="1899-12-30T18:32:23"/>
    <n v="0"/>
    <x v="253"/>
    <n v="6.64"/>
    <n v="2.69"/>
    <x v="5"/>
  </r>
  <r>
    <d v="2022-09-25T00:00:00"/>
    <d v="1899-12-30T06:25:20"/>
    <d v="1899-12-30T18:30:01"/>
    <n v="0"/>
    <x v="254"/>
    <n v="8.5399999999999991"/>
    <n v="1.02"/>
    <x v="5"/>
  </r>
  <r>
    <d v="2022-09-26T00:00:00"/>
    <d v="1899-12-30T06:27:00"/>
    <d v="1899-12-30T18:27:40"/>
    <n v="1"/>
    <x v="255"/>
    <n v="7.93"/>
    <n v="3.04"/>
    <x v="5"/>
  </r>
  <r>
    <d v="2022-09-27T00:00:00"/>
    <d v="1899-12-30T06:28:40"/>
    <d v="1899-12-30T18:25:19"/>
    <n v="0"/>
    <x v="256"/>
    <n v="8.39"/>
    <n v="2.84"/>
    <x v="4"/>
  </r>
  <r>
    <d v="2022-09-28T00:00:00"/>
    <d v="1899-12-30T06:30:20"/>
    <d v="1899-12-30T18:22:59"/>
    <n v="0"/>
    <x v="257"/>
    <n v="7.55"/>
    <n v="2.14"/>
    <x v="4"/>
  </r>
  <r>
    <d v="2022-09-29T00:00:00"/>
    <d v="1899-12-30T06:32:01"/>
    <d v="1899-12-30T18:20:38"/>
    <n v="2"/>
    <x v="258"/>
    <n v="5.86"/>
    <n v="2.19"/>
    <x v="4"/>
  </r>
  <r>
    <d v="2022-09-30T00:00:00"/>
    <d v="1899-12-30T06:33:41"/>
    <d v="1899-12-30T18:18:18"/>
    <n v="0"/>
    <x v="259"/>
    <n v="6.32"/>
    <n v="3.02"/>
    <x v="4"/>
  </r>
  <r>
    <d v="2022-10-01T00:00:00"/>
    <d v="1899-12-30T06:35:22"/>
    <d v="1899-12-30T18:15:58"/>
    <n v="3"/>
    <x v="260"/>
    <n v="5.68"/>
    <n v="4.16"/>
    <x v="4"/>
  </r>
  <r>
    <d v="2022-10-02T00:00:00"/>
    <d v="1899-12-30T06:37:03"/>
    <d v="1899-12-30T18:13:39"/>
    <n v="2"/>
    <x v="261"/>
    <n v="6.79"/>
    <n v="5.03"/>
    <x v="4"/>
  </r>
  <r>
    <d v="2022-10-03T00:00:00"/>
    <d v="1899-12-30T06:38:44"/>
    <d v="1899-12-30T18:11:20"/>
    <n v="4"/>
    <x v="84"/>
    <n v="3.32"/>
    <n v="3.56"/>
    <x v="4"/>
  </r>
  <r>
    <d v="2022-10-04T00:00:00"/>
    <d v="1899-12-30T06:40:26"/>
    <d v="1899-12-30T18:09:01"/>
    <n v="4"/>
    <x v="262"/>
    <n v="1.26"/>
    <n v="1.19"/>
    <x v="4"/>
  </r>
  <r>
    <d v="2022-10-05T00:00:00"/>
    <d v="1899-12-30T06:42:08"/>
    <d v="1899-12-30T18:06:43"/>
    <n v="4"/>
    <x v="263"/>
    <n v="2.68"/>
    <n v="2.14"/>
    <x v="4"/>
  </r>
  <r>
    <d v="2022-10-06T00:00:00"/>
    <d v="1899-12-30T06:43:50"/>
    <d v="1899-12-30T18:04:25"/>
    <n v="4"/>
    <x v="122"/>
    <n v="3.96"/>
    <n v="2.1800000000000002"/>
    <x v="4"/>
  </r>
  <r>
    <d v="2022-10-07T00:00:00"/>
    <d v="1899-12-30T06:45:32"/>
    <d v="1899-12-30T18:02:08"/>
    <n v="4"/>
    <x v="264"/>
    <n v="3.12"/>
    <n v="4.0599999999999996"/>
    <x v="4"/>
  </r>
  <r>
    <d v="2022-10-08T00:00:00"/>
    <d v="1899-12-30T06:47:15"/>
    <d v="1899-12-30T17:59:51"/>
    <n v="7"/>
    <x v="265"/>
    <n v="1.65"/>
    <n v="4.26"/>
    <x v="4"/>
  </r>
  <r>
    <d v="2022-10-09T00:00:00"/>
    <d v="1899-12-30T06:48:57"/>
    <d v="1899-12-30T17:57:35"/>
    <n v="1"/>
    <x v="266"/>
    <n v="4.95"/>
    <n v="2.89"/>
    <x v="4"/>
  </r>
  <r>
    <d v="2022-10-10T00:00:00"/>
    <d v="1899-12-30T06:50:41"/>
    <d v="1899-12-30T17:55:20"/>
    <n v="3"/>
    <x v="267"/>
    <n v="4.8499999999999996"/>
    <n v="3.41"/>
    <x v="4"/>
  </r>
  <r>
    <d v="2022-10-11T00:00:00"/>
    <d v="1899-12-30T06:52:24"/>
    <d v="1899-12-30T17:53:05"/>
    <n v="3"/>
    <x v="170"/>
    <n v="4.97"/>
    <n v="4.0199999999999996"/>
    <x v="4"/>
  </r>
  <r>
    <d v="2022-10-12T00:00:00"/>
    <d v="1899-12-30T06:54:08"/>
    <d v="1899-12-30T17:50:51"/>
    <n v="3"/>
    <x v="268"/>
    <n v="4.3600000000000003"/>
    <n v="2.68"/>
    <x v="3"/>
  </r>
  <r>
    <d v="2022-10-13T00:00:00"/>
    <d v="1899-12-30T06:55:52"/>
    <d v="1899-12-30T17:48:37"/>
    <n v="5"/>
    <x v="269"/>
    <n v="1.58"/>
    <n v="2.4300000000000002"/>
    <x v="3"/>
  </r>
  <r>
    <d v="2022-10-14T00:00:00"/>
    <d v="1899-12-30T06:57:36"/>
    <d v="1899-12-30T17:46:25"/>
    <n v="1"/>
    <x v="165"/>
    <n v="3.95"/>
    <n v="2.44"/>
    <x v="3"/>
  </r>
  <r>
    <d v="2022-10-15T00:00:00"/>
    <d v="1899-12-30T06:59:21"/>
    <d v="1899-12-30T17:44:13"/>
    <n v="1"/>
    <x v="270"/>
    <n v="2.86"/>
    <n v="1.61"/>
    <x v="3"/>
  </r>
  <r>
    <d v="2022-10-16T00:00:00"/>
    <d v="1899-12-30T07:01:06"/>
    <d v="1899-12-30T17:42:02"/>
    <n v="0"/>
    <x v="271"/>
    <n v="5.42"/>
    <n v="2.48"/>
    <x v="3"/>
  </r>
  <r>
    <d v="2022-10-17T00:00:00"/>
    <d v="1899-12-30T07:02:51"/>
    <d v="1899-12-30T17:39:52"/>
    <n v="1"/>
    <x v="272"/>
    <n v="6.72"/>
    <n v="2.4700000000000002"/>
    <x v="3"/>
  </r>
  <r>
    <d v="2022-10-18T00:00:00"/>
    <d v="1899-12-30T07:04:36"/>
    <d v="1899-12-30T17:37:42"/>
    <n v="6"/>
    <x v="273"/>
    <n v="1.96"/>
    <n v="3.14"/>
    <x v="3"/>
  </r>
  <r>
    <d v="2022-10-19T00:00:00"/>
    <d v="1899-12-30T07:06:22"/>
    <d v="1899-12-30T17:35:34"/>
    <n v="4"/>
    <x v="65"/>
    <n v="1.87"/>
    <n v="3.61"/>
    <x v="3"/>
  </r>
  <r>
    <d v="2022-10-20T00:00:00"/>
    <d v="1899-12-30T07:08:08"/>
    <d v="1899-12-30T17:33:27"/>
    <n v="1"/>
    <x v="274"/>
    <n v="5.46"/>
    <n v="3.45"/>
    <x v="3"/>
  </r>
  <r>
    <d v="2022-10-21T00:00:00"/>
    <d v="1899-12-30T07:09:55"/>
    <d v="1899-12-30T17:31:20"/>
    <n v="3"/>
    <x v="275"/>
    <n v="3.94"/>
    <n v="3.48"/>
    <x v="3"/>
  </r>
  <r>
    <d v="2022-10-22T00:00:00"/>
    <d v="1899-12-30T07:11:41"/>
    <d v="1899-12-30T17:29:15"/>
    <n v="0"/>
    <x v="110"/>
    <n v="6.74"/>
    <n v="2.69"/>
    <x v="3"/>
  </r>
  <r>
    <d v="2022-10-23T00:00:00"/>
    <d v="1899-12-30T07:13:28"/>
    <d v="1899-12-30T17:27:11"/>
    <n v="7"/>
    <x v="276"/>
    <n v="1.64"/>
    <n v="4.84"/>
    <x v="3"/>
  </r>
  <r>
    <d v="2022-10-24T00:00:00"/>
    <d v="1899-12-30T07:15:15"/>
    <d v="1899-12-30T17:25:08"/>
    <n v="0"/>
    <x v="277"/>
    <n v="6.35"/>
    <n v="3.66"/>
    <x v="3"/>
  </r>
  <r>
    <d v="2022-10-25T00:00:00"/>
    <d v="1899-12-30T07:17:02"/>
    <d v="1899-12-30T17:23:06"/>
    <n v="4"/>
    <x v="278"/>
    <n v="2.5299999999999998"/>
    <n v="4.57"/>
    <x v="3"/>
  </r>
  <r>
    <d v="2022-10-26T00:00:00"/>
    <d v="1899-12-30T07:18:50"/>
    <d v="1899-12-30T17:21:06"/>
    <n v="6"/>
    <x v="279"/>
    <n v="1.06"/>
    <n v="3.84"/>
    <x v="3"/>
  </r>
  <r>
    <d v="2022-10-27T00:00:00"/>
    <d v="1899-12-30T07:20:38"/>
    <d v="1899-12-30T17:19:06"/>
    <n v="1"/>
    <x v="280"/>
    <n v="2.09"/>
    <n v="1.58"/>
    <x v="2"/>
  </r>
  <r>
    <d v="2022-10-28T00:00:00"/>
    <d v="1899-12-30T07:22:26"/>
    <d v="1899-12-30T17:17:08"/>
    <n v="1"/>
    <x v="281"/>
    <n v="1.98"/>
    <n v="1.08"/>
    <x v="2"/>
  </r>
  <r>
    <d v="2022-10-29T00:00:00"/>
    <d v="1899-12-30T07:24:14"/>
    <d v="1899-12-30T17:15:12"/>
    <n v="4"/>
    <x v="282"/>
    <n v="3.79"/>
    <n v="3.08"/>
    <x v="2"/>
  </r>
  <r>
    <d v="2022-10-30T00:00:00"/>
    <d v="1899-12-30T06:26:02"/>
    <d v="1899-12-30T16:13:16"/>
    <n v="3"/>
    <x v="283"/>
    <n v="2.98"/>
    <n v="3.05"/>
    <x v="2"/>
  </r>
  <r>
    <d v="2022-10-31T00:00:00"/>
    <d v="1899-12-30T06:27:50"/>
    <d v="1899-12-30T16:11:23"/>
    <n v="6"/>
    <x v="284"/>
    <n v="1.67"/>
    <n v="4.21"/>
    <x v="2"/>
  </r>
  <r>
    <d v="2022-11-01T00:00:00"/>
    <d v="1899-12-30T06:29:38"/>
    <d v="1899-12-30T16:09:31"/>
    <n v="8"/>
    <x v="285"/>
    <n v="0.56999999999999995"/>
    <n v="5.08"/>
    <x v="2"/>
  </r>
  <r>
    <d v="2022-11-02T00:00:00"/>
    <d v="1899-12-30T06:31:27"/>
    <d v="1899-12-30T16:07:40"/>
    <n v="3"/>
    <x v="112"/>
    <n v="4.32"/>
    <n v="2.95"/>
    <x v="2"/>
  </r>
  <r>
    <d v="2022-11-03T00:00:00"/>
    <d v="1899-12-30T06:33:15"/>
    <d v="1899-12-30T16:05:51"/>
    <n v="3"/>
    <x v="286"/>
    <n v="3.94"/>
    <n v="6.57"/>
    <x v="2"/>
  </r>
  <r>
    <d v="2022-11-04T00:00:00"/>
    <d v="1899-12-30T06:35:03"/>
    <d v="1899-12-30T16:04:03"/>
    <n v="3"/>
    <x v="287"/>
    <n v="3.64"/>
    <n v="4.21"/>
    <x v="2"/>
  </r>
  <r>
    <d v="2022-11-05T00:00:00"/>
    <d v="1899-12-30T06:36:52"/>
    <d v="1899-12-30T16:02:18"/>
    <n v="2"/>
    <x v="264"/>
    <n v="3.65"/>
    <n v="5.32"/>
    <x v="2"/>
  </r>
  <r>
    <d v="2022-11-06T00:00:00"/>
    <d v="1899-12-30T06:38:40"/>
    <d v="1899-12-30T16:00:34"/>
    <n v="1"/>
    <x v="288"/>
    <n v="3.84"/>
    <n v="3.65"/>
    <x v="2"/>
  </r>
  <r>
    <d v="2022-11-07T00:00:00"/>
    <d v="1899-12-30T06:40:28"/>
    <d v="1899-12-30T15:58:52"/>
    <n v="4"/>
    <x v="289"/>
    <n v="3.21"/>
    <n v="3.48"/>
    <x v="2"/>
  </r>
  <r>
    <d v="2022-11-08T00:00:00"/>
    <d v="1899-12-30T06:42:16"/>
    <d v="1899-12-30T15:57:11"/>
    <n v="3"/>
    <x v="290"/>
    <n v="4.2300000000000004"/>
    <n v="4.6100000000000003"/>
    <x v="2"/>
  </r>
  <r>
    <d v="2022-11-09T00:00:00"/>
    <d v="1899-12-30T06:44:03"/>
    <d v="1899-12-30T15:55:33"/>
    <n v="6"/>
    <x v="71"/>
    <n v="1.65"/>
    <n v="2.96"/>
    <x v="2"/>
  </r>
  <r>
    <d v="2022-11-10T00:00:00"/>
    <d v="1899-12-30T06:45:51"/>
    <d v="1899-12-30T15:53:57"/>
    <n v="0"/>
    <x v="255"/>
    <n v="6.46"/>
    <n v="4.0599999999999996"/>
    <x v="2"/>
  </r>
  <r>
    <d v="2022-11-11T00:00:00"/>
    <d v="1899-12-30T06:47:38"/>
    <d v="1899-12-30T15:52:22"/>
    <n v="4"/>
    <x v="291"/>
    <n v="2.4900000000000002"/>
    <n v="3.84"/>
    <x v="2"/>
  </r>
  <r>
    <d v="2022-11-12T00:00:00"/>
    <d v="1899-12-30T06:49:24"/>
    <d v="1899-12-30T15:50:50"/>
    <n v="3"/>
    <x v="292"/>
    <n v="3.49"/>
    <n v="5.09"/>
    <x v="2"/>
  </r>
  <r>
    <d v="2022-11-13T00:00:00"/>
    <d v="1899-12-30T06:51:11"/>
    <d v="1899-12-30T15:49:20"/>
    <n v="3"/>
    <x v="102"/>
    <n v="3.02"/>
    <n v="4.1900000000000004"/>
    <x v="1"/>
  </r>
  <r>
    <d v="2022-11-14T00:00:00"/>
    <d v="1899-12-30T06:52:56"/>
    <d v="1899-12-30T15:47:52"/>
    <n v="2"/>
    <x v="264"/>
    <n v="2.94"/>
    <n v="4.9400000000000004"/>
    <x v="1"/>
  </r>
  <r>
    <d v="2022-11-15T00:00:00"/>
    <d v="1899-12-30T06:54:41"/>
    <d v="1899-12-30T15:46:27"/>
    <n v="8"/>
    <x v="293"/>
    <n v="0.4"/>
    <n v="6.48"/>
    <x v="1"/>
  </r>
  <r>
    <d v="2022-11-16T00:00:00"/>
    <d v="1899-12-30T06:56:26"/>
    <d v="1899-12-30T15:45:03"/>
    <n v="8"/>
    <x v="294"/>
    <n v="0.23"/>
    <n v="3.95"/>
    <x v="1"/>
  </r>
  <r>
    <d v="2022-11-17T00:00:00"/>
    <d v="1899-12-30T06:58:09"/>
    <d v="1899-12-30T15:43:42"/>
    <n v="2"/>
    <x v="295"/>
    <n v="1.92"/>
    <n v="3.24"/>
    <x v="1"/>
  </r>
  <r>
    <d v="2022-11-18T00:00:00"/>
    <d v="1899-12-30T06:59:52"/>
    <d v="1899-12-30T15:42:24"/>
    <n v="5"/>
    <x v="33"/>
    <n v="1.48"/>
    <n v="2.96"/>
    <x v="1"/>
  </r>
  <r>
    <d v="2022-11-19T00:00:00"/>
    <d v="1899-12-30T07:01:35"/>
    <d v="1899-12-30T15:41:08"/>
    <n v="5"/>
    <x v="64"/>
    <n v="2.06"/>
    <n v="2.72"/>
    <x v="1"/>
  </r>
  <r>
    <d v="2022-11-20T00:00:00"/>
    <d v="1899-12-30T07:03:16"/>
    <d v="1899-12-30T15:39:54"/>
    <n v="2"/>
    <x v="296"/>
    <n v="5.07"/>
    <n v="3.94"/>
    <x v="1"/>
  </r>
  <r>
    <d v="2022-11-21T00:00:00"/>
    <d v="1899-12-30T07:04:56"/>
    <d v="1899-12-30T15:38:43"/>
    <n v="5"/>
    <x v="297"/>
    <n v="2.11"/>
    <n v="4.08"/>
    <x v="1"/>
  </r>
  <r>
    <d v="2022-11-22T00:00:00"/>
    <d v="1899-12-30T07:06:35"/>
    <d v="1899-12-30T15:37:35"/>
    <n v="4"/>
    <x v="117"/>
    <n v="3.41"/>
    <n v="4.6100000000000003"/>
    <x v="1"/>
  </r>
  <r>
    <d v="2022-11-23T00:00:00"/>
    <d v="1899-12-30T07:08:13"/>
    <d v="1899-12-30T15:36:30"/>
    <n v="7"/>
    <x v="298"/>
    <n v="1.06"/>
    <n v="5.07"/>
    <x v="1"/>
  </r>
  <r>
    <d v="2022-11-24T00:00:00"/>
    <d v="1899-12-30T07:09:50"/>
    <d v="1899-12-30T15:35:27"/>
    <n v="6"/>
    <x v="299"/>
    <n v="1.37"/>
    <n v="4.16"/>
    <x v="1"/>
  </r>
  <r>
    <d v="2022-11-25T00:00:00"/>
    <d v="1899-12-30T07:11:26"/>
    <d v="1899-12-30T15:34:27"/>
    <n v="7"/>
    <x v="300"/>
    <n v="1.46"/>
    <n v="5.24"/>
    <x v="1"/>
  </r>
  <r>
    <d v="2022-11-26T00:00:00"/>
    <d v="1899-12-30T07:13:00"/>
    <d v="1899-12-30T15:33:30"/>
    <n v="6"/>
    <x v="301"/>
    <n v="1.1599999999999999"/>
    <n v="6.08"/>
    <x v="1"/>
  </r>
  <r>
    <d v="2022-11-27T00:00:00"/>
    <d v="1899-12-30T07:14:33"/>
    <d v="1899-12-30T15:32:36"/>
    <n v="8"/>
    <x v="302"/>
    <n v="0.47"/>
    <n v="4.66"/>
    <x v="1"/>
  </r>
  <r>
    <d v="2022-11-28T00:00:00"/>
    <d v="1899-12-30T07:16:04"/>
    <d v="1899-12-30T15:31:45"/>
    <n v="8"/>
    <x v="303"/>
    <n v="0.42"/>
    <n v="4.9800000000000004"/>
    <x v="1"/>
  </r>
  <r>
    <d v="2022-11-29T00:00:00"/>
    <d v="1899-12-30T07:17:33"/>
    <d v="1899-12-30T15:30:57"/>
    <n v="8"/>
    <x v="304"/>
    <n v="0.27"/>
    <n v="3.95"/>
    <x v="1"/>
  </r>
  <r>
    <d v="2022-11-30T00:00:00"/>
    <d v="1899-12-30T07:19:01"/>
    <d v="1899-12-30T15:30:12"/>
    <n v="8"/>
    <x v="60"/>
    <n v="0"/>
    <n v="7.02"/>
    <x v="1"/>
  </r>
  <r>
    <d v="2022-12-01T00:00:00"/>
    <d v="1899-12-30T07:20:27"/>
    <d v="1899-12-30T15:29:31"/>
    <n v="7"/>
    <x v="305"/>
    <n v="1.06"/>
    <n v="6.09"/>
    <x v="1"/>
  </r>
  <r>
    <d v="2022-12-02T00:00:00"/>
    <d v="1899-12-30T07:21:51"/>
    <d v="1899-12-30T15:28:52"/>
    <n v="6"/>
    <x v="9"/>
    <n v="1.6"/>
    <n v="5.87"/>
    <x v="1"/>
  </r>
  <r>
    <d v="2022-12-03T00:00:00"/>
    <d v="1899-12-30T07:23:13"/>
    <d v="1899-12-30T15:28:17"/>
    <n v="5"/>
    <x v="306"/>
    <n v="2.41"/>
    <n v="4.95"/>
    <x v="1"/>
  </r>
  <r>
    <d v="2022-12-04T00:00:00"/>
    <d v="1899-12-30T07:24:33"/>
    <d v="1899-12-30T15:27:44"/>
    <n v="8"/>
    <x v="307"/>
    <n v="0.54"/>
    <n v="5.16"/>
    <x v="1"/>
  </r>
  <r>
    <d v="2022-12-05T00:00:00"/>
    <d v="1899-12-30T07:25:51"/>
    <d v="1899-12-30T15:27:16"/>
    <n v="7"/>
    <x v="308"/>
    <n v="0.49"/>
    <n v="5.04"/>
    <x v="1"/>
  </r>
  <r>
    <d v="2022-12-06T00:00:00"/>
    <d v="1899-12-30T07:27:07"/>
    <d v="1899-12-30T15:26:50"/>
    <n v="7"/>
    <x v="309"/>
    <n v="0.61"/>
    <n v="4.92"/>
    <x v="0"/>
  </r>
  <r>
    <d v="2022-12-07T00:00:00"/>
    <d v="1899-12-30T07:28:20"/>
    <d v="1899-12-30T15:26:28"/>
    <n v="7"/>
    <x v="310"/>
    <n v="0.35"/>
    <n v="5.03"/>
    <x v="0"/>
  </r>
  <r>
    <d v="2022-12-08T00:00:00"/>
    <d v="1899-12-30T07:29:31"/>
    <d v="1899-12-30T15:26:10"/>
    <n v="7"/>
    <x v="311"/>
    <n v="1.24"/>
    <n v="4.29"/>
    <x v="0"/>
  </r>
  <r>
    <d v="2022-12-09T00:00:00"/>
    <d v="1899-12-30T07:30:39"/>
    <d v="1899-12-30T15:25:54"/>
    <n v="6"/>
    <x v="312"/>
    <n v="1.42"/>
    <n v="4.25"/>
    <x v="0"/>
  </r>
  <r>
    <d v="2022-12-10T00:00:00"/>
    <d v="1899-12-30T07:31:45"/>
    <d v="1899-12-30T15:25:43"/>
    <n v="6"/>
    <x v="313"/>
    <n v="1.66"/>
    <n v="5.07"/>
    <x v="0"/>
  </r>
  <r>
    <d v="2022-12-11T00:00:00"/>
    <d v="1899-12-30T07:32:48"/>
    <d v="1899-12-30T15:25:34"/>
    <n v="7"/>
    <x v="14"/>
    <n v="0.84"/>
    <n v="5.38"/>
    <x v="0"/>
  </r>
  <r>
    <d v="2022-12-12T00:00:00"/>
    <d v="1899-12-30T07:33:49"/>
    <d v="1899-12-30T15:25:29"/>
    <n v="8"/>
    <x v="314"/>
    <n v="0.05"/>
    <n v="6.3"/>
    <x v="0"/>
  </r>
  <r>
    <d v="2022-12-13T00:00:00"/>
    <d v="1899-12-30T07:34:46"/>
    <d v="1899-12-30T15:25:28"/>
    <n v="7"/>
    <x v="315"/>
    <n v="1.02"/>
    <n v="6.12"/>
    <x v="0"/>
  </r>
  <r>
    <d v="2022-12-14T00:00:00"/>
    <d v="1899-12-30T07:35:41"/>
    <d v="1899-12-30T15:25:30"/>
    <n v="8"/>
    <x v="316"/>
    <n v="0.14000000000000001"/>
    <n v="6.01"/>
    <x v="0"/>
  </r>
  <r>
    <d v="2022-12-15T00:00:00"/>
    <d v="1899-12-30T07:36:33"/>
    <d v="1899-12-30T15:25:36"/>
    <n v="5"/>
    <x v="317"/>
    <n v="0.24"/>
    <n v="4.92"/>
    <x v="0"/>
  </r>
  <r>
    <d v="2022-12-16T00:00:00"/>
    <d v="1899-12-30T07:37:22"/>
    <d v="1899-12-30T15:25:45"/>
    <n v="7"/>
    <x v="14"/>
    <n v="0.6"/>
    <n v="4.95"/>
    <x v="0"/>
  </r>
  <r>
    <d v="2022-12-17T00:00:00"/>
    <d v="1899-12-30T07:38:07"/>
    <d v="1899-12-30T15:25:58"/>
    <n v="7"/>
    <x v="318"/>
    <n v="0.95"/>
    <n v="6.02"/>
    <x v="0"/>
  </r>
  <r>
    <d v="2022-12-18T00:00:00"/>
    <d v="1899-12-30T07:38:50"/>
    <d v="1899-12-30T15:26:14"/>
    <n v="7"/>
    <x v="319"/>
    <n v="0.3"/>
    <n v="4.6500000000000004"/>
    <x v="0"/>
  </r>
  <r>
    <d v="2022-12-19T00:00:00"/>
    <d v="1899-12-30T07:39:30"/>
    <d v="1899-12-30T15:26:34"/>
    <n v="8"/>
    <x v="320"/>
    <n v="0.32"/>
    <n v="6.04"/>
    <x v="0"/>
  </r>
  <r>
    <d v="2022-12-20T00:00:00"/>
    <d v="1899-12-30T07:40:06"/>
    <d v="1899-12-30T15:26:57"/>
    <n v="8"/>
    <x v="321"/>
    <n v="0.12"/>
    <n v="4.43"/>
    <x v="0"/>
  </r>
  <r>
    <d v="2022-12-21T00:00:00"/>
    <d v="1899-12-30T07:40:39"/>
    <d v="1899-12-30T15:27:24"/>
    <n v="8"/>
    <x v="322"/>
    <n v="0.14000000000000001"/>
    <n v="6.21"/>
    <x v="0"/>
  </r>
  <r>
    <d v="2022-12-22T00:00:00"/>
    <d v="1899-12-30T07:41:08"/>
    <d v="1899-12-30T15:27:54"/>
    <n v="8"/>
    <x v="314"/>
    <n v="0.17"/>
    <n v="4.8499999999999996"/>
    <x v="0"/>
  </r>
  <r>
    <d v="2022-12-23T00:00:00"/>
    <d v="1899-12-30T07:41:35"/>
    <d v="1899-12-30T15:28:27"/>
    <n v="6"/>
    <x v="323"/>
    <n v="0.72"/>
    <n v="4.12"/>
    <x v="0"/>
  </r>
  <r>
    <d v="2022-12-24T00:00:00"/>
    <d v="1899-12-30T07:41:58"/>
    <d v="1899-12-30T15:29:04"/>
    <n v="8"/>
    <x v="324"/>
    <n v="0.09"/>
    <n v="6.07"/>
    <x v="0"/>
  </r>
  <r>
    <d v="2022-12-25T00:00:00"/>
    <d v="1899-12-30T07:42:17"/>
    <d v="1899-12-30T15:29:44"/>
    <n v="7"/>
    <x v="325"/>
    <n v="1.05"/>
    <n v="4.1399999999999997"/>
    <x v="0"/>
  </r>
  <r>
    <d v="2022-12-26T00:00:00"/>
    <d v="1899-12-30T07:42:33"/>
    <d v="1899-12-30T15:30:27"/>
    <n v="6"/>
    <x v="326"/>
    <n v="2.04"/>
    <n v="5.0199999999999996"/>
    <x v="0"/>
  </r>
  <r>
    <d v="2022-12-27T00:00:00"/>
    <d v="1899-12-30T07:42:46"/>
    <d v="1899-12-30T15:31:13"/>
    <n v="5"/>
    <x v="327"/>
    <n v="2.61"/>
    <n v="4.6500000000000004"/>
    <x v="0"/>
  </r>
  <r>
    <d v="2022-12-28T00:00:00"/>
    <d v="1899-12-30T07:42:55"/>
    <d v="1899-12-30T15:32:03"/>
    <n v="8"/>
    <x v="328"/>
    <n v="0.36"/>
    <n v="4.1900000000000004"/>
    <x v="0"/>
  </r>
  <r>
    <d v="2022-12-29T00:00:00"/>
    <d v="1899-12-30T07:43:01"/>
    <d v="1899-12-30T15:32:56"/>
    <n v="8"/>
    <x v="329"/>
    <n v="0.24"/>
    <n v="5.39"/>
    <x v="0"/>
  </r>
  <r>
    <d v="2022-12-30T00:00:00"/>
    <d v="1899-12-30T07:43:03"/>
    <d v="1899-12-30T15:33:51"/>
    <n v="5"/>
    <x v="330"/>
    <n v="0.22"/>
    <n v="4.0599999999999996"/>
    <x v="0"/>
  </r>
  <r>
    <d v="2022-12-31T00:00:00"/>
    <d v="1899-12-30T07:43:02"/>
    <d v="1899-12-30T15:34:50"/>
    <n v="8"/>
    <x v="331"/>
    <n v="0.03"/>
    <n v="5.03"/>
    <x v="0"/>
  </r>
  <r>
    <m/>
    <m/>
    <m/>
    <m/>
    <x v="332"/>
    <m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7EEB0-C34E-48BF-B45B-0313BB901BDE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J1:M12" firstHeaderRow="0" firstDataRow="1" firstDataCol="1"/>
  <pivotFields count="8">
    <pivotField showAll="0"/>
    <pivotField showAll="0"/>
    <pivotField showAll="0"/>
    <pivotField showAll="0"/>
    <pivotField dataField="1" showAll="0">
      <items count="334">
        <item x="41"/>
        <item x="324"/>
        <item x="129"/>
        <item x="60"/>
        <item x="46"/>
        <item x="329"/>
        <item x="285"/>
        <item x="40"/>
        <item x="320"/>
        <item x="11"/>
        <item x="314"/>
        <item x="307"/>
        <item x="304"/>
        <item x="138"/>
        <item x="293"/>
        <item x="316"/>
        <item x="294"/>
        <item x="328"/>
        <item x="321"/>
        <item x="10"/>
        <item x="303"/>
        <item x="140"/>
        <item x="139"/>
        <item x="322"/>
        <item x="85"/>
        <item x="302"/>
        <item x="331"/>
        <item x="315"/>
        <item x="279"/>
        <item x="141"/>
        <item x="14"/>
        <item x="284"/>
        <item x="49"/>
        <item x="17"/>
        <item x="309"/>
        <item x="318"/>
        <item x="90"/>
        <item x="20"/>
        <item x="103"/>
        <item x="9"/>
        <item x="104"/>
        <item x="308"/>
        <item x="305"/>
        <item x="300"/>
        <item x="108"/>
        <item x="53"/>
        <item x="3"/>
        <item x="311"/>
        <item x="319"/>
        <item x="310"/>
        <item x="124"/>
        <item x="298"/>
        <item x="325"/>
        <item x="39"/>
        <item x="312"/>
        <item x="142"/>
        <item x="59"/>
        <item x="323"/>
        <item x="111"/>
        <item x="73"/>
        <item x="71"/>
        <item x="297"/>
        <item x="299"/>
        <item x="21"/>
        <item x="326"/>
        <item x="273"/>
        <item x="66"/>
        <item x="306"/>
        <item x="313"/>
        <item x="265"/>
        <item x="18"/>
        <item x="77"/>
        <item x="93"/>
        <item x="45"/>
        <item x="78"/>
        <item x="64"/>
        <item x="114"/>
        <item x="33"/>
        <item x="269"/>
        <item x="330"/>
        <item x="105"/>
        <item x="327"/>
        <item x="317"/>
        <item x="98"/>
        <item x="301"/>
        <item x="81"/>
        <item x="276"/>
        <item x="22"/>
        <item x="289"/>
        <item x="117"/>
        <item x="102"/>
        <item x="295"/>
        <item x="48"/>
        <item x="154"/>
        <item x="19"/>
        <item x="262"/>
        <item x="84"/>
        <item x="23"/>
        <item x="1"/>
        <item x="286"/>
        <item x="278"/>
        <item x="5"/>
        <item x="58"/>
        <item x="116"/>
        <item x="287"/>
        <item x="282"/>
        <item x="292"/>
        <item x="92"/>
        <item x="65"/>
        <item x="26"/>
        <item x="35"/>
        <item x="136"/>
        <item x="263"/>
        <item x="25"/>
        <item x="291"/>
        <item x="264"/>
        <item x="88"/>
        <item x="43"/>
        <item x="119"/>
        <item x="275"/>
        <item x="15"/>
        <item x="70"/>
        <item x="283"/>
        <item x="162"/>
        <item x="24"/>
        <item x="44"/>
        <item x="290"/>
        <item x="157"/>
        <item x="125"/>
        <item x="122"/>
        <item x="27"/>
        <item x="28"/>
        <item x="134"/>
        <item x="143"/>
        <item x="42"/>
        <item x="112"/>
        <item x="170"/>
        <item x="148"/>
        <item x="268"/>
        <item x="16"/>
        <item x="29"/>
        <item x="30"/>
        <item x="2"/>
        <item x="113"/>
        <item x="296"/>
        <item x="31"/>
        <item x="91"/>
        <item x="267"/>
        <item x="260"/>
        <item x="94"/>
        <item x="135"/>
        <item x="175"/>
        <item x="123"/>
        <item x="36"/>
        <item x="158"/>
        <item x="7"/>
        <item x="32"/>
        <item x="13"/>
        <item x="99"/>
        <item x="106"/>
        <item x="37"/>
        <item x="101"/>
        <item x="288"/>
        <item x="0"/>
        <item x="34"/>
        <item x="38"/>
        <item x="6"/>
        <item x="67"/>
        <item x="8"/>
        <item x="4"/>
        <item x="281"/>
        <item x="261"/>
        <item x="270"/>
        <item x="47"/>
        <item x="12"/>
        <item x="56"/>
        <item x="280"/>
        <item x="126"/>
        <item x="156"/>
        <item x="165"/>
        <item x="50"/>
        <item x="115"/>
        <item x="52"/>
        <item x="258"/>
        <item x="55"/>
        <item x="274"/>
        <item x="266"/>
        <item x="54"/>
        <item x="63"/>
        <item x="61"/>
        <item x="57"/>
        <item x="246"/>
        <item x="167"/>
        <item x="51"/>
        <item x="62"/>
        <item x="97"/>
        <item x="238"/>
        <item x="96"/>
        <item x="215"/>
        <item x="248"/>
        <item x="130"/>
        <item x="109"/>
        <item x="150"/>
        <item x="87"/>
        <item x="83"/>
        <item x="86"/>
        <item x="160"/>
        <item x="68"/>
        <item x="163"/>
        <item x="74"/>
        <item x="209"/>
        <item x="272"/>
        <item x="161"/>
        <item x="89"/>
        <item x="182"/>
        <item x="255"/>
        <item x="221"/>
        <item x="252"/>
        <item x="79"/>
        <item x="225"/>
        <item x="127"/>
        <item x="82"/>
        <item x="118"/>
        <item x="277"/>
        <item x="76"/>
        <item x="72"/>
        <item x="151"/>
        <item x="69"/>
        <item x="80"/>
        <item x="153"/>
        <item x="100"/>
        <item x="155"/>
        <item x="208"/>
        <item x="171"/>
        <item x="240"/>
        <item x="259"/>
        <item x="107"/>
        <item x="223"/>
        <item x="172"/>
        <item x="110"/>
        <item x="256"/>
        <item x="121"/>
        <item x="247"/>
        <item x="243"/>
        <item x="120"/>
        <item x="257"/>
        <item x="176"/>
        <item x="204"/>
        <item x="198"/>
        <item x="188"/>
        <item x="159"/>
        <item x="137"/>
        <item x="95"/>
        <item x="224"/>
        <item x="173"/>
        <item x="203"/>
        <item x="236"/>
        <item x="128"/>
        <item x="132"/>
        <item x="166"/>
        <item x="169"/>
        <item x="249"/>
        <item x="147"/>
        <item x="75"/>
        <item x="180"/>
        <item x="271"/>
        <item x="168"/>
        <item x="250"/>
        <item x="235"/>
        <item x="190"/>
        <item x="211"/>
        <item x="133"/>
        <item x="144"/>
        <item x="244"/>
        <item x="214"/>
        <item x="242"/>
        <item x="164"/>
        <item x="253"/>
        <item x="145"/>
        <item x="189"/>
        <item x="219"/>
        <item x="199"/>
        <item x="131"/>
        <item x="251"/>
        <item x="197"/>
        <item x="239"/>
        <item x="234"/>
        <item x="228"/>
        <item x="181"/>
        <item x="217"/>
        <item x="195"/>
        <item x="229"/>
        <item x="187"/>
        <item x="193"/>
        <item x="233"/>
        <item x="200"/>
        <item x="216"/>
        <item x="177"/>
        <item x="192"/>
        <item x="227"/>
        <item x="245"/>
        <item x="230"/>
        <item x="232"/>
        <item x="206"/>
        <item x="194"/>
        <item x="210"/>
        <item x="254"/>
        <item x="174"/>
        <item x="185"/>
        <item x="202"/>
        <item x="146"/>
        <item x="226"/>
        <item x="220"/>
        <item x="196"/>
        <item x="205"/>
        <item x="191"/>
        <item x="179"/>
        <item x="201"/>
        <item x="212"/>
        <item x="237"/>
        <item x="183"/>
        <item x="231"/>
        <item x="184"/>
        <item x="149"/>
        <item x="222"/>
        <item x="241"/>
        <item x="186"/>
        <item x="152"/>
        <item x="213"/>
        <item x="207"/>
        <item x="178"/>
        <item x="218"/>
        <item x="332"/>
        <item t="default"/>
      </items>
    </pivotField>
    <pivotField dataField="1" showAll="0"/>
    <pivotField dataField="1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Średnia z produkcja" fld="4" subtotal="average" baseField="7" baseItem="0"/>
    <dataField name="Średnia z oddanie" fld="5" subtotal="average" baseField="7" baseItem="0"/>
    <dataField name="Średnia z pobranie" fld="6" subtotal="average" baseField="7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B354051-8C49-4823-B2B2-2AB112DC6624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wsch" tableColumnId="2"/>
      <queryTableField id="3" name="zach" tableColumnId="3"/>
      <queryTableField id="4" name="st_zach" tableColumnId="4"/>
      <queryTableField id="5" name="produkcja" tableColumnId="5"/>
      <queryTableField id="6" name="oddanie" tableColumnId="6"/>
      <queryTableField id="7" name="pobrani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FC1A89C-A116-464D-A508-6B52CEC73E1A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data" tableColumnId="1"/>
      <queryTableField id="2" name="wsch" tableColumnId="2"/>
      <queryTableField id="3" name="zach" tableColumnId="3"/>
      <queryTableField id="4" name="st_zach" tableColumnId="4"/>
      <queryTableField id="5" name="produkcja" tableColumnId="5"/>
      <queryTableField id="6" name="oddanie" tableColumnId="6"/>
      <queryTableField id="7" name="pobranie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3828149-A4DD-4B26-A848-831BF54D4E83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data" tableColumnId="1"/>
      <queryTableField id="2" name="wsch" tableColumnId="2"/>
      <queryTableField id="3" name="zach" tableColumnId="3"/>
      <queryTableField id="4" name="st_zach" tableColumnId="4"/>
      <queryTableField id="5" name="produkcja" tableColumnId="5"/>
      <queryTableField id="6" name="oddanie" tableColumnId="6"/>
      <queryTableField id="7" name="pobranie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B191F3E-D597-4BB7-AFC4-80C30F15984D}" autoFormatId="16" applyNumberFormats="0" applyBorderFormats="0" applyFontFormats="0" applyPatternFormats="0" applyAlignmentFormats="0" applyWidthHeightFormats="0">
  <queryTableRefresh nextId="11" unboundColumnsRight="2">
    <queryTableFields count="9">
      <queryTableField id="1" name="data" tableColumnId="1"/>
      <queryTableField id="2" name="wsch" tableColumnId="2"/>
      <queryTableField id="3" name="zach" tableColumnId="3"/>
      <queryTableField id="4" name="st_zach" tableColumnId="4"/>
      <queryTableField id="5" name="produkcja" tableColumnId="5"/>
      <queryTableField id="6" name="oddanie" tableColumnId="6"/>
      <queryTableField id="7" name="pobranie" tableColumnId="7"/>
      <queryTableField id="9" dataBound="0" tableColumnId="9"/>
      <queryTableField id="10" dataBound="0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3BD605B-FE7B-4599-926A-895939AAFAE6}" autoFormatId="16" applyNumberFormats="0" applyBorderFormats="0" applyFontFormats="0" applyPatternFormats="0" applyAlignmentFormats="0" applyWidthHeightFormats="0">
  <queryTableRefresh nextId="12" unboundColumnsRight="2">
    <queryTableFields count="9">
      <queryTableField id="1" name="data" tableColumnId="1"/>
      <queryTableField id="2" name="wsch" tableColumnId="2"/>
      <queryTableField id="3" name="zach" tableColumnId="3"/>
      <queryTableField id="4" name="st_zach" tableColumnId="4"/>
      <queryTableField id="5" name="produkcja" tableColumnId="5"/>
      <queryTableField id="6" name="oddanie" tableColumnId="6"/>
      <queryTableField id="7" name="pobranie" tableColumnId="7"/>
      <queryTableField id="9" dataBound="0" tableColumnId="9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70A303-96F4-4CF0-AE96-4562BAF14EF1}" name="fotowoltaika" displayName="fotowoltaika" ref="A1:G366" tableType="queryTable" totalsRowShown="0">
  <autoFilter ref="A1:G366" xr:uid="{2070A303-96F4-4CF0-AE96-4562BAF14EF1}"/>
  <tableColumns count="7">
    <tableColumn id="1" xr3:uid="{0285AA15-FE24-4D82-8739-98F547347BFE}" uniqueName="1" name="data" queryTableFieldId="1" dataDxfId="15"/>
    <tableColumn id="2" xr3:uid="{E8D6DF0C-F496-45CD-BCED-96D75352FB23}" uniqueName="2" name="wsch" queryTableFieldId="2" dataDxfId="14"/>
    <tableColumn id="3" xr3:uid="{7EE4209D-CA08-403B-98DF-CD15902512B3}" uniqueName="3" name="zach" queryTableFieldId="3" dataDxfId="13"/>
    <tableColumn id="4" xr3:uid="{ED27BAC5-C799-4149-802D-1872334E508E}" uniqueName="4" name="st_zach" queryTableFieldId="4"/>
    <tableColumn id="5" xr3:uid="{7251EED4-FCEB-46A9-9D20-2F66FD5728BC}" uniqueName="5" name="produkcja" queryTableFieldId="5"/>
    <tableColumn id="6" xr3:uid="{ADCFA390-3B16-4520-935C-BCD8C36961EE}" uniqueName="6" name="oddanie" queryTableFieldId="6"/>
    <tableColumn id="7" xr3:uid="{0CBCE68A-DFFC-4ED0-92DA-6BD66CAE4655}" uniqueName="7" name="pobranie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5D59A2-7A2A-4348-A51C-5E5F8A5FFECF}" name="fotowoltaika3" displayName="fotowoltaika3" ref="A1:J366" tableType="queryTable" totalsRowShown="0">
  <autoFilter ref="A1:J366" xr:uid="{2070A303-96F4-4CF0-AE96-4562BAF14EF1}"/>
  <tableColumns count="10">
    <tableColumn id="1" xr3:uid="{9CA658E6-90B9-4C9C-9279-0A47E417857F}" uniqueName="1" name="data" queryTableFieldId="1" dataDxfId="12"/>
    <tableColumn id="2" xr3:uid="{1717E484-9FD4-4DB5-8B6C-9C865EB1D2A0}" uniqueName="2" name="wsch" queryTableFieldId="2" dataDxfId="11"/>
    <tableColumn id="3" xr3:uid="{C5494EB9-B461-43AD-BE51-C506B1D75996}" uniqueName="3" name="zach" queryTableFieldId="3" dataDxfId="10"/>
    <tableColumn id="4" xr3:uid="{CAE7FB01-4C23-4827-A752-3548D106870C}" uniqueName="4" name="st_zach" queryTableFieldId="4"/>
    <tableColumn id="5" xr3:uid="{5D52A86C-320E-42D7-BFAE-15D8A5548390}" uniqueName="5" name="produkcja" queryTableFieldId="5"/>
    <tableColumn id="6" xr3:uid="{96CB3572-8442-4ED2-977D-D48150CEE2AE}" uniqueName="6" name="oddanie" queryTableFieldId="6"/>
    <tableColumn id="7" xr3:uid="{BE237064-4F7C-4C23-8E35-02921FFAE96C}" uniqueName="7" name="pobranie" queryTableFieldId="7"/>
    <tableColumn id="8" xr3:uid="{B4C268E7-8787-4D88-9066-5AF08CB72D58}" uniqueName="8" name="Czy niewzrasta chmura" queryTableFieldId="8"/>
    <tableColumn id="9" xr3:uid="{CEA3F21D-5237-4008-B40C-91241D8D922C}" uniqueName="9" name="Czy niemaleje produkcja" queryTableFieldId="9"/>
    <tableColumn id="10" xr3:uid="{8298F58C-DF51-4AE2-A500-F07CD049DDE6}" uniqueName="10" name="Streak dni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A779EE-BF37-4F97-96A8-031138E54CE9}" name="fotowoltaika34" displayName="fotowoltaika34" ref="A1:H366" tableType="queryTable" totalsRowShown="0">
  <autoFilter ref="A1:H366" xr:uid="{2070A303-96F4-4CF0-AE96-4562BAF14EF1}"/>
  <tableColumns count="8">
    <tableColumn id="1" xr3:uid="{B2CCD347-2EAE-432E-849E-72E991C21947}" uniqueName="1" name="data" queryTableFieldId="1" dataDxfId="9"/>
    <tableColumn id="2" xr3:uid="{2157075D-428B-46F8-BB5E-537CDC23A28A}" uniqueName="2" name="wsch" queryTableFieldId="2" dataDxfId="8"/>
    <tableColumn id="3" xr3:uid="{09958A0F-92D6-4122-B060-E5A8F46902C8}" uniqueName="3" name="zach" queryTableFieldId="3" dataDxfId="7"/>
    <tableColumn id="4" xr3:uid="{39D09696-3F8E-4DF6-A8B2-714ADDD3D80F}" uniqueName="4" name="st_zach" queryTableFieldId="4"/>
    <tableColumn id="5" xr3:uid="{F34AB8FE-5781-4492-9616-785CB91174F3}" uniqueName="5" name="produkcja" queryTableFieldId="5"/>
    <tableColumn id="6" xr3:uid="{62479C44-C5B7-4B37-A556-49DACC245E45}" uniqueName="6" name="oddanie" queryTableFieldId="6"/>
    <tableColumn id="7" xr3:uid="{4F047636-094F-4947-B44F-02E5EC51FE46}" uniqueName="7" name="pobranie" queryTableFieldId="7"/>
    <tableColumn id="8" xr3:uid="{3F7384B4-7925-4D7E-BA04-40800B235343}" uniqueName="8" name="Czas nasłonecznienia" queryTableFieldId="8" dataDxfId="3">
      <calculatedColumnFormula>INT((fotowoltaika34[[#This Row],[zach]]-fotowoltaika34[[#This Row],[wsch]])*24)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44F70-56E5-4D1F-B681-1130E12D6D02}" name="fotowoltaika345" displayName="fotowoltaika345" ref="A1:I366" tableType="queryTable" totalsRowShown="0">
  <autoFilter ref="A1:I366" xr:uid="{2070A303-96F4-4CF0-AE96-4562BAF14EF1}"/>
  <tableColumns count="9">
    <tableColumn id="1" xr3:uid="{13C164C5-559D-4BC1-8BCA-0B77C96B421E}" uniqueName="1" name="data" queryTableFieldId="1" dataDxfId="6"/>
    <tableColumn id="2" xr3:uid="{8EEAC606-4BDE-4DC7-B1BC-5EA74BED42C9}" uniqueName="2" name="wsch" queryTableFieldId="2" dataDxfId="5"/>
    <tableColumn id="3" xr3:uid="{D3226EE5-980F-448C-987D-746E9279D258}" uniqueName="3" name="zach" queryTableFieldId="3" dataDxfId="4"/>
    <tableColumn id="4" xr3:uid="{5064D4A9-5E45-4150-B593-6A80600F0A29}" uniqueName="4" name="st_zach" queryTableFieldId="4"/>
    <tableColumn id="5" xr3:uid="{9135340B-F383-47D1-8C7F-DA5BCA33F0D4}" uniqueName="5" name="produkcja" queryTableFieldId="5"/>
    <tableColumn id="6" xr3:uid="{912CEFEC-F895-4807-AA4F-A45888769195}" uniqueName="6" name="oddanie" queryTableFieldId="6"/>
    <tableColumn id="7" xr3:uid="{DC633963-FE42-4B35-9C68-FAE9CC9F96DE}" uniqueName="7" name="pobranie" queryTableFieldId="7"/>
    <tableColumn id="9" xr3:uid="{DFD574C1-FA7E-49AD-8669-1ABB8C0B3871}" uniqueName="9" name="do odebrania" queryTableFieldId="9"/>
    <tableColumn id="10" xr3:uid="{562C7A92-4974-474A-9185-178245A77546}" uniqueName="10" name="czy mniej niż 50" queryTableFieldId="10">
      <calculatedColumnFormula>IF(fotowoltaika345[[#This Row],[do odebrania]]&lt;50,1,0)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DC03A5-0BE2-431C-B909-4467DC674446}" name="fotowoltaika3456" displayName="fotowoltaika3456" ref="A1:I366" tableType="queryTable" totalsRowShown="0">
  <autoFilter ref="A1:I366" xr:uid="{2070A303-96F4-4CF0-AE96-4562BAF14EF1}"/>
  <tableColumns count="9">
    <tableColumn id="1" xr3:uid="{882BB6BB-9C4C-4D86-B45F-A5DAED552868}" uniqueName="1" name="data" queryTableFieldId="1" dataDxfId="2"/>
    <tableColumn id="2" xr3:uid="{D64A2617-21B4-43B5-BEF0-CAD79E6A7EF7}" uniqueName="2" name="wsch" queryTableFieldId="2" dataDxfId="1"/>
    <tableColumn id="3" xr3:uid="{688F5E2E-66A3-4C19-B6C3-0E1E970C3E15}" uniqueName="3" name="zach" queryTableFieldId="3" dataDxfId="0"/>
    <tableColumn id="4" xr3:uid="{84B56058-B364-4A12-8541-4E1AD1E8C8FF}" uniqueName="4" name="st_zach" queryTableFieldId="4"/>
    <tableColumn id="5" xr3:uid="{4666359B-0288-404F-8342-A62F077B8E29}" uniqueName="5" name="produkcja" queryTableFieldId="5"/>
    <tableColumn id="6" xr3:uid="{E08E26ED-5A6B-4938-BE84-7E21E8044304}" uniqueName="6" name="oddanie" queryTableFieldId="6"/>
    <tableColumn id="7" xr3:uid="{4DD7F3D0-18D2-4B32-8892-8DCD4B26B6B4}" uniqueName="7" name="pobranie" queryTableFieldId="7"/>
    <tableColumn id="9" xr3:uid="{AFCA8E2B-DDA5-46A7-BD95-9B8F113EF62A}" uniqueName="9" name="do odebrania" queryTableFieldId="9"/>
    <tableColumn id="11" xr3:uid="{70EFF1C2-09D2-4180-9587-0C9133F5D45E}" uniqueName="11" name="Czy poniżej 0" queryTableFieldId="11">
      <calculatedColumnFormula>IF(fotowoltaika3456[[#This Row],[do odebrania]]&lt;0,1,0)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56AD9-2713-4745-AFF9-892073555E11}">
  <dimension ref="A1:M366"/>
  <sheetViews>
    <sheetView workbookViewId="0">
      <selection activeCell="K7" sqref="K7"/>
    </sheetView>
  </sheetViews>
  <sheetFormatPr defaultRowHeight="14.4" x14ac:dyDescent="0.3"/>
  <cols>
    <col min="1" max="1" width="10.109375" bestFit="1" customWidth="1"/>
    <col min="2" max="3" width="8.109375" bestFit="1" customWidth="1"/>
    <col min="4" max="4" width="9.44140625" bestFit="1" customWidth="1"/>
    <col min="5" max="5" width="11.77734375" bestFit="1" customWidth="1"/>
    <col min="6" max="6" width="10.109375" bestFit="1" customWidth="1"/>
    <col min="7" max="7" width="10.77734375" bestFit="1" customWidth="1"/>
    <col min="9" max="9" width="14.6640625" bestFit="1" customWidth="1"/>
    <col min="10" max="10" width="13.88671875" bestFit="1" customWidth="1"/>
    <col min="11" max="11" width="13.44140625" bestFit="1" customWidth="1"/>
    <col min="13" max="13" width="15.441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M1" s="3" t="s">
        <v>10</v>
      </c>
    </row>
    <row r="2" spans="1:13" x14ac:dyDescent="0.3">
      <c r="A2" s="1">
        <v>44562</v>
      </c>
      <c r="B2" s="2">
        <v>0.32148148148148148</v>
      </c>
      <c r="C2" s="2">
        <v>0.65008101851851852</v>
      </c>
      <c r="D2">
        <v>0</v>
      </c>
      <c r="E2">
        <v>7.78</v>
      </c>
      <c r="F2">
        <v>3.29</v>
      </c>
      <c r="G2">
        <v>4.5599999999999996</v>
      </c>
      <c r="I2">
        <f>SUM(E:E)</f>
        <v>3237.5800000000017</v>
      </c>
      <c r="J2">
        <f>SUM(G:G)</f>
        <v>1084.380000000001</v>
      </c>
      <c r="K2">
        <f>SUM(F:F)</f>
        <v>1606.6400000000012</v>
      </c>
      <c r="M2" s="3">
        <f>I2+J2-K2</f>
        <v>2715.3200000000015</v>
      </c>
    </row>
    <row r="3" spans="1:13" x14ac:dyDescent="0.3">
      <c r="A3" s="1">
        <v>44563</v>
      </c>
      <c r="B3" s="2">
        <v>0.3213773148148148</v>
      </c>
      <c r="C3" s="2">
        <v>0.65083333333333337</v>
      </c>
      <c r="D3">
        <v>4</v>
      </c>
      <c r="E3">
        <v>4.47</v>
      </c>
      <c r="F3">
        <v>1.23</v>
      </c>
      <c r="G3">
        <v>3.99</v>
      </c>
    </row>
    <row r="4" spans="1:13" x14ac:dyDescent="0.3">
      <c r="A4" s="1">
        <v>44564</v>
      </c>
      <c r="B4" s="2">
        <v>0.32123842592592594</v>
      </c>
      <c r="C4" s="2">
        <v>0.65162037037037035</v>
      </c>
      <c r="D4">
        <v>4</v>
      </c>
      <c r="E4">
        <v>6.02</v>
      </c>
      <c r="F4">
        <v>4.74</v>
      </c>
      <c r="G4">
        <v>2.56</v>
      </c>
    </row>
    <row r="5" spans="1:13" x14ac:dyDescent="0.3">
      <c r="A5" s="1">
        <v>44565</v>
      </c>
      <c r="B5" s="2">
        <v>0.32105324074074076</v>
      </c>
      <c r="C5" s="2">
        <v>0.65243055555555551</v>
      </c>
      <c r="D5">
        <v>6</v>
      </c>
      <c r="E5">
        <v>2.63</v>
      </c>
      <c r="F5">
        <v>1.22</v>
      </c>
      <c r="G5">
        <v>5.22</v>
      </c>
    </row>
    <row r="6" spans="1:13" x14ac:dyDescent="0.3">
      <c r="A6" s="1">
        <v>44566</v>
      </c>
      <c r="B6" s="2">
        <v>0.32083333333333336</v>
      </c>
      <c r="C6" s="2">
        <v>0.65327546296296302</v>
      </c>
      <c r="D6">
        <v>2</v>
      </c>
      <c r="E6">
        <v>7.99</v>
      </c>
      <c r="F6">
        <v>5.68</v>
      </c>
      <c r="G6">
        <v>4.22</v>
      </c>
    </row>
    <row r="7" spans="1:13" x14ac:dyDescent="0.3">
      <c r="A7" s="1">
        <v>44567</v>
      </c>
      <c r="B7" s="2">
        <v>0.32057870370370373</v>
      </c>
      <c r="C7" s="2">
        <v>0.65414351851851849</v>
      </c>
      <c r="D7">
        <v>3</v>
      </c>
      <c r="E7">
        <v>4.6500000000000004</v>
      </c>
      <c r="F7">
        <v>3.24</v>
      </c>
      <c r="G7">
        <v>2.57</v>
      </c>
    </row>
    <row r="8" spans="1:13" x14ac:dyDescent="0.3">
      <c r="A8" s="1">
        <v>44568</v>
      </c>
      <c r="B8" s="2">
        <v>0.32027777777777777</v>
      </c>
      <c r="C8" s="2">
        <v>0.65504629629629629</v>
      </c>
      <c r="D8">
        <v>1</v>
      </c>
      <c r="E8">
        <v>7.91</v>
      </c>
      <c r="F8">
        <v>2.34</v>
      </c>
      <c r="G8">
        <v>2.2200000000000002</v>
      </c>
    </row>
    <row r="9" spans="1:13" x14ac:dyDescent="0.3">
      <c r="A9" s="1">
        <v>44569</v>
      </c>
      <c r="B9" s="2">
        <v>0.31994212962962965</v>
      </c>
      <c r="C9" s="2">
        <v>0.65597222222222218</v>
      </c>
      <c r="D9">
        <v>1</v>
      </c>
      <c r="E9">
        <v>7.24</v>
      </c>
      <c r="F9">
        <v>2.58</v>
      </c>
      <c r="G9">
        <v>2.4700000000000002</v>
      </c>
    </row>
    <row r="10" spans="1:13" x14ac:dyDescent="0.3">
      <c r="A10" s="1">
        <v>44570</v>
      </c>
      <c r="B10" s="2">
        <v>0.31957175925925924</v>
      </c>
      <c r="C10" s="2">
        <v>0.6569328703703704</v>
      </c>
      <c r="D10">
        <v>1</v>
      </c>
      <c r="E10">
        <v>7.96</v>
      </c>
      <c r="F10">
        <v>2.74</v>
      </c>
      <c r="G10">
        <v>1.95</v>
      </c>
    </row>
    <row r="11" spans="1:13" x14ac:dyDescent="0.3">
      <c r="A11" s="1">
        <v>44571</v>
      </c>
      <c r="B11" s="2">
        <v>0.31915509259259262</v>
      </c>
      <c r="C11" s="2">
        <v>0.65790509259259256</v>
      </c>
      <c r="D11">
        <v>3</v>
      </c>
      <c r="E11">
        <v>2.37</v>
      </c>
      <c r="F11">
        <v>0.96</v>
      </c>
      <c r="G11">
        <v>2.3199999999999998</v>
      </c>
    </row>
    <row r="12" spans="1:13" x14ac:dyDescent="0.3">
      <c r="A12" s="1">
        <v>44572</v>
      </c>
      <c r="B12" s="2">
        <v>0.31870370370370371</v>
      </c>
      <c r="C12" s="2">
        <v>0.65891203703703705</v>
      </c>
      <c r="D12">
        <v>5</v>
      </c>
      <c r="E12">
        <v>1.56</v>
      </c>
      <c r="F12">
        <v>0.45</v>
      </c>
      <c r="G12">
        <v>3.21</v>
      </c>
    </row>
    <row r="13" spans="1:13" x14ac:dyDescent="0.3">
      <c r="A13" s="1">
        <v>44573</v>
      </c>
      <c r="B13" s="2">
        <v>0.31821759259259258</v>
      </c>
      <c r="C13" s="2">
        <v>0.65993055555555558</v>
      </c>
      <c r="D13">
        <v>6</v>
      </c>
      <c r="E13">
        <v>1.27</v>
      </c>
      <c r="F13">
        <v>0.22</v>
      </c>
      <c r="G13">
        <v>3.34</v>
      </c>
    </row>
    <row r="14" spans="1:13" x14ac:dyDescent="0.3">
      <c r="A14" s="1">
        <v>44574</v>
      </c>
      <c r="B14" s="2">
        <v>0.31769675925925928</v>
      </c>
      <c r="C14" s="2">
        <v>0.66098379629629633</v>
      </c>
      <c r="D14">
        <v>0</v>
      </c>
      <c r="E14">
        <v>8.6300000000000008</v>
      </c>
      <c r="F14">
        <v>3.47</v>
      </c>
      <c r="G14">
        <v>2.2599999999999998</v>
      </c>
    </row>
    <row r="15" spans="1:13" x14ac:dyDescent="0.3">
      <c r="A15" s="1">
        <v>44575</v>
      </c>
      <c r="B15" s="2">
        <v>0.31714120370370369</v>
      </c>
      <c r="C15" s="2">
        <v>0.66204861111111113</v>
      </c>
      <c r="D15">
        <v>1</v>
      </c>
      <c r="E15">
        <v>7.36</v>
      </c>
      <c r="F15">
        <v>2.2200000000000002</v>
      </c>
      <c r="G15">
        <v>2.56</v>
      </c>
    </row>
    <row r="16" spans="1:13" x14ac:dyDescent="0.3">
      <c r="A16" s="1">
        <v>44576</v>
      </c>
      <c r="B16" s="2">
        <v>0.31655092592592593</v>
      </c>
      <c r="C16" s="2">
        <v>0.66313657407407411</v>
      </c>
      <c r="D16">
        <v>5</v>
      </c>
      <c r="E16">
        <v>2.11</v>
      </c>
      <c r="F16">
        <v>0.45</v>
      </c>
      <c r="G16">
        <v>2.21</v>
      </c>
    </row>
    <row r="17" spans="1:7" x14ac:dyDescent="0.3">
      <c r="A17" s="1">
        <v>44577</v>
      </c>
      <c r="B17" s="2">
        <v>0.31592592592592594</v>
      </c>
      <c r="C17" s="2">
        <v>0.66424768518518518</v>
      </c>
      <c r="D17">
        <v>3</v>
      </c>
      <c r="E17">
        <v>5.31</v>
      </c>
      <c r="F17">
        <v>3.45</v>
      </c>
      <c r="G17">
        <v>1.22</v>
      </c>
    </row>
    <row r="18" spans="1:7" x14ac:dyDescent="0.3">
      <c r="A18" s="1">
        <v>44578</v>
      </c>
      <c r="B18" s="2">
        <v>0.31526620370370373</v>
      </c>
      <c r="C18" s="2">
        <v>0.66537037037037039</v>
      </c>
      <c r="D18">
        <v>2</v>
      </c>
      <c r="E18">
        <v>5.93</v>
      </c>
      <c r="F18">
        <v>1.25</v>
      </c>
      <c r="G18">
        <v>3.34</v>
      </c>
    </row>
    <row r="19" spans="1:7" x14ac:dyDescent="0.3">
      <c r="A19" s="1">
        <v>44579</v>
      </c>
      <c r="B19" s="2">
        <v>0.31457175925925923</v>
      </c>
      <c r="C19" s="2">
        <v>0.66650462962962964</v>
      </c>
      <c r="D19">
        <v>6</v>
      </c>
      <c r="E19">
        <v>2.19</v>
      </c>
      <c r="F19">
        <v>0.21</v>
      </c>
      <c r="G19">
        <v>3.22</v>
      </c>
    </row>
    <row r="20" spans="1:7" x14ac:dyDescent="0.3">
      <c r="A20" s="1">
        <v>44580</v>
      </c>
      <c r="B20" s="2">
        <v>0.31384259259259262</v>
      </c>
      <c r="C20" s="2">
        <v>0.66766203703703708</v>
      </c>
      <c r="D20">
        <v>4</v>
      </c>
      <c r="E20">
        <v>3.53</v>
      </c>
      <c r="F20">
        <v>0.34</v>
      </c>
      <c r="G20">
        <v>1.25</v>
      </c>
    </row>
    <row r="21" spans="1:7" x14ac:dyDescent="0.3">
      <c r="A21" s="1">
        <v>44581</v>
      </c>
      <c r="B21" s="2">
        <v>0.31309027777777776</v>
      </c>
      <c r="C21" s="2">
        <v>0.66883101851851856</v>
      </c>
      <c r="D21">
        <v>3</v>
      </c>
      <c r="E21">
        <v>4.33</v>
      </c>
      <c r="F21">
        <v>0.99</v>
      </c>
      <c r="G21">
        <v>0.21</v>
      </c>
    </row>
    <row r="22" spans="1:7" x14ac:dyDescent="0.3">
      <c r="A22" s="1">
        <v>44582</v>
      </c>
      <c r="B22" s="2">
        <v>0.31230324074074073</v>
      </c>
      <c r="C22" s="2">
        <v>0.67002314814814812</v>
      </c>
      <c r="D22">
        <v>6</v>
      </c>
      <c r="E22">
        <v>2.33</v>
      </c>
      <c r="F22">
        <v>0.02</v>
      </c>
      <c r="G22">
        <v>2.61</v>
      </c>
    </row>
    <row r="23" spans="1:7" x14ac:dyDescent="0.3">
      <c r="A23" s="1">
        <v>44583</v>
      </c>
      <c r="B23" s="2">
        <v>0.31148148148148147</v>
      </c>
      <c r="C23" s="2">
        <v>0.67121527777777779</v>
      </c>
      <c r="D23">
        <v>6</v>
      </c>
      <c r="E23">
        <v>3.21</v>
      </c>
      <c r="F23">
        <v>0.78</v>
      </c>
      <c r="G23">
        <v>2.2200000000000002</v>
      </c>
    </row>
    <row r="24" spans="1:7" x14ac:dyDescent="0.3">
      <c r="A24" s="1">
        <v>44584</v>
      </c>
      <c r="B24" s="2">
        <v>0.31063657407407408</v>
      </c>
      <c r="C24" s="2">
        <v>0.67243055555555553</v>
      </c>
      <c r="D24">
        <v>5</v>
      </c>
      <c r="E24">
        <v>4.0199999999999996</v>
      </c>
      <c r="F24">
        <v>2.0099999999999998</v>
      </c>
      <c r="G24">
        <v>1.01</v>
      </c>
    </row>
    <row r="25" spans="1:7" x14ac:dyDescent="0.3">
      <c r="A25" s="1">
        <v>44585</v>
      </c>
      <c r="B25" s="2">
        <v>0.30975694444444446</v>
      </c>
      <c r="C25" s="2">
        <v>0.67364583333333339</v>
      </c>
      <c r="D25">
        <v>4</v>
      </c>
      <c r="E25">
        <v>4.45</v>
      </c>
      <c r="F25">
        <v>2.34</v>
      </c>
      <c r="G25">
        <v>1.95</v>
      </c>
    </row>
    <row r="26" spans="1:7" x14ac:dyDescent="0.3">
      <c r="A26" s="1">
        <v>44586</v>
      </c>
      <c r="B26" s="2">
        <v>0.30884259259259261</v>
      </c>
      <c r="C26" s="2">
        <v>0.67487268518518517</v>
      </c>
      <c r="D26">
        <v>3</v>
      </c>
      <c r="E26">
        <v>5.52</v>
      </c>
      <c r="F26">
        <v>2.21</v>
      </c>
      <c r="G26">
        <v>1.21</v>
      </c>
    </row>
    <row r="27" spans="1:7" x14ac:dyDescent="0.3">
      <c r="A27" s="1">
        <v>44587</v>
      </c>
      <c r="B27" s="2">
        <v>0.30791666666666667</v>
      </c>
      <c r="C27" s="2">
        <v>0.67612268518518515</v>
      </c>
      <c r="D27">
        <v>2</v>
      </c>
      <c r="E27">
        <v>5.1100000000000003</v>
      </c>
      <c r="F27">
        <v>2.02</v>
      </c>
      <c r="G27">
        <v>1.35</v>
      </c>
    </row>
    <row r="28" spans="1:7" x14ac:dyDescent="0.3">
      <c r="A28" s="1">
        <v>44588</v>
      </c>
      <c r="B28" s="2">
        <v>0.3069560185185185</v>
      </c>
      <c r="C28" s="2">
        <v>0.67737268518518523</v>
      </c>
      <c r="D28">
        <v>1</v>
      </c>
      <c r="E28">
        <v>4.97</v>
      </c>
      <c r="F28">
        <v>1.92</v>
      </c>
      <c r="G28">
        <v>2.0099999999999998</v>
      </c>
    </row>
    <row r="29" spans="1:7" x14ac:dyDescent="0.3">
      <c r="A29" s="1">
        <v>44589</v>
      </c>
      <c r="B29" s="2">
        <v>0.30596064814814816</v>
      </c>
      <c r="C29" s="2">
        <v>0.6786226851851852</v>
      </c>
      <c r="D29">
        <v>1</v>
      </c>
      <c r="E29">
        <v>5.67</v>
      </c>
      <c r="F29">
        <v>3.21</v>
      </c>
      <c r="G29">
        <v>1.01</v>
      </c>
    </row>
    <row r="30" spans="1:7" x14ac:dyDescent="0.3">
      <c r="A30" s="1">
        <v>44590</v>
      </c>
      <c r="B30" s="2">
        <v>0.30494212962962963</v>
      </c>
      <c r="C30" s="2">
        <v>0.67988425925925922</v>
      </c>
      <c r="D30">
        <v>1</v>
      </c>
      <c r="E30">
        <v>5.76</v>
      </c>
      <c r="F30">
        <v>3.33</v>
      </c>
      <c r="G30">
        <v>2.0099999999999998</v>
      </c>
    </row>
    <row r="31" spans="1:7" x14ac:dyDescent="0.3">
      <c r="A31" s="1">
        <v>44591</v>
      </c>
      <c r="B31" s="2">
        <v>0.30391203703703706</v>
      </c>
      <c r="C31" s="2">
        <v>0.68115740740740738</v>
      </c>
      <c r="D31">
        <v>2</v>
      </c>
      <c r="E31">
        <v>5.97</v>
      </c>
      <c r="F31">
        <v>3.48</v>
      </c>
      <c r="G31">
        <v>1.93</v>
      </c>
    </row>
    <row r="32" spans="1:7" x14ac:dyDescent="0.3">
      <c r="A32" s="1">
        <v>44592</v>
      </c>
      <c r="B32" s="2">
        <v>0.30284722222222221</v>
      </c>
      <c r="C32" s="2">
        <v>0.68243055555555554</v>
      </c>
      <c r="D32">
        <v>1</v>
      </c>
      <c r="E32">
        <v>6.01</v>
      </c>
      <c r="F32">
        <v>2.34</v>
      </c>
      <c r="G32">
        <v>0.94</v>
      </c>
    </row>
    <row r="33" spans="1:7" x14ac:dyDescent="0.3">
      <c r="A33" s="1">
        <v>44593</v>
      </c>
      <c r="B33" s="2">
        <v>0.30175925925925928</v>
      </c>
      <c r="C33" s="2">
        <v>0.68371527777777774</v>
      </c>
      <c r="D33">
        <v>1</v>
      </c>
      <c r="E33">
        <v>6.18</v>
      </c>
      <c r="F33">
        <v>1.34</v>
      </c>
      <c r="G33">
        <v>1.28</v>
      </c>
    </row>
    <row r="34" spans="1:7" x14ac:dyDescent="0.3">
      <c r="A34" s="1">
        <v>44594</v>
      </c>
      <c r="B34" s="2">
        <v>0.30064814814814816</v>
      </c>
      <c r="C34" s="2">
        <v>0.68500000000000005</v>
      </c>
      <c r="D34">
        <v>1</v>
      </c>
      <c r="E34">
        <v>7.25</v>
      </c>
      <c r="F34">
        <v>1.57</v>
      </c>
      <c r="G34">
        <v>1.01</v>
      </c>
    </row>
    <row r="35" spans="1:7" x14ac:dyDescent="0.3">
      <c r="A35" s="1">
        <v>44595</v>
      </c>
      <c r="B35" s="2">
        <v>0.29951388888888891</v>
      </c>
      <c r="C35" s="2">
        <v>0.68629629629629629</v>
      </c>
      <c r="D35">
        <v>4</v>
      </c>
      <c r="E35">
        <v>3.63</v>
      </c>
      <c r="F35">
        <v>1.21</v>
      </c>
      <c r="G35">
        <v>2.25</v>
      </c>
    </row>
    <row r="36" spans="1:7" x14ac:dyDescent="0.3">
      <c r="A36" s="1">
        <v>44596</v>
      </c>
      <c r="B36" s="2">
        <v>0.29835648148148147</v>
      </c>
      <c r="C36" s="2">
        <v>0.68758101851851849</v>
      </c>
      <c r="D36">
        <v>1</v>
      </c>
      <c r="E36">
        <v>7.8</v>
      </c>
      <c r="F36">
        <v>3.34</v>
      </c>
      <c r="G36">
        <v>2.94</v>
      </c>
    </row>
    <row r="37" spans="1:7" x14ac:dyDescent="0.3">
      <c r="A37" s="1">
        <v>44597</v>
      </c>
      <c r="B37" s="2">
        <v>0.2971759259259259</v>
      </c>
      <c r="C37" s="2">
        <v>0.68887731481481485</v>
      </c>
      <c r="D37">
        <v>2</v>
      </c>
      <c r="E37">
        <v>5.0199999999999996</v>
      </c>
      <c r="F37">
        <v>2.13</v>
      </c>
      <c r="G37">
        <v>3.1</v>
      </c>
    </row>
    <row r="38" spans="1:7" x14ac:dyDescent="0.3">
      <c r="A38" s="1">
        <v>44598</v>
      </c>
      <c r="B38" s="2">
        <v>0.29597222222222225</v>
      </c>
      <c r="C38" s="2">
        <v>0.69017361111111108</v>
      </c>
      <c r="D38">
        <v>1</v>
      </c>
      <c r="E38">
        <v>6.87</v>
      </c>
      <c r="F38">
        <v>2.89</v>
      </c>
      <c r="G38">
        <v>3.34</v>
      </c>
    </row>
    <row r="39" spans="1:7" x14ac:dyDescent="0.3">
      <c r="A39" s="1">
        <v>44599</v>
      </c>
      <c r="B39" s="2">
        <v>0.29475694444444445</v>
      </c>
      <c r="C39" s="2">
        <v>0.69148148148148147</v>
      </c>
      <c r="D39">
        <v>1</v>
      </c>
      <c r="E39">
        <v>7.59</v>
      </c>
      <c r="F39">
        <v>2.56</v>
      </c>
      <c r="G39">
        <v>2.78</v>
      </c>
    </row>
    <row r="40" spans="1:7" x14ac:dyDescent="0.3">
      <c r="A40" s="1">
        <v>44600</v>
      </c>
      <c r="B40" s="2">
        <v>0.29351851851851851</v>
      </c>
      <c r="C40" s="2">
        <v>0.69277777777777783</v>
      </c>
      <c r="D40">
        <v>1</v>
      </c>
      <c r="E40">
        <v>7.84</v>
      </c>
      <c r="F40">
        <v>2.63</v>
      </c>
      <c r="G40">
        <v>2.19</v>
      </c>
    </row>
    <row r="41" spans="1:7" x14ac:dyDescent="0.3">
      <c r="A41" s="1">
        <v>44601</v>
      </c>
      <c r="B41" s="2">
        <v>0.29226851851851854</v>
      </c>
      <c r="C41" s="2">
        <v>0.6940856481481481</v>
      </c>
      <c r="D41">
        <v>6</v>
      </c>
      <c r="E41">
        <v>2.93</v>
      </c>
      <c r="F41">
        <v>1.1299999999999999</v>
      </c>
      <c r="G41">
        <v>3.1</v>
      </c>
    </row>
    <row r="42" spans="1:7" x14ac:dyDescent="0.3">
      <c r="A42" s="1">
        <v>44602</v>
      </c>
      <c r="B42" s="2">
        <v>0.29098379629629628</v>
      </c>
      <c r="C42" s="2">
        <v>0.69538194444444446</v>
      </c>
      <c r="D42">
        <v>7</v>
      </c>
      <c r="E42">
        <v>1.24</v>
      </c>
      <c r="F42">
        <v>0.3</v>
      </c>
      <c r="G42">
        <v>2.14</v>
      </c>
    </row>
    <row r="43" spans="1:7" x14ac:dyDescent="0.3">
      <c r="A43" s="1">
        <v>44603</v>
      </c>
      <c r="B43" s="2">
        <v>0.28969907407407408</v>
      </c>
      <c r="C43" s="2">
        <v>0.69668981481481485</v>
      </c>
      <c r="D43">
        <v>8</v>
      </c>
      <c r="E43">
        <v>0.26</v>
      </c>
      <c r="F43">
        <v>0</v>
      </c>
      <c r="G43">
        <v>4.8600000000000003</v>
      </c>
    </row>
    <row r="44" spans="1:7" x14ac:dyDescent="0.3">
      <c r="A44" s="1">
        <v>44604</v>
      </c>
      <c r="B44" s="2">
        <v>0.28837962962962965</v>
      </c>
      <c r="C44" s="2">
        <v>0.69798611111111108</v>
      </c>
      <c r="D44">
        <v>2</v>
      </c>
      <c r="E44">
        <v>5.79</v>
      </c>
      <c r="F44">
        <v>1.7</v>
      </c>
      <c r="G44">
        <v>0.8</v>
      </c>
    </row>
    <row r="45" spans="1:7" x14ac:dyDescent="0.3">
      <c r="A45" s="1">
        <v>44605</v>
      </c>
      <c r="B45" s="2">
        <v>0.28706018518518517</v>
      </c>
      <c r="C45" s="2">
        <v>0.69928240740740744</v>
      </c>
      <c r="D45">
        <v>3</v>
      </c>
      <c r="E45">
        <v>5.26</v>
      </c>
      <c r="F45">
        <v>1.42</v>
      </c>
      <c r="G45">
        <v>2.34</v>
      </c>
    </row>
    <row r="46" spans="1:7" x14ac:dyDescent="0.3">
      <c r="A46" s="1">
        <v>44606</v>
      </c>
      <c r="B46" s="2">
        <v>0.28570601851851851</v>
      </c>
      <c r="C46" s="2">
        <v>0.70059027777777783</v>
      </c>
      <c r="D46">
        <v>2</v>
      </c>
      <c r="E46">
        <v>5.62</v>
      </c>
      <c r="F46">
        <v>2.41</v>
      </c>
      <c r="G46">
        <v>2.59</v>
      </c>
    </row>
    <row r="47" spans="1:7" x14ac:dyDescent="0.3">
      <c r="A47" s="1">
        <v>44607</v>
      </c>
      <c r="B47" s="2">
        <v>0.28435185185185186</v>
      </c>
      <c r="C47" s="2">
        <v>0.70188657407407407</v>
      </c>
      <c r="D47">
        <v>4</v>
      </c>
      <c r="E47">
        <v>3.58</v>
      </c>
      <c r="F47">
        <v>1.63</v>
      </c>
      <c r="G47">
        <v>3.21</v>
      </c>
    </row>
    <row r="48" spans="1:7" x14ac:dyDescent="0.3">
      <c r="A48" s="1">
        <v>44608</v>
      </c>
      <c r="B48" s="2">
        <v>0.28297453703703701</v>
      </c>
      <c r="C48" s="2">
        <v>0.70318287037037042</v>
      </c>
      <c r="D48">
        <v>7</v>
      </c>
      <c r="E48">
        <v>1.1599999999999999</v>
      </c>
      <c r="F48">
        <v>0.25</v>
      </c>
      <c r="G48">
        <v>2.1</v>
      </c>
    </row>
    <row r="49" spans="1:7" x14ac:dyDescent="0.3">
      <c r="A49" s="1">
        <v>44609</v>
      </c>
      <c r="B49" s="2">
        <v>0.28158564814814813</v>
      </c>
      <c r="C49" s="2">
        <v>0.70447916666666666</v>
      </c>
      <c r="D49">
        <v>1</v>
      </c>
      <c r="E49">
        <v>8.59</v>
      </c>
      <c r="F49">
        <v>3.68</v>
      </c>
      <c r="G49">
        <v>2.36</v>
      </c>
    </row>
    <row r="50" spans="1:7" x14ac:dyDescent="0.3">
      <c r="A50" s="1">
        <v>44610</v>
      </c>
      <c r="B50" s="2">
        <v>0.2801851851851852</v>
      </c>
      <c r="C50" s="2">
        <v>0.70576388888888886</v>
      </c>
      <c r="D50">
        <v>3</v>
      </c>
      <c r="E50">
        <v>4.24</v>
      </c>
      <c r="F50">
        <v>1.27</v>
      </c>
      <c r="G50">
        <v>3.09</v>
      </c>
    </row>
    <row r="51" spans="1:7" x14ac:dyDescent="0.3">
      <c r="A51" s="1">
        <v>44611</v>
      </c>
      <c r="B51" s="2">
        <v>0.27877314814814813</v>
      </c>
      <c r="C51" s="2">
        <v>0.70706018518518521</v>
      </c>
      <c r="D51">
        <v>6</v>
      </c>
      <c r="E51">
        <v>2.1800000000000002</v>
      </c>
      <c r="F51">
        <v>0.9</v>
      </c>
      <c r="G51">
        <v>3.17</v>
      </c>
    </row>
    <row r="52" spans="1:7" x14ac:dyDescent="0.3">
      <c r="A52" s="1">
        <v>44612</v>
      </c>
      <c r="B52" s="2">
        <v>0.27733796296296298</v>
      </c>
      <c r="C52" s="2">
        <v>0.70834490740740741</v>
      </c>
      <c r="D52">
        <v>0</v>
      </c>
      <c r="E52">
        <v>9.14</v>
      </c>
      <c r="F52">
        <v>2.74</v>
      </c>
      <c r="G52">
        <v>1.96</v>
      </c>
    </row>
    <row r="53" spans="1:7" x14ac:dyDescent="0.3">
      <c r="A53" s="1">
        <v>44613</v>
      </c>
      <c r="B53" s="2">
        <v>0.27590277777777777</v>
      </c>
      <c r="C53" s="2">
        <v>0.70962962962962961</v>
      </c>
      <c r="D53">
        <v>0</v>
      </c>
      <c r="E53">
        <v>9.85</v>
      </c>
      <c r="F53">
        <v>3.02</v>
      </c>
      <c r="G53">
        <v>2.46</v>
      </c>
    </row>
    <row r="54" spans="1:7" x14ac:dyDescent="0.3">
      <c r="A54" s="1">
        <v>44614</v>
      </c>
      <c r="B54" s="2">
        <v>0.27444444444444444</v>
      </c>
      <c r="C54" s="2">
        <v>0.71091435185185181</v>
      </c>
      <c r="D54">
        <v>1</v>
      </c>
      <c r="E54">
        <v>9.2899999999999991</v>
      </c>
      <c r="F54">
        <v>2.79</v>
      </c>
      <c r="G54">
        <v>1.49</v>
      </c>
    </row>
    <row r="55" spans="1:7" x14ac:dyDescent="0.3">
      <c r="A55" s="1">
        <v>44615</v>
      </c>
      <c r="B55" s="2">
        <v>0.27297453703703706</v>
      </c>
      <c r="C55" s="2">
        <v>0.71219907407407412</v>
      </c>
      <c r="D55">
        <v>4</v>
      </c>
      <c r="E55">
        <v>2.57</v>
      </c>
      <c r="F55">
        <v>0.76</v>
      </c>
      <c r="G55">
        <v>4.03</v>
      </c>
    </row>
    <row r="56" spans="1:7" x14ac:dyDescent="0.3">
      <c r="A56" s="1">
        <v>44616</v>
      </c>
      <c r="B56" s="2">
        <v>0.27150462962962962</v>
      </c>
      <c r="C56" s="2">
        <v>0.71347222222222217</v>
      </c>
      <c r="D56">
        <v>0</v>
      </c>
      <c r="E56">
        <v>9.64</v>
      </c>
      <c r="F56">
        <v>3.82</v>
      </c>
      <c r="G56">
        <v>2.36</v>
      </c>
    </row>
    <row r="57" spans="1:7" x14ac:dyDescent="0.3">
      <c r="A57" s="1">
        <v>44617</v>
      </c>
      <c r="B57" s="2">
        <v>0.27001157407407406</v>
      </c>
      <c r="C57" s="2">
        <v>0.71474537037037034</v>
      </c>
      <c r="D57">
        <v>0</v>
      </c>
      <c r="E57">
        <v>9.35</v>
      </c>
      <c r="F57">
        <v>3.73</v>
      </c>
      <c r="G57">
        <v>2.1800000000000002</v>
      </c>
    </row>
    <row r="58" spans="1:7" x14ac:dyDescent="0.3">
      <c r="A58" s="1">
        <v>44618</v>
      </c>
      <c r="B58" s="2">
        <v>0.26851851851851855</v>
      </c>
      <c r="C58" s="2">
        <v>0.7160185185185185</v>
      </c>
      <c r="D58">
        <v>0</v>
      </c>
      <c r="E58">
        <v>8.76</v>
      </c>
      <c r="F58">
        <v>3.92</v>
      </c>
      <c r="G58">
        <v>2.4</v>
      </c>
    </row>
    <row r="59" spans="1:7" x14ac:dyDescent="0.3">
      <c r="A59" s="1">
        <v>44619</v>
      </c>
      <c r="B59" s="2">
        <v>0.26700231481481479</v>
      </c>
      <c r="C59" s="2">
        <v>0.71728009259259262</v>
      </c>
      <c r="D59">
        <v>0</v>
      </c>
      <c r="E59">
        <v>9.77</v>
      </c>
      <c r="F59">
        <v>3.26</v>
      </c>
      <c r="G59">
        <v>1.3</v>
      </c>
    </row>
    <row r="60" spans="1:7" x14ac:dyDescent="0.3">
      <c r="A60" s="1">
        <v>44620</v>
      </c>
      <c r="B60" s="2">
        <v>0.26548611111111109</v>
      </c>
      <c r="C60" s="2">
        <v>0.71855324074074078</v>
      </c>
      <c r="D60">
        <v>5</v>
      </c>
      <c r="E60">
        <v>2.93</v>
      </c>
      <c r="F60">
        <v>1.03</v>
      </c>
      <c r="G60">
        <v>2.99</v>
      </c>
    </row>
    <row r="61" spans="1:7" x14ac:dyDescent="0.3">
      <c r="A61" s="1">
        <v>44621</v>
      </c>
      <c r="B61" s="2">
        <v>0.26396990740740739</v>
      </c>
      <c r="C61" s="2">
        <v>0.7198148148148148</v>
      </c>
      <c r="D61">
        <v>2</v>
      </c>
      <c r="E61">
        <v>4.66</v>
      </c>
      <c r="F61">
        <v>1.37</v>
      </c>
      <c r="G61">
        <v>2.0499999999999998</v>
      </c>
    </row>
    <row r="62" spans="1:7" x14ac:dyDescent="0.3">
      <c r="A62" s="1">
        <v>44622</v>
      </c>
      <c r="B62" s="2">
        <v>0.26243055555555556</v>
      </c>
      <c r="C62" s="2">
        <v>0.72106481481481477</v>
      </c>
      <c r="D62">
        <v>6</v>
      </c>
      <c r="E62">
        <v>2.99</v>
      </c>
      <c r="F62">
        <v>0.74</v>
      </c>
      <c r="G62">
        <v>1.48</v>
      </c>
    </row>
    <row r="63" spans="1:7" x14ac:dyDescent="0.3">
      <c r="A63" s="1">
        <v>44623</v>
      </c>
      <c r="B63" s="2">
        <v>0.26089120370370372</v>
      </c>
      <c r="C63" s="2">
        <v>0.72232638888888889</v>
      </c>
      <c r="D63">
        <v>7</v>
      </c>
      <c r="E63">
        <v>1.1399999999999999</v>
      </c>
      <c r="F63">
        <v>0.22</v>
      </c>
      <c r="G63">
        <v>3.27</v>
      </c>
    </row>
    <row r="64" spans="1:7" x14ac:dyDescent="0.3">
      <c r="A64" s="1">
        <v>44624</v>
      </c>
      <c r="B64" s="2">
        <v>0.25934027777777779</v>
      </c>
      <c r="C64" s="2">
        <v>0.72357638888888887</v>
      </c>
      <c r="D64">
        <v>0</v>
      </c>
      <c r="E64">
        <v>9.7100000000000009</v>
      </c>
      <c r="F64">
        <v>3.95</v>
      </c>
      <c r="G64">
        <v>1.96</v>
      </c>
    </row>
    <row r="65" spans="1:7" x14ac:dyDescent="0.3">
      <c r="A65" s="1">
        <v>44625</v>
      </c>
      <c r="B65" s="2">
        <v>0.25777777777777777</v>
      </c>
      <c r="C65" s="2">
        <v>0.72482638888888884</v>
      </c>
      <c r="D65">
        <v>0</v>
      </c>
      <c r="E65">
        <v>9.92</v>
      </c>
      <c r="F65">
        <v>3.01</v>
      </c>
      <c r="G65">
        <v>1.52</v>
      </c>
    </row>
    <row r="66" spans="1:7" x14ac:dyDescent="0.3">
      <c r="A66" s="1">
        <v>44626</v>
      </c>
      <c r="B66" s="2">
        <v>0.25621527777777775</v>
      </c>
      <c r="C66" s="2">
        <v>0.72607638888888892</v>
      </c>
      <c r="D66">
        <v>1</v>
      </c>
      <c r="E66">
        <v>9.66</v>
      </c>
      <c r="F66">
        <v>2.79</v>
      </c>
      <c r="G66">
        <v>1.24</v>
      </c>
    </row>
    <row r="67" spans="1:7" x14ac:dyDescent="0.3">
      <c r="A67" s="1">
        <v>44627</v>
      </c>
      <c r="B67" s="2">
        <v>0.25464120370370369</v>
      </c>
      <c r="C67" s="2">
        <v>0.72731481481481486</v>
      </c>
      <c r="D67">
        <v>4</v>
      </c>
      <c r="E67">
        <v>3.6</v>
      </c>
      <c r="F67">
        <v>1.68</v>
      </c>
      <c r="G67">
        <v>2.75</v>
      </c>
    </row>
    <row r="68" spans="1:7" x14ac:dyDescent="0.3">
      <c r="A68" s="1">
        <v>44628</v>
      </c>
      <c r="B68" s="2">
        <v>0.25306712962962963</v>
      </c>
      <c r="C68" s="2">
        <v>0.72855324074074079</v>
      </c>
      <c r="D68">
        <v>2</v>
      </c>
      <c r="E68">
        <v>4.9000000000000004</v>
      </c>
      <c r="F68">
        <v>2.5299999999999998</v>
      </c>
      <c r="G68">
        <v>2.46</v>
      </c>
    </row>
    <row r="69" spans="1:7" x14ac:dyDescent="0.3">
      <c r="A69" s="1">
        <v>44629</v>
      </c>
      <c r="B69" s="2">
        <v>0.25148148148148147</v>
      </c>
      <c r="C69" s="2">
        <v>0.72979166666666662</v>
      </c>
      <c r="D69">
        <v>3</v>
      </c>
      <c r="E69">
        <v>3.29</v>
      </c>
      <c r="F69">
        <v>0.73</v>
      </c>
      <c r="G69">
        <v>2.4300000000000002</v>
      </c>
    </row>
    <row r="70" spans="1:7" x14ac:dyDescent="0.3">
      <c r="A70" s="1">
        <v>44630</v>
      </c>
      <c r="B70" s="2">
        <v>0.24989583333333334</v>
      </c>
      <c r="C70" s="2">
        <v>0.73103009259259255</v>
      </c>
      <c r="D70">
        <v>1</v>
      </c>
      <c r="E70">
        <v>7.92</v>
      </c>
      <c r="F70">
        <v>1.58</v>
      </c>
      <c r="G70">
        <v>1.63</v>
      </c>
    </row>
    <row r="71" spans="1:7" x14ac:dyDescent="0.3">
      <c r="A71" s="1">
        <v>44631</v>
      </c>
      <c r="B71" s="2">
        <v>0.24831018518518519</v>
      </c>
      <c r="C71" s="2">
        <v>0.73225694444444445</v>
      </c>
      <c r="D71">
        <v>4</v>
      </c>
      <c r="E71">
        <v>2.99</v>
      </c>
      <c r="F71">
        <v>1.05</v>
      </c>
      <c r="G71">
        <v>2.89</v>
      </c>
    </row>
    <row r="72" spans="1:7" x14ac:dyDescent="0.3">
      <c r="A72" s="1">
        <v>44632</v>
      </c>
      <c r="B72" s="2">
        <v>0.2467013888888889</v>
      </c>
      <c r="C72" s="2">
        <v>0.73348379629629634</v>
      </c>
      <c r="D72">
        <v>0</v>
      </c>
      <c r="E72">
        <v>11.09</v>
      </c>
      <c r="F72">
        <v>3.46</v>
      </c>
      <c r="G72">
        <v>1.28</v>
      </c>
    </row>
    <row r="73" spans="1:7" x14ac:dyDescent="0.3">
      <c r="A73" s="1">
        <v>44633</v>
      </c>
      <c r="B73" s="2">
        <v>0.24510416666666668</v>
      </c>
      <c r="C73" s="2">
        <v>0.73471064814814813</v>
      </c>
      <c r="D73">
        <v>0</v>
      </c>
      <c r="E73">
        <v>12.5</v>
      </c>
      <c r="F73">
        <v>3.14</v>
      </c>
      <c r="G73">
        <v>1.24</v>
      </c>
    </row>
    <row r="74" spans="1:7" x14ac:dyDescent="0.3">
      <c r="A74" s="1">
        <v>44634</v>
      </c>
      <c r="B74" s="2">
        <v>0.24349537037037036</v>
      </c>
      <c r="C74" s="2">
        <v>0.73593750000000002</v>
      </c>
      <c r="D74">
        <v>2</v>
      </c>
      <c r="E74">
        <v>5.32</v>
      </c>
      <c r="F74">
        <v>2.64</v>
      </c>
      <c r="G74">
        <v>3.06</v>
      </c>
    </row>
    <row r="75" spans="1:7" x14ac:dyDescent="0.3">
      <c r="A75" s="1">
        <v>44635</v>
      </c>
      <c r="B75" s="2">
        <v>0.24188657407407407</v>
      </c>
      <c r="C75" s="2">
        <v>0.73716435185185181</v>
      </c>
      <c r="D75">
        <v>6</v>
      </c>
      <c r="E75">
        <v>3.14</v>
      </c>
      <c r="F75">
        <v>1.73</v>
      </c>
      <c r="G75">
        <v>3.82</v>
      </c>
    </row>
    <row r="76" spans="1:7" x14ac:dyDescent="0.3">
      <c r="A76" s="1">
        <v>44636</v>
      </c>
      <c r="B76" s="2">
        <v>0.24027777777777778</v>
      </c>
      <c r="C76" s="2">
        <v>0.73837962962962966</v>
      </c>
      <c r="D76">
        <v>0</v>
      </c>
      <c r="E76">
        <v>12.41</v>
      </c>
      <c r="F76">
        <v>3.85</v>
      </c>
      <c r="G76">
        <v>0.67</v>
      </c>
    </row>
    <row r="77" spans="1:7" x14ac:dyDescent="0.3">
      <c r="A77" s="1">
        <v>44637</v>
      </c>
      <c r="B77" s="2">
        <v>0.23866898148148147</v>
      </c>
      <c r="C77" s="2">
        <v>0.73959490740740741</v>
      </c>
      <c r="D77">
        <v>4</v>
      </c>
      <c r="E77">
        <v>3.11</v>
      </c>
      <c r="F77">
        <v>2.14</v>
      </c>
      <c r="G77">
        <v>4.2</v>
      </c>
    </row>
    <row r="78" spans="1:7" x14ac:dyDescent="0.3">
      <c r="A78" s="1">
        <v>44638</v>
      </c>
      <c r="B78" s="2">
        <v>0.23704861111111111</v>
      </c>
      <c r="C78" s="2">
        <v>0.74081018518518515</v>
      </c>
      <c r="D78">
        <v>0</v>
      </c>
      <c r="E78">
        <v>11.14</v>
      </c>
      <c r="F78">
        <v>3.57</v>
      </c>
      <c r="G78">
        <v>1.4</v>
      </c>
    </row>
    <row r="79" spans="1:7" x14ac:dyDescent="0.3">
      <c r="A79" s="1">
        <v>44639</v>
      </c>
      <c r="B79" s="2">
        <v>0.23542824074074073</v>
      </c>
      <c r="C79" s="2">
        <v>0.74202546296296301</v>
      </c>
      <c r="D79">
        <v>0</v>
      </c>
      <c r="E79">
        <v>14.64</v>
      </c>
      <c r="F79">
        <v>3.79</v>
      </c>
      <c r="G79">
        <v>0.42</v>
      </c>
    </row>
    <row r="80" spans="1:7" x14ac:dyDescent="0.3">
      <c r="A80" s="1">
        <v>44640</v>
      </c>
      <c r="B80" s="2">
        <v>0.23380787037037037</v>
      </c>
      <c r="C80" s="2">
        <v>0.74324074074074076</v>
      </c>
      <c r="D80">
        <v>0</v>
      </c>
      <c r="E80">
        <v>12.39</v>
      </c>
      <c r="F80">
        <v>3.87</v>
      </c>
      <c r="G80">
        <v>1.02</v>
      </c>
    </row>
    <row r="81" spans="1:7" x14ac:dyDescent="0.3">
      <c r="A81" s="1">
        <v>44641</v>
      </c>
      <c r="B81" s="2">
        <v>0.23218749999999999</v>
      </c>
      <c r="C81" s="2">
        <v>0.74444444444444446</v>
      </c>
      <c r="D81">
        <v>3</v>
      </c>
      <c r="E81">
        <v>3.56</v>
      </c>
      <c r="F81">
        <v>1.4</v>
      </c>
      <c r="G81">
        <v>3.29</v>
      </c>
    </row>
    <row r="82" spans="1:7" x14ac:dyDescent="0.3">
      <c r="A82" s="1">
        <v>44642</v>
      </c>
      <c r="B82" s="2">
        <v>0.23056712962962964</v>
      </c>
      <c r="C82" s="2">
        <v>0.74565972222222221</v>
      </c>
      <c r="D82">
        <v>5</v>
      </c>
      <c r="E82">
        <v>3.59</v>
      </c>
      <c r="F82">
        <v>2.0099999999999998</v>
      </c>
      <c r="G82">
        <v>3.66</v>
      </c>
    </row>
    <row r="83" spans="1:7" x14ac:dyDescent="0.3">
      <c r="A83" s="1">
        <v>44643</v>
      </c>
      <c r="B83" s="2">
        <v>0.22893518518518519</v>
      </c>
      <c r="C83" s="2">
        <v>0.74686342592592592</v>
      </c>
      <c r="D83">
        <v>0</v>
      </c>
      <c r="E83">
        <v>12.04</v>
      </c>
      <c r="F83">
        <v>3.72</v>
      </c>
      <c r="G83">
        <v>1.59</v>
      </c>
    </row>
    <row r="84" spans="1:7" x14ac:dyDescent="0.3">
      <c r="A84" s="1">
        <v>44644</v>
      </c>
      <c r="B84" s="2">
        <v>0.2273148148148148</v>
      </c>
      <c r="C84" s="2">
        <v>0.74806712962962962</v>
      </c>
      <c r="D84">
        <v>0</v>
      </c>
      <c r="E84">
        <v>12.54</v>
      </c>
      <c r="F84">
        <v>3.69</v>
      </c>
      <c r="G84">
        <v>1.05</v>
      </c>
    </row>
    <row r="85" spans="1:7" x14ac:dyDescent="0.3">
      <c r="A85" s="1">
        <v>44645</v>
      </c>
      <c r="B85" s="2">
        <v>0.22569444444444445</v>
      </c>
      <c r="C85" s="2">
        <v>0.74928240740740737</v>
      </c>
      <c r="D85">
        <v>3</v>
      </c>
      <c r="E85">
        <v>3.96</v>
      </c>
      <c r="F85">
        <v>2.59</v>
      </c>
      <c r="G85">
        <v>3.5</v>
      </c>
    </row>
    <row r="86" spans="1:7" x14ac:dyDescent="0.3">
      <c r="A86" s="1">
        <v>44646</v>
      </c>
      <c r="B86" s="2">
        <v>0.2240625</v>
      </c>
      <c r="C86" s="2">
        <v>0.75048611111111108</v>
      </c>
      <c r="D86">
        <v>0</v>
      </c>
      <c r="E86">
        <v>12.15</v>
      </c>
      <c r="F86">
        <v>3.61</v>
      </c>
      <c r="G86">
        <v>0.86</v>
      </c>
    </row>
    <row r="87" spans="1:7" x14ac:dyDescent="0.3">
      <c r="A87" s="1">
        <v>44647</v>
      </c>
      <c r="B87" s="2">
        <v>0.2641087962962963</v>
      </c>
      <c r="C87" s="2">
        <v>0.79335648148148152</v>
      </c>
      <c r="D87">
        <v>0</v>
      </c>
      <c r="E87">
        <v>10.83</v>
      </c>
      <c r="F87">
        <v>3.78</v>
      </c>
      <c r="G87">
        <v>2.4700000000000002</v>
      </c>
    </row>
    <row r="88" spans="1:7" x14ac:dyDescent="0.3">
      <c r="A88" s="1">
        <v>44648</v>
      </c>
      <c r="B88" s="2">
        <v>0.26248842592592592</v>
      </c>
      <c r="C88" s="2">
        <v>0.79456018518518523</v>
      </c>
      <c r="D88">
        <v>4</v>
      </c>
      <c r="E88">
        <v>4.42</v>
      </c>
      <c r="F88">
        <v>3.15</v>
      </c>
      <c r="G88">
        <v>3.62</v>
      </c>
    </row>
    <row r="89" spans="1:7" x14ac:dyDescent="0.3">
      <c r="A89" s="1">
        <v>44649</v>
      </c>
      <c r="B89" s="2">
        <v>0.26086805555555553</v>
      </c>
      <c r="C89" s="2">
        <v>0.79575231481481479</v>
      </c>
      <c r="D89">
        <v>7</v>
      </c>
      <c r="E89">
        <v>1.83</v>
      </c>
      <c r="F89">
        <v>0.6</v>
      </c>
      <c r="G89">
        <v>2.89</v>
      </c>
    </row>
    <row r="90" spans="1:7" x14ac:dyDescent="0.3">
      <c r="A90" s="1">
        <v>44650</v>
      </c>
      <c r="B90" s="2">
        <v>0.25924768518518521</v>
      </c>
      <c r="C90" s="2">
        <v>0.79695601851851849</v>
      </c>
      <c r="D90">
        <v>0</v>
      </c>
      <c r="E90">
        <v>10.86</v>
      </c>
      <c r="F90">
        <v>3.24</v>
      </c>
      <c r="G90">
        <v>1.57</v>
      </c>
    </row>
    <row r="91" spans="1:7" x14ac:dyDescent="0.3">
      <c r="A91" s="1">
        <v>44651</v>
      </c>
      <c r="B91" s="2">
        <v>0.25763888888888886</v>
      </c>
      <c r="C91" s="2">
        <v>0.7981597222222222</v>
      </c>
      <c r="D91">
        <v>0</v>
      </c>
      <c r="E91">
        <v>10.73</v>
      </c>
      <c r="F91">
        <v>3.02</v>
      </c>
      <c r="G91">
        <v>2.14</v>
      </c>
    </row>
    <row r="92" spans="1:7" x14ac:dyDescent="0.3">
      <c r="A92" s="1">
        <v>44652</v>
      </c>
      <c r="B92" s="2">
        <v>0.25601851851851853</v>
      </c>
      <c r="C92" s="2">
        <v>0.79936342592592591</v>
      </c>
      <c r="D92">
        <v>3</v>
      </c>
      <c r="E92">
        <v>5.21</v>
      </c>
      <c r="F92">
        <v>2.46</v>
      </c>
      <c r="G92">
        <v>2.89</v>
      </c>
    </row>
    <row r="93" spans="1:7" x14ac:dyDescent="0.3">
      <c r="A93" s="1">
        <v>44653</v>
      </c>
      <c r="B93" s="2">
        <v>0.25440972222222225</v>
      </c>
      <c r="C93" s="2">
        <v>0.80055555555555558</v>
      </c>
      <c r="D93">
        <v>0</v>
      </c>
      <c r="E93">
        <v>11.83</v>
      </c>
      <c r="F93">
        <v>3.14</v>
      </c>
      <c r="G93">
        <v>1.08</v>
      </c>
    </row>
    <row r="94" spans="1:7" x14ac:dyDescent="0.3">
      <c r="A94" s="1">
        <v>44654</v>
      </c>
      <c r="B94" s="2">
        <v>0.2528009259259259</v>
      </c>
      <c r="C94" s="2">
        <v>0.80175925925925928</v>
      </c>
      <c r="D94">
        <v>6</v>
      </c>
      <c r="E94">
        <v>2.3199999999999998</v>
      </c>
      <c r="F94">
        <v>1.08</v>
      </c>
      <c r="G94">
        <v>4.09</v>
      </c>
    </row>
    <row r="95" spans="1:7" x14ac:dyDescent="0.3">
      <c r="A95" s="1">
        <v>44655</v>
      </c>
      <c r="B95" s="2">
        <v>0.25120370370370371</v>
      </c>
      <c r="C95" s="2">
        <v>0.80296296296296299</v>
      </c>
      <c r="D95">
        <v>2</v>
      </c>
      <c r="E95">
        <v>6.34</v>
      </c>
      <c r="F95">
        <v>3.25</v>
      </c>
      <c r="G95">
        <v>2.0099999999999998</v>
      </c>
    </row>
    <row r="96" spans="1:7" x14ac:dyDescent="0.3">
      <c r="A96" s="1">
        <v>44656</v>
      </c>
      <c r="B96" s="2">
        <v>0.24959490740740742</v>
      </c>
      <c r="C96" s="2">
        <v>0.80415509259259255</v>
      </c>
      <c r="D96">
        <v>4</v>
      </c>
      <c r="E96">
        <v>4.87</v>
      </c>
      <c r="F96">
        <v>1.47</v>
      </c>
      <c r="G96">
        <v>1.86</v>
      </c>
    </row>
    <row r="97" spans="1:7" x14ac:dyDescent="0.3">
      <c r="A97" s="1">
        <v>44657</v>
      </c>
      <c r="B97" s="2">
        <v>0.24800925925925926</v>
      </c>
      <c r="C97" s="2">
        <v>0.80535879629629625</v>
      </c>
      <c r="D97">
        <v>4</v>
      </c>
      <c r="E97">
        <v>3.57</v>
      </c>
      <c r="F97">
        <v>0.16</v>
      </c>
      <c r="G97">
        <v>2.94</v>
      </c>
    </row>
    <row r="98" spans="1:7" x14ac:dyDescent="0.3">
      <c r="A98" s="1">
        <v>44658</v>
      </c>
      <c r="B98" s="2">
        <v>0.24641203703703704</v>
      </c>
      <c r="C98" s="2">
        <v>0.80656249999999996</v>
      </c>
      <c r="D98">
        <v>2</v>
      </c>
      <c r="E98">
        <v>6.61</v>
      </c>
      <c r="F98">
        <v>2.5099999999999998</v>
      </c>
      <c r="G98">
        <v>1.34</v>
      </c>
    </row>
    <row r="99" spans="1:7" x14ac:dyDescent="0.3">
      <c r="A99" s="1">
        <v>44659</v>
      </c>
      <c r="B99" s="2">
        <v>0.24482638888888889</v>
      </c>
      <c r="C99" s="2">
        <v>0.80775462962962963</v>
      </c>
      <c r="D99">
        <v>0</v>
      </c>
      <c r="E99">
        <v>14.15</v>
      </c>
      <c r="F99">
        <v>3.32</v>
      </c>
      <c r="G99">
        <v>1.82</v>
      </c>
    </row>
    <row r="100" spans="1:7" x14ac:dyDescent="0.3">
      <c r="A100" s="1">
        <v>44660</v>
      </c>
      <c r="B100" s="2">
        <v>0.24325231481481482</v>
      </c>
      <c r="C100" s="2">
        <v>0.80895833333333333</v>
      </c>
      <c r="D100">
        <v>0</v>
      </c>
      <c r="E100">
        <v>10.3</v>
      </c>
      <c r="F100">
        <v>3.31</v>
      </c>
      <c r="G100">
        <v>4.1500000000000004</v>
      </c>
    </row>
    <row r="101" spans="1:7" x14ac:dyDescent="0.3">
      <c r="A101" s="1">
        <v>44661</v>
      </c>
      <c r="B101" s="2">
        <v>0.24167824074074074</v>
      </c>
      <c r="C101" s="2">
        <v>0.81016203703703704</v>
      </c>
      <c r="D101">
        <v>0</v>
      </c>
      <c r="E101">
        <v>10.039999999999999</v>
      </c>
      <c r="F101">
        <v>3.85</v>
      </c>
      <c r="G101">
        <v>3.16</v>
      </c>
    </row>
    <row r="102" spans="1:7" x14ac:dyDescent="0.3">
      <c r="A102" s="1">
        <v>44662</v>
      </c>
      <c r="B102" s="2">
        <v>0.24010416666666667</v>
      </c>
      <c r="C102" s="2">
        <v>0.81135416666666671</v>
      </c>
      <c r="D102">
        <v>4</v>
      </c>
      <c r="E102">
        <v>3.82</v>
      </c>
      <c r="F102">
        <v>1.64</v>
      </c>
      <c r="G102">
        <v>3.12</v>
      </c>
    </row>
    <row r="103" spans="1:7" x14ac:dyDescent="0.3">
      <c r="A103" s="1">
        <v>44663</v>
      </c>
      <c r="B103" s="2">
        <v>0.23854166666666668</v>
      </c>
      <c r="C103" s="2">
        <v>0.81255787037037042</v>
      </c>
      <c r="D103">
        <v>1</v>
      </c>
      <c r="E103">
        <v>7.92</v>
      </c>
      <c r="F103">
        <v>3.79</v>
      </c>
      <c r="G103">
        <v>3.05</v>
      </c>
    </row>
    <row r="104" spans="1:7" x14ac:dyDescent="0.3">
      <c r="A104" s="1">
        <v>44664</v>
      </c>
      <c r="B104" s="2">
        <v>0.23699074074074075</v>
      </c>
      <c r="C104" s="2">
        <v>0.81376157407407412</v>
      </c>
      <c r="D104">
        <v>1</v>
      </c>
      <c r="E104">
        <v>7.5</v>
      </c>
      <c r="F104">
        <v>3.12</v>
      </c>
      <c r="G104">
        <v>2.94</v>
      </c>
    </row>
    <row r="105" spans="1:7" x14ac:dyDescent="0.3">
      <c r="A105" s="1">
        <v>44665</v>
      </c>
      <c r="B105" s="2">
        <v>0.23543981481481482</v>
      </c>
      <c r="C105" s="2">
        <v>0.81495370370370368</v>
      </c>
      <c r="D105">
        <v>0</v>
      </c>
      <c r="E105">
        <v>12.58</v>
      </c>
      <c r="F105">
        <v>3.42</v>
      </c>
      <c r="G105">
        <v>2.0499999999999998</v>
      </c>
    </row>
    <row r="106" spans="1:7" x14ac:dyDescent="0.3">
      <c r="A106" s="1">
        <v>44666</v>
      </c>
      <c r="B106" s="2">
        <v>0.23390046296296296</v>
      </c>
      <c r="C106" s="2">
        <v>0.81615740740740739</v>
      </c>
      <c r="D106">
        <v>2</v>
      </c>
      <c r="E106">
        <v>7.66</v>
      </c>
      <c r="F106">
        <v>3.41</v>
      </c>
      <c r="G106">
        <v>1.68</v>
      </c>
    </row>
    <row r="107" spans="1:7" x14ac:dyDescent="0.3">
      <c r="A107" s="1">
        <v>44667</v>
      </c>
      <c r="B107" s="2">
        <v>0.2323726851851852</v>
      </c>
      <c r="C107" s="2">
        <v>0.81736111111111109</v>
      </c>
      <c r="D107">
        <v>4</v>
      </c>
      <c r="E107">
        <v>4.16</v>
      </c>
      <c r="F107">
        <v>1.58</v>
      </c>
      <c r="G107">
        <v>2.89</v>
      </c>
    </row>
    <row r="108" spans="1:7" x14ac:dyDescent="0.3">
      <c r="A108" s="1">
        <v>44668</v>
      </c>
      <c r="B108" s="2">
        <v>0.2308449074074074</v>
      </c>
      <c r="C108" s="2">
        <v>0.8185648148148148</v>
      </c>
      <c r="D108">
        <v>6</v>
      </c>
      <c r="E108">
        <v>2.34</v>
      </c>
      <c r="F108">
        <v>1.06</v>
      </c>
      <c r="G108">
        <v>2.46</v>
      </c>
    </row>
    <row r="109" spans="1:7" x14ac:dyDescent="0.3">
      <c r="A109" s="1">
        <v>44669</v>
      </c>
      <c r="B109" s="2">
        <v>0.22934027777777777</v>
      </c>
      <c r="C109" s="2">
        <v>0.81975694444444447</v>
      </c>
      <c r="D109">
        <v>6</v>
      </c>
      <c r="E109">
        <v>2.42</v>
      </c>
      <c r="F109">
        <v>1.24</v>
      </c>
      <c r="G109">
        <v>2.97</v>
      </c>
    </row>
    <row r="110" spans="1:7" x14ac:dyDescent="0.3">
      <c r="A110" s="1">
        <v>44670</v>
      </c>
      <c r="B110" s="2">
        <v>0.22783564814814813</v>
      </c>
      <c r="C110" s="2">
        <v>0.82096064814814818</v>
      </c>
      <c r="D110">
        <v>4</v>
      </c>
      <c r="E110">
        <v>3.78</v>
      </c>
      <c r="F110">
        <v>2.0699999999999998</v>
      </c>
      <c r="G110">
        <v>2.93</v>
      </c>
    </row>
    <row r="111" spans="1:7" x14ac:dyDescent="0.3">
      <c r="A111" s="1">
        <v>44671</v>
      </c>
      <c r="B111" s="2">
        <v>0.2263425925925926</v>
      </c>
      <c r="C111" s="2">
        <v>0.82215277777777773</v>
      </c>
      <c r="D111">
        <v>1</v>
      </c>
      <c r="E111">
        <v>7.54</v>
      </c>
      <c r="F111">
        <v>2.57</v>
      </c>
      <c r="G111">
        <v>2.06</v>
      </c>
    </row>
    <row r="112" spans="1:7" x14ac:dyDescent="0.3">
      <c r="A112" s="1">
        <v>44672</v>
      </c>
      <c r="B112" s="2">
        <v>0.22486111111111112</v>
      </c>
      <c r="C112" s="2">
        <v>0.82335648148148144</v>
      </c>
      <c r="D112">
        <v>0</v>
      </c>
      <c r="E112">
        <v>13.18</v>
      </c>
      <c r="F112">
        <v>3.56</v>
      </c>
      <c r="G112">
        <v>2.02</v>
      </c>
    </row>
    <row r="113" spans="1:7" x14ac:dyDescent="0.3">
      <c r="A113" s="1">
        <v>44673</v>
      </c>
      <c r="B113" s="2">
        <v>0.22337962962962962</v>
      </c>
      <c r="C113" s="2">
        <v>0.82456018518518515</v>
      </c>
      <c r="D113">
        <v>5</v>
      </c>
      <c r="E113">
        <v>2.54</v>
      </c>
      <c r="F113">
        <v>0.68</v>
      </c>
      <c r="G113">
        <v>3.58</v>
      </c>
    </row>
    <row r="114" spans="1:7" x14ac:dyDescent="0.3">
      <c r="A114" s="1">
        <v>44674</v>
      </c>
      <c r="B114" s="2">
        <v>0.22192129629629628</v>
      </c>
      <c r="C114" s="2">
        <v>0.82575231481481481</v>
      </c>
      <c r="D114">
        <v>0</v>
      </c>
      <c r="E114">
        <v>10.62</v>
      </c>
      <c r="F114">
        <v>3.13</v>
      </c>
      <c r="G114">
        <v>2.0699999999999998</v>
      </c>
    </row>
    <row r="115" spans="1:7" x14ac:dyDescent="0.3">
      <c r="A115" s="1">
        <v>44675</v>
      </c>
      <c r="B115" s="2">
        <v>0.22047453703703704</v>
      </c>
      <c r="C115" s="2">
        <v>0.82694444444444448</v>
      </c>
      <c r="D115">
        <v>0</v>
      </c>
      <c r="E115">
        <v>13.23</v>
      </c>
      <c r="F115">
        <v>3.2</v>
      </c>
      <c r="G115">
        <v>0.56000000000000005</v>
      </c>
    </row>
    <row r="116" spans="1:7" x14ac:dyDescent="0.3">
      <c r="A116" s="1">
        <v>44676</v>
      </c>
      <c r="B116" s="2">
        <v>0.21903935185185186</v>
      </c>
      <c r="C116" s="2">
        <v>0.82814814814814819</v>
      </c>
      <c r="D116">
        <v>6</v>
      </c>
      <c r="E116">
        <v>3.09</v>
      </c>
      <c r="F116">
        <v>1.32</v>
      </c>
      <c r="G116">
        <v>3.52</v>
      </c>
    </row>
    <row r="117" spans="1:7" x14ac:dyDescent="0.3">
      <c r="A117" s="1">
        <v>44677</v>
      </c>
      <c r="B117" s="2">
        <v>0.21761574074074075</v>
      </c>
      <c r="C117" s="2">
        <v>0.82934027777777775</v>
      </c>
      <c r="D117">
        <v>2</v>
      </c>
      <c r="E117">
        <v>5.84</v>
      </c>
      <c r="F117">
        <v>2.5099999999999998</v>
      </c>
      <c r="G117">
        <v>1.33</v>
      </c>
    </row>
    <row r="118" spans="1:7" x14ac:dyDescent="0.3">
      <c r="A118" s="1">
        <v>44678</v>
      </c>
      <c r="B118" s="2">
        <v>0.2162037037037037</v>
      </c>
      <c r="C118" s="2">
        <v>0.83053240740740741</v>
      </c>
      <c r="D118">
        <v>2</v>
      </c>
      <c r="E118">
        <v>6.08</v>
      </c>
      <c r="F118">
        <v>2.34</v>
      </c>
      <c r="G118">
        <v>1.65</v>
      </c>
    </row>
    <row r="119" spans="1:7" x14ac:dyDescent="0.3">
      <c r="A119" s="1">
        <v>44679</v>
      </c>
      <c r="B119" s="2">
        <v>0.21480324074074075</v>
      </c>
      <c r="C119" s="2">
        <v>0.83171296296296293</v>
      </c>
      <c r="D119">
        <v>6</v>
      </c>
      <c r="E119">
        <v>3.61</v>
      </c>
      <c r="F119">
        <v>1.32</v>
      </c>
      <c r="G119">
        <v>2.14</v>
      </c>
    </row>
    <row r="120" spans="1:7" x14ac:dyDescent="0.3">
      <c r="A120" s="1">
        <v>44680</v>
      </c>
      <c r="B120" s="2">
        <v>0.21342592592592594</v>
      </c>
      <c r="C120" s="2">
        <v>0.8329050925925926</v>
      </c>
      <c r="D120">
        <v>1</v>
      </c>
      <c r="E120">
        <v>9.2799999999999994</v>
      </c>
      <c r="F120">
        <v>3.62</v>
      </c>
      <c r="G120">
        <v>2.17</v>
      </c>
    </row>
    <row r="121" spans="1:7" x14ac:dyDescent="0.3">
      <c r="A121" s="1">
        <v>44681</v>
      </c>
      <c r="B121" s="2">
        <v>0.21206018518518518</v>
      </c>
      <c r="C121" s="2">
        <v>0.83408564814814812</v>
      </c>
      <c r="D121">
        <v>5</v>
      </c>
      <c r="E121">
        <v>4.6900000000000004</v>
      </c>
      <c r="F121">
        <v>3.21</v>
      </c>
      <c r="G121">
        <v>2.9</v>
      </c>
    </row>
    <row r="122" spans="1:7" x14ac:dyDescent="0.3">
      <c r="A122" s="1">
        <v>44682</v>
      </c>
      <c r="B122" s="2">
        <v>0.21070601851851853</v>
      </c>
      <c r="C122" s="2">
        <v>0.83526620370370375</v>
      </c>
      <c r="D122">
        <v>3</v>
      </c>
      <c r="E122">
        <v>4.0999999999999996</v>
      </c>
      <c r="F122">
        <v>2.16</v>
      </c>
      <c r="G122">
        <v>3.12</v>
      </c>
    </row>
    <row r="123" spans="1:7" x14ac:dyDescent="0.3">
      <c r="A123" s="1">
        <v>44683</v>
      </c>
      <c r="B123" s="2">
        <v>0.20936342592592594</v>
      </c>
      <c r="C123" s="2">
        <v>0.83644675925925926</v>
      </c>
      <c r="D123">
        <v>0</v>
      </c>
      <c r="E123">
        <v>12.23</v>
      </c>
      <c r="F123">
        <v>3.94</v>
      </c>
      <c r="G123">
        <v>2.0099999999999998</v>
      </c>
    </row>
    <row r="124" spans="1:7" x14ac:dyDescent="0.3">
      <c r="A124" s="1">
        <v>44684</v>
      </c>
      <c r="B124" s="2">
        <v>0.20804398148148148</v>
      </c>
      <c r="C124" s="2">
        <v>0.83762731481481478</v>
      </c>
      <c r="D124">
        <v>3</v>
      </c>
      <c r="E124">
        <v>5.28</v>
      </c>
      <c r="F124">
        <v>2.87</v>
      </c>
      <c r="G124">
        <v>2.58</v>
      </c>
    </row>
    <row r="125" spans="1:7" x14ac:dyDescent="0.3">
      <c r="A125" s="1">
        <v>44685</v>
      </c>
      <c r="B125" s="2">
        <v>0.20673611111111112</v>
      </c>
      <c r="C125" s="2">
        <v>0.83879629629629626</v>
      </c>
      <c r="D125">
        <v>0</v>
      </c>
      <c r="E125">
        <v>13.63</v>
      </c>
      <c r="F125">
        <v>3.27</v>
      </c>
      <c r="G125">
        <v>0.93</v>
      </c>
    </row>
    <row r="126" spans="1:7" x14ac:dyDescent="0.3">
      <c r="A126" s="1">
        <v>44686</v>
      </c>
      <c r="B126" s="2">
        <v>0.20545138888888889</v>
      </c>
      <c r="C126" s="2">
        <v>0.8399537037037037</v>
      </c>
      <c r="D126">
        <v>0</v>
      </c>
      <c r="E126">
        <v>13.36</v>
      </c>
      <c r="F126">
        <v>3.91</v>
      </c>
      <c r="G126">
        <v>1.56</v>
      </c>
    </row>
    <row r="127" spans="1:7" x14ac:dyDescent="0.3">
      <c r="A127" s="1">
        <v>44687</v>
      </c>
      <c r="B127" s="2">
        <v>0.20418981481481482</v>
      </c>
      <c r="C127" s="2">
        <v>0.84112268518518518</v>
      </c>
      <c r="D127">
        <v>1</v>
      </c>
      <c r="E127">
        <v>8.76</v>
      </c>
      <c r="F127">
        <v>3.15</v>
      </c>
      <c r="G127">
        <v>1.42</v>
      </c>
    </row>
    <row r="128" spans="1:7" x14ac:dyDescent="0.3">
      <c r="A128" s="1">
        <v>44688</v>
      </c>
      <c r="B128" s="2">
        <v>0.20293981481481482</v>
      </c>
      <c r="C128" s="2">
        <v>0.84226851851851847</v>
      </c>
      <c r="D128">
        <v>2</v>
      </c>
      <c r="E128">
        <v>5.66</v>
      </c>
      <c r="F128">
        <v>4.2</v>
      </c>
      <c r="G128">
        <v>2.94</v>
      </c>
    </row>
    <row r="129" spans="1:7" x14ac:dyDescent="0.3">
      <c r="A129" s="1">
        <v>44689</v>
      </c>
      <c r="B129" s="2">
        <v>0.20170138888888889</v>
      </c>
      <c r="C129" s="2">
        <v>0.84342592592592591</v>
      </c>
      <c r="D129">
        <v>2</v>
      </c>
      <c r="E129">
        <v>6.84</v>
      </c>
      <c r="F129">
        <v>4.38</v>
      </c>
      <c r="G129">
        <v>2.0499999999999998</v>
      </c>
    </row>
    <row r="130" spans="1:7" x14ac:dyDescent="0.3">
      <c r="A130" s="1">
        <v>44690</v>
      </c>
      <c r="B130" s="2">
        <v>0.20049768518518518</v>
      </c>
      <c r="C130" s="2">
        <v>0.84456018518518516</v>
      </c>
      <c r="D130">
        <v>7</v>
      </c>
      <c r="E130">
        <v>2.89</v>
      </c>
      <c r="F130">
        <v>0.59</v>
      </c>
      <c r="G130">
        <v>2.19</v>
      </c>
    </row>
    <row r="131" spans="1:7" x14ac:dyDescent="0.3">
      <c r="A131" s="1">
        <v>44691</v>
      </c>
      <c r="B131" s="2">
        <v>0.19930555555555557</v>
      </c>
      <c r="C131" s="2">
        <v>0.84570601851851857</v>
      </c>
      <c r="D131">
        <v>3</v>
      </c>
      <c r="E131">
        <v>5.65</v>
      </c>
      <c r="F131">
        <v>3.89</v>
      </c>
      <c r="G131">
        <v>3.4</v>
      </c>
    </row>
    <row r="132" spans="1:7" x14ac:dyDescent="0.3">
      <c r="A132" s="1">
        <v>44692</v>
      </c>
      <c r="B132" s="2">
        <v>0.19813657407407406</v>
      </c>
      <c r="C132" s="2">
        <v>0.84682870370370367</v>
      </c>
      <c r="D132">
        <v>1</v>
      </c>
      <c r="E132">
        <v>8.83</v>
      </c>
      <c r="F132">
        <v>3.04</v>
      </c>
      <c r="G132">
        <v>2.06</v>
      </c>
    </row>
    <row r="133" spans="1:7" x14ac:dyDescent="0.3">
      <c r="A133" s="1">
        <v>44693</v>
      </c>
      <c r="B133" s="2">
        <v>0.19699074074074074</v>
      </c>
      <c r="C133" s="2">
        <v>0.84795138888888888</v>
      </c>
      <c r="D133">
        <v>0</v>
      </c>
      <c r="E133">
        <v>12.14</v>
      </c>
      <c r="F133">
        <v>5.23</v>
      </c>
      <c r="G133">
        <v>3.48</v>
      </c>
    </row>
    <row r="134" spans="1:7" x14ac:dyDescent="0.3">
      <c r="A134" s="1">
        <v>44694</v>
      </c>
      <c r="B134" s="2">
        <v>0.19585648148148149</v>
      </c>
      <c r="C134" s="2">
        <v>0.84906250000000005</v>
      </c>
      <c r="D134">
        <v>1</v>
      </c>
      <c r="E134">
        <v>14.36</v>
      </c>
      <c r="F134">
        <v>6.3</v>
      </c>
      <c r="G134">
        <v>1.57</v>
      </c>
    </row>
    <row r="135" spans="1:7" x14ac:dyDescent="0.3">
      <c r="A135" s="1">
        <v>44695</v>
      </c>
      <c r="B135" s="2">
        <v>0.19475694444444444</v>
      </c>
      <c r="C135" s="2">
        <v>0.85016203703703708</v>
      </c>
      <c r="D135">
        <v>8</v>
      </c>
      <c r="E135">
        <v>1.1299999999999999</v>
      </c>
      <c r="F135">
        <v>0.66</v>
      </c>
      <c r="G135">
        <v>3.45</v>
      </c>
    </row>
    <row r="136" spans="1:7" x14ac:dyDescent="0.3">
      <c r="A136" s="1">
        <v>44696</v>
      </c>
      <c r="B136" s="2">
        <v>0.19368055555555555</v>
      </c>
      <c r="C136" s="2">
        <v>0.85124999999999995</v>
      </c>
      <c r="D136">
        <v>1</v>
      </c>
      <c r="E136">
        <v>10.59</v>
      </c>
      <c r="F136">
        <v>4.34</v>
      </c>
      <c r="G136">
        <v>2.6</v>
      </c>
    </row>
    <row r="137" spans="1:7" x14ac:dyDescent="0.3">
      <c r="A137" s="1">
        <v>44697</v>
      </c>
      <c r="B137" s="2">
        <v>0.19262731481481482</v>
      </c>
      <c r="C137" s="2">
        <v>0.8523263888888889</v>
      </c>
      <c r="D137">
        <v>0</v>
      </c>
      <c r="E137">
        <v>16.309999999999999</v>
      </c>
      <c r="F137">
        <v>5.36</v>
      </c>
      <c r="G137">
        <v>1.89</v>
      </c>
    </row>
    <row r="138" spans="1:7" x14ac:dyDescent="0.3">
      <c r="A138" s="1">
        <v>44698</v>
      </c>
      <c r="B138" s="2">
        <v>0.19158564814814816</v>
      </c>
      <c r="C138" s="2">
        <v>0.85340277777777773</v>
      </c>
      <c r="D138">
        <v>0</v>
      </c>
      <c r="E138">
        <v>14.39</v>
      </c>
      <c r="F138">
        <v>5.34</v>
      </c>
      <c r="G138">
        <v>1.1399999999999999</v>
      </c>
    </row>
    <row r="139" spans="1:7" x14ac:dyDescent="0.3">
      <c r="A139" s="1">
        <v>44699</v>
      </c>
      <c r="B139" s="2">
        <v>0.19059027777777779</v>
      </c>
      <c r="C139" s="2">
        <v>0.85445601851851849</v>
      </c>
      <c r="D139">
        <v>0</v>
      </c>
      <c r="E139">
        <v>15.29</v>
      </c>
      <c r="F139">
        <v>4.59</v>
      </c>
      <c r="G139">
        <v>1.27</v>
      </c>
    </row>
    <row r="140" spans="1:7" x14ac:dyDescent="0.3">
      <c r="A140" s="1">
        <v>44700</v>
      </c>
      <c r="B140" s="2">
        <v>0.18960648148148149</v>
      </c>
      <c r="C140" s="2">
        <v>0.85549768518518521</v>
      </c>
      <c r="D140">
        <v>5</v>
      </c>
      <c r="E140">
        <v>5.77</v>
      </c>
      <c r="F140">
        <v>2.58</v>
      </c>
      <c r="G140">
        <v>1.1599999999999999</v>
      </c>
    </row>
    <row r="141" spans="1:7" x14ac:dyDescent="0.3">
      <c r="A141" s="1">
        <v>44701</v>
      </c>
      <c r="B141" s="2">
        <v>0.18864583333333335</v>
      </c>
      <c r="C141" s="2">
        <v>0.85652777777777778</v>
      </c>
      <c r="D141">
        <v>3</v>
      </c>
      <c r="E141">
        <v>6.62</v>
      </c>
      <c r="F141">
        <v>4.3</v>
      </c>
      <c r="G141">
        <v>2.2799999999999998</v>
      </c>
    </row>
    <row r="142" spans="1:7" x14ac:dyDescent="0.3">
      <c r="A142" s="1">
        <v>44702</v>
      </c>
      <c r="B142" s="2">
        <v>0.1877199074074074</v>
      </c>
      <c r="C142" s="2">
        <v>0.85754629629629631</v>
      </c>
      <c r="D142">
        <v>2</v>
      </c>
      <c r="E142">
        <v>5.03</v>
      </c>
      <c r="F142">
        <v>2.81</v>
      </c>
      <c r="G142">
        <v>3.05</v>
      </c>
    </row>
    <row r="143" spans="1:7" x14ac:dyDescent="0.3">
      <c r="A143" s="1">
        <v>44703</v>
      </c>
      <c r="B143" s="2">
        <v>0.18682870370370369</v>
      </c>
      <c r="C143" s="2">
        <v>0.85854166666666665</v>
      </c>
      <c r="D143">
        <v>0</v>
      </c>
      <c r="E143">
        <v>14.1</v>
      </c>
      <c r="F143">
        <v>4.04</v>
      </c>
      <c r="G143">
        <v>2.86</v>
      </c>
    </row>
    <row r="144" spans="1:7" x14ac:dyDescent="0.3">
      <c r="A144" s="1">
        <v>44704</v>
      </c>
      <c r="B144" s="2">
        <v>0.18594907407407407</v>
      </c>
      <c r="C144" s="2">
        <v>0.85952546296296295</v>
      </c>
      <c r="D144">
        <v>8</v>
      </c>
      <c r="E144">
        <v>1.36</v>
      </c>
      <c r="F144">
        <v>0.57999999999999996</v>
      </c>
      <c r="G144">
        <v>4.95</v>
      </c>
    </row>
    <row r="145" spans="1:7" x14ac:dyDescent="0.3">
      <c r="A145" s="1">
        <v>44705</v>
      </c>
      <c r="B145" s="2">
        <v>0.18511574074074075</v>
      </c>
      <c r="C145" s="2">
        <v>0.86049768518518521</v>
      </c>
      <c r="D145">
        <v>8</v>
      </c>
      <c r="E145">
        <v>1.71</v>
      </c>
      <c r="F145">
        <v>0.14000000000000001</v>
      </c>
      <c r="G145">
        <v>3.51</v>
      </c>
    </row>
    <row r="146" spans="1:7" x14ac:dyDescent="0.3">
      <c r="A146" s="1">
        <v>44706</v>
      </c>
      <c r="B146" s="2">
        <v>0.18429398148148149</v>
      </c>
      <c r="C146" s="2">
        <v>0.86144675925925929</v>
      </c>
      <c r="D146">
        <v>6</v>
      </c>
      <c r="E146">
        <v>1.6</v>
      </c>
      <c r="F146">
        <v>0.94</v>
      </c>
      <c r="G146">
        <v>4.68</v>
      </c>
    </row>
    <row r="147" spans="1:7" x14ac:dyDescent="0.3">
      <c r="A147" s="1">
        <v>44707</v>
      </c>
      <c r="B147" s="2">
        <v>0.18351851851851853</v>
      </c>
      <c r="C147" s="2">
        <v>0.86237268518518517</v>
      </c>
      <c r="D147">
        <v>4</v>
      </c>
      <c r="E147">
        <v>2.0699999999999998</v>
      </c>
      <c r="F147">
        <v>1.05</v>
      </c>
      <c r="G147">
        <v>3.94</v>
      </c>
    </row>
    <row r="148" spans="1:7" x14ac:dyDescent="0.3">
      <c r="A148" s="1">
        <v>44708</v>
      </c>
      <c r="B148" s="2">
        <v>0.18276620370370369</v>
      </c>
      <c r="C148" s="2">
        <v>0.86328703703703702</v>
      </c>
      <c r="D148">
        <v>4</v>
      </c>
      <c r="E148">
        <v>2.96</v>
      </c>
      <c r="F148">
        <v>1.06</v>
      </c>
      <c r="G148">
        <v>3.59</v>
      </c>
    </row>
    <row r="149" spans="1:7" x14ac:dyDescent="0.3">
      <c r="A149" s="1">
        <v>44709</v>
      </c>
      <c r="B149" s="2">
        <v>0.18203703703703702</v>
      </c>
      <c r="C149" s="2">
        <v>0.86416666666666664</v>
      </c>
      <c r="D149">
        <v>3</v>
      </c>
      <c r="E149">
        <v>5.78</v>
      </c>
      <c r="F149">
        <v>4.2</v>
      </c>
      <c r="G149">
        <v>2.96</v>
      </c>
    </row>
    <row r="150" spans="1:7" x14ac:dyDescent="0.3">
      <c r="A150" s="1">
        <v>44710</v>
      </c>
      <c r="B150" s="2">
        <v>0.18135416666666668</v>
      </c>
      <c r="C150" s="2">
        <v>0.86504629629629626</v>
      </c>
      <c r="D150">
        <v>1</v>
      </c>
      <c r="E150">
        <v>15.38</v>
      </c>
      <c r="F150">
        <v>10.54</v>
      </c>
      <c r="G150">
        <v>2.16</v>
      </c>
    </row>
    <row r="151" spans="1:7" x14ac:dyDescent="0.3">
      <c r="A151" s="1">
        <v>44711</v>
      </c>
      <c r="B151" s="2">
        <v>0.18069444444444444</v>
      </c>
      <c r="C151" s="2">
        <v>0.86589120370370365</v>
      </c>
      <c r="D151">
        <v>1</v>
      </c>
      <c r="E151">
        <v>15.89</v>
      </c>
      <c r="F151">
        <v>9.68</v>
      </c>
      <c r="G151">
        <v>1.24</v>
      </c>
    </row>
    <row r="152" spans="1:7" x14ac:dyDescent="0.3">
      <c r="A152" s="1">
        <v>44712</v>
      </c>
      <c r="B152" s="2">
        <v>0.18006944444444445</v>
      </c>
      <c r="C152" s="2">
        <v>0.86671296296296296</v>
      </c>
      <c r="D152">
        <v>0</v>
      </c>
      <c r="E152">
        <v>18.7</v>
      </c>
      <c r="F152">
        <v>9.4</v>
      </c>
      <c r="G152">
        <v>0.39</v>
      </c>
    </row>
    <row r="153" spans="1:7" x14ac:dyDescent="0.3">
      <c r="A153" s="1">
        <v>44713</v>
      </c>
      <c r="B153" s="2">
        <v>0.17947916666666666</v>
      </c>
      <c r="C153" s="2">
        <v>0.86751157407407409</v>
      </c>
      <c r="D153">
        <v>0</v>
      </c>
      <c r="E153">
        <v>14.56</v>
      </c>
      <c r="F153">
        <v>3.3</v>
      </c>
      <c r="G153">
        <v>0.64</v>
      </c>
    </row>
    <row r="154" spans="1:7" x14ac:dyDescent="0.3">
      <c r="A154" s="1">
        <v>44714</v>
      </c>
      <c r="B154" s="2">
        <v>0.1789236111111111</v>
      </c>
      <c r="C154" s="2">
        <v>0.86828703703703702</v>
      </c>
      <c r="D154">
        <v>3</v>
      </c>
      <c r="E154">
        <v>5.87</v>
      </c>
      <c r="F154">
        <v>2.16</v>
      </c>
      <c r="G154">
        <v>2.14</v>
      </c>
    </row>
    <row r="155" spans="1:7" x14ac:dyDescent="0.3">
      <c r="A155" s="1">
        <v>44715</v>
      </c>
      <c r="B155" s="2">
        <v>0.17840277777777777</v>
      </c>
      <c r="C155" s="2">
        <v>0.86903935185185188</v>
      </c>
      <c r="D155">
        <v>0</v>
      </c>
      <c r="E155">
        <v>19.62</v>
      </c>
      <c r="F155">
        <v>9.23</v>
      </c>
      <c r="G155">
        <v>0.34</v>
      </c>
    </row>
    <row r="156" spans="1:7" x14ac:dyDescent="0.3">
      <c r="A156" s="1">
        <v>44716</v>
      </c>
      <c r="B156" s="2">
        <v>0.17791666666666667</v>
      </c>
      <c r="C156" s="2">
        <v>0.8697569444444444</v>
      </c>
      <c r="D156">
        <v>2</v>
      </c>
      <c r="E156">
        <v>5.79</v>
      </c>
      <c r="F156">
        <v>1.35</v>
      </c>
      <c r="G156">
        <v>1.1200000000000001</v>
      </c>
    </row>
    <row r="157" spans="1:7" x14ac:dyDescent="0.3">
      <c r="A157" s="1">
        <v>44717</v>
      </c>
      <c r="B157" s="2">
        <v>0.1774537037037037</v>
      </c>
      <c r="C157" s="2">
        <v>0.87045138888888884</v>
      </c>
      <c r="D157">
        <v>1</v>
      </c>
      <c r="E157">
        <v>10.67</v>
      </c>
      <c r="F157">
        <v>5.16</v>
      </c>
      <c r="G157">
        <v>2.68</v>
      </c>
    </row>
    <row r="158" spans="1:7" x14ac:dyDescent="0.3">
      <c r="A158" s="1">
        <v>44718</v>
      </c>
      <c r="B158" s="2">
        <v>0.17703703703703705</v>
      </c>
      <c r="C158" s="2">
        <v>0.87112268518518521</v>
      </c>
      <c r="D158">
        <v>0</v>
      </c>
      <c r="E158">
        <v>12.47</v>
      </c>
      <c r="F158">
        <v>3.15</v>
      </c>
      <c r="G158">
        <v>1.34</v>
      </c>
    </row>
    <row r="159" spans="1:7" x14ac:dyDescent="0.3">
      <c r="A159" s="1">
        <v>44719</v>
      </c>
      <c r="B159" s="2">
        <v>0.1766550925925926</v>
      </c>
      <c r="C159" s="2">
        <v>0.87175925925925923</v>
      </c>
      <c r="D159">
        <v>0</v>
      </c>
      <c r="E159">
        <v>19.79</v>
      </c>
      <c r="F159">
        <v>12.84</v>
      </c>
      <c r="G159">
        <v>3.5</v>
      </c>
    </row>
    <row r="160" spans="1:7" x14ac:dyDescent="0.3">
      <c r="A160" s="1">
        <v>44720</v>
      </c>
      <c r="B160" s="2">
        <v>0.17631944444444445</v>
      </c>
      <c r="C160" s="2">
        <v>0.87237268518518518</v>
      </c>
      <c r="D160">
        <v>0</v>
      </c>
      <c r="E160">
        <v>12.57</v>
      </c>
      <c r="F160">
        <v>6.64</v>
      </c>
      <c r="G160">
        <v>3.26</v>
      </c>
    </row>
    <row r="161" spans="1:7" x14ac:dyDescent="0.3">
      <c r="A161" s="1">
        <v>44721</v>
      </c>
      <c r="B161" s="2">
        <v>0.17600694444444445</v>
      </c>
      <c r="C161" s="2">
        <v>0.8729513888888889</v>
      </c>
      <c r="D161">
        <v>4</v>
      </c>
      <c r="E161">
        <v>4.3</v>
      </c>
      <c r="F161">
        <v>2.36</v>
      </c>
      <c r="G161">
        <v>3.54</v>
      </c>
    </row>
    <row r="162" spans="1:7" x14ac:dyDescent="0.3">
      <c r="A162" s="1">
        <v>44722</v>
      </c>
      <c r="B162" s="2">
        <v>0.17572916666666666</v>
      </c>
      <c r="C162" s="2">
        <v>0.87349537037037039</v>
      </c>
      <c r="D162">
        <v>1</v>
      </c>
      <c r="E162">
        <v>12.65</v>
      </c>
      <c r="F162">
        <v>6.94</v>
      </c>
      <c r="G162">
        <v>3.24</v>
      </c>
    </row>
    <row r="163" spans="1:7" x14ac:dyDescent="0.3">
      <c r="A163" s="1">
        <v>44723</v>
      </c>
      <c r="B163" s="2">
        <v>0.17549768518518519</v>
      </c>
      <c r="C163" s="2">
        <v>0.8740162037037037</v>
      </c>
      <c r="D163">
        <v>1</v>
      </c>
      <c r="E163">
        <v>8.86</v>
      </c>
      <c r="F163">
        <v>2.94</v>
      </c>
      <c r="G163">
        <v>1.68</v>
      </c>
    </row>
    <row r="164" spans="1:7" x14ac:dyDescent="0.3">
      <c r="A164" s="1">
        <v>44724</v>
      </c>
      <c r="B164" s="2">
        <v>0.17530092592592592</v>
      </c>
      <c r="C164" s="2">
        <v>0.87450231481481477</v>
      </c>
      <c r="D164">
        <v>3</v>
      </c>
      <c r="E164">
        <v>5.64</v>
      </c>
      <c r="F164">
        <v>4.25</v>
      </c>
      <c r="G164">
        <v>4.95</v>
      </c>
    </row>
    <row r="165" spans="1:7" x14ac:dyDescent="0.3">
      <c r="A165" s="1">
        <v>44725</v>
      </c>
      <c r="B165" s="2">
        <v>0.1751388888888889</v>
      </c>
      <c r="C165" s="2">
        <v>0.87495370370370373</v>
      </c>
      <c r="D165">
        <v>2</v>
      </c>
      <c r="E165">
        <v>6.89</v>
      </c>
      <c r="F165">
        <v>3.98</v>
      </c>
      <c r="G165">
        <v>2.4900000000000002</v>
      </c>
    </row>
    <row r="166" spans="1:7" x14ac:dyDescent="0.3">
      <c r="A166" s="1">
        <v>44726</v>
      </c>
      <c r="B166" s="2">
        <v>0.17501157407407408</v>
      </c>
      <c r="C166" s="2">
        <v>0.87537037037037035</v>
      </c>
      <c r="D166">
        <v>0</v>
      </c>
      <c r="E166">
        <v>14.03</v>
      </c>
      <c r="F166">
        <v>5.68</v>
      </c>
      <c r="G166">
        <v>2.95</v>
      </c>
    </row>
    <row r="167" spans="1:7" x14ac:dyDescent="0.3">
      <c r="A167" s="1">
        <v>44727</v>
      </c>
      <c r="B167" s="2">
        <v>0.17493055555555556</v>
      </c>
      <c r="C167" s="2">
        <v>0.87575231481481486</v>
      </c>
      <c r="D167">
        <v>1</v>
      </c>
      <c r="E167">
        <v>11.04</v>
      </c>
      <c r="F167">
        <v>4.9400000000000004</v>
      </c>
      <c r="G167">
        <v>3.41</v>
      </c>
    </row>
    <row r="168" spans="1:7" x14ac:dyDescent="0.3">
      <c r="A168" s="1">
        <v>44728</v>
      </c>
      <c r="B168" s="2">
        <v>0.17487268518518517</v>
      </c>
      <c r="C168" s="2">
        <v>0.87609953703703702</v>
      </c>
      <c r="D168">
        <v>0</v>
      </c>
      <c r="E168">
        <v>11.7</v>
      </c>
      <c r="F168">
        <v>4.79</v>
      </c>
      <c r="G168">
        <v>2.5099999999999998</v>
      </c>
    </row>
    <row r="169" spans="1:7" x14ac:dyDescent="0.3">
      <c r="A169" s="1">
        <v>44729</v>
      </c>
      <c r="B169" s="2">
        <v>0.17486111111111111</v>
      </c>
      <c r="C169" s="2">
        <v>0.87641203703703707</v>
      </c>
      <c r="D169">
        <v>3</v>
      </c>
      <c r="E169">
        <v>5.39</v>
      </c>
      <c r="F169">
        <v>4.6500000000000004</v>
      </c>
      <c r="G169">
        <v>4.25</v>
      </c>
    </row>
    <row r="170" spans="1:7" x14ac:dyDescent="0.3">
      <c r="A170" s="1">
        <v>44730</v>
      </c>
      <c r="B170" s="2">
        <v>0.17488425925925927</v>
      </c>
      <c r="C170" s="2">
        <v>0.87668981481481478</v>
      </c>
      <c r="D170">
        <v>0</v>
      </c>
      <c r="E170">
        <v>11.1</v>
      </c>
      <c r="F170">
        <v>4.6399999999999997</v>
      </c>
      <c r="G170">
        <v>3.54</v>
      </c>
    </row>
    <row r="171" spans="1:7" x14ac:dyDescent="0.3">
      <c r="A171" s="1">
        <v>44731</v>
      </c>
      <c r="B171" s="2">
        <v>0.17495370370370369</v>
      </c>
      <c r="C171" s="2">
        <v>0.87693287037037038</v>
      </c>
      <c r="D171">
        <v>0</v>
      </c>
      <c r="E171">
        <v>15.81</v>
      </c>
      <c r="F171">
        <v>7.63</v>
      </c>
      <c r="G171">
        <v>2.02</v>
      </c>
    </row>
    <row r="172" spans="1:7" x14ac:dyDescent="0.3">
      <c r="A172" s="1">
        <v>44732</v>
      </c>
      <c r="B172" s="2">
        <v>0.17504629629629628</v>
      </c>
      <c r="C172" s="2">
        <v>0.87712962962962959</v>
      </c>
      <c r="D172">
        <v>2</v>
      </c>
      <c r="E172">
        <v>8.8800000000000008</v>
      </c>
      <c r="F172">
        <v>6.14</v>
      </c>
      <c r="G172">
        <v>3.61</v>
      </c>
    </row>
    <row r="173" spans="1:7" x14ac:dyDescent="0.3">
      <c r="A173" s="1">
        <v>44733</v>
      </c>
      <c r="B173" s="2">
        <v>0.17518518518518519</v>
      </c>
      <c r="C173" s="2">
        <v>0.87730324074074073</v>
      </c>
      <c r="D173">
        <v>0</v>
      </c>
      <c r="E173">
        <v>14.44</v>
      </c>
      <c r="F173">
        <v>3.61</v>
      </c>
      <c r="G173">
        <v>0.56999999999999995</v>
      </c>
    </row>
    <row r="174" spans="1:7" x14ac:dyDescent="0.3">
      <c r="A174" s="1">
        <v>44734</v>
      </c>
      <c r="B174" s="2">
        <v>0.1753587962962963</v>
      </c>
      <c r="C174" s="2">
        <v>0.8774305555555556</v>
      </c>
      <c r="D174">
        <v>1</v>
      </c>
      <c r="E174">
        <v>9.7899999999999991</v>
      </c>
      <c r="F174">
        <v>4.8</v>
      </c>
      <c r="G174">
        <v>3.05</v>
      </c>
    </row>
    <row r="175" spans="1:7" x14ac:dyDescent="0.3">
      <c r="A175" s="1">
        <v>44735</v>
      </c>
      <c r="B175" s="2">
        <v>0.17556712962962964</v>
      </c>
      <c r="C175" s="2">
        <v>0.87752314814814814</v>
      </c>
      <c r="D175">
        <v>0</v>
      </c>
      <c r="E175">
        <v>14.78</v>
      </c>
      <c r="F175">
        <v>6.76</v>
      </c>
      <c r="G175">
        <v>3.64</v>
      </c>
    </row>
    <row r="176" spans="1:7" x14ac:dyDescent="0.3">
      <c r="A176" s="1">
        <v>44736</v>
      </c>
      <c r="B176" s="2">
        <v>0.17581018518518518</v>
      </c>
      <c r="C176" s="2">
        <v>0.87758101851851855</v>
      </c>
      <c r="D176">
        <v>0</v>
      </c>
      <c r="E176">
        <v>14.52</v>
      </c>
      <c r="F176">
        <v>8.19</v>
      </c>
      <c r="G176">
        <v>3.95</v>
      </c>
    </row>
    <row r="177" spans="1:7" x14ac:dyDescent="0.3">
      <c r="A177" s="1">
        <v>44737</v>
      </c>
      <c r="B177" s="2">
        <v>0.17608796296296297</v>
      </c>
      <c r="C177" s="2">
        <v>0.87759259259259259</v>
      </c>
      <c r="D177">
        <v>3</v>
      </c>
      <c r="E177">
        <v>5.86</v>
      </c>
      <c r="F177">
        <v>4.1900000000000004</v>
      </c>
      <c r="G177">
        <v>3.85</v>
      </c>
    </row>
    <row r="178" spans="1:7" x14ac:dyDescent="0.3">
      <c r="A178" s="1">
        <v>44738</v>
      </c>
      <c r="B178" s="2">
        <v>0.17640046296296297</v>
      </c>
      <c r="C178" s="2">
        <v>0.8775694444444444</v>
      </c>
      <c r="D178">
        <v>1</v>
      </c>
      <c r="E178">
        <v>12.81</v>
      </c>
      <c r="F178">
        <v>7.18</v>
      </c>
      <c r="G178">
        <v>1.54</v>
      </c>
    </row>
    <row r="179" spans="1:7" x14ac:dyDescent="0.3">
      <c r="A179" s="1">
        <v>44739</v>
      </c>
      <c r="B179" s="2">
        <v>0.17674768518518519</v>
      </c>
      <c r="C179" s="2">
        <v>0.8775115740740741</v>
      </c>
      <c r="D179">
        <v>0</v>
      </c>
      <c r="E179">
        <v>13.22</v>
      </c>
      <c r="F179">
        <v>5.53</v>
      </c>
      <c r="G179">
        <v>4.26</v>
      </c>
    </row>
    <row r="180" spans="1:7" x14ac:dyDescent="0.3">
      <c r="A180" s="1">
        <v>44740</v>
      </c>
      <c r="B180" s="2">
        <v>0.17712962962962964</v>
      </c>
      <c r="C180" s="2">
        <v>0.87741898148148145</v>
      </c>
      <c r="D180">
        <v>0</v>
      </c>
      <c r="E180">
        <v>14.18</v>
      </c>
      <c r="F180">
        <v>6.49</v>
      </c>
      <c r="G180">
        <v>3.84</v>
      </c>
    </row>
    <row r="181" spans="1:7" x14ac:dyDescent="0.3">
      <c r="A181" s="1">
        <v>44741</v>
      </c>
      <c r="B181" s="2">
        <v>0.17754629629629629</v>
      </c>
      <c r="C181" s="2">
        <v>0.87729166666666669</v>
      </c>
      <c r="D181">
        <v>0</v>
      </c>
      <c r="E181">
        <v>18.47</v>
      </c>
      <c r="F181">
        <v>9.1999999999999993</v>
      </c>
      <c r="G181">
        <v>2.4700000000000002</v>
      </c>
    </row>
    <row r="182" spans="1:7" x14ac:dyDescent="0.3">
      <c r="A182" s="1">
        <v>44742</v>
      </c>
      <c r="B182" s="2">
        <v>0.17799768518518519</v>
      </c>
      <c r="C182" s="2">
        <v>0.87711805555555555</v>
      </c>
      <c r="D182">
        <v>3</v>
      </c>
      <c r="E182">
        <v>6.81</v>
      </c>
      <c r="F182">
        <v>2.59</v>
      </c>
      <c r="G182">
        <v>1.95</v>
      </c>
    </row>
    <row r="183" spans="1:7" x14ac:dyDescent="0.3">
      <c r="A183" s="1">
        <v>44743</v>
      </c>
      <c r="B183" s="2">
        <v>0.17847222222222223</v>
      </c>
      <c r="C183" s="2">
        <v>0.87690972222222219</v>
      </c>
      <c r="D183">
        <v>2</v>
      </c>
      <c r="E183">
        <v>2.96</v>
      </c>
      <c r="F183">
        <v>1.54</v>
      </c>
      <c r="G183">
        <v>4.5199999999999996</v>
      </c>
    </row>
    <row r="184" spans="1:7" x14ac:dyDescent="0.3">
      <c r="A184" s="1">
        <v>44744</v>
      </c>
      <c r="B184" s="2">
        <v>0.17898148148148149</v>
      </c>
      <c r="C184" s="2">
        <v>0.87665509259259256</v>
      </c>
      <c r="D184">
        <v>0</v>
      </c>
      <c r="E184">
        <v>13.76</v>
      </c>
      <c r="F184">
        <v>7.09</v>
      </c>
      <c r="G184">
        <v>4.32</v>
      </c>
    </row>
    <row r="185" spans="1:7" x14ac:dyDescent="0.3">
      <c r="A185" s="1">
        <v>44745</v>
      </c>
      <c r="B185" s="2">
        <v>0.17952546296296296</v>
      </c>
      <c r="C185" s="2">
        <v>0.87637731481481485</v>
      </c>
      <c r="D185">
        <v>0</v>
      </c>
      <c r="E185">
        <v>17.920000000000002</v>
      </c>
      <c r="F185">
        <v>10.28</v>
      </c>
      <c r="G185">
        <v>2.65</v>
      </c>
    </row>
    <row r="186" spans="1:7" x14ac:dyDescent="0.3">
      <c r="A186" s="1">
        <v>44746</v>
      </c>
      <c r="B186" s="2">
        <v>0.18010416666666668</v>
      </c>
      <c r="C186" s="2">
        <v>0.87605324074074076</v>
      </c>
      <c r="D186">
        <v>0</v>
      </c>
      <c r="E186">
        <v>19.89</v>
      </c>
      <c r="F186">
        <v>10.64</v>
      </c>
      <c r="G186">
        <v>1.48</v>
      </c>
    </row>
    <row r="187" spans="1:7" x14ac:dyDescent="0.3">
      <c r="A187" s="1">
        <v>44747</v>
      </c>
      <c r="B187" s="2">
        <v>0.18069444444444444</v>
      </c>
      <c r="C187" s="2">
        <v>0.87569444444444444</v>
      </c>
      <c r="D187">
        <v>0</v>
      </c>
      <c r="E187">
        <v>19.149999999999999</v>
      </c>
      <c r="F187">
        <v>11.79</v>
      </c>
      <c r="G187">
        <v>2.95</v>
      </c>
    </row>
    <row r="188" spans="1:7" x14ac:dyDescent="0.3">
      <c r="A188" s="1">
        <v>44748</v>
      </c>
      <c r="B188" s="2">
        <v>0.18133101851851852</v>
      </c>
      <c r="C188" s="2">
        <v>0.8753009259259259</v>
      </c>
      <c r="D188">
        <v>1</v>
      </c>
      <c r="E188">
        <v>14.68</v>
      </c>
      <c r="F188">
        <v>11.32</v>
      </c>
      <c r="G188">
        <v>4.26</v>
      </c>
    </row>
    <row r="189" spans="1:7" x14ac:dyDescent="0.3">
      <c r="A189" s="1">
        <v>44749</v>
      </c>
      <c r="B189" s="2">
        <v>0.18199074074074073</v>
      </c>
      <c r="C189" s="2">
        <v>0.87487268518518524</v>
      </c>
      <c r="D189">
        <v>0</v>
      </c>
      <c r="E189">
        <v>16.95</v>
      </c>
      <c r="F189">
        <v>9.57</v>
      </c>
      <c r="G189">
        <v>3.24</v>
      </c>
    </row>
    <row r="190" spans="1:7" x14ac:dyDescent="0.3">
      <c r="A190" s="1">
        <v>44750</v>
      </c>
      <c r="B190" s="2">
        <v>0.18267361111111111</v>
      </c>
      <c r="C190" s="2">
        <v>0.87440972222222224</v>
      </c>
      <c r="D190">
        <v>1</v>
      </c>
      <c r="E190">
        <v>11.9</v>
      </c>
      <c r="F190">
        <v>7.34</v>
      </c>
      <c r="G190">
        <v>4.8099999999999996</v>
      </c>
    </row>
    <row r="191" spans="1:7" x14ac:dyDescent="0.3">
      <c r="A191" s="1">
        <v>44751</v>
      </c>
      <c r="B191" s="2">
        <v>0.18337962962962964</v>
      </c>
      <c r="C191" s="2">
        <v>0.87390046296296298</v>
      </c>
      <c r="D191">
        <v>0</v>
      </c>
      <c r="E191">
        <v>19.440000000000001</v>
      </c>
      <c r="F191">
        <v>11.14</v>
      </c>
      <c r="G191">
        <v>2.91</v>
      </c>
    </row>
    <row r="192" spans="1:7" x14ac:dyDescent="0.3">
      <c r="A192" s="1">
        <v>44752</v>
      </c>
      <c r="B192" s="2">
        <v>0.18412037037037038</v>
      </c>
      <c r="C192" s="2">
        <v>0.87336805555555552</v>
      </c>
      <c r="D192">
        <v>0</v>
      </c>
      <c r="E192">
        <v>19.54</v>
      </c>
      <c r="F192">
        <v>12.94</v>
      </c>
      <c r="G192">
        <v>3.47</v>
      </c>
    </row>
    <row r="193" spans="1:7" x14ac:dyDescent="0.3">
      <c r="A193" s="1">
        <v>44753</v>
      </c>
      <c r="B193" s="2">
        <v>0.18487268518518518</v>
      </c>
      <c r="C193" s="2">
        <v>0.87280092592592595</v>
      </c>
      <c r="D193">
        <v>0</v>
      </c>
      <c r="E193">
        <v>18.52</v>
      </c>
      <c r="F193">
        <v>12.35</v>
      </c>
      <c r="G193">
        <v>1.85</v>
      </c>
    </row>
    <row r="194" spans="1:7" x14ac:dyDescent="0.3">
      <c r="A194" s="1">
        <v>44754</v>
      </c>
      <c r="B194" s="2">
        <v>0.18565972222222221</v>
      </c>
      <c r="C194" s="2">
        <v>0.8721875</v>
      </c>
      <c r="D194">
        <v>0</v>
      </c>
      <c r="E194">
        <v>19.77</v>
      </c>
      <c r="F194">
        <v>11.78</v>
      </c>
      <c r="G194">
        <v>1.95</v>
      </c>
    </row>
    <row r="195" spans="1:7" x14ac:dyDescent="0.3">
      <c r="A195" s="1">
        <v>44755</v>
      </c>
      <c r="B195" s="2">
        <v>0.1864699074074074</v>
      </c>
      <c r="C195" s="2">
        <v>0.87155092592592598</v>
      </c>
      <c r="D195">
        <v>0</v>
      </c>
      <c r="E195">
        <v>17.22</v>
      </c>
      <c r="F195">
        <v>9.69</v>
      </c>
      <c r="G195">
        <v>2.84</v>
      </c>
    </row>
    <row r="196" spans="1:7" x14ac:dyDescent="0.3">
      <c r="A196" s="1">
        <v>44756</v>
      </c>
      <c r="B196" s="2">
        <v>0.18729166666666666</v>
      </c>
      <c r="C196" s="2">
        <v>0.87087962962962961</v>
      </c>
      <c r="D196">
        <v>1</v>
      </c>
      <c r="E196">
        <v>14.02</v>
      </c>
      <c r="F196">
        <v>8.5399999999999991</v>
      </c>
      <c r="G196">
        <v>2.69</v>
      </c>
    </row>
    <row r="197" spans="1:7" x14ac:dyDescent="0.3">
      <c r="A197" s="1">
        <v>44757</v>
      </c>
      <c r="B197" s="2">
        <v>0.18813657407407408</v>
      </c>
      <c r="C197" s="2">
        <v>0.87017361111111113</v>
      </c>
      <c r="D197">
        <v>1</v>
      </c>
      <c r="E197">
        <v>15.96</v>
      </c>
      <c r="F197">
        <v>11.95</v>
      </c>
      <c r="G197">
        <v>3.05</v>
      </c>
    </row>
    <row r="198" spans="1:7" x14ac:dyDescent="0.3">
      <c r="A198" s="1">
        <v>44758</v>
      </c>
      <c r="B198" s="2">
        <v>0.1890162037037037</v>
      </c>
      <c r="C198" s="2">
        <v>0.86944444444444446</v>
      </c>
      <c r="D198">
        <v>1</v>
      </c>
      <c r="E198">
        <v>15.06</v>
      </c>
      <c r="F198">
        <v>7.68</v>
      </c>
      <c r="G198">
        <v>1.1599999999999999</v>
      </c>
    </row>
    <row r="199" spans="1:7" x14ac:dyDescent="0.3">
      <c r="A199" s="1">
        <v>44759</v>
      </c>
      <c r="B199" s="2">
        <v>0.18989583333333335</v>
      </c>
      <c r="C199" s="2">
        <v>0.86868055555555557</v>
      </c>
      <c r="D199">
        <v>0</v>
      </c>
      <c r="E199">
        <v>19.62</v>
      </c>
      <c r="F199">
        <v>10.19</v>
      </c>
      <c r="G199">
        <v>0.47</v>
      </c>
    </row>
    <row r="200" spans="1:7" x14ac:dyDescent="0.3">
      <c r="A200" s="1">
        <v>44760</v>
      </c>
      <c r="B200" s="2">
        <v>0.19081018518518519</v>
      </c>
      <c r="C200" s="2">
        <v>0.86788194444444444</v>
      </c>
      <c r="D200">
        <v>0</v>
      </c>
      <c r="E200">
        <v>18.97</v>
      </c>
      <c r="F200">
        <v>8.85</v>
      </c>
      <c r="G200">
        <v>1.66</v>
      </c>
    </row>
    <row r="201" spans="1:7" x14ac:dyDescent="0.3">
      <c r="A201" s="1">
        <v>44761</v>
      </c>
      <c r="B201" s="2">
        <v>0.19172453703703704</v>
      </c>
      <c r="C201" s="2">
        <v>0.86704861111111109</v>
      </c>
      <c r="D201">
        <v>0</v>
      </c>
      <c r="E201">
        <v>17.940000000000001</v>
      </c>
      <c r="F201">
        <v>9.83</v>
      </c>
      <c r="G201">
        <v>3.13</v>
      </c>
    </row>
    <row r="202" spans="1:7" x14ac:dyDescent="0.3">
      <c r="A202" s="1">
        <v>44762</v>
      </c>
      <c r="B202" s="2">
        <v>0.19267361111111111</v>
      </c>
      <c r="C202" s="2">
        <v>0.86619212962962966</v>
      </c>
      <c r="D202">
        <v>0</v>
      </c>
      <c r="E202">
        <v>17.350000000000001</v>
      </c>
      <c r="F202">
        <v>11.02</v>
      </c>
      <c r="G202">
        <v>2.82</v>
      </c>
    </row>
    <row r="203" spans="1:7" x14ac:dyDescent="0.3">
      <c r="A203" s="1">
        <v>44763</v>
      </c>
      <c r="B203" s="2">
        <v>0.19362268518518519</v>
      </c>
      <c r="C203" s="2">
        <v>0.86531250000000004</v>
      </c>
      <c r="D203">
        <v>0</v>
      </c>
      <c r="E203">
        <v>18.3</v>
      </c>
      <c r="F203">
        <v>10.96</v>
      </c>
      <c r="G203">
        <v>2.14</v>
      </c>
    </row>
    <row r="204" spans="1:7" x14ac:dyDescent="0.3">
      <c r="A204" s="1">
        <v>44764</v>
      </c>
      <c r="B204" s="2">
        <v>0.1945949074074074</v>
      </c>
      <c r="C204" s="2">
        <v>0.86439814814814819</v>
      </c>
      <c r="D204">
        <v>0</v>
      </c>
      <c r="E204">
        <v>17.04</v>
      </c>
      <c r="F204">
        <v>9.85</v>
      </c>
      <c r="G204">
        <v>2.2599999999999998</v>
      </c>
    </row>
    <row r="205" spans="1:7" x14ac:dyDescent="0.3">
      <c r="A205" s="1">
        <v>44765</v>
      </c>
      <c r="B205" s="2">
        <v>0.1955787037037037</v>
      </c>
      <c r="C205" s="2">
        <v>0.86346064814814816</v>
      </c>
      <c r="D205">
        <v>0</v>
      </c>
      <c r="E205">
        <v>18.850000000000001</v>
      </c>
      <c r="F205">
        <v>11.75</v>
      </c>
      <c r="G205">
        <v>2.94</v>
      </c>
    </row>
    <row r="206" spans="1:7" x14ac:dyDescent="0.3">
      <c r="A206" s="1">
        <v>44766</v>
      </c>
      <c r="B206" s="2">
        <v>0.19658564814814813</v>
      </c>
      <c r="C206" s="2">
        <v>0.86248842592592589</v>
      </c>
      <c r="D206">
        <v>0</v>
      </c>
      <c r="E206">
        <v>16.55</v>
      </c>
      <c r="F206">
        <v>8.33</v>
      </c>
      <c r="G206">
        <v>1.56</v>
      </c>
    </row>
    <row r="207" spans="1:7" x14ac:dyDescent="0.3">
      <c r="A207" s="1">
        <v>44767</v>
      </c>
      <c r="B207" s="2">
        <v>0.1975925925925926</v>
      </c>
      <c r="C207" s="2">
        <v>0.86149305555555555</v>
      </c>
      <c r="D207">
        <v>1</v>
      </c>
      <c r="E207">
        <v>13.83</v>
      </c>
      <c r="F207">
        <v>8.1999999999999993</v>
      </c>
      <c r="G207">
        <v>3.02</v>
      </c>
    </row>
    <row r="208" spans="1:7" x14ac:dyDescent="0.3">
      <c r="A208" s="1">
        <v>44768</v>
      </c>
      <c r="B208" s="2">
        <v>0.19862268518518519</v>
      </c>
      <c r="C208" s="2">
        <v>0.86047453703703702</v>
      </c>
      <c r="D208">
        <v>0</v>
      </c>
      <c r="E208">
        <v>16.16</v>
      </c>
      <c r="F208">
        <v>8.9499999999999993</v>
      </c>
      <c r="G208">
        <v>2.09</v>
      </c>
    </row>
    <row r="209" spans="1:7" x14ac:dyDescent="0.3">
      <c r="A209" s="1">
        <v>44769</v>
      </c>
      <c r="B209" s="2">
        <v>0.19965277777777779</v>
      </c>
      <c r="C209" s="2">
        <v>0.85942129629629627</v>
      </c>
      <c r="D209">
        <v>0</v>
      </c>
      <c r="E209">
        <v>17.82</v>
      </c>
      <c r="F209">
        <v>10.94</v>
      </c>
      <c r="G209">
        <v>3.66</v>
      </c>
    </row>
    <row r="210" spans="1:7" x14ac:dyDescent="0.3">
      <c r="A210" s="1">
        <v>44770</v>
      </c>
      <c r="B210" s="2">
        <v>0.20069444444444445</v>
      </c>
      <c r="C210" s="2">
        <v>0.85835648148148147</v>
      </c>
      <c r="D210">
        <v>0</v>
      </c>
      <c r="E210">
        <v>19.23</v>
      </c>
      <c r="F210">
        <v>10.19</v>
      </c>
      <c r="G210">
        <v>2.0299999999999998</v>
      </c>
    </row>
    <row r="211" spans="1:7" x14ac:dyDescent="0.3">
      <c r="A211" s="1">
        <v>44771</v>
      </c>
      <c r="B211" s="2">
        <v>0.20175925925925925</v>
      </c>
      <c r="C211" s="2">
        <v>0.85725694444444445</v>
      </c>
      <c r="D211">
        <v>0</v>
      </c>
      <c r="E211">
        <v>18.59</v>
      </c>
      <c r="F211">
        <v>10.29</v>
      </c>
      <c r="G211">
        <v>1.74</v>
      </c>
    </row>
    <row r="212" spans="1:7" x14ac:dyDescent="0.3">
      <c r="A212" s="1">
        <v>44772</v>
      </c>
      <c r="B212" s="2">
        <v>0.20282407407407407</v>
      </c>
      <c r="C212" s="2">
        <v>0.85614583333333338</v>
      </c>
      <c r="D212">
        <v>1</v>
      </c>
      <c r="E212">
        <v>14.2</v>
      </c>
      <c r="F212">
        <v>10.59</v>
      </c>
      <c r="G212">
        <v>4.04</v>
      </c>
    </row>
    <row r="213" spans="1:7" x14ac:dyDescent="0.3">
      <c r="A213" s="1">
        <v>44773</v>
      </c>
      <c r="B213" s="2">
        <v>0.2038888888888889</v>
      </c>
      <c r="C213" s="2">
        <v>0.85499999999999998</v>
      </c>
      <c r="D213">
        <v>1</v>
      </c>
      <c r="E213">
        <v>13.79</v>
      </c>
      <c r="F213">
        <v>8.49</v>
      </c>
      <c r="G213">
        <v>2.38</v>
      </c>
    </row>
    <row r="214" spans="1:7" x14ac:dyDescent="0.3">
      <c r="A214" s="1">
        <v>44774</v>
      </c>
      <c r="B214" s="2">
        <v>0.20497685185185185</v>
      </c>
      <c r="C214" s="2">
        <v>0.85384259259259254</v>
      </c>
      <c r="D214">
        <v>1</v>
      </c>
      <c r="E214">
        <v>15.96</v>
      </c>
      <c r="F214">
        <v>9.48</v>
      </c>
      <c r="G214">
        <v>1.78</v>
      </c>
    </row>
    <row r="215" spans="1:7" x14ac:dyDescent="0.3">
      <c r="A215" s="1">
        <v>44775</v>
      </c>
      <c r="B215" s="2">
        <v>0.20606481481481481</v>
      </c>
      <c r="C215" s="2">
        <v>0.85266203703703702</v>
      </c>
      <c r="D215">
        <v>0</v>
      </c>
      <c r="E215">
        <v>18.86</v>
      </c>
      <c r="F215">
        <v>12.56</v>
      </c>
      <c r="G215">
        <v>4.93</v>
      </c>
    </row>
    <row r="216" spans="1:7" x14ac:dyDescent="0.3">
      <c r="A216" s="1">
        <v>44776</v>
      </c>
      <c r="B216" s="2">
        <v>0.20716435185185186</v>
      </c>
      <c r="C216" s="2">
        <v>0.85145833333333332</v>
      </c>
      <c r="D216">
        <v>0</v>
      </c>
      <c r="E216">
        <v>18.12</v>
      </c>
      <c r="F216">
        <v>9.15</v>
      </c>
      <c r="G216">
        <v>2.87</v>
      </c>
    </row>
    <row r="217" spans="1:7" x14ac:dyDescent="0.3">
      <c r="A217" s="1">
        <v>44777</v>
      </c>
      <c r="B217" s="2">
        <v>0.20826388888888889</v>
      </c>
      <c r="C217" s="2">
        <v>0.85023148148148153</v>
      </c>
      <c r="D217">
        <v>0</v>
      </c>
      <c r="E217">
        <v>19.88</v>
      </c>
      <c r="F217">
        <v>10.14</v>
      </c>
      <c r="G217">
        <v>1.94</v>
      </c>
    </row>
    <row r="218" spans="1:7" x14ac:dyDescent="0.3">
      <c r="A218" s="1">
        <v>44778</v>
      </c>
      <c r="B218" s="2">
        <v>0.20937500000000001</v>
      </c>
      <c r="C218" s="2">
        <v>0.84898148148148145</v>
      </c>
      <c r="D218">
        <v>1</v>
      </c>
      <c r="E218">
        <v>12.71</v>
      </c>
      <c r="F218">
        <v>8.08</v>
      </c>
      <c r="G218">
        <v>2.89</v>
      </c>
    </row>
    <row r="219" spans="1:7" x14ac:dyDescent="0.3">
      <c r="A219" s="1">
        <v>44779</v>
      </c>
      <c r="B219" s="2">
        <v>0.21048611111111112</v>
      </c>
      <c r="C219" s="2">
        <v>0.84771990740740744</v>
      </c>
      <c r="D219">
        <v>1</v>
      </c>
      <c r="E219">
        <v>11.46</v>
      </c>
      <c r="F219">
        <v>7.01</v>
      </c>
      <c r="G219">
        <v>2.95</v>
      </c>
    </row>
    <row r="220" spans="1:7" x14ac:dyDescent="0.3">
      <c r="A220" s="1">
        <v>44780</v>
      </c>
      <c r="B220" s="2">
        <v>0.21159722222222221</v>
      </c>
      <c r="C220" s="2">
        <v>0.84644675925925927</v>
      </c>
      <c r="D220">
        <v>0</v>
      </c>
      <c r="E220">
        <v>18.38</v>
      </c>
      <c r="F220">
        <v>11.16</v>
      </c>
      <c r="G220">
        <v>3.69</v>
      </c>
    </row>
    <row r="221" spans="1:7" x14ac:dyDescent="0.3">
      <c r="A221" s="1">
        <v>44781</v>
      </c>
      <c r="B221" s="2">
        <v>0.2127199074074074</v>
      </c>
      <c r="C221" s="2">
        <v>0.84513888888888888</v>
      </c>
      <c r="D221">
        <v>0</v>
      </c>
      <c r="E221">
        <v>15.21</v>
      </c>
      <c r="F221">
        <v>6.71</v>
      </c>
      <c r="G221">
        <v>3.21</v>
      </c>
    </row>
    <row r="222" spans="1:7" x14ac:dyDescent="0.3">
      <c r="A222" s="1">
        <v>44782</v>
      </c>
      <c r="B222" s="2">
        <v>0.21384259259259258</v>
      </c>
      <c r="C222" s="2">
        <v>0.84381944444444446</v>
      </c>
      <c r="D222">
        <v>0</v>
      </c>
      <c r="E222">
        <v>19.329999999999998</v>
      </c>
      <c r="F222">
        <v>10.19</v>
      </c>
      <c r="G222">
        <v>1.54</v>
      </c>
    </row>
    <row r="223" spans="1:7" x14ac:dyDescent="0.3">
      <c r="A223" s="1">
        <v>44783</v>
      </c>
      <c r="B223" s="2">
        <v>0.21497685185185186</v>
      </c>
      <c r="C223" s="2">
        <v>0.84248842592592588</v>
      </c>
      <c r="D223">
        <v>0</v>
      </c>
      <c r="E223">
        <v>19.829999999999998</v>
      </c>
      <c r="F223">
        <v>12.94</v>
      </c>
      <c r="G223">
        <v>3.94</v>
      </c>
    </row>
    <row r="224" spans="1:7" x14ac:dyDescent="0.3">
      <c r="A224" s="1">
        <v>44784</v>
      </c>
      <c r="B224" s="2">
        <v>0.21611111111111111</v>
      </c>
      <c r="C224" s="2">
        <v>0.84114583333333337</v>
      </c>
      <c r="D224">
        <v>0</v>
      </c>
      <c r="E224">
        <v>15.68</v>
      </c>
      <c r="F224">
        <v>6.85</v>
      </c>
      <c r="G224">
        <v>2.4900000000000002</v>
      </c>
    </row>
    <row r="225" spans="1:7" x14ac:dyDescent="0.3">
      <c r="A225" s="1">
        <v>44785</v>
      </c>
      <c r="B225" s="2">
        <v>0.21724537037037037</v>
      </c>
      <c r="C225" s="2">
        <v>0.83978009259259256</v>
      </c>
      <c r="D225">
        <v>1</v>
      </c>
      <c r="E225">
        <v>10.43</v>
      </c>
      <c r="F225">
        <v>5.19</v>
      </c>
      <c r="G225">
        <v>2.76</v>
      </c>
    </row>
    <row r="226" spans="1:7" x14ac:dyDescent="0.3">
      <c r="A226" s="1">
        <v>44786</v>
      </c>
      <c r="B226" s="2">
        <v>0.21837962962962962</v>
      </c>
      <c r="C226" s="2">
        <v>0.83839120370370368</v>
      </c>
      <c r="D226">
        <v>0</v>
      </c>
      <c r="E226">
        <v>17.89</v>
      </c>
      <c r="F226">
        <v>7.23</v>
      </c>
      <c r="G226">
        <v>0.49</v>
      </c>
    </row>
    <row r="227" spans="1:7" x14ac:dyDescent="0.3">
      <c r="A227" s="1">
        <v>44787</v>
      </c>
      <c r="B227" s="2">
        <v>0.21952546296296296</v>
      </c>
      <c r="C227" s="2">
        <v>0.8370023148148148</v>
      </c>
      <c r="D227">
        <v>0</v>
      </c>
      <c r="E227">
        <v>17.03</v>
      </c>
      <c r="F227">
        <v>9.32</v>
      </c>
      <c r="G227">
        <v>3.67</v>
      </c>
    </row>
    <row r="228" spans="1:7" x14ac:dyDescent="0.3">
      <c r="A228" s="1">
        <v>44788</v>
      </c>
      <c r="B228" s="2">
        <v>0.22065972222222222</v>
      </c>
      <c r="C228" s="2">
        <v>0.83559027777777772</v>
      </c>
      <c r="D228">
        <v>0</v>
      </c>
      <c r="E228">
        <v>19.920000000000002</v>
      </c>
      <c r="F228">
        <v>12.25</v>
      </c>
      <c r="G228">
        <v>1.77</v>
      </c>
    </row>
    <row r="229" spans="1:7" x14ac:dyDescent="0.3">
      <c r="A229" s="1">
        <v>44789</v>
      </c>
      <c r="B229" s="2">
        <v>0.22180555555555556</v>
      </c>
      <c r="C229" s="2">
        <v>0.83416666666666661</v>
      </c>
      <c r="D229">
        <v>0</v>
      </c>
      <c r="E229">
        <v>16.059999999999999</v>
      </c>
      <c r="F229">
        <v>7.46</v>
      </c>
      <c r="G229">
        <v>2.1800000000000002</v>
      </c>
    </row>
    <row r="230" spans="1:7" x14ac:dyDescent="0.3">
      <c r="A230" s="1">
        <v>44790</v>
      </c>
      <c r="B230" s="2">
        <v>0.22295138888888888</v>
      </c>
      <c r="C230" s="2">
        <v>0.83273148148148146</v>
      </c>
      <c r="D230">
        <v>0</v>
      </c>
      <c r="E230">
        <v>18.84</v>
      </c>
      <c r="F230">
        <v>10.64</v>
      </c>
      <c r="G230">
        <v>3.51</v>
      </c>
    </row>
    <row r="231" spans="1:7" x14ac:dyDescent="0.3">
      <c r="A231" s="1">
        <v>44791</v>
      </c>
      <c r="B231" s="2">
        <v>0.22409722222222223</v>
      </c>
      <c r="C231" s="2">
        <v>0.83127314814814812</v>
      </c>
      <c r="D231">
        <v>0</v>
      </c>
      <c r="E231">
        <v>18.97</v>
      </c>
      <c r="F231">
        <v>10.97</v>
      </c>
      <c r="G231">
        <v>3.09</v>
      </c>
    </row>
    <row r="232" spans="1:7" x14ac:dyDescent="0.3">
      <c r="A232" s="1">
        <v>44792</v>
      </c>
      <c r="B232" s="2">
        <v>0.22524305555555554</v>
      </c>
      <c r="C232" s="2">
        <v>0.82981481481481478</v>
      </c>
      <c r="D232">
        <v>1</v>
      </c>
      <c r="E232">
        <v>11.99</v>
      </c>
      <c r="F232">
        <v>7.68</v>
      </c>
      <c r="G232">
        <v>3.68</v>
      </c>
    </row>
    <row r="233" spans="1:7" x14ac:dyDescent="0.3">
      <c r="A233" s="1">
        <v>44793</v>
      </c>
      <c r="B233" s="2">
        <v>0.22638888888888889</v>
      </c>
      <c r="C233" s="2">
        <v>0.8283449074074074</v>
      </c>
      <c r="D233">
        <v>0</v>
      </c>
      <c r="E233">
        <v>19.649999999999999</v>
      </c>
      <c r="F233">
        <v>11.94</v>
      </c>
      <c r="G233">
        <v>3.66</v>
      </c>
    </row>
    <row r="234" spans="1:7" x14ac:dyDescent="0.3">
      <c r="A234" s="1">
        <v>44794</v>
      </c>
      <c r="B234" s="2">
        <v>0.22753472222222224</v>
      </c>
      <c r="C234" s="2">
        <v>0.82685185185185184</v>
      </c>
      <c r="D234">
        <v>1</v>
      </c>
      <c r="E234">
        <v>13.19</v>
      </c>
      <c r="F234">
        <v>8.34</v>
      </c>
      <c r="G234">
        <v>2.4</v>
      </c>
    </row>
    <row r="235" spans="1:7" x14ac:dyDescent="0.3">
      <c r="A235" s="1">
        <v>44795</v>
      </c>
      <c r="B235" s="2">
        <v>0.22868055555555555</v>
      </c>
      <c r="C235" s="2">
        <v>0.82535879629629627</v>
      </c>
      <c r="D235">
        <v>1</v>
      </c>
      <c r="E235">
        <v>14.17</v>
      </c>
      <c r="F235">
        <v>9.9700000000000006</v>
      </c>
      <c r="G235">
        <v>3.16</v>
      </c>
    </row>
    <row r="236" spans="1:7" x14ac:dyDescent="0.3">
      <c r="A236" s="1">
        <v>44796</v>
      </c>
      <c r="B236" s="2">
        <v>0.2298263888888889</v>
      </c>
      <c r="C236" s="2">
        <v>0.82385416666666667</v>
      </c>
      <c r="D236">
        <v>1</v>
      </c>
      <c r="E236">
        <v>12.08</v>
      </c>
      <c r="F236">
        <v>6.96</v>
      </c>
      <c r="G236">
        <v>2.23</v>
      </c>
    </row>
    <row r="237" spans="1:7" x14ac:dyDescent="0.3">
      <c r="A237" s="1">
        <v>44797</v>
      </c>
      <c r="B237" s="2">
        <v>0.23097222222222222</v>
      </c>
      <c r="C237" s="2">
        <v>0.82233796296296291</v>
      </c>
      <c r="D237">
        <v>0</v>
      </c>
      <c r="E237">
        <v>18.739999999999998</v>
      </c>
      <c r="F237">
        <v>10.34</v>
      </c>
      <c r="G237">
        <v>2.92</v>
      </c>
    </row>
    <row r="238" spans="1:7" x14ac:dyDescent="0.3">
      <c r="A238" s="1">
        <v>44798</v>
      </c>
      <c r="B238" s="2">
        <v>0.23211805555555556</v>
      </c>
      <c r="C238" s="2">
        <v>0.82081018518518523</v>
      </c>
      <c r="D238">
        <v>0</v>
      </c>
      <c r="E238">
        <v>17.95</v>
      </c>
      <c r="F238">
        <v>8.23</v>
      </c>
      <c r="G238">
        <v>0.78</v>
      </c>
    </row>
    <row r="239" spans="1:7" x14ac:dyDescent="0.3">
      <c r="A239" s="1">
        <v>44799</v>
      </c>
      <c r="B239" s="2">
        <v>0.23326388888888888</v>
      </c>
      <c r="C239" s="2">
        <v>0.81927083333333328</v>
      </c>
      <c r="D239">
        <v>0</v>
      </c>
      <c r="E239">
        <v>16.829999999999998</v>
      </c>
      <c r="F239">
        <v>8.83</v>
      </c>
      <c r="G239">
        <v>3.07</v>
      </c>
    </row>
    <row r="240" spans="1:7" x14ac:dyDescent="0.3">
      <c r="A240" s="1">
        <v>44800</v>
      </c>
      <c r="B240" s="2">
        <v>0.23440972222222223</v>
      </c>
      <c r="C240" s="2">
        <v>0.81773148148148145</v>
      </c>
      <c r="D240">
        <v>0</v>
      </c>
      <c r="E240">
        <v>17.09</v>
      </c>
      <c r="F240">
        <v>8.6300000000000008</v>
      </c>
      <c r="G240">
        <v>0.64</v>
      </c>
    </row>
    <row r="241" spans="1:7" x14ac:dyDescent="0.3">
      <c r="A241" s="1">
        <v>44801</v>
      </c>
      <c r="B241" s="2">
        <v>0.23555555555555555</v>
      </c>
      <c r="C241" s="2">
        <v>0.81618055555555558</v>
      </c>
      <c r="D241">
        <v>0</v>
      </c>
      <c r="E241">
        <v>18.010000000000002</v>
      </c>
      <c r="F241">
        <v>10.67</v>
      </c>
      <c r="G241">
        <v>2.95</v>
      </c>
    </row>
    <row r="242" spans="1:7" x14ac:dyDescent="0.3">
      <c r="A242" s="1">
        <v>44802</v>
      </c>
      <c r="B242" s="2">
        <v>0.23670138888888889</v>
      </c>
      <c r="C242" s="2">
        <v>0.81461805555555555</v>
      </c>
      <c r="D242">
        <v>0</v>
      </c>
      <c r="E242">
        <v>19.48</v>
      </c>
      <c r="F242">
        <v>12.16</v>
      </c>
      <c r="G242">
        <v>3.2</v>
      </c>
    </row>
    <row r="243" spans="1:7" x14ac:dyDescent="0.3">
      <c r="A243" s="1">
        <v>44803</v>
      </c>
      <c r="B243" s="2">
        <v>0.23784722222222221</v>
      </c>
      <c r="C243" s="2">
        <v>0.81304398148148149</v>
      </c>
      <c r="D243">
        <v>0</v>
      </c>
      <c r="E243">
        <v>18.11</v>
      </c>
      <c r="F243">
        <v>11.38</v>
      </c>
      <c r="G243">
        <v>2.91</v>
      </c>
    </row>
    <row r="244" spans="1:7" x14ac:dyDescent="0.3">
      <c r="A244" s="1">
        <v>44804</v>
      </c>
      <c r="B244" s="2">
        <v>0.23899305555555556</v>
      </c>
      <c r="C244" s="2">
        <v>0.81146990740740743</v>
      </c>
      <c r="D244">
        <v>0</v>
      </c>
      <c r="E244">
        <v>17.559999999999999</v>
      </c>
      <c r="F244">
        <v>9.49</v>
      </c>
      <c r="G244">
        <v>0.94</v>
      </c>
    </row>
    <row r="245" spans="1:7" x14ac:dyDescent="0.3">
      <c r="A245" s="1">
        <v>44805</v>
      </c>
      <c r="B245" s="2">
        <v>0.2401388888888889</v>
      </c>
      <c r="C245" s="2">
        <v>0.80989583333333337</v>
      </c>
      <c r="D245">
        <v>0</v>
      </c>
      <c r="E245">
        <v>16.809999999999999</v>
      </c>
      <c r="F245">
        <v>9.4600000000000009</v>
      </c>
      <c r="G245">
        <v>2.19</v>
      </c>
    </row>
    <row r="246" spans="1:7" x14ac:dyDescent="0.3">
      <c r="A246" s="1">
        <v>44806</v>
      </c>
      <c r="B246" s="2">
        <v>0.24127314814814815</v>
      </c>
      <c r="C246" s="2">
        <v>0.80829861111111112</v>
      </c>
      <c r="D246">
        <v>0</v>
      </c>
      <c r="E246">
        <v>15.05</v>
      </c>
      <c r="F246">
        <v>9.31</v>
      </c>
      <c r="G246">
        <v>3.95</v>
      </c>
    </row>
    <row r="247" spans="1:7" x14ac:dyDescent="0.3">
      <c r="A247" s="1">
        <v>44807</v>
      </c>
      <c r="B247" s="2">
        <v>0.24241898148148147</v>
      </c>
      <c r="C247" s="2">
        <v>0.80671296296296291</v>
      </c>
      <c r="D247">
        <v>0</v>
      </c>
      <c r="E247">
        <v>14.3</v>
      </c>
      <c r="F247">
        <v>8.69</v>
      </c>
      <c r="G247">
        <v>4.6900000000000004</v>
      </c>
    </row>
    <row r="248" spans="1:7" x14ac:dyDescent="0.3">
      <c r="A248" s="1">
        <v>44808</v>
      </c>
      <c r="B248" s="2">
        <v>0.24356481481481482</v>
      </c>
      <c r="C248" s="2">
        <v>0.80510416666666662</v>
      </c>
      <c r="D248">
        <v>0</v>
      </c>
      <c r="E248">
        <v>19.399999999999999</v>
      </c>
      <c r="F248">
        <v>10.84</v>
      </c>
      <c r="G248">
        <v>0.84</v>
      </c>
    </row>
    <row r="249" spans="1:7" x14ac:dyDescent="0.3">
      <c r="A249" s="1">
        <v>44809</v>
      </c>
      <c r="B249" s="2">
        <v>0.24469907407407407</v>
      </c>
      <c r="C249" s="2">
        <v>0.80350694444444448</v>
      </c>
      <c r="D249">
        <v>1</v>
      </c>
      <c r="E249">
        <v>14.15</v>
      </c>
      <c r="F249">
        <v>8.94</v>
      </c>
      <c r="G249">
        <v>3.18</v>
      </c>
    </row>
    <row r="250" spans="1:7" x14ac:dyDescent="0.3">
      <c r="A250" s="1">
        <v>44810</v>
      </c>
      <c r="B250" s="2">
        <v>0.24584490740740741</v>
      </c>
      <c r="C250" s="2">
        <v>0.80189814814814819</v>
      </c>
      <c r="D250">
        <v>2</v>
      </c>
      <c r="E250">
        <v>10.199999999999999</v>
      </c>
      <c r="F250">
        <v>6.94</v>
      </c>
      <c r="G250">
        <v>1.89</v>
      </c>
    </row>
    <row r="251" spans="1:7" x14ac:dyDescent="0.3">
      <c r="A251" s="1">
        <v>44811</v>
      </c>
      <c r="B251" s="2">
        <v>0.24699074074074073</v>
      </c>
      <c r="C251" s="2">
        <v>0.80027777777777775</v>
      </c>
      <c r="D251">
        <v>0</v>
      </c>
      <c r="E251">
        <v>19.149999999999999</v>
      </c>
      <c r="F251">
        <v>12.22</v>
      </c>
      <c r="G251">
        <v>2.98</v>
      </c>
    </row>
    <row r="252" spans="1:7" x14ac:dyDescent="0.3">
      <c r="A252" s="1">
        <v>44812</v>
      </c>
      <c r="B252" s="2">
        <v>0.24812500000000001</v>
      </c>
      <c r="C252" s="2">
        <v>0.79865740740740743</v>
      </c>
      <c r="D252">
        <v>0</v>
      </c>
      <c r="E252">
        <v>16.739999999999998</v>
      </c>
      <c r="F252">
        <v>9.15</v>
      </c>
      <c r="G252">
        <v>3.48</v>
      </c>
    </row>
    <row r="253" spans="1:7" x14ac:dyDescent="0.3">
      <c r="A253" s="1">
        <v>44813</v>
      </c>
      <c r="B253" s="2">
        <v>0.24927083333333333</v>
      </c>
      <c r="C253" s="2">
        <v>0.79703703703703699</v>
      </c>
      <c r="D253">
        <v>1</v>
      </c>
      <c r="E253">
        <v>12.97</v>
      </c>
      <c r="F253">
        <v>7.63</v>
      </c>
      <c r="G253">
        <v>2.59</v>
      </c>
    </row>
    <row r="254" spans="1:7" x14ac:dyDescent="0.3">
      <c r="A254" s="1">
        <v>44814</v>
      </c>
      <c r="B254" s="2">
        <v>0.25041666666666668</v>
      </c>
      <c r="C254" s="2">
        <v>0.79541666666666666</v>
      </c>
      <c r="D254">
        <v>0</v>
      </c>
      <c r="E254">
        <v>19.690000000000001</v>
      </c>
      <c r="F254">
        <v>11.67</v>
      </c>
      <c r="G254">
        <v>1.86</v>
      </c>
    </row>
    <row r="255" spans="1:7" x14ac:dyDescent="0.3">
      <c r="A255" s="1">
        <v>44815</v>
      </c>
      <c r="B255" s="2">
        <v>0.25155092592592593</v>
      </c>
      <c r="C255" s="2">
        <v>0.79378472222222218</v>
      </c>
      <c r="D255">
        <v>1</v>
      </c>
      <c r="E255">
        <v>15.77</v>
      </c>
      <c r="F255">
        <v>9.66</v>
      </c>
      <c r="G255">
        <v>0.95</v>
      </c>
    </row>
    <row r="256" spans="1:7" x14ac:dyDescent="0.3">
      <c r="A256" s="1">
        <v>44816</v>
      </c>
      <c r="B256" s="2">
        <v>0.25269675925925927</v>
      </c>
      <c r="C256" s="2">
        <v>0.79215277777777782</v>
      </c>
      <c r="D256">
        <v>1</v>
      </c>
      <c r="E256">
        <v>13.48</v>
      </c>
      <c r="F256">
        <v>8.56</v>
      </c>
      <c r="G256">
        <v>2.94</v>
      </c>
    </row>
    <row r="257" spans="1:7" x14ac:dyDescent="0.3">
      <c r="A257" s="1">
        <v>44817</v>
      </c>
      <c r="B257" s="2">
        <v>0.25383101851851853</v>
      </c>
      <c r="C257" s="2">
        <v>0.79052083333333334</v>
      </c>
      <c r="D257">
        <v>1</v>
      </c>
      <c r="E257">
        <v>14.44</v>
      </c>
      <c r="F257">
        <v>9.48</v>
      </c>
      <c r="G257">
        <v>2.84</v>
      </c>
    </row>
    <row r="258" spans="1:7" x14ac:dyDescent="0.3">
      <c r="A258" s="1">
        <v>44818</v>
      </c>
      <c r="B258" s="2">
        <v>0.25497685185185187</v>
      </c>
      <c r="C258" s="2">
        <v>0.78887731481481482</v>
      </c>
      <c r="D258">
        <v>0</v>
      </c>
      <c r="E258">
        <v>15.61</v>
      </c>
      <c r="F258">
        <v>8.7799999999999994</v>
      </c>
      <c r="G258">
        <v>4.95</v>
      </c>
    </row>
    <row r="259" spans="1:7" x14ac:dyDescent="0.3">
      <c r="A259" s="1">
        <v>44819</v>
      </c>
      <c r="B259" s="2">
        <v>0.25612268518518516</v>
      </c>
      <c r="C259" s="2">
        <v>0.78724537037037035</v>
      </c>
      <c r="D259">
        <v>0</v>
      </c>
      <c r="E259">
        <v>18</v>
      </c>
      <c r="F259">
        <v>9.9700000000000006</v>
      </c>
      <c r="G259">
        <v>3.65</v>
      </c>
    </row>
    <row r="260" spans="1:7" x14ac:dyDescent="0.3">
      <c r="A260" s="1">
        <v>44820</v>
      </c>
      <c r="B260" s="2">
        <v>0.25725694444444447</v>
      </c>
      <c r="C260" s="2">
        <v>0.78560185185185183</v>
      </c>
      <c r="D260">
        <v>3</v>
      </c>
      <c r="E260">
        <v>9.7799999999999994</v>
      </c>
      <c r="F260">
        <v>6.88</v>
      </c>
      <c r="G260">
        <v>4.9800000000000004</v>
      </c>
    </row>
    <row r="261" spans="1:7" x14ac:dyDescent="0.3">
      <c r="A261" s="1">
        <v>44821</v>
      </c>
      <c r="B261" s="2">
        <v>0.25840277777777776</v>
      </c>
      <c r="C261" s="2">
        <v>0.78396990740740746</v>
      </c>
      <c r="D261">
        <v>1</v>
      </c>
      <c r="E261">
        <v>13.43</v>
      </c>
      <c r="F261">
        <v>8.9700000000000006</v>
      </c>
      <c r="G261">
        <v>3.24</v>
      </c>
    </row>
    <row r="262" spans="1:7" x14ac:dyDescent="0.3">
      <c r="A262" s="1">
        <v>44822</v>
      </c>
      <c r="B262" s="2">
        <v>0.2595486111111111</v>
      </c>
      <c r="C262" s="2">
        <v>0.78232638888888884</v>
      </c>
      <c r="D262">
        <v>1</v>
      </c>
      <c r="E262">
        <v>12.57</v>
      </c>
      <c r="F262">
        <v>8.44</v>
      </c>
      <c r="G262">
        <v>3.16</v>
      </c>
    </row>
    <row r="263" spans="1:7" x14ac:dyDescent="0.3">
      <c r="A263" s="1">
        <v>44823</v>
      </c>
      <c r="B263" s="2">
        <v>0.26069444444444445</v>
      </c>
      <c r="C263" s="2">
        <v>0.78068287037037032</v>
      </c>
      <c r="D263">
        <v>2</v>
      </c>
      <c r="E263">
        <v>10.44</v>
      </c>
      <c r="F263">
        <v>7.84</v>
      </c>
      <c r="G263">
        <v>2.48</v>
      </c>
    </row>
    <row r="264" spans="1:7" x14ac:dyDescent="0.3">
      <c r="A264" s="1">
        <v>44824</v>
      </c>
      <c r="B264" s="2">
        <v>0.2618402777777778</v>
      </c>
      <c r="C264" s="2">
        <v>0.7790393518518518</v>
      </c>
      <c r="D264">
        <v>0</v>
      </c>
      <c r="E264">
        <v>14.53</v>
      </c>
      <c r="F264">
        <v>5.65</v>
      </c>
      <c r="G264">
        <v>2.94</v>
      </c>
    </row>
    <row r="265" spans="1:7" x14ac:dyDescent="0.3">
      <c r="A265" s="1">
        <v>44825</v>
      </c>
      <c r="B265" s="2">
        <v>0.26298611111111109</v>
      </c>
      <c r="C265" s="2">
        <v>0.77740740740740744</v>
      </c>
      <c r="D265">
        <v>0</v>
      </c>
      <c r="E265">
        <v>14.84</v>
      </c>
      <c r="F265">
        <v>5.95</v>
      </c>
      <c r="G265">
        <v>1.9</v>
      </c>
    </row>
    <row r="266" spans="1:7" x14ac:dyDescent="0.3">
      <c r="A266" s="1">
        <v>44826</v>
      </c>
      <c r="B266" s="2">
        <v>0.26414351851851853</v>
      </c>
      <c r="C266" s="2">
        <v>0.77576388888888892</v>
      </c>
      <c r="D266">
        <v>0</v>
      </c>
      <c r="E266">
        <v>16.510000000000002</v>
      </c>
      <c r="F266">
        <v>7.84</v>
      </c>
      <c r="G266">
        <v>0.84</v>
      </c>
    </row>
    <row r="267" spans="1:7" x14ac:dyDescent="0.3">
      <c r="A267" s="1">
        <v>44827</v>
      </c>
      <c r="B267" s="2">
        <v>0.26528935185185187</v>
      </c>
      <c r="C267" s="2">
        <v>0.7741203703703704</v>
      </c>
      <c r="D267">
        <v>0</v>
      </c>
      <c r="E267">
        <v>12.03</v>
      </c>
      <c r="F267">
        <v>6.37</v>
      </c>
      <c r="G267">
        <v>5.4</v>
      </c>
    </row>
    <row r="268" spans="1:7" x14ac:dyDescent="0.3">
      <c r="A268" s="1">
        <v>44828</v>
      </c>
      <c r="B268" s="2">
        <v>0.26643518518518516</v>
      </c>
      <c r="C268" s="2">
        <v>0.77248842592592593</v>
      </c>
      <c r="D268">
        <v>0</v>
      </c>
      <c r="E268">
        <v>15.85</v>
      </c>
      <c r="F268">
        <v>6.64</v>
      </c>
      <c r="G268">
        <v>2.69</v>
      </c>
    </row>
    <row r="269" spans="1:7" x14ac:dyDescent="0.3">
      <c r="A269" s="1">
        <v>44829</v>
      </c>
      <c r="B269" s="2">
        <v>0.2675925925925926</v>
      </c>
      <c r="C269" s="2">
        <v>0.77084490740740741</v>
      </c>
      <c r="D269">
        <v>0</v>
      </c>
      <c r="E269">
        <v>18.45</v>
      </c>
      <c r="F269">
        <v>8.5399999999999991</v>
      </c>
      <c r="G269">
        <v>1.02</v>
      </c>
    </row>
    <row r="270" spans="1:7" x14ac:dyDescent="0.3">
      <c r="A270" s="1">
        <v>44830</v>
      </c>
      <c r="B270" s="2">
        <v>0.26874999999999999</v>
      </c>
      <c r="C270" s="2">
        <v>0.76921296296296293</v>
      </c>
      <c r="D270">
        <v>1</v>
      </c>
      <c r="E270">
        <v>11.93</v>
      </c>
      <c r="F270">
        <v>7.93</v>
      </c>
      <c r="G270">
        <v>3.04</v>
      </c>
    </row>
    <row r="271" spans="1:7" x14ac:dyDescent="0.3">
      <c r="A271" s="1">
        <v>44831</v>
      </c>
      <c r="B271" s="2">
        <v>0.26990740740740743</v>
      </c>
      <c r="C271" s="2">
        <v>0.76758101851851857</v>
      </c>
      <c r="D271">
        <v>0</v>
      </c>
      <c r="E271">
        <v>13.34</v>
      </c>
      <c r="F271">
        <v>8.39</v>
      </c>
      <c r="G271">
        <v>2.84</v>
      </c>
    </row>
    <row r="272" spans="1:7" x14ac:dyDescent="0.3">
      <c r="A272" s="1">
        <v>44832</v>
      </c>
      <c r="B272" s="2">
        <v>0.27106481481481481</v>
      </c>
      <c r="C272" s="2">
        <v>0.76596064814814813</v>
      </c>
      <c r="D272">
        <v>0</v>
      </c>
      <c r="E272">
        <v>13.66</v>
      </c>
      <c r="F272">
        <v>7.55</v>
      </c>
      <c r="G272">
        <v>2.14</v>
      </c>
    </row>
    <row r="273" spans="1:7" x14ac:dyDescent="0.3">
      <c r="A273" s="1">
        <v>44833</v>
      </c>
      <c r="B273" s="2">
        <v>0.27223379629629629</v>
      </c>
      <c r="C273" s="2">
        <v>0.76432870370370365</v>
      </c>
      <c r="D273">
        <v>2</v>
      </c>
      <c r="E273">
        <v>9.33</v>
      </c>
      <c r="F273">
        <v>5.86</v>
      </c>
      <c r="G273">
        <v>2.19</v>
      </c>
    </row>
    <row r="274" spans="1:7" x14ac:dyDescent="0.3">
      <c r="A274" s="1">
        <v>44834</v>
      </c>
      <c r="B274" s="2">
        <v>0.27339120370370368</v>
      </c>
      <c r="C274" s="2">
        <v>0.76270833333333332</v>
      </c>
      <c r="D274">
        <v>0</v>
      </c>
      <c r="E274">
        <v>12.98</v>
      </c>
      <c r="F274">
        <v>6.32</v>
      </c>
      <c r="G274">
        <v>3.02</v>
      </c>
    </row>
    <row r="275" spans="1:7" x14ac:dyDescent="0.3">
      <c r="A275" s="1">
        <v>44835</v>
      </c>
      <c r="B275" s="2">
        <v>0.27456018518518521</v>
      </c>
      <c r="C275" s="2">
        <v>0.76108796296296299</v>
      </c>
      <c r="D275">
        <v>3</v>
      </c>
      <c r="E275">
        <v>6.6</v>
      </c>
      <c r="F275">
        <v>5.68</v>
      </c>
      <c r="G275">
        <v>4.16</v>
      </c>
    </row>
    <row r="276" spans="1:7" x14ac:dyDescent="0.3">
      <c r="A276" s="1">
        <v>44836</v>
      </c>
      <c r="B276" s="2">
        <v>0.27572916666666669</v>
      </c>
      <c r="C276" s="2">
        <v>0.75947916666666671</v>
      </c>
      <c r="D276">
        <v>2</v>
      </c>
      <c r="E276">
        <v>8.07</v>
      </c>
      <c r="F276">
        <v>6.79</v>
      </c>
      <c r="G276">
        <v>5.03</v>
      </c>
    </row>
    <row r="277" spans="1:7" x14ac:dyDescent="0.3">
      <c r="A277" s="1">
        <v>44837</v>
      </c>
      <c r="B277" s="2">
        <v>0.27689814814814817</v>
      </c>
      <c r="C277" s="2">
        <v>0.75787037037037042</v>
      </c>
      <c r="D277">
        <v>4</v>
      </c>
      <c r="E277">
        <v>4.42</v>
      </c>
      <c r="F277">
        <v>3.32</v>
      </c>
      <c r="G277">
        <v>3.56</v>
      </c>
    </row>
    <row r="278" spans="1:7" x14ac:dyDescent="0.3">
      <c r="A278" s="1">
        <v>44838</v>
      </c>
      <c r="B278" s="2">
        <v>0.27807870370370369</v>
      </c>
      <c r="C278" s="2">
        <v>0.75626157407407413</v>
      </c>
      <c r="D278">
        <v>4</v>
      </c>
      <c r="E278">
        <v>4.3899999999999997</v>
      </c>
      <c r="F278">
        <v>1.26</v>
      </c>
      <c r="G278">
        <v>1.19</v>
      </c>
    </row>
    <row r="279" spans="1:7" x14ac:dyDescent="0.3">
      <c r="A279" s="1">
        <v>44839</v>
      </c>
      <c r="B279" s="2">
        <v>0.27925925925925926</v>
      </c>
      <c r="C279" s="2">
        <v>0.75466435185185188</v>
      </c>
      <c r="D279">
        <v>4</v>
      </c>
      <c r="E279">
        <v>5.07</v>
      </c>
      <c r="F279">
        <v>2.68</v>
      </c>
      <c r="G279">
        <v>2.14</v>
      </c>
    </row>
    <row r="280" spans="1:7" x14ac:dyDescent="0.3">
      <c r="A280" s="1">
        <v>44840</v>
      </c>
      <c r="B280" s="2">
        <v>0.28043981481481484</v>
      </c>
      <c r="C280" s="2">
        <v>0.75306712962962963</v>
      </c>
      <c r="D280">
        <v>4</v>
      </c>
      <c r="E280">
        <v>5.66</v>
      </c>
      <c r="F280">
        <v>3.96</v>
      </c>
      <c r="G280">
        <v>2.1800000000000002</v>
      </c>
    </row>
    <row r="281" spans="1:7" x14ac:dyDescent="0.3">
      <c r="A281" s="1">
        <v>44841</v>
      </c>
      <c r="B281" s="2">
        <v>0.28162037037037035</v>
      </c>
      <c r="C281" s="2">
        <v>0.75148148148148153</v>
      </c>
      <c r="D281">
        <v>4</v>
      </c>
      <c r="E281">
        <v>5.19</v>
      </c>
      <c r="F281">
        <v>3.12</v>
      </c>
      <c r="G281">
        <v>4.0599999999999996</v>
      </c>
    </row>
    <row r="282" spans="1:7" x14ac:dyDescent="0.3">
      <c r="A282" s="1">
        <v>44842</v>
      </c>
      <c r="B282" s="2">
        <v>0.28281250000000002</v>
      </c>
      <c r="C282" s="2">
        <v>0.74989583333333332</v>
      </c>
      <c r="D282">
        <v>7</v>
      </c>
      <c r="E282">
        <v>3.5</v>
      </c>
      <c r="F282">
        <v>1.65</v>
      </c>
      <c r="G282">
        <v>4.26</v>
      </c>
    </row>
    <row r="283" spans="1:7" x14ac:dyDescent="0.3">
      <c r="A283" s="1">
        <v>44843</v>
      </c>
      <c r="B283" s="2">
        <v>0.28399305555555554</v>
      </c>
      <c r="C283" s="2">
        <v>0.74832175925925926</v>
      </c>
      <c r="D283">
        <v>1</v>
      </c>
      <c r="E283">
        <v>9.49</v>
      </c>
      <c r="F283">
        <v>4.95</v>
      </c>
      <c r="G283">
        <v>2.89</v>
      </c>
    </row>
    <row r="284" spans="1:7" x14ac:dyDescent="0.3">
      <c r="A284" s="1">
        <v>44844</v>
      </c>
      <c r="B284" s="2">
        <v>0.28519675925925925</v>
      </c>
      <c r="C284" s="2">
        <v>0.74675925925925923</v>
      </c>
      <c r="D284">
        <v>3</v>
      </c>
      <c r="E284">
        <v>6.48</v>
      </c>
      <c r="F284">
        <v>4.8499999999999996</v>
      </c>
      <c r="G284">
        <v>3.41</v>
      </c>
    </row>
    <row r="285" spans="1:7" x14ac:dyDescent="0.3">
      <c r="A285" s="1">
        <v>44845</v>
      </c>
      <c r="B285" s="2">
        <v>0.28638888888888892</v>
      </c>
      <c r="C285" s="2">
        <v>0.74519675925925921</v>
      </c>
      <c r="D285">
        <v>3</v>
      </c>
      <c r="E285">
        <v>5.86</v>
      </c>
      <c r="F285">
        <v>4.97</v>
      </c>
      <c r="G285">
        <v>4.0199999999999996</v>
      </c>
    </row>
    <row r="286" spans="1:7" x14ac:dyDescent="0.3">
      <c r="A286" s="1">
        <v>44846</v>
      </c>
      <c r="B286" s="2">
        <v>0.28759259259259257</v>
      </c>
      <c r="C286" s="2">
        <v>0.74364583333333334</v>
      </c>
      <c r="D286">
        <v>3</v>
      </c>
      <c r="E286">
        <v>5.92</v>
      </c>
      <c r="F286">
        <v>4.3600000000000003</v>
      </c>
      <c r="G286">
        <v>2.68</v>
      </c>
    </row>
    <row r="287" spans="1:7" x14ac:dyDescent="0.3">
      <c r="A287" s="1">
        <v>44847</v>
      </c>
      <c r="B287" s="2">
        <v>0.28879629629629627</v>
      </c>
      <c r="C287" s="2">
        <v>0.74209490740740736</v>
      </c>
      <c r="D287">
        <v>5</v>
      </c>
      <c r="E287">
        <v>3.69</v>
      </c>
      <c r="F287">
        <v>1.58</v>
      </c>
      <c r="G287">
        <v>2.4300000000000002</v>
      </c>
    </row>
    <row r="288" spans="1:7" x14ac:dyDescent="0.3">
      <c r="A288" s="1">
        <v>44848</v>
      </c>
      <c r="B288" s="2">
        <v>0.28999999999999998</v>
      </c>
      <c r="C288" s="2">
        <v>0.74056712962962967</v>
      </c>
      <c r="D288">
        <v>1</v>
      </c>
      <c r="E288">
        <v>8.8800000000000008</v>
      </c>
      <c r="F288">
        <v>3.95</v>
      </c>
      <c r="G288">
        <v>2.44</v>
      </c>
    </row>
    <row r="289" spans="1:7" x14ac:dyDescent="0.3">
      <c r="A289" s="1">
        <v>44849</v>
      </c>
      <c r="B289" s="2">
        <v>0.29121527777777778</v>
      </c>
      <c r="C289" s="2">
        <v>0.73903935185185188</v>
      </c>
      <c r="D289">
        <v>1</v>
      </c>
      <c r="E289">
        <v>8.56</v>
      </c>
      <c r="F289">
        <v>2.86</v>
      </c>
      <c r="G289">
        <v>1.61</v>
      </c>
    </row>
    <row r="290" spans="1:7" x14ac:dyDescent="0.3">
      <c r="A290" s="1">
        <v>44850</v>
      </c>
      <c r="B290" s="2">
        <v>0.29243055555555558</v>
      </c>
      <c r="C290" s="2">
        <v>0.73752314814814812</v>
      </c>
      <c r="D290">
        <v>0</v>
      </c>
      <c r="E290">
        <v>14.7</v>
      </c>
      <c r="F290">
        <v>5.42</v>
      </c>
      <c r="G290">
        <v>2.48</v>
      </c>
    </row>
    <row r="291" spans="1:7" x14ac:dyDescent="0.3">
      <c r="A291" s="1">
        <v>44851</v>
      </c>
      <c r="B291" s="2">
        <v>0.29364583333333333</v>
      </c>
      <c r="C291" s="2">
        <v>0.73601851851851852</v>
      </c>
      <c r="D291">
        <v>1</v>
      </c>
      <c r="E291">
        <v>11.59</v>
      </c>
      <c r="F291">
        <v>6.72</v>
      </c>
      <c r="G291">
        <v>2.4700000000000002</v>
      </c>
    </row>
    <row r="292" spans="1:7" x14ac:dyDescent="0.3">
      <c r="A292" s="1">
        <v>44852</v>
      </c>
      <c r="B292" s="2">
        <v>0.29486111111111113</v>
      </c>
      <c r="C292" s="2">
        <v>0.73451388888888891</v>
      </c>
      <c r="D292">
        <v>6</v>
      </c>
      <c r="E292">
        <v>3.26</v>
      </c>
      <c r="F292">
        <v>1.96</v>
      </c>
      <c r="G292">
        <v>3.14</v>
      </c>
    </row>
    <row r="293" spans="1:7" x14ac:dyDescent="0.3">
      <c r="A293" s="1">
        <v>44853</v>
      </c>
      <c r="B293" s="2">
        <v>0.29608796296296297</v>
      </c>
      <c r="C293" s="2">
        <v>0.73303240740740738</v>
      </c>
      <c r="D293">
        <v>4</v>
      </c>
      <c r="E293">
        <v>4.9000000000000004</v>
      </c>
      <c r="F293">
        <v>1.87</v>
      </c>
      <c r="G293">
        <v>3.61</v>
      </c>
    </row>
    <row r="294" spans="1:7" x14ac:dyDescent="0.3">
      <c r="A294" s="1">
        <v>44854</v>
      </c>
      <c r="B294" s="2">
        <v>0.29731481481481481</v>
      </c>
      <c r="C294" s="2">
        <v>0.7315625</v>
      </c>
      <c r="D294">
        <v>1</v>
      </c>
      <c r="E294">
        <v>9.3800000000000008</v>
      </c>
      <c r="F294">
        <v>5.46</v>
      </c>
      <c r="G294">
        <v>3.45</v>
      </c>
    </row>
    <row r="295" spans="1:7" x14ac:dyDescent="0.3">
      <c r="A295" s="1">
        <v>44855</v>
      </c>
      <c r="B295" s="2">
        <v>0.29855324074074074</v>
      </c>
      <c r="C295" s="2">
        <v>0.73009259259259263</v>
      </c>
      <c r="D295">
        <v>3</v>
      </c>
      <c r="E295">
        <v>5.29</v>
      </c>
      <c r="F295">
        <v>3.94</v>
      </c>
      <c r="G295">
        <v>3.48</v>
      </c>
    </row>
    <row r="296" spans="1:7" x14ac:dyDescent="0.3">
      <c r="A296" s="1">
        <v>44856</v>
      </c>
      <c r="B296" s="2">
        <v>0.29978009259259258</v>
      </c>
      <c r="C296" s="2">
        <v>0.72864583333333333</v>
      </c>
      <c r="D296">
        <v>0</v>
      </c>
      <c r="E296">
        <v>13.23</v>
      </c>
      <c r="F296">
        <v>6.74</v>
      </c>
      <c r="G296">
        <v>2.69</v>
      </c>
    </row>
    <row r="297" spans="1:7" x14ac:dyDescent="0.3">
      <c r="A297" s="1">
        <v>44857</v>
      </c>
      <c r="B297" s="2">
        <v>0.30101851851851852</v>
      </c>
      <c r="C297" s="2">
        <v>0.72721064814814818</v>
      </c>
      <c r="D297">
        <v>7</v>
      </c>
      <c r="E297">
        <v>3.97</v>
      </c>
      <c r="F297">
        <v>1.64</v>
      </c>
      <c r="G297">
        <v>4.84</v>
      </c>
    </row>
    <row r="298" spans="1:7" x14ac:dyDescent="0.3">
      <c r="A298" s="1">
        <v>44858</v>
      </c>
      <c r="B298" s="2">
        <v>0.30225694444444445</v>
      </c>
      <c r="C298" s="2">
        <v>0.72578703703703706</v>
      </c>
      <c r="D298">
        <v>0</v>
      </c>
      <c r="E298">
        <v>12.38</v>
      </c>
      <c r="F298">
        <v>6.35</v>
      </c>
      <c r="G298">
        <v>3.66</v>
      </c>
    </row>
    <row r="299" spans="1:7" x14ac:dyDescent="0.3">
      <c r="A299" s="1">
        <v>44859</v>
      </c>
      <c r="B299" s="2">
        <v>0.30349537037037039</v>
      </c>
      <c r="C299" s="2">
        <v>0.72437499999999999</v>
      </c>
      <c r="D299">
        <v>4</v>
      </c>
      <c r="E299">
        <v>4.58</v>
      </c>
      <c r="F299">
        <v>2.5299999999999998</v>
      </c>
      <c r="G299">
        <v>4.57</v>
      </c>
    </row>
    <row r="300" spans="1:7" x14ac:dyDescent="0.3">
      <c r="A300" s="1">
        <v>44860</v>
      </c>
      <c r="B300" s="2">
        <v>0.30474537037037036</v>
      </c>
      <c r="C300" s="2">
        <v>0.72298611111111111</v>
      </c>
      <c r="D300">
        <v>6</v>
      </c>
      <c r="E300">
        <v>2.06</v>
      </c>
      <c r="F300">
        <v>1.06</v>
      </c>
      <c r="G300">
        <v>3.84</v>
      </c>
    </row>
    <row r="301" spans="1:7" x14ac:dyDescent="0.3">
      <c r="A301" s="1">
        <v>44861</v>
      </c>
      <c r="B301" s="2">
        <v>0.30599537037037039</v>
      </c>
      <c r="C301" s="2">
        <v>0.72159722222222222</v>
      </c>
      <c r="D301">
        <v>1</v>
      </c>
      <c r="E301">
        <v>8.7799999999999994</v>
      </c>
      <c r="F301">
        <v>2.09</v>
      </c>
      <c r="G301">
        <v>1.58</v>
      </c>
    </row>
    <row r="302" spans="1:7" x14ac:dyDescent="0.3">
      <c r="A302" s="1">
        <v>44862</v>
      </c>
      <c r="B302" s="2">
        <v>0.30724537037037036</v>
      </c>
      <c r="C302" s="2">
        <v>0.72023148148148153</v>
      </c>
      <c r="D302">
        <v>1</v>
      </c>
      <c r="E302">
        <v>8.06</v>
      </c>
      <c r="F302">
        <v>1.98</v>
      </c>
      <c r="G302">
        <v>1.08</v>
      </c>
    </row>
    <row r="303" spans="1:7" x14ac:dyDescent="0.3">
      <c r="A303" s="1">
        <v>44863</v>
      </c>
      <c r="B303" s="2">
        <v>0.30849537037037039</v>
      </c>
      <c r="C303" s="2">
        <v>0.71888888888888891</v>
      </c>
      <c r="D303">
        <v>4</v>
      </c>
      <c r="E303">
        <v>4.7300000000000004</v>
      </c>
      <c r="F303">
        <v>3.79</v>
      </c>
      <c r="G303">
        <v>3.08</v>
      </c>
    </row>
    <row r="304" spans="1:7" x14ac:dyDescent="0.3">
      <c r="A304" s="1">
        <v>44864</v>
      </c>
      <c r="B304" s="2">
        <v>0.26807870370370368</v>
      </c>
      <c r="C304" s="2">
        <v>0.67587962962962966</v>
      </c>
      <c r="D304">
        <v>3</v>
      </c>
      <c r="E304">
        <v>5.33</v>
      </c>
      <c r="F304">
        <v>2.98</v>
      </c>
      <c r="G304">
        <v>3.05</v>
      </c>
    </row>
    <row r="305" spans="1:7" x14ac:dyDescent="0.3">
      <c r="A305" s="1">
        <v>44865</v>
      </c>
      <c r="B305" s="2">
        <v>0.26932870370370371</v>
      </c>
      <c r="C305" s="2">
        <v>0.67457175925925927</v>
      </c>
      <c r="D305">
        <v>6</v>
      </c>
      <c r="E305">
        <v>2.13</v>
      </c>
      <c r="F305">
        <v>1.67</v>
      </c>
      <c r="G305">
        <v>4.21</v>
      </c>
    </row>
    <row r="306" spans="1:7" x14ac:dyDescent="0.3">
      <c r="A306" s="1">
        <v>44866</v>
      </c>
      <c r="B306" s="2">
        <v>0.27057870370370368</v>
      </c>
      <c r="C306" s="2">
        <v>0.67327546296296292</v>
      </c>
      <c r="D306">
        <v>8</v>
      </c>
      <c r="E306">
        <v>1.23</v>
      </c>
      <c r="F306">
        <v>0.56999999999999995</v>
      </c>
      <c r="G306">
        <v>5.08</v>
      </c>
    </row>
    <row r="307" spans="1:7" x14ac:dyDescent="0.3">
      <c r="A307" s="1">
        <v>44867</v>
      </c>
      <c r="B307" s="2">
        <v>0.27184027777777775</v>
      </c>
      <c r="C307" s="2">
        <v>0.67199074074074072</v>
      </c>
      <c r="D307">
        <v>3</v>
      </c>
      <c r="E307">
        <v>5.84</v>
      </c>
      <c r="F307">
        <v>4.32</v>
      </c>
      <c r="G307">
        <v>2.95</v>
      </c>
    </row>
    <row r="308" spans="1:7" x14ac:dyDescent="0.3">
      <c r="A308" s="1">
        <v>44868</v>
      </c>
      <c r="B308" s="2">
        <v>0.27309027777777778</v>
      </c>
      <c r="C308" s="2">
        <v>0.67072916666666671</v>
      </c>
      <c r="D308">
        <v>3</v>
      </c>
      <c r="E308">
        <v>4.55</v>
      </c>
      <c r="F308">
        <v>3.94</v>
      </c>
      <c r="G308">
        <v>6.57</v>
      </c>
    </row>
    <row r="309" spans="1:7" x14ac:dyDescent="0.3">
      <c r="A309" s="1">
        <v>44869</v>
      </c>
      <c r="B309" s="2">
        <v>0.27434027777777775</v>
      </c>
      <c r="C309" s="2">
        <v>0.66947916666666663</v>
      </c>
      <c r="D309">
        <v>3</v>
      </c>
      <c r="E309">
        <v>4.7</v>
      </c>
      <c r="F309">
        <v>3.64</v>
      </c>
      <c r="G309">
        <v>4.21</v>
      </c>
    </row>
    <row r="310" spans="1:7" x14ac:dyDescent="0.3">
      <c r="A310" s="1">
        <v>44870</v>
      </c>
      <c r="B310" s="2">
        <v>0.27560185185185188</v>
      </c>
      <c r="C310" s="2">
        <v>0.66826388888888888</v>
      </c>
      <c r="D310">
        <v>2</v>
      </c>
      <c r="E310">
        <v>5.19</v>
      </c>
      <c r="F310">
        <v>3.65</v>
      </c>
      <c r="G310">
        <v>5.32</v>
      </c>
    </row>
    <row r="311" spans="1:7" x14ac:dyDescent="0.3">
      <c r="A311" s="1">
        <v>44871</v>
      </c>
      <c r="B311" s="2">
        <v>0.27685185185185185</v>
      </c>
      <c r="C311" s="2">
        <v>0.66706018518518517</v>
      </c>
      <c r="D311">
        <v>1</v>
      </c>
      <c r="E311">
        <v>7.75</v>
      </c>
      <c r="F311">
        <v>3.84</v>
      </c>
      <c r="G311">
        <v>3.65</v>
      </c>
    </row>
    <row r="312" spans="1:7" x14ac:dyDescent="0.3">
      <c r="A312" s="1">
        <v>44872</v>
      </c>
      <c r="B312" s="2">
        <v>0.27810185185185188</v>
      </c>
      <c r="C312" s="2">
        <v>0.66587962962962965</v>
      </c>
      <c r="D312">
        <v>4</v>
      </c>
      <c r="E312">
        <v>4.07</v>
      </c>
      <c r="F312">
        <v>3.21</v>
      </c>
      <c r="G312">
        <v>3.48</v>
      </c>
    </row>
    <row r="313" spans="1:7" x14ac:dyDescent="0.3">
      <c r="A313" s="1">
        <v>44873</v>
      </c>
      <c r="B313" s="2">
        <v>0.27935185185185185</v>
      </c>
      <c r="C313" s="2">
        <v>0.66471064814814818</v>
      </c>
      <c r="D313">
        <v>3</v>
      </c>
      <c r="E313">
        <v>5.63</v>
      </c>
      <c r="F313">
        <v>4.2300000000000004</v>
      </c>
      <c r="G313">
        <v>4.6100000000000003</v>
      </c>
    </row>
    <row r="314" spans="1:7" x14ac:dyDescent="0.3">
      <c r="A314" s="1">
        <v>44874</v>
      </c>
      <c r="B314" s="2">
        <v>0.28059027777777779</v>
      </c>
      <c r="C314" s="2">
        <v>0.66357638888888892</v>
      </c>
      <c r="D314">
        <v>6</v>
      </c>
      <c r="E314">
        <v>3.14</v>
      </c>
      <c r="F314">
        <v>1.65</v>
      </c>
      <c r="G314">
        <v>2.96</v>
      </c>
    </row>
    <row r="315" spans="1:7" x14ac:dyDescent="0.3">
      <c r="A315" s="1">
        <v>44875</v>
      </c>
      <c r="B315" s="2">
        <v>0.28184027777777776</v>
      </c>
      <c r="C315" s="2">
        <v>0.66246527777777775</v>
      </c>
      <c r="D315">
        <v>0</v>
      </c>
      <c r="E315">
        <v>11.93</v>
      </c>
      <c r="F315">
        <v>6.46</v>
      </c>
      <c r="G315">
        <v>4.0599999999999996</v>
      </c>
    </row>
    <row r="316" spans="1:7" x14ac:dyDescent="0.3">
      <c r="A316" s="1">
        <v>44876</v>
      </c>
      <c r="B316" s="2">
        <v>0.28307870370370369</v>
      </c>
      <c r="C316" s="2">
        <v>0.66136574074074073</v>
      </c>
      <c r="D316">
        <v>4</v>
      </c>
      <c r="E316">
        <v>5.15</v>
      </c>
      <c r="F316">
        <v>2.4900000000000002</v>
      </c>
      <c r="G316">
        <v>3.84</v>
      </c>
    </row>
    <row r="317" spans="1:7" x14ac:dyDescent="0.3">
      <c r="A317" s="1">
        <v>44877</v>
      </c>
      <c r="B317" s="2">
        <v>0.28430555555555553</v>
      </c>
      <c r="C317" s="2">
        <v>0.66030092592592593</v>
      </c>
      <c r="D317">
        <v>3</v>
      </c>
      <c r="E317">
        <v>4.75</v>
      </c>
      <c r="F317">
        <v>3.49</v>
      </c>
      <c r="G317">
        <v>5.09</v>
      </c>
    </row>
    <row r="318" spans="1:7" x14ac:dyDescent="0.3">
      <c r="A318" s="1">
        <v>44878</v>
      </c>
      <c r="B318" s="2">
        <v>0.28554398148148147</v>
      </c>
      <c r="C318" s="2">
        <v>0.65925925925925921</v>
      </c>
      <c r="D318">
        <v>3</v>
      </c>
      <c r="E318">
        <v>4.16</v>
      </c>
      <c r="F318">
        <v>3.02</v>
      </c>
      <c r="G318">
        <v>4.1900000000000004</v>
      </c>
    </row>
    <row r="319" spans="1:7" x14ac:dyDescent="0.3">
      <c r="A319" s="1">
        <v>44879</v>
      </c>
      <c r="B319" s="2">
        <v>0.28675925925925927</v>
      </c>
      <c r="C319" s="2">
        <v>0.65824074074074079</v>
      </c>
      <c r="D319">
        <v>2</v>
      </c>
      <c r="E319">
        <v>5.19</v>
      </c>
      <c r="F319">
        <v>2.94</v>
      </c>
      <c r="G319">
        <v>4.9400000000000004</v>
      </c>
    </row>
    <row r="320" spans="1:7" x14ac:dyDescent="0.3">
      <c r="A320" s="1">
        <v>44880</v>
      </c>
      <c r="B320" s="2">
        <v>0.28797453703703701</v>
      </c>
      <c r="C320" s="2">
        <v>0.65725694444444449</v>
      </c>
      <c r="D320">
        <v>8</v>
      </c>
      <c r="E320">
        <v>1.38</v>
      </c>
      <c r="F320">
        <v>0.4</v>
      </c>
      <c r="G320">
        <v>6.48</v>
      </c>
    </row>
    <row r="321" spans="1:7" x14ac:dyDescent="0.3">
      <c r="A321" s="1">
        <v>44881</v>
      </c>
      <c r="B321" s="2">
        <v>0.28918981481481482</v>
      </c>
      <c r="C321" s="2">
        <v>0.65628472222222223</v>
      </c>
      <c r="D321">
        <v>8</v>
      </c>
      <c r="E321">
        <v>1.53</v>
      </c>
      <c r="F321">
        <v>0.23</v>
      </c>
      <c r="G321">
        <v>3.95</v>
      </c>
    </row>
    <row r="322" spans="1:7" x14ac:dyDescent="0.3">
      <c r="A322" s="1">
        <v>44882</v>
      </c>
      <c r="B322" s="2">
        <v>0.29038194444444443</v>
      </c>
      <c r="C322" s="2">
        <v>0.65534722222222219</v>
      </c>
      <c r="D322">
        <v>2</v>
      </c>
      <c r="E322">
        <v>4.1900000000000004</v>
      </c>
      <c r="F322">
        <v>1.92</v>
      </c>
      <c r="G322">
        <v>3.24</v>
      </c>
    </row>
    <row r="323" spans="1:7" x14ac:dyDescent="0.3">
      <c r="A323" s="1">
        <v>44883</v>
      </c>
      <c r="B323" s="2">
        <v>0.2915740740740741</v>
      </c>
      <c r="C323" s="2">
        <v>0.6544444444444445</v>
      </c>
      <c r="D323">
        <v>5</v>
      </c>
      <c r="E323">
        <v>3.63</v>
      </c>
      <c r="F323">
        <v>1.48</v>
      </c>
      <c r="G323">
        <v>2.96</v>
      </c>
    </row>
    <row r="324" spans="1:7" x14ac:dyDescent="0.3">
      <c r="A324" s="1">
        <v>44884</v>
      </c>
      <c r="B324" s="2">
        <v>0.29276620370370371</v>
      </c>
      <c r="C324" s="2">
        <v>0.65356481481481477</v>
      </c>
      <c r="D324">
        <v>5</v>
      </c>
      <c r="E324">
        <v>3.6</v>
      </c>
      <c r="F324">
        <v>2.06</v>
      </c>
      <c r="G324">
        <v>2.72</v>
      </c>
    </row>
    <row r="325" spans="1:7" x14ac:dyDescent="0.3">
      <c r="A325" s="1">
        <v>44885</v>
      </c>
      <c r="B325" s="2">
        <v>0.29393518518518519</v>
      </c>
      <c r="C325" s="2">
        <v>0.65270833333333333</v>
      </c>
      <c r="D325">
        <v>2</v>
      </c>
      <c r="E325">
        <v>6.14</v>
      </c>
      <c r="F325">
        <v>5.07</v>
      </c>
      <c r="G325">
        <v>3.94</v>
      </c>
    </row>
    <row r="326" spans="1:7" x14ac:dyDescent="0.3">
      <c r="A326" s="1">
        <v>44886</v>
      </c>
      <c r="B326" s="2">
        <v>0.29509259259259257</v>
      </c>
      <c r="C326" s="2">
        <v>0.65188657407407402</v>
      </c>
      <c r="D326">
        <v>5</v>
      </c>
      <c r="E326">
        <v>3.16</v>
      </c>
      <c r="F326">
        <v>2.11</v>
      </c>
      <c r="G326">
        <v>4.08</v>
      </c>
    </row>
    <row r="327" spans="1:7" x14ac:dyDescent="0.3">
      <c r="A327" s="1">
        <v>44887</v>
      </c>
      <c r="B327" s="2">
        <v>0.29623842592592592</v>
      </c>
      <c r="C327" s="2">
        <v>0.65109953703703705</v>
      </c>
      <c r="D327">
        <v>4</v>
      </c>
      <c r="E327">
        <v>4.0999999999999996</v>
      </c>
      <c r="F327">
        <v>3.41</v>
      </c>
      <c r="G327">
        <v>4.6100000000000003</v>
      </c>
    </row>
    <row r="328" spans="1:7" x14ac:dyDescent="0.3">
      <c r="A328" s="1">
        <v>44888</v>
      </c>
      <c r="B328" s="2">
        <v>0.29737268518518517</v>
      </c>
      <c r="C328" s="2">
        <v>0.65034722222222219</v>
      </c>
      <c r="D328">
        <v>7</v>
      </c>
      <c r="E328">
        <v>2.91</v>
      </c>
      <c r="F328">
        <v>1.06</v>
      </c>
      <c r="G328">
        <v>5.07</v>
      </c>
    </row>
    <row r="329" spans="1:7" x14ac:dyDescent="0.3">
      <c r="A329" s="1">
        <v>44889</v>
      </c>
      <c r="B329" s="2">
        <v>0.29849537037037038</v>
      </c>
      <c r="C329" s="2">
        <v>0.64961805555555552</v>
      </c>
      <c r="D329">
        <v>6</v>
      </c>
      <c r="E329">
        <v>3.18</v>
      </c>
      <c r="F329">
        <v>1.37</v>
      </c>
      <c r="G329">
        <v>4.16</v>
      </c>
    </row>
    <row r="330" spans="1:7" x14ac:dyDescent="0.3">
      <c r="A330" s="1">
        <v>44890</v>
      </c>
      <c r="B330" s="2">
        <v>0.2996064814814815</v>
      </c>
      <c r="C330" s="2">
        <v>0.64892361111111108</v>
      </c>
      <c r="D330">
        <v>7</v>
      </c>
      <c r="E330">
        <v>2.52</v>
      </c>
      <c r="F330">
        <v>1.46</v>
      </c>
      <c r="G330">
        <v>5.24</v>
      </c>
    </row>
    <row r="331" spans="1:7" x14ac:dyDescent="0.3">
      <c r="A331" s="1">
        <v>44891</v>
      </c>
      <c r="B331" s="2">
        <v>0.30069444444444443</v>
      </c>
      <c r="C331" s="2">
        <v>0.64826388888888886</v>
      </c>
      <c r="D331">
        <v>6</v>
      </c>
      <c r="E331">
        <v>3.85</v>
      </c>
      <c r="F331">
        <v>1.1599999999999999</v>
      </c>
      <c r="G331">
        <v>6.08</v>
      </c>
    </row>
    <row r="332" spans="1:7" x14ac:dyDescent="0.3">
      <c r="A332" s="1">
        <v>44892</v>
      </c>
      <c r="B332" s="2">
        <v>0.30177083333333332</v>
      </c>
      <c r="C332" s="2">
        <v>0.64763888888888888</v>
      </c>
      <c r="D332">
        <v>8</v>
      </c>
      <c r="E332">
        <v>1.84</v>
      </c>
      <c r="F332">
        <v>0.47</v>
      </c>
      <c r="G332">
        <v>4.66</v>
      </c>
    </row>
    <row r="333" spans="1:7" x14ac:dyDescent="0.3">
      <c r="A333" s="1">
        <v>44893</v>
      </c>
      <c r="B333" s="2">
        <v>0.30282407407407408</v>
      </c>
      <c r="C333" s="2">
        <v>0.64704861111111112</v>
      </c>
      <c r="D333">
        <v>8</v>
      </c>
      <c r="E333">
        <v>1.59</v>
      </c>
      <c r="F333">
        <v>0.42</v>
      </c>
      <c r="G333">
        <v>4.9800000000000004</v>
      </c>
    </row>
    <row r="334" spans="1:7" x14ac:dyDescent="0.3">
      <c r="A334" s="1">
        <v>44894</v>
      </c>
      <c r="B334" s="2">
        <v>0.30385416666666665</v>
      </c>
      <c r="C334" s="2">
        <v>0.64649305555555558</v>
      </c>
      <c r="D334">
        <v>8</v>
      </c>
      <c r="E334">
        <v>1.34</v>
      </c>
      <c r="F334">
        <v>0.27</v>
      </c>
      <c r="G334">
        <v>3.95</v>
      </c>
    </row>
    <row r="335" spans="1:7" x14ac:dyDescent="0.3">
      <c r="A335" s="1">
        <v>44895</v>
      </c>
      <c r="B335" s="2">
        <v>0.30487268518518518</v>
      </c>
      <c r="C335" s="2">
        <v>0.64597222222222217</v>
      </c>
      <c r="D335">
        <v>8</v>
      </c>
      <c r="E335">
        <v>1.1399999999999999</v>
      </c>
      <c r="F335">
        <v>0</v>
      </c>
      <c r="G335">
        <v>7.02</v>
      </c>
    </row>
    <row r="336" spans="1:7" x14ac:dyDescent="0.3">
      <c r="A336" s="1">
        <v>44896</v>
      </c>
      <c r="B336" s="2">
        <v>0.30586805555555557</v>
      </c>
      <c r="C336" s="2">
        <v>0.64549768518518513</v>
      </c>
      <c r="D336">
        <v>7</v>
      </c>
      <c r="E336">
        <v>2.4900000000000002</v>
      </c>
      <c r="F336">
        <v>1.06</v>
      </c>
      <c r="G336">
        <v>6.09</v>
      </c>
    </row>
    <row r="337" spans="1:7" x14ac:dyDescent="0.3">
      <c r="A337" s="1">
        <v>44897</v>
      </c>
      <c r="B337" s="2">
        <v>0.30684027777777778</v>
      </c>
      <c r="C337" s="2">
        <v>0.64504629629629628</v>
      </c>
      <c r="D337">
        <v>6</v>
      </c>
      <c r="E337">
        <v>2.37</v>
      </c>
      <c r="F337">
        <v>1.6</v>
      </c>
      <c r="G337">
        <v>5.87</v>
      </c>
    </row>
    <row r="338" spans="1:7" x14ac:dyDescent="0.3">
      <c r="A338" s="1">
        <v>44898</v>
      </c>
      <c r="B338" s="2">
        <v>0.30778935185185186</v>
      </c>
      <c r="C338" s="2">
        <v>0.6446412037037037</v>
      </c>
      <c r="D338">
        <v>5</v>
      </c>
      <c r="E338">
        <v>3.36</v>
      </c>
      <c r="F338">
        <v>2.41</v>
      </c>
      <c r="G338">
        <v>4.95</v>
      </c>
    </row>
    <row r="339" spans="1:7" x14ac:dyDescent="0.3">
      <c r="A339" s="1">
        <v>44899</v>
      </c>
      <c r="B339" s="2">
        <v>0.3087152777777778</v>
      </c>
      <c r="C339" s="2">
        <v>0.64425925925925931</v>
      </c>
      <c r="D339">
        <v>8</v>
      </c>
      <c r="E339">
        <v>1.32</v>
      </c>
      <c r="F339">
        <v>0.54</v>
      </c>
      <c r="G339">
        <v>5.16</v>
      </c>
    </row>
    <row r="340" spans="1:7" x14ac:dyDescent="0.3">
      <c r="A340" s="1">
        <v>44900</v>
      </c>
      <c r="B340" s="2">
        <v>0.30961805555555555</v>
      </c>
      <c r="C340" s="2">
        <v>0.64393518518518522</v>
      </c>
      <c r="D340">
        <v>7</v>
      </c>
      <c r="E340">
        <v>2.48</v>
      </c>
      <c r="F340">
        <v>0.49</v>
      </c>
      <c r="G340">
        <v>5.04</v>
      </c>
    </row>
    <row r="341" spans="1:7" x14ac:dyDescent="0.3">
      <c r="A341" s="1">
        <v>44901</v>
      </c>
      <c r="B341" s="2">
        <v>0.31049768518518517</v>
      </c>
      <c r="C341" s="2">
        <v>0.64363425925925921</v>
      </c>
      <c r="D341">
        <v>7</v>
      </c>
      <c r="E341">
        <v>2.2000000000000002</v>
      </c>
      <c r="F341">
        <v>0.61</v>
      </c>
      <c r="G341">
        <v>4.92</v>
      </c>
    </row>
    <row r="342" spans="1:7" x14ac:dyDescent="0.3">
      <c r="A342" s="1">
        <v>44902</v>
      </c>
      <c r="B342" s="2">
        <v>0.31134259259259262</v>
      </c>
      <c r="C342" s="2">
        <v>0.64337962962962958</v>
      </c>
      <c r="D342">
        <v>7</v>
      </c>
      <c r="E342">
        <v>2.87</v>
      </c>
      <c r="F342">
        <v>0.35</v>
      </c>
      <c r="G342">
        <v>5.03</v>
      </c>
    </row>
    <row r="343" spans="1:7" x14ac:dyDescent="0.3">
      <c r="A343" s="1">
        <v>44903</v>
      </c>
      <c r="B343" s="2">
        <v>0.31216435185185187</v>
      </c>
      <c r="C343" s="2">
        <v>0.64317129629629632</v>
      </c>
      <c r="D343">
        <v>7</v>
      </c>
      <c r="E343">
        <v>2.8</v>
      </c>
      <c r="F343">
        <v>1.24</v>
      </c>
      <c r="G343">
        <v>4.29</v>
      </c>
    </row>
    <row r="344" spans="1:7" x14ac:dyDescent="0.3">
      <c r="A344" s="1">
        <v>44904</v>
      </c>
      <c r="B344" s="2">
        <v>0.3129513888888889</v>
      </c>
      <c r="C344" s="2">
        <v>0.64298611111111115</v>
      </c>
      <c r="D344">
        <v>6</v>
      </c>
      <c r="E344">
        <v>2.95</v>
      </c>
      <c r="F344">
        <v>1.42</v>
      </c>
      <c r="G344">
        <v>4.25</v>
      </c>
    </row>
    <row r="345" spans="1:7" x14ac:dyDescent="0.3">
      <c r="A345" s="1">
        <v>44905</v>
      </c>
      <c r="B345" s="2">
        <v>0.3137152777777778</v>
      </c>
      <c r="C345" s="2">
        <v>0.64285879629629628</v>
      </c>
      <c r="D345">
        <v>6</v>
      </c>
      <c r="E345">
        <v>3.38</v>
      </c>
      <c r="F345">
        <v>1.66</v>
      </c>
      <c r="G345">
        <v>5.07</v>
      </c>
    </row>
    <row r="346" spans="1:7" x14ac:dyDescent="0.3">
      <c r="A346" s="1">
        <v>44906</v>
      </c>
      <c r="B346" s="2">
        <v>0.31444444444444447</v>
      </c>
      <c r="C346" s="2">
        <v>0.64275462962962959</v>
      </c>
      <c r="D346">
        <v>7</v>
      </c>
      <c r="E346">
        <v>2.11</v>
      </c>
      <c r="F346">
        <v>0.84</v>
      </c>
      <c r="G346">
        <v>5.38</v>
      </c>
    </row>
    <row r="347" spans="1:7" x14ac:dyDescent="0.3">
      <c r="A347" s="1">
        <v>44907</v>
      </c>
      <c r="B347" s="2">
        <v>0.31515046296296295</v>
      </c>
      <c r="C347" s="2">
        <v>0.64269675925925929</v>
      </c>
      <c r="D347">
        <v>8</v>
      </c>
      <c r="E347">
        <v>1.31</v>
      </c>
      <c r="F347">
        <v>0.05</v>
      </c>
      <c r="G347">
        <v>6.3</v>
      </c>
    </row>
    <row r="348" spans="1:7" x14ac:dyDescent="0.3">
      <c r="A348" s="1">
        <v>44908</v>
      </c>
      <c r="B348" s="2">
        <v>0.31581018518518517</v>
      </c>
      <c r="C348" s="2">
        <v>0.64268518518518514</v>
      </c>
      <c r="D348">
        <v>7</v>
      </c>
      <c r="E348">
        <v>2.0299999999999998</v>
      </c>
      <c r="F348">
        <v>1.02</v>
      </c>
      <c r="G348">
        <v>6.12</v>
      </c>
    </row>
    <row r="349" spans="1:7" x14ac:dyDescent="0.3">
      <c r="A349" s="1">
        <v>44909</v>
      </c>
      <c r="B349" s="2">
        <v>0.31644675925925925</v>
      </c>
      <c r="C349" s="2">
        <v>0.64270833333333333</v>
      </c>
      <c r="D349">
        <v>8</v>
      </c>
      <c r="E349">
        <v>1.5</v>
      </c>
      <c r="F349">
        <v>0.14000000000000001</v>
      </c>
      <c r="G349">
        <v>6.01</v>
      </c>
    </row>
    <row r="350" spans="1:7" x14ac:dyDescent="0.3">
      <c r="A350" s="1">
        <v>44910</v>
      </c>
      <c r="B350" s="2">
        <v>0.3170486111111111</v>
      </c>
      <c r="C350" s="2">
        <v>0.64277777777777778</v>
      </c>
      <c r="D350">
        <v>5</v>
      </c>
      <c r="E350">
        <v>3.8</v>
      </c>
      <c r="F350">
        <v>0.24</v>
      </c>
      <c r="G350">
        <v>4.92</v>
      </c>
    </row>
    <row r="351" spans="1:7" x14ac:dyDescent="0.3">
      <c r="A351" s="1">
        <v>44911</v>
      </c>
      <c r="B351" s="2">
        <v>0.31761574074074073</v>
      </c>
      <c r="C351" s="2">
        <v>0.64288194444444446</v>
      </c>
      <c r="D351">
        <v>7</v>
      </c>
      <c r="E351">
        <v>2.11</v>
      </c>
      <c r="F351">
        <v>0.6</v>
      </c>
      <c r="G351">
        <v>4.95</v>
      </c>
    </row>
    <row r="352" spans="1:7" x14ac:dyDescent="0.3">
      <c r="A352" s="1">
        <v>44912</v>
      </c>
      <c r="B352" s="2">
        <v>0.31813657407407409</v>
      </c>
      <c r="C352" s="2">
        <v>0.64303240740740741</v>
      </c>
      <c r="D352">
        <v>7</v>
      </c>
      <c r="E352">
        <v>2.2200000000000002</v>
      </c>
      <c r="F352">
        <v>0.95</v>
      </c>
      <c r="G352">
        <v>6.02</v>
      </c>
    </row>
    <row r="353" spans="1:7" x14ac:dyDescent="0.3">
      <c r="A353" s="1">
        <v>44913</v>
      </c>
      <c r="B353" s="2">
        <v>0.31863425925925926</v>
      </c>
      <c r="C353" s="2">
        <v>0.64321759259259259</v>
      </c>
      <c r="D353">
        <v>7</v>
      </c>
      <c r="E353">
        <v>2.82</v>
      </c>
      <c r="F353">
        <v>0.3</v>
      </c>
      <c r="G353">
        <v>4.6500000000000004</v>
      </c>
    </row>
    <row r="354" spans="1:7" x14ac:dyDescent="0.3">
      <c r="A354" s="1">
        <v>44914</v>
      </c>
      <c r="B354" s="2">
        <v>0.3190972222222222</v>
      </c>
      <c r="C354" s="2">
        <v>0.64344907407407403</v>
      </c>
      <c r="D354">
        <v>8</v>
      </c>
      <c r="E354">
        <v>1.25</v>
      </c>
      <c r="F354">
        <v>0.32</v>
      </c>
      <c r="G354">
        <v>6.04</v>
      </c>
    </row>
    <row r="355" spans="1:7" x14ac:dyDescent="0.3">
      <c r="A355" s="1">
        <v>44915</v>
      </c>
      <c r="B355" s="2">
        <v>0.31951388888888888</v>
      </c>
      <c r="C355" s="2">
        <v>0.64371527777777782</v>
      </c>
      <c r="D355">
        <v>8</v>
      </c>
      <c r="E355">
        <v>1.55</v>
      </c>
      <c r="F355">
        <v>0.12</v>
      </c>
      <c r="G355">
        <v>4.43</v>
      </c>
    </row>
    <row r="356" spans="1:7" x14ac:dyDescent="0.3">
      <c r="A356" s="1">
        <v>44916</v>
      </c>
      <c r="B356" s="2">
        <v>0.31989583333333332</v>
      </c>
      <c r="C356" s="2">
        <v>0.64402777777777775</v>
      </c>
      <c r="D356">
        <v>8</v>
      </c>
      <c r="E356">
        <v>1.77</v>
      </c>
      <c r="F356">
        <v>0.14000000000000001</v>
      </c>
      <c r="G356">
        <v>6.21</v>
      </c>
    </row>
    <row r="357" spans="1:7" x14ac:dyDescent="0.3">
      <c r="A357" s="1">
        <v>44917</v>
      </c>
      <c r="B357" s="2">
        <v>0.32023148148148151</v>
      </c>
      <c r="C357" s="2">
        <v>0.64437500000000003</v>
      </c>
      <c r="D357">
        <v>8</v>
      </c>
      <c r="E357">
        <v>1.31</v>
      </c>
      <c r="F357">
        <v>0.17</v>
      </c>
      <c r="G357">
        <v>4.8499999999999996</v>
      </c>
    </row>
    <row r="358" spans="1:7" x14ac:dyDescent="0.3">
      <c r="A358" s="1">
        <v>44918</v>
      </c>
      <c r="B358" s="2">
        <v>0.3205439814814815</v>
      </c>
      <c r="C358" s="2">
        <v>0.64475694444444442</v>
      </c>
      <c r="D358">
        <v>6</v>
      </c>
      <c r="E358">
        <v>3.04</v>
      </c>
      <c r="F358">
        <v>0.72</v>
      </c>
      <c r="G358">
        <v>4.12</v>
      </c>
    </row>
    <row r="359" spans="1:7" x14ac:dyDescent="0.3">
      <c r="A359" s="1">
        <v>44919</v>
      </c>
      <c r="B359" s="2">
        <v>0.32081018518518517</v>
      </c>
      <c r="C359" s="2">
        <v>0.64518518518518519</v>
      </c>
      <c r="D359">
        <v>8</v>
      </c>
      <c r="E359">
        <v>1.0900000000000001</v>
      </c>
      <c r="F359">
        <v>0.09</v>
      </c>
      <c r="G359">
        <v>6.07</v>
      </c>
    </row>
    <row r="360" spans="1:7" x14ac:dyDescent="0.3">
      <c r="A360" s="1">
        <v>44920</v>
      </c>
      <c r="B360" s="2">
        <v>0.32103009259259258</v>
      </c>
      <c r="C360" s="2">
        <v>0.64564814814814819</v>
      </c>
      <c r="D360">
        <v>7</v>
      </c>
      <c r="E360">
        <v>2.92</v>
      </c>
      <c r="F360">
        <v>1.05</v>
      </c>
      <c r="G360">
        <v>4.1399999999999997</v>
      </c>
    </row>
    <row r="361" spans="1:7" x14ac:dyDescent="0.3">
      <c r="A361" s="1">
        <v>44921</v>
      </c>
      <c r="B361" s="2">
        <v>0.32121527777777775</v>
      </c>
      <c r="C361" s="2">
        <v>0.64614583333333331</v>
      </c>
      <c r="D361">
        <v>6</v>
      </c>
      <c r="E361">
        <v>3.24</v>
      </c>
      <c r="F361">
        <v>2.04</v>
      </c>
      <c r="G361">
        <v>5.0199999999999996</v>
      </c>
    </row>
    <row r="362" spans="1:7" x14ac:dyDescent="0.3">
      <c r="A362" s="1">
        <v>44922</v>
      </c>
      <c r="B362" s="2">
        <v>0.32136574074074076</v>
      </c>
      <c r="C362" s="2">
        <v>0.64667824074074076</v>
      </c>
      <c r="D362">
        <v>5</v>
      </c>
      <c r="E362">
        <v>3.79</v>
      </c>
      <c r="F362">
        <v>2.61</v>
      </c>
      <c r="G362">
        <v>4.6500000000000004</v>
      </c>
    </row>
    <row r="363" spans="1:7" x14ac:dyDescent="0.3">
      <c r="A363" s="1">
        <v>44923</v>
      </c>
      <c r="B363" s="2">
        <v>0.32146990740740738</v>
      </c>
      <c r="C363" s="2">
        <v>0.64725694444444448</v>
      </c>
      <c r="D363">
        <v>8</v>
      </c>
      <c r="E363">
        <v>1.54</v>
      </c>
      <c r="F363">
        <v>0.36</v>
      </c>
      <c r="G363">
        <v>4.1900000000000004</v>
      </c>
    </row>
    <row r="364" spans="1:7" x14ac:dyDescent="0.3">
      <c r="A364" s="1">
        <v>44924</v>
      </c>
      <c r="B364" s="2">
        <v>0.32153935185185184</v>
      </c>
      <c r="C364" s="2">
        <v>0.64787037037037032</v>
      </c>
      <c r="D364">
        <v>8</v>
      </c>
      <c r="E364">
        <v>1.21</v>
      </c>
      <c r="F364">
        <v>0.24</v>
      </c>
      <c r="G364">
        <v>5.39</v>
      </c>
    </row>
    <row r="365" spans="1:7" x14ac:dyDescent="0.3">
      <c r="A365" s="1">
        <v>44925</v>
      </c>
      <c r="B365" s="2">
        <v>0.32156249999999997</v>
      </c>
      <c r="C365" s="2">
        <v>0.64850694444444446</v>
      </c>
      <c r="D365">
        <v>5</v>
      </c>
      <c r="E365">
        <v>3.76</v>
      </c>
      <c r="F365">
        <v>0.22</v>
      </c>
      <c r="G365">
        <v>4.0599999999999996</v>
      </c>
    </row>
    <row r="366" spans="1:7" x14ac:dyDescent="0.3">
      <c r="A366" s="1">
        <v>44926</v>
      </c>
      <c r="B366" s="2">
        <v>0.32155092592592593</v>
      </c>
      <c r="C366" s="2">
        <v>0.64918981481481486</v>
      </c>
      <c r="D366">
        <v>8</v>
      </c>
      <c r="E366">
        <v>1.98</v>
      </c>
      <c r="F366">
        <v>0.03</v>
      </c>
      <c r="G366">
        <v>5.03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E03DB-1B4F-4BDC-BDA1-9040E8C684A2}">
  <dimension ref="A1:M366"/>
  <sheetViews>
    <sheetView workbookViewId="0">
      <selection activeCell="M3" sqref="M3"/>
    </sheetView>
  </sheetViews>
  <sheetFormatPr defaultRowHeight="14.4" x14ac:dyDescent="0.3"/>
  <cols>
    <col min="1" max="1" width="10.109375" bestFit="1" customWidth="1"/>
    <col min="2" max="3" width="8.109375" bestFit="1" customWidth="1"/>
    <col min="4" max="4" width="9.44140625" bestFit="1" customWidth="1"/>
    <col min="5" max="5" width="11.77734375" bestFit="1" customWidth="1"/>
    <col min="6" max="6" width="10.109375" bestFit="1" customWidth="1"/>
    <col min="7" max="7" width="10.77734375" bestFit="1" customWidth="1"/>
    <col min="8" max="8" width="22.5546875" bestFit="1" customWidth="1"/>
    <col min="9" max="9" width="24.109375" bestFit="1" customWidth="1"/>
    <col min="10" max="10" width="11.6640625" bestFit="1" customWidth="1"/>
    <col min="12" max="12" width="10.77734375" bestFit="1" customWidth="1"/>
    <col min="13" max="13" width="12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13</v>
      </c>
      <c r="L1" s="3" t="s">
        <v>14</v>
      </c>
      <c r="M1" s="3" t="s">
        <v>15</v>
      </c>
    </row>
    <row r="2" spans="1:13" x14ac:dyDescent="0.3">
      <c r="A2" s="1">
        <v>44562</v>
      </c>
      <c r="B2" s="2">
        <v>0.32148148148148148</v>
      </c>
      <c r="C2" s="2">
        <v>0.65008101851851852</v>
      </c>
      <c r="D2">
        <v>0</v>
      </c>
      <c r="E2">
        <v>7.78</v>
      </c>
      <c r="F2">
        <v>3.29</v>
      </c>
      <c r="G2">
        <v>4.5599999999999996</v>
      </c>
      <c r="J2">
        <v>1</v>
      </c>
      <c r="L2" s="3">
        <f>MAX(J:J)</f>
        <v>6</v>
      </c>
      <c r="M2" s="4">
        <v>44705</v>
      </c>
    </row>
    <row r="3" spans="1:13" x14ac:dyDescent="0.3">
      <c r="A3" s="1">
        <v>44563</v>
      </c>
      <c r="B3" s="2">
        <v>0.3213773148148148</v>
      </c>
      <c r="C3" s="2">
        <v>0.65083333333333337</v>
      </c>
      <c r="D3">
        <v>4</v>
      </c>
      <c r="E3">
        <v>4.47</v>
      </c>
      <c r="F3">
        <v>1.23</v>
      </c>
      <c r="G3">
        <v>3.99</v>
      </c>
      <c r="H3">
        <f>IF(fotowoltaika3[[#This Row],[st_zach]]&gt;D2,0,1)</f>
        <v>0</v>
      </c>
      <c r="I3">
        <f>IF(fotowoltaika3[[#This Row],[produkcja]]&lt;E2,0,1)</f>
        <v>0</v>
      </c>
      <c r="J3">
        <f>IF(AND(fotowoltaika3[[#This Row],[Czy niewzrasta chmura]]=1,fotowoltaika3[[#This Row],[Czy niemaleje produkcja]]=1),J2+1,0)</f>
        <v>0</v>
      </c>
    </row>
    <row r="4" spans="1:13" x14ac:dyDescent="0.3">
      <c r="A4" s="1">
        <v>44564</v>
      </c>
      <c r="B4" s="2">
        <v>0.32123842592592594</v>
      </c>
      <c r="C4" s="2">
        <v>0.65162037037037035</v>
      </c>
      <c r="D4">
        <v>4</v>
      </c>
      <c r="E4">
        <v>6.02</v>
      </c>
      <c r="F4">
        <v>4.74</v>
      </c>
      <c r="G4">
        <v>2.56</v>
      </c>
      <c r="H4">
        <f>IF(fotowoltaika3[[#This Row],[st_zach]]&gt;D3,0,1)</f>
        <v>1</v>
      </c>
      <c r="I4">
        <f>IF(fotowoltaika3[[#This Row],[produkcja]]&lt;E3,0,1)</f>
        <v>1</v>
      </c>
      <c r="J4">
        <f>IF(AND(fotowoltaika3[[#This Row],[Czy niewzrasta chmura]]=1,fotowoltaika3[[#This Row],[Czy niemaleje produkcja]]=1),J3+1,0)</f>
        <v>1</v>
      </c>
    </row>
    <row r="5" spans="1:13" x14ac:dyDescent="0.3">
      <c r="A5" s="1">
        <v>44565</v>
      </c>
      <c r="B5" s="2">
        <v>0.32105324074074076</v>
      </c>
      <c r="C5" s="2">
        <v>0.65243055555555551</v>
      </c>
      <c r="D5">
        <v>6</v>
      </c>
      <c r="E5">
        <v>2.63</v>
      </c>
      <c r="F5">
        <v>1.22</v>
      </c>
      <c r="G5">
        <v>5.22</v>
      </c>
      <c r="H5">
        <f>IF(fotowoltaika3[[#This Row],[st_zach]]&gt;D4,0,1)</f>
        <v>0</v>
      </c>
      <c r="I5">
        <f>IF(fotowoltaika3[[#This Row],[produkcja]]&lt;E4,0,1)</f>
        <v>0</v>
      </c>
      <c r="J5">
        <f>IF(AND(fotowoltaika3[[#This Row],[Czy niewzrasta chmura]]=1,fotowoltaika3[[#This Row],[Czy niemaleje produkcja]]=1),J4+1,0)</f>
        <v>0</v>
      </c>
    </row>
    <row r="6" spans="1:13" x14ac:dyDescent="0.3">
      <c r="A6" s="1">
        <v>44566</v>
      </c>
      <c r="B6" s="2">
        <v>0.32083333333333336</v>
      </c>
      <c r="C6" s="2">
        <v>0.65327546296296302</v>
      </c>
      <c r="D6">
        <v>2</v>
      </c>
      <c r="E6">
        <v>7.99</v>
      </c>
      <c r="F6">
        <v>5.68</v>
      </c>
      <c r="G6">
        <v>4.22</v>
      </c>
      <c r="H6">
        <f>IF(fotowoltaika3[[#This Row],[st_zach]]&gt;D5,0,1)</f>
        <v>1</v>
      </c>
      <c r="I6">
        <f>IF(fotowoltaika3[[#This Row],[produkcja]]&lt;E5,0,1)</f>
        <v>1</v>
      </c>
      <c r="J6">
        <f>IF(AND(fotowoltaika3[[#This Row],[Czy niewzrasta chmura]]=1,fotowoltaika3[[#This Row],[Czy niemaleje produkcja]]=1),J5+1,0)</f>
        <v>1</v>
      </c>
    </row>
    <row r="7" spans="1:13" x14ac:dyDescent="0.3">
      <c r="A7" s="1">
        <v>44567</v>
      </c>
      <c r="B7" s="2">
        <v>0.32057870370370373</v>
      </c>
      <c r="C7" s="2">
        <v>0.65414351851851849</v>
      </c>
      <c r="D7">
        <v>3</v>
      </c>
      <c r="E7">
        <v>4.6500000000000004</v>
      </c>
      <c r="F7">
        <v>3.24</v>
      </c>
      <c r="G7">
        <v>2.57</v>
      </c>
      <c r="H7">
        <f>IF(fotowoltaika3[[#This Row],[st_zach]]&gt;D6,0,1)</f>
        <v>0</v>
      </c>
      <c r="I7">
        <f>IF(fotowoltaika3[[#This Row],[produkcja]]&lt;E6,0,1)</f>
        <v>0</v>
      </c>
      <c r="J7">
        <f>IF(AND(fotowoltaika3[[#This Row],[Czy niewzrasta chmura]]=1,fotowoltaika3[[#This Row],[Czy niemaleje produkcja]]=1),J6+1,0)</f>
        <v>0</v>
      </c>
    </row>
    <row r="8" spans="1:13" x14ac:dyDescent="0.3">
      <c r="A8" s="1">
        <v>44568</v>
      </c>
      <c r="B8" s="2">
        <v>0.32027777777777777</v>
      </c>
      <c r="C8" s="2">
        <v>0.65504629629629629</v>
      </c>
      <c r="D8">
        <v>1</v>
      </c>
      <c r="E8">
        <v>7.91</v>
      </c>
      <c r="F8">
        <v>2.34</v>
      </c>
      <c r="G8">
        <v>2.2200000000000002</v>
      </c>
      <c r="H8">
        <f>IF(fotowoltaika3[[#This Row],[st_zach]]&gt;D7,0,1)</f>
        <v>1</v>
      </c>
      <c r="I8">
        <f>IF(fotowoltaika3[[#This Row],[produkcja]]&lt;E7,0,1)</f>
        <v>1</v>
      </c>
      <c r="J8">
        <f>IF(AND(fotowoltaika3[[#This Row],[Czy niewzrasta chmura]]=1,fotowoltaika3[[#This Row],[Czy niemaleje produkcja]]=1),J7+1,0)</f>
        <v>1</v>
      </c>
    </row>
    <row r="9" spans="1:13" x14ac:dyDescent="0.3">
      <c r="A9" s="1">
        <v>44569</v>
      </c>
      <c r="B9" s="2">
        <v>0.31994212962962965</v>
      </c>
      <c r="C9" s="2">
        <v>0.65597222222222218</v>
      </c>
      <c r="D9">
        <v>1</v>
      </c>
      <c r="E9">
        <v>7.24</v>
      </c>
      <c r="F9">
        <v>2.58</v>
      </c>
      <c r="G9">
        <v>2.4700000000000002</v>
      </c>
      <c r="H9">
        <f>IF(fotowoltaika3[[#This Row],[st_zach]]&gt;D8,0,1)</f>
        <v>1</v>
      </c>
      <c r="I9">
        <f>IF(fotowoltaika3[[#This Row],[produkcja]]&lt;E8,0,1)</f>
        <v>0</v>
      </c>
      <c r="J9">
        <f>IF(AND(fotowoltaika3[[#This Row],[Czy niewzrasta chmura]]=1,fotowoltaika3[[#This Row],[Czy niemaleje produkcja]]=1),J8+1,0)</f>
        <v>0</v>
      </c>
    </row>
    <row r="10" spans="1:13" x14ac:dyDescent="0.3">
      <c r="A10" s="1">
        <v>44570</v>
      </c>
      <c r="B10" s="2">
        <v>0.31957175925925924</v>
      </c>
      <c r="C10" s="2">
        <v>0.6569328703703704</v>
      </c>
      <c r="D10">
        <v>1</v>
      </c>
      <c r="E10">
        <v>7.96</v>
      </c>
      <c r="F10">
        <v>2.74</v>
      </c>
      <c r="G10">
        <v>1.95</v>
      </c>
      <c r="H10">
        <f>IF(fotowoltaika3[[#This Row],[st_zach]]&gt;D9,0,1)</f>
        <v>1</v>
      </c>
      <c r="I10">
        <f>IF(fotowoltaika3[[#This Row],[produkcja]]&lt;E9,0,1)</f>
        <v>1</v>
      </c>
      <c r="J10">
        <f>IF(AND(fotowoltaika3[[#This Row],[Czy niewzrasta chmura]]=1,fotowoltaika3[[#This Row],[Czy niemaleje produkcja]]=1),J9+1,0)</f>
        <v>1</v>
      </c>
    </row>
    <row r="11" spans="1:13" x14ac:dyDescent="0.3">
      <c r="A11" s="1">
        <v>44571</v>
      </c>
      <c r="B11" s="2">
        <v>0.31915509259259262</v>
      </c>
      <c r="C11" s="2">
        <v>0.65790509259259256</v>
      </c>
      <c r="D11">
        <v>3</v>
      </c>
      <c r="E11">
        <v>2.37</v>
      </c>
      <c r="F11">
        <v>0.96</v>
      </c>
      <c r="G11">
        <v>2.3199999999999998</v>
      </c>
      <c r="H11">
        <f>IF(fotowoltaika3[[#This Row],[st_zach]]&gt;D10,0,1)</f>
        <v>0</v>
      </c>
      <c r="I11">
        <f>IF(fotowoltaika3[[#This Row],[produkcja]]&lt;E10,0,1)</f>
        <v>0</v>
      </c>
      <c r="J11">
        <f>IF(AND(fotowoltaika3[[#This Row],[Czy niewzrasta chmura]]=1,fotowoltaika3[[#This Row],[Czy niemaleje produkcja]]=1),J10+1,0)</f>
        <v>0</v>
      </c>
    </row>
    <row r="12" spans="1:13" x14ac:dyDescent="0.3">
      <c r="A12" s="1">
        <v>44572</v>
      </c>
      <c r="B12" s="2">
        <v>0.31870370370370371</v>
      </c>
      <c r="C12" s="2">
        <v>0.65891203703703705</v>
      </c>
      <c r="D12">
        <v>5</v>
      </c>
      <c r="E12">
        <v>1.56</v>
      </c>
      <c r="F12">
        <v>0.45</v>
      </c>
      <c r="G12">
        <v>3.21</v>
      </c>
      <c r="H12">
        <f>IF(fotowoltaika3[[#This Row],[st_zach]]&gt;D11,0,1)</f>
        <v>0</v>
      </c>
      <c r="I12">
        <f>IF(fotowoltaika3[[#This Row],[produkcja]]&lt;E11,0,1)</f>
        <v>0</v>
      </c>
      <c r="J12">
        <f>IF(AND(fotowoltaika3[[#This Row],[Czy niewzrasta chmura]]=1,fotowoltaika3[[#This Row],[Czy niemaleje produkcja]]=1),J11+1,0)</f>
        <v>0</v>
      </c>
    </row>
    <row r="13" spans="1:13" x14ac:dyDescent="0.3">
      <c r="A13" s="1">
        <v>44573</v>
      </c>
      <c r="B13" s="2">
        <v>0.31821759259259258</v>
      </c>
      <c r="C13" s="2">
        <v>0.65993055555555558</v>
      </c>
      <c r="D13">
        <v>6</v>
      </c>
      <c r="E13">
        <v>1.27</v>
      </c>
      <c r="F13">
        <v>0.22</v>
      </c>
      <c r="G13">
        <v>3.34</v>
      </c>
      <c r="H13">
        <f>IF(fotowoltaika3[[#This Row],[st_zach]]&gt;D12,0,1)</f>
        <v>0</v>
      </c>
      <c r="I13">
        <f>IF(fotowoltaika3[[#This Row],[produkcja]]&lt;E12,0,1)</f>
        <v>0</v>
      </c>
      <c r="J13">
        <f>IF(AND(fotowoltaika3[[#This Row],[Czy niewzrasta chmura]]=1,fotowoltaika3[[#This Row],[Czy niemaleje produkcja]]=1),J12+1,0)</f>
        <v>0</v>
      </c>
    </row>
    <row r="14" spans="1:13" x14ac:dyDescent="0.3">
      <c r="A14" s="1">
        <v>44574</v>
      </c>
      <c r="B14" s="2">
        <v>0.31769675925925928</v>
      </c>
      <c r="C14" s="2">
        <v>0.66098379629629633</v>
      </c>
      <c r="D14">
        <v>0</v>
      </c>
      <c r="E14">
        <v>8.6300000000000008</v>
      </c>
      <c r="F14">
        <v>3.47</v>
      </c>
      <c r="G14">
        <v>2.2599999999999998</v>
      </c>
      <c r="H14">
        <f>IF(fotowoltaika3[[#This Row],[st_zach]]&gt;D13,0,1)</f>
        <v>1</v>
      </c>
      <c r="I14">
        <f>IF(fotowoltaika3[[#This Row],[produkcja]]&lt;E13,0,1)</f>
        <v>1</v>
      </c>
      <c r="J14">
        <f>IF(AND(fotowoltaika3[[#This Row],[Czy niewzrasta chmura]]=1,fotowoltaika3[[#This Row],[Czy niemaleje produkcja]]=1),J13+1,0)</f>
        <v>1</v>
      </c>
    </row>
    <row r="15" spans="1:13" x14ac:dyDescent="0.3">
      <c r="A15" s="1">
        <v>44575</v>
      </c>
      <c r="B15" s="2">
        <v>0.31714120370370369</v>
      </c>
      <c r="C15" s="2">
        <v>0.66204861111111113</v>
      </c>
      <c r="D15">
        <v>1</v>
      </c>
      <c r="E15">
        <v>7.36</v>
      </c>
      <c r="F15">
        <v>2.2200000000000002</v>
      </c>
      <c r="G15">
        <v>2.56</v>
      </c>
      <c r="H15">
        <f>IF(fotowoltaika3[[#This Row],[st_zach]]&gt;D14,0,1)</f>
        <v>0</v>
      </c>
      <c r="I15">
        <f>IF(fotowoltaika3[[#This Row],[produkcja]]&lt;E14,0,1)</f>
        <v>0</v>
      </c>
      <c r="J15">
        <f>IF(AND(fotowoltaika3[[#This Row],[Czy niewzrasta chmura]]=1,fotowoltaika3[[#This Row],[Czy niemaleje produkcja]]=1),J14+1,0)</f>
        <v>0</v>
      </c>
    </row>
    <row r="16" spans="1:13" x14ac:dyDescent="0.3">
      <c r="A16" s="1">
        <v>44576</v>
      </c>
      <c r="B16" s="2">
        <v>0.31655092592592593</v>
      </c>
      <c r="C16" s="2">
        <v>0.66313657407407411</v>
      </c>
      <c r="D16">
        <v>5</v>
      </c>
      <c r="E16">
        <v>2.11</v>
      </c>
      <c r="F16">
        <v>0.45</v>
      </c>
      <c r="G16">
        <v>2.21</v>
      </c>
      <c r="H16">
        <f>IF(fotowoltaika3[[#This Row],[st_zach]]&gt;D15,0,1)</f>
        <v>0</v>
      </c>
      <c r="I16">
        <f>IF(fotowoltaika3[[#This Row],[produkcja]]&lt;E15,0,1)</f>
        <v>0</v>
      </c>
      <c r="J16">
        <f>IF(AND(fotowoltaika3[[#This Row],[Czy niewzrasta chmura]]=1,fotowoltaika3[[#This Row],[Czy niemaleje produkcja]]=1),J15+1,0)</f>
        <v>0</v>
      </c>
    </row>
    <row r="17" spans="1:10" x14ac:dyDescent="0.3">
      <c r="A17" s="1">
        <v>44577</v>
      </c>
      <c r="B17" s="2">
        <v>0.31592592592592594</v>
      </c>
      <c r="C17" s="2">
        <v>0.66424768518518518</v>
      </c>
      <c r="D17">
        <v>3</v>
      </c>
      <c r="E17">
        <v>5.31</v>
      </c>
      <c r="F17">
        <v>3.45</v>
      </c>
      <c r="G17">
        <v>1.22</v>
      </c>
      <c r="H17">
        <f>IF(fotowoltaika3[[#This Row],[st_zach]]&gt;D16,0,1)</f>
        <v>1</v>
      </c>
      <c r="I17">
        <f>IF(fotowoltaika3[[#This Row],[produkcja]]&lt;E16,0,1)</f>
        <v>1</v>
      </c>
      <c r="J17">
        <f>IF(AND(fotowoltaika3[[#This Row],[Czy niewzrasta chmura]]=1,fotowoltaika3[[#This Row],[Czy niemaleje produkcja]]=1),J16+1,0)</f>
        <v>1</v>
      </c>
    </row>
    <row r="18" spans="1:10" x14ac:dyDescent="0.3">
      <c r="A18" s="1">
        <v>44578</v>
      </c>
      <c r="B18" s="2">
        <v>0.31526620370370373</v>
      </c>
      <c r="C18" s="2">
        <v>0.66537037037037039</v>
      </c>
      <c r="D18">
        <v>2</v>
      </c>
      <c r="E18">
        <v>5.93</v>
      </c>
      <c r="F18">
        <v>1.25</v>
      </c>
      <c r="G18">
        <v>3.34</v>
      </c>
      <c r="H18">
        <f>IF(fotowoltaika3[[#This Row],[st_zach]]&gt;D17,0,1)</f>
        <v>1</v>
      </c>
      <c r="I18">
        <f>IF(fotowoltaika3[[#This Row],[produkcja]]&lt;E17,0,1)</f>
        <v>1</v>
      </c>
      <c r="J18">
        <f>IF(AND(fotowoltaika3[[#This Row],[Czy niewzrasta chmura]]=1,fotowoltaika3[[#This Row],[Czy niemaleje produkcja]]=1),J17+1,0)</f>
        <v>2</v>
      </c>
    </row>
    <row r="19" spans="1:10" x14ac:dyDescent="0.3">
      <c r="A19" s="1">
        <v>44579</v>
      </c>
      <c r="B19" s="2">
        <v>0.31457175925925923</v>
      </c>
      <c r="C19" s="2">
        <v>0.66650462962962964</v>
      </c>
      <c r="D19">
        <v>6</v>
      </c>
      <c r="E19">
        <v>2.19</v>
      </c>
      <c r="F19">
        <v>0.21</v>
      </c>
      <c r="G19">
        <v>3.22</v>
      </c>
      <c r="H19">
        <f>IF(fotowoltaika3[[#This Row],[st_zach]]&gt;D18,0,1)</f>
        <v>0</v>
      </c>
      <c r="I19">
        <f>IF(fotowoltaika3[[#This Row],[produkcja]]&lt;E18,0,1)</f>
        <v>0</v>
      </c>
      <c r="J19">
        <f>IF(AND(fotowoltaika3[[#This Row],[Czy niewzrasta chmura]]=1,fotowoltaika3[[#This Row],[Czy niemaleje produkcja]]=1),J18+1,0)</f>
        <v>0</v>
      </c>
    </row>
    <row r="20" spans="1:10" x14ac:dyDescent="0.3">
      <c r="A20" s="1">
        <v>44580</v>
      </c>
      <c r="B20" s="2">
        <v>0.31384259259259262</v>
      </c>
      <c r="C20" s="2">
        <v>0.66766203703703708</v>
      </c>
      <c r="D20">
        <v>4</v>
      </c>
      <c r="E20">
        <v>3.53</v>
      </c>
      <c r="F20">
        <v>0.34</v>
      </c>
      <c r="G20">
        <v>1.25</v>
      </c>
      <c r="H20">
        <f>IF(fotowoltaika3[[#This Row],[st_zach]]&gt;D19,0,1)</f>
        <v>1</v>
      </c>
      <c r="I20">
        <f>IF(fotowoltaika3[[#This Row],[produkcja]]&lt;E19,0,1)</f>
        <v>1</v>
      </c>
      <c r="J20">
        <f>IF(AND(fotowoltaika3[[#This Row],[Czy niewzrasta chmura]]=1,fotowoltaika3[[#This Row],[Czy niemaleje produkcja]]=1),J19+1,0)</f>
        <v>1</v>
      </c>
    </row>
    <row r="21" spans="1:10" x14ac:dyDescent="0.3">
      <c r="A21" s="1">
        <v>44581</v>
      </c>
      <c r="B21" s="2">
        <v>0.31309027777777776</v>
      </c>
      <c r="C21" s="2">
        <v>0.66883101851851856</v>
      </c>
      <c r="D21">
        <v>3</v>
      </c>
      <c r="E21">
        <v>4.33</v>
      </c>
      <c r="F21">
        <v>0.99</v>
      </c>
      <c r="G21">
        <v>0.21</v>
      </c>
      <c r="H21">
        <f>IF(fotowoltaika3[[#This Row],[st_zach]]&gt;D20,0,1)</f>
        <v>1</v>
      </c>
      <c r="I21">
        <f>IF(fotowoltaika3[[#This Row],[produkcja]]&lt;E20,0,1)</f>
        <v>1</v>
      </c>
      <c r="J21">
        <f>IF(AND(fotowoltaika3[[#This Row],[Czy niewzrasta chmura]]=1,fotowoltaika3[[#This Row],[Czy niemaleje produkcja]]=1),J20+1,0)</f>
        <v>2</v>
      </c>
    </row>
    <row r="22" spans="1:10" x14ac:dyDescent="0.3">
      <c r="A22" s="1">
        <v>44582</v>
      </c>
      <c r="B22" s="2">
        <v>0.31230324074074073</v>
      </c>
      <c r="C22" s="2">
        <v>0.67002314814814812</v>
      </c>
      <c r="D22">
        <v>6</v>
      </c>
      <c r="E22">
        <v>2.33</v>
      </c>
      <c r="F22">
        <v>0.02</v>
      </c>
      <c r="G22">
        <v>2.61</v>
      </c>
      <c r="H22">
        <f>IF(fotowoltaika3[[#This Row],[st_zach]]&gt;D21,0,1)</f>
        <v>0</v>
      </c>
      <c r="I22">
        <f>IF(fotowoltaika3[[#This Row],[produkcja]]&lt;E21,0,1)</f>
        <v>0</v>
      </c>
      <c r="J22">
        <f>IF(AND(fotowoltaika3[[#This Row],[Czy niewzrasta chmura]]=1,fotowoltaika3[[#This Row],[Czy niemaleje produkcja]]=1),J21+1,0)</f>
        <v>0</v>
      </c>
    </row>
    <row r="23" spans="1:10" x14ac:dyDescent="0.3">
      <c r="A23" s="1">
        <v>44583</v>
      </c>
      <c r="B23" s="2">
        <v>0.31148148148148147</v>
      </c>
      <c r="C23" s="2">
        <v>0.67121527777777779</v>
      </c>
      <c r="D23">
        <v>6</v>
      </c>
      <c r="E23">
        <v>3.21</v>
      </c>
      <c r="F23">
        <v>0.78</v>
      </c>
      <c r="G23">
        <v>2.2200000000000002</v>
      </c>
      <c r="H23">
        <f>IF(fotowoltaika3[[#This Row],[st_zach]]&gt;D22,0,1)</f>
        <v>1</v>
      </c>
      <c r="I23">
        <f>IF(fotowoltaika3[[#This Row],[produkcja]]&lt;E22,0,1)</f>
        <v>1</v>
      </c>
      <c r="J23">
        <f>IF(AND(fotowoltaika3[[#This Row],[Czy niewzrasta chmura]]=1,fotowoltaika3[[#This Row],[Czy niemaleje produkcja]]=1),J22+1,0)</f>
        <v>1</v>
      </c>
    </row>
    <row r="24" spans="1:10" x14ac:dyDescent="0.3">
      <c r="A24" s="1">
        <v>44584</v>
      </c>
      <c r="B24" s="2">
        <v>0.31063657407407408</v>
      </c>
      <c r="C24" s="2">
        <v>0.67243055555555553</v>
      </c>
      <c r="D24">
        <v>5</v>
      </c>
      <c r="E24">
        <v>4.0199999999999996</v>
      </c>
      <c r="F24">
        <v>2.0099999999999998</v>
      </c>
      <c r="G24">
        <v>1.01</v>
      </c>
      <c r="H24">
        <f>IF(fotowoltaika3[[#This Row],[st_zach]]&gt;D23,0,1)</f>
        <v>1</v>
      </c>
      <c r="I24">
        <f>IF(fotowoltaika3[[#This Row],[produkcja]]&lt;E23,0,1)</f>
        <v>1</v>
      </c>
      <c r="J24">
        <f>IF(AND(fotowoltaika3[[#This Row],[Czy niewzrasta chmura]]=1,fotowoltaika3[[#This Row],[Czy niemaleje produkcja]]=1),J23+1,0)</f>
        <v>2</v>
      </c>
    </row>
    <row r="25" spans="1:10" x14ac:dyDescent="0.3">
      <c r="A25" s="1">
        <v>44585</v>
      </c>
      <c r="B25" s="2">
        <v>0.30975694444444446</v>
      </c>
      <c r="C25" s="2">
        <v>0.67364583333333339</v>
      </c>
      <c r="D25">
        <v>4</v>
      </c>
      <c r="E25">
        <v>4.45</v>
      </c>
      <c r="F25">
        <v>2.34</v>
      </c>
      <c r="G25">
        <v>1.95</v>
      </c>
      <c r="H25">
        <f>IF(fotowoltaika3[[#This Row],[st_zach]]&gt;D24,0,1)</f>
        <v>1</v>
      </c>
      <c r="I25">
        <f>IF(fotowoltaika3[[#This Row],[produkcja]]&lt;E24,0,1)</f>
        <v>1</v>
      </c>
      <c r="J25">
        <f>IF(AND(fotowoltaika3[[#This Row],[Czy niewzrasta chmura]]=1,fotowoltaika3[[#This Row],[Czy niemaleje produkcja]]=1),J24+1,0)</f>
        <v>3</v>
      </c>
    </row>
    <row r="26" spans="1:10" x14ac:dyDescent="0.3">
      <c r="A26" s="1">
        <v>44586</v>
      </c>
      <c r="B26" s="2">
        <v>0.30884259259259261</v>
      </c>
      <c r="C26" s="2">
        <v>0.67487268518518517</v>
      </c>
      <c r="D26">
        <v>3</v>
      </c>
      <c r="E26">
        <v>5.52</v>
      </c>
      <c r="F26">
        <v>2.21</v>
      </c>
      <c r="G26">
        <v>1.21</v>
      </c>
      <c r="H26">
        <f>IF(fotowoltaika3[[#This Row],[st_zach]]&gt;D25,0,1)</f>
        <v>1</v>
      </c>
      <c r="I26">
        <f>IF(fotowoltaika3[[#This Row],[produkcja]]&lt;E25,0,1)</f>
        <v>1</v>
      </c>
      <c r="J26">
        <f>IF(AND(fotowoltaika3[[#This Row],[Czy niewzrasta chmura]]=1,fotowoltaika3[[#This Row],[Czy niemaleje produkcja]]=1),J25+1,0)</f>
        <v>4</v>
      </c>
    </row>
    <row r="27" spans="1:10" x14ac:dyDescent="0.3">
      <c r="A27" s="1">
        <v>44587</v>
      </c>
      <c r="B27" s="2">
        <v>0.30791666666666667</v>
      </c>
      <c r="C27" s="2">
        <v>0.67612268518518515</v>
      </c>
      <c r="D27">
        <v>2</v>
      </c>
      <c r="E27">
        <v>5.1100000000000003</v>
      </c>
      <c r="F27">
        <v>2.02</v>
      </c>
      <c r="G27">
        <v>1.35</v>
      </c>
      <c r="H27">
        <f>IF(fotowoltaika3[[#This Row],[st_zach]]&gt;D26,0,1)</f>
        <v>1</v>
      </c>
      <c r="I27">
        <f>IF(fotowoltaika3[[#This Row],[produkcja]]&lt;E26,0,1)</f>
        <v>0</v>
      </c>
      <c r="J27">
        <f>IF(AND(fotowoltaika3[[#This Row],[Czy niewzrasta chmura]]=1,fotowoltaika3[[#This Row],[Czy niemaleje produkcja]]=1),J26+1,0)</f>
        <v>0</v>
      </c>
    </row>
    <row r="28" spans="1:10" x14ac:dyDescent="0.3">
      <c r="A28" s="1">
        <v>44588</v>
      </c>
      <c r="B28" s="2">
        <v>0.3069560185185185</v>
      </c>
      <c r="C28" s="2">
        <v>0.67737268518518523</v>
      </c>
      <c r="D28">
        <v>1</v>
      </c>
      <c r="E28">
        <v>4.97</v>
      </c>
      <c r="F28">
        <v>1.92</v>
      </c>
      <c r="G28">
        <v>2.0099999999999998</v>
      </c>
      <c r="H28">
        <f>IF(fotowoltaika3[[#This Row],[st_zach]]&gt;D27,0,1)</f>
        <v>1</v>
      </c>
      <c r="I28">
        <f>IF(fotowoltaika3[[#This Row],[produkcja]]&lt;E27,0,1)</f>
        <v>0</v>
      </c>
      <c r="J28">
        <f>IF(AND(fotowoltaika3[[#This Row],[Czy niewzrasta chmura]]=1,fotowoltaika3[[#This Row],[Czy niemaleje produkcja]]=1),J27+1,0)</f>
        <v>0</v>
      </c>
    </row>
    <row r="29" spans="1:10" x14ac:dyDescent="0.3">
      <c r="A29" s="1">
        <v>44589</v>
      </c>
      <c r="B29" s="2">
        <v>0.30596064814814816</v>
      </c>
      <c r="C29" s="2">
        <v>0.6786226851851852</v>
      </c>
      <c r="D29">
        <v>1</v>
      </c>
      <c r="E29">
        <v>5.67</v>
      </c>
      <c r="F29">
        <v>3.21</v>
      </c>
      <c r="G29">
        <v>1.01</v>
      </c>
      <c r="H29">
        <f>IF(fotowoltaika3[[#This Row],[st_zach]]&gt;D28,0,1)</f>
        <v>1</v>
      </c>
      <c r="I29">
        <f>IF(fotowoltaika3[[#This Row],[produkcja]]&lt;E28,0,1)</f>
        <v>1</v>
      </c>
      <c r="J29">
        <f>IF(AND(fotowoltaika3[[#This Row],[Czy niewzrasta chmura]]=1,fotowoltaika3[[#This Row],[Czy niemaleje produkcja]]=1),J28+1,0)</f>
        <v>1</v>
      </c>
    </row>
    <row r="30" spans="1:10" x14ac:dyDescent="0.3">
      <c r="A30" s="1">
        <v>44590</v>
      </c>
      <c r="B30" s="2">
        <v>0.30494212962962963</v>
      </c>
      <c r="C30" s="2">
        <v>0.67988425925925922</v>
      </c>
      <c r="D30">
        <v>1</v>
      </c>
      <c r="E30">
        <v>5.76</v>
      </c>
      <c r="F30">
        <v>3.33</v>
      </c>
      <c r="G30">
        <v>2.0099999999999998</v>
      </c>
      <c r="H30">
        <f>IF(fotowoltaika3[[#This Row],[st_zach]]&gt;D29,0,1)</f>
        <v>1</v>
      </c>
      <c r="I30">
        <f>IF(fotowoltaika3[[#This Row],[produkcja]]&lt;E29,0,1)</f>
        <v>1</v>
      </c>
      <c r="J30">
        <f>IF(AND(fotowoltaika3[[#This Row],[Czy niewzrasta chmura]]=1,fotowoltaika3[[#This Row],[Czy niemaleje produkcja]]=1),J29+1,0)</f>
        <v>2</v>
      </c>
    </row>
    <row r="31" spans="1:10" x14ac:dyDescent="0.3">
      <c r="A31" s="1">
        <v>44591</v>
      </c>
      <c r="B31" s="2">
        <v>0.30391203703703706</v>
      </c>
      <c r="C31" s="2">
        <v>0.68115740740740738</v>
      </c>
      <c r="D31">
        <v>2</v>
      </c>
      <c r="E31">
        <v>5.97</v>
      </c>
      <c r="F31">
        <v>3.48</v>
      </c>
      <c r="G31">
        <v>1.93</v>
      </c>
      <c r="H31">
        <f>IF(fotowoltaika3[[#This Row],[st_zach]]&gt;D30,0,1)</f>
        <v>0</v>
      </c>
      <c r="I31">
        <f>IF(fotowoltaika3[[#This Row],[produkcja]]&lt;E30,0,1)</f>
        <v>1</v>
      </c>
      <c r="J31">
        <f>IF(AND(fotowoltaika3[[#This Row],[Czy niewzrasta chmura]]=1,fotowoltaika3[[#This Row],[Czy niemaleje produkcja]]=1),J30+1,0)</f>
        <v>0</v>
      </c>
    </row>
    <row r="32" spans="1:10" x14ac:dyDescent="0.3">
      <c r="A32" s="1">
        <v>44592</v>
      </c>
      <c r="B32" s="2">
        <v>0.30284722222222221</v>
      </c>
      <c r="C32" s="2">
        <v>0.68243055555555554</v>
      </c>
      <c r="D32">
        <v>1</v>
      </c>
      <c r="E32">
        <v>6.01</v>
      </c>
      <c r="F32">
        <v>2.34</v>
      </c>
      <c r="G32">
        <v>0.94</v>
      </c>
      <c r="H32">
        <f>IF(fotowoltaika3[[#This Row],[st_zach]]&gt;D31,0,1)</f>
        <v>1</v>
      </c>
      <c r="I32">
        <f>IF(fotowoltaika3[[#This Row],[produkcja]]&lt;E31,0,1)</f>
        <v>1</v>
      </c>
      <c r="J32">
        <f>IF(AND(fotowoltaika3[[#This Row],[Czy niewzrasta chmura]]=1,fotowoltaika3[[#This Row],[Czy niemaleje produkcja]]=1),J31+1,0)</f>
        <v>1</v>
      </c>
    </row>
    <row r="33" spans="1:10" x14ac:dyDescent="0.3">
      <c r="A33" s="1">
        <v>44593</v>
      </c>
      <c r="B33" s="2">
        <v>0.30175925925925928</v>
      </c>
      <c r="C33" s="2">
        <v>0.68371527777777774</v>
      </c>
      <c r="D33">
        <v>1</v>
      </c>
      <c r="E33">
        <v>6.18</v>
      </c>
      <c r="F33">
        <v>1.34</v>
      </c>
      <c r="G33">
        <v>1.28</v>
      </c>
      <c r="H33">
        <f>IF(fotowoltaika3[[#This Row],[st_zach]]&gt;D32,0,1)</f>
        <v>1</v>
      </c>
      <c r="I33">
        <f>IF(fotowoltaika3[[#This Row],[produkcja]]&lt;E32,0,1)</f>
        <v>1</v>
      </c>
      <c r="J33">
        <f>IF(AND(fotowoltaika3[[#This Row],[Czy niewzrasta chmura]]=1,fotowoltaika3[[#This Row],[Czy niemaleje produkcja]]=1),J32+1,0)</f>
        <v>2</v>
      </c>
    </row>
    <row r="34" spans="1:10" x14ac:dyDescent="0.3">
      <c r="A34" s="1">
        <v>44594</v>
      </c>
      <c r="B34" s="2">
        <v>0.30064814814814816</v>
      </c>
      <c r="C34" s="2">
        <v>0.68500000000000005</v>
      </c>
      <c r="D34">
        <v>1</v>
      </c>
      <c r="E34">
        <v>7.25</v>
      </c>
      <c r="F34">
        <v>1.57</v>
      </c>
      <c r="G34">
        <v>1.01</v>
      </c>
      <c r="H34">
        <f>IF(fotowoltaika3[[#This Row],[st_zach]]&gt;D33,0,1)</f>
        <v>1</v>
      </c>
      <c r="I34">
        <f>IF(fotowoltaika3[[#This Row],[produkcja]]&lt;E33,0,1)</f>
        <v>1</v>
      </c>
      <c r="J34">
        <f>IF(AND(fotowoltaika3[[#This Row],[Czy niewzrasta chmura]]=1,fotowoltaika3[[#This Row],[Czy niemaleje produkcja]]=1),J33+1,0)</f>
        <v>3</v>
      </c>
    </row>
    <row r="35" spans="1:10" x14ac:dyDescent="0.3">
      <c r="A35" s="1">
        <v>44595</v>
      </c>
      <c r="B35" s="2">
        <v>0.29951388888888891</v>
      </c>
      <c r="C35" s="2">
        <v>0.68629629629629629</v>
      </c>
      <c r="D35">
        <v>4</v>
      </c>
      <c r="E35">
        <v>3.63</v>
      </c>
      <c r="F35">
        <v>1.21</v>
      </c>
      <c r="G35">
        <v>2.25</v>
      </c>
      <c r="H35">
        <f>IF(fotowoltaika3[[#This Row],[st_zach]]&gt;D34,0,1)</f>
        <v>0</v>
      </c>
      <c r="I35">
        <f>IF(fotowoltaika3[[#This Row],[produkcja]]&lt;E34,0,1)</f>
        <v>0</v>
      </c>
      <c r="J35">
        <f>IF(AND(fotowoltaika3[[#This Row],[Czy niewzrasta chmura]]=1,fotowoltaika3[[#This Row],[Czy niemaleje produkcja]]=1),J34+1,0)</f>
        <v>0</v>
      </c>
    </row>
    <row r="36" spans="1:10" x14ac:dyDescent="0.3">
      <c r="A36" s="1">
        <v>44596</v>
      </c>
      <c r="B36" s="2">
        <v>0.29835648148148147</v>
      </c>
      <c r="C36" s="2">
        <v>0.68758101851851849</v>
      </c>
      <c r="D36">
        <v>1</v>
      </c>
      <c r="E36">
        <v>7.8</v>
      </c>
      <c r="F36">
        <v>3.34</v>
      </c>
      <c r="G36">
        <v>2.94</v>
      </c>
      <c r="H36">
        <f>IF(fotowoltaika3[[#This Row],[st_zach]]&gt;D35,0,1)</f>
        <v>1</v>
      </c>
      <c r="I36">
        <f>IF(fotowoltaika3[[#This Row],[produkcja]]&lt;E35,0,1)</f>
        <v>1</v>
      </c>
      <c r="J36">
        <f>IF(AND(fotowoltaika3[[#This Row],[Czy niewzrasta chmura]]=1,fotowoltaika3[[#This Row],[Czy niemaleje produkcja]]=1),J35+1,0)</f>
        <v>1</v>
      </c>
    </row>
    <row r="37" spans="1:10" x14ac:dyDescent="0.3">
      <c r="A37" s="1">
        <v>44597</v>
      </c>
      <c r="B37" s="2">
        <v>0.2971759259259259</v>
      </c>
      <c r="C37" s="2">
        <v>0.68887731481481485</v>
      </c>
      <c r="D37">
        <v>2</v>
      </c>
      <c r="E37">
        <v>5.0199999999999996</v>
      </c>
      <c r="F37">
        <v>2.13</v>
      </c>
      <c r="G37">
        <v>3.1</v>
      </c>
      <c r="H37">
        <f>IF(fotowoltaika3[[#This Row],[st_zach]]&gt;D36,0,1)</f>
        <v>0</v>
      </c>
      <c r="I37">
        <f>IF(fotowoltaika3[[#This Row],[produkcja]]&lt;E36,0,1)</f>
        <v>0</v>
      </c>
      <c r="J37">
        <f>IF(AND(fotowoltaika3[[#This Row],[Czy niewzrasta chmura]]=1,fotowoltaika3[[#This Row],[Czy niemaleje produkcja]]=1),J36+1,0)</f>
        <v>0</v>
      </c>
    </row>
    <row r="38" spans="1:10" x14ac:dyDescent="0.3">
      <c r="A38" s="1">
        <v>44598</v>
      </c>
      <c r="B38" s="2">
        <v>0.29597222222222225</v>
      </c>
      <c r="C38" s="2">
        <v>0.69017361111111108</v>
      </c>
      <c r="D38">
        <v>1</v>
      </c>
      <c r="E38">
        <v>6.87</v>
      </c>
      <c r="F38">
        <v>2.89</v>
      </c>
      <c r="G38">
        <v>3.34</v>
      </c>
      <c r="H38">
        <f>IF(fotowoltaika3[[#This Row],[st_zach]]&gt;D37,0,1)</f>
        <v>1</v>
      </c>
      <c r="I38">
        <f>IF(fotowoltaika3[[#This Row],[produkcja]]&lt;E37,0,1)</f>
        <v>1</v>
      </c>
      <c r="J38">
        <f>IF(AND(fotowoltaika3[[#This Row],[Czy niewzrasta chmura]]=1,fotowoltaika3[[#This Row],[Czy niemaleje produkcja]]=1),J37+1,0)</f>
        <v>1</v>
      </c>
    </row>
    <row r="39" spans="1:10" x14ac:dyDescent="0.3">
      <c r="A39" s="1">
        <v>44599</v>
      </c>
      <c r="B39" s="2">
        <v>0.29475694444444445</v>
      </c>
      <c r="C39" s="2">
        <v>0.69148148148148147</v>
      </c>
      <c r="D39">
        <v>1</v>
      </c>
      <c r="E39">
        <v>7.59</v>
      </c>
      <c r="F39">
        <v>2.56</v>
      </c>
      <c r="G39">
        <v>2.78</v>
      </c>
      <c r="H39">
        <f>IF(fotowoltaika3[[#This Row],[st_zach]]&gt;D38,0,1)</f>
        <v>1</v>
      </c>
      <c r="I39">
        <f>IF(fotowoltaika3[[#This Row],[produkcja]]&lt;E38,0,1)</f>
        <v>1</v>
      </c>
      <c r="J39">
        <f>IF(AND(fotowoltaika3[[#This Row],[Czy niewzrasta chmura]]=1,fotowoltaika3[[#This Row],[Czy niemaleje produkcja]]=1),J38+1,0)</f>
        <v>2</v>
      </c>
    </row>
    <row r="40" spans="1:10" x14ac:dyDescent="0.3">
      <c r="A40" s="1">
        <v>44600</v>
      </c>
      <c r="B40" s="2">
        <v>0.29351851851851851</v>
      </c>
      <c r="C40" s="2">
        <v>0.69277777777777783</v>
      </c>
      <c r="D40">
        <v>1</v>
      </c>
      <c r="E40">
        <v>7.84</v>
      </c>
      <c r="F40">
        <v>2.63</v>
      </c>
      <c r="G40">
        <v>2.19</v>
      </c>
      <c r="H40">
        <f>IF(fotowoltaika3[[#This Row],[st_zach]]&gt;D39,0,1)</f>
        <v>1</v>
      </c>
      <c r="I40">
        <f>IF(fotowoltaika3[[#This Row],[produkcja]]&lt;E39,0,1)</f>
        <v>1</v>
      </c>
      <c r="J40">
        <f>IF(AND(fotowoltaika3[[#This Row],[Czy niewzrasta chmura]]=1,fotowoltaika3[[#This Row],[Czy niemaleje produkcja]]=1),J39+1,0)</f>
        <v>3</v>
      </c>
    </row>
    <row r="41" spans="1:10" x14ac:dyDescent="0.3">
      <c r="A41" s="1">
        <v>44601</v>
      </c>
      <c r="B41" s="2">
        <v>0.29226851851851854</v>
      </c>
      <c r="C41" s="2">
        <v>0.6940856481481481</v>
      </c>
      <c r="D41">
        <v>6</v>
      </c>
      <c r="E41">
        <v>2.93</v>
      </c>
      <c r="F41">
        <v>1.1299999999999999</v>
      </c>
      <c r="G41">
        <v>3.1</v>
      </c>
      <c r="H41">
        <f>IF(fotowoltaika3[[#This Row],[st_zach]]&gt;D40,0,1)</f>
        <v>0</v>
      </c>
      <c r="I41">
        <f>IF(fotowoltaika3[[#This Row],[produkcja]]&lt;E40,0,1)</f>
        <v>0</v>
      </c>
      <c r="J41">
        <f>IF(AND(fotowoltaika3[[#This Row],[Czy niewzrasta chmura]]=1,fotowoltaika3[[#This Row],[Czy niemaleje produkcja]]=1),J40+1,0)</f>
        <v>0</v>
      </c>
    </row>
    <row r="42" spans="1:10" x14ac:dyDescent="0.3">
      <c r="A42" s="1">
        <v>44602</v>
      </c>
      <c r="B42" s="2">
        <v>0.29098379629629628</v>
      </c>
      <c r="C42" s="2">
        <v>0.69538194444444446</v>
      </c>
      <c r="D42">
        <v>7</v>
      </c>
      <c r="E42">
        <v>1.24</v>
      </c>
      <c r="F42">
        <v>0.3</v>
      </c>
      <c r="G42">
        <v>2.14</v>
      </c>
      <c r="H42">
        <f>IF(fotowoltaika3[[#This Row],[st_zach]]&gt;D41,0,1)</f>
        <v>0</v>
      </c>
      <c r="I42">
        <f>IF(fotowoltaika3[[#This Row],[produkcja]]&lt;E41,0,1)</f>
        <v>0</v>
      </c>
      <c r="J42">
        <f>IF(AND(fotowoltaika3[[#This Row],[Czy niewzrasta chmura]]=1,fotowoltaika3[[#This Row],[Czy niemaleje produkcja]]=1),J41+1,0)</f>
        <v>0</v>
      </c>
    </row>
    <row r="43" spans="1:10" x14ac:dyDescent="0.3">
      <c r="A43" s="1">
        <v>44603</v>
      </c>
      <c r="B43" s="2">
        <v>0.28969907407407408</v>
      </c>
      <c r="C43" s="2">
        <v>0.69668981481481485</v>
      </c>
      <c r="D43">
        <v>8</v>
      </c>
      <c r="E43">
        <v>0.26</v>
      </c>
      <c r="F43">
        <v>0</v>
      </c>
      <c r="G43">
        <v>4.8600000000000003</v>
      </c>
      <c r="H43">
        <f>IF(fotowoltaika3[[#This Row],[st_zach]]&gt;D42,0,1)</f>
        <v>0</v>
      </c>
      <c r="I43">
        <f>IF(fotowoltaika3[[#This Row],[produkcja]]&lt;E42,0,1)</f>
        <v>0</v>
      </c>
      <c r="J43">
        <f>IF(AND(fotowoltaika3[[#This Row],[Czy niewzrasta chmura]]=1,fotowoltaika3[[#This Row],[Czy niemaleje produkcja]]=1),J42+1,0)</f>
        <v>0</v>
      </c>
    </row>
    <row r="44" spans="1:10" x14ac:dyDescent="0.3">
      <c r="A44" s="1">
        <v>44604</v>
      </c>
      <c r="B44" s="2">
        <v>0.28837962962962965</v>
      </c>
      <c r="C44" s="2">
        <v>0.69798611111111108</v>
      </c>
      <c r="D44">
        <v>2</v>
      </c>
      <c r="E44">
        <v>5.79</v>
      </c>
      <c r="F44">
        <v>1.7</v>
      </c>
      <c r="G44">
        <v>0.8</v>
      </c>
      <c r="H44">
        <f>IF(fotowoltaika3[[#This Row],[st_zach]]&gt;D43,0,1)</f>
        <v>1</v>
      </c>
      <c r="I44">
        <f>IF(fotowoltaika3[[#This Row],[produkcja]]&lt;E43,0,1)</f>
        <v>1</v>
      </c>
      <c r="J44">
        <f>IF(AND(fotowoltaika3[[#This Row],[Czy niewzrasta chmura]]=1,fotowoltaika3[[#This Row],[Czy niemaleje produkcja]]=1),J43+1,0)</f>
        <v>1</v>
      </c>
    </row>
    <row r="45" spans="1:10" x14ac:dyDescent="0.3">
      <c r="A45" s="1">
        <v>44605</v>
      </c>
      <c r="B45" s="2">
        <v>0.28706018518518517</v>
      </c>
      <c r="C45" s="2">
        <v>0.69928240740740744</v>
      </c>
      <c r="D45">
        <v>3</v>
      </c>
      <c r="E45">
        <v>5.26</v>
      </c>
      <c r="F45">
        <v>1.42</v>
      </c>
      <c r="G45">
        <v>2.34</v>
      </c>
      <c r="H45">
        <f>IF(fotowoltaika3[[#This Row],[st_zach]]&gt;D44,0,1)</f>
        <v>0</v>
      </c>
      <c r="I45">
        <f>IF(fotowoltaika3[[#This Row],[produkcja]]&lt;E44,0,1)</f>
        <v>0</v>
      </c>
      <c r="J45">
        <f>IF(AND(fotowoltaika3[[#This Row],[Czy niewzrasta chmura]]=1,fotowoltaika3[[#This Row],[Czy niemaleje produkcja]]=1),J44+1,0)</f>
        <v>0</v>
      </c>
    </row>
    <row r="46" spans="1:10" x14ac:dyDescent="0.3">
      <c r="A46" s="1">
        <v>44606</v>
      </c>
      <c r="B46" s="2">
        <v>0.28570601851851851</v>
      </c>
      <c r="C46" s="2">
        <v>0.70059027777777783</v>
      </c>
      <c r="D46">
        <v>2</v>
      </c>
      <c r="E46">
        <v>5.62</v>
      </c>
      <c r="F46">
        <v>2.41</v>
      </c>
      <c r="G46">
        <v>2.59</v>
      </c>
      <c r="H46">
        <f>IF(fotowoltaika3[[#This Row],[st_zach]]&gt;D45,0,1)</f>
        <v>1</v>
      </c>
      <c r="I46">
        <f>IF(fotowoltaika3[[#This Row],[produkcja]]&lt;E45,0,1)</f>
        <v>1</v>
      </c>
      <c r="J46">
        <f>IF(AND(fotowoltaika3[[#This Row],[Czy niewzrasta chmura]]=1,fotowoltaika3[[#This Row],[Czy niemaleje produkcja]]=1),J45+1,0)</f>
        <v>1</v>
      </c>
    </row>
    <row r="47" spans="1:10" x14ac:dyDescent="0.3">
      <c r="A47" s="1">
        <v>44607</v>
      </c>
      <c r="B47" s="2">
        <v>0.28435185185185186</v>
      </c>
      <c r="C47" s="2">
        <v>0.70188657407407407</v>
      </c>
      <c r="D47">
        <v>4</v>
      </c>
      <c r="E47">
        <v>3.58</v>
      </c>
      <c r="F47">
        <v>1.63</v>
      </c>
      <c r="G47">
        <v>3.21</v>
      </c>
      <c r="H47">
        <f>IF(fotowoltaika3[[#This Row],[st_zach]]&gt;D46,0,1)</f>
        <v>0</v>
      </c>
      <c r="I47">
        <f>IF(fotowoltaika3[[#This Row],[produkcja]]&lt;E46,0,1)</f>
        <v>0</v>
      </c>
      <c r="J47">
        <f>IF(AND(fotowoltaika3[[#This Row],[Czy niewzrasta chmura]]=1,fotowoltaika3[[#This Row],[Czy niemaleje produkcja]]=1),J46+1,0)</f>
        <v>0</v>
      </c>
    </row>
    <row r="48" spans="1:10" x14ac:dyDescent="0.3">
      <c r="A48" s="1">
        <v>44608</v>
      </c>
      <c r="B48" s="2">
        <v>0.28297453703703701</v>
      </c>
      <c r="C48" s="2">
        <v>0.70318287037037042</v>
      </c>
      <c r="D48">
        <v>7</v>
      </c>
      <c r="E48">
        <v>1.1599999999999999</v>
      </c>
      <c r="F48">
        <v>0.25</v>
      </c>
      <c r="G48">
        <v>2.1</v>
      </c>
      <c r="H48">
        <f>IF(fotowoltaika3[[#This Row],[st_zach]]&gt;D47,0,1)</f>
        <v>0</v>
      </c>
      <c r="I48">
        <f>IF(fotowoltaika3[[#This Row],[produkcja]]&lt;E47,0,1)</f>
        <v>0</v>
      </c>
      <c r="J48">
        <f>IF(AND(fotowoltaika3[[#This Row],[Czy niewzrasta chmura]]=1,fotowoltaika3[[#This Row],[Czy niemaleje produkcja]]=1),J47+1,0)</f>
        <v>0</v>
      </c>
    </row>
    <row r="49" spans="1:10" x14ac:dyDescent="0.3">
      <c r="A49" s="1">
        <v>44609</v>
      </c>
      <c r="B49" s="2">
        <v>0.28158564814814813</v>
      </c>
      <c r="C49" s="2">
        <v>0.70447916666666666</v>
      </c>
      <c r="D49">
        <v>1</v>
      </c>
      <c r="E49">
        <v>8.59</v>
      </c>
      <c r="F49">
        <v>3.68</v>
      </c>
      <c r="G49">
        <v>2.36</v>
      </c>
      <c r="H49">
        <f>IF(fotowoltaika3[[#This Row],[st_zach]]&gt;D48,0,1)</f>
        <v>1</v>
      </c>
      <c r="I49">
        <f>IF(fotowoltaika3[[#This Row],[produkcja]]&lt;E48,0,1)</f>
        <v>1</v>
      </c>
      <c r="J49">
        <f>IF(AND(fotowoltaika3[[#This Row],[Czy niewzrasta chmura]]=1,fotowoltaika3[[#This Row],[Czy niemaleje produkcja]]=1),J48+1,0)</f>
        <v>1</v>
      </c>
    </row>
    <row r="50" spans="1:10" x14ac:dyDescent="0.3">
      <c r="A50" s="1">
        <v>44610</v>
      </c>
      <c r="B50" s="2">
        <v>0.2801851851851852</v>
      </c>
      <c r="C50" s="2">
        <v>0.70576388888888886</v>
      </c>
      <c r="D50">
        <v>3</v>
      </c>
      <c r="E50">
        <v>4.24</v>
      </c>
      <c r="F50">
        <v>1.27</v>
      </c>
      <c r="G50">
        <v>3.09</v>
      </c>
      <c r="H50">
        <f>IF(fotowoltaika3[[#This Row],[st_zach]]&gt;D49,0,1)</f>
        <v>0</v>
      </c>
      <c r="I50">
        <f>IF(fotowoltaika3[[#This Row],[produkcja]]&lt;E49,0,1)</f>
        <v>0</v>
      </c>
      <c r="J50">
        <f>IF(AND(fotowoltaika3[[#This Row],[Czy niewzrasta chmura]]=1,fotowoltaika3[[#This Row],[Czy niemaleje produkcja]]=1),J49+1,0)</f>
        <v>0</v>
      </c>
    </row>
    <row r="51" spans="1:10" x14ac:dyDescent="0.3">
      <c r="A51" s="1">
        <v>44611</v>
      </c>
      <c r="B51" s="2">
        <v>0.27877314814814813</v>
      </c>
      <c r="C51" s="2">
        <v>0.70706018518518521</v>
      </c>
      <c r="D51">
        <v>6</v>
      </c>
      <c r="E51">
        <v>2.1800000000000002</v>
      </c>
      <c r="F51">
        <v>0.9</v>
      </c>
      <c r="G51">
        <v>3.17</v>
      </c>
      <c r="H51">
        <f>IF(fotowoltaika3[[#This Row],[st_zach]]&gt;D50,0,1)</f>
        <v>0</v>
      </c>
      <c r="I51">
        <f>IF(fotowoltaika3[[#This Row],[produkcja]]&lt;E50,0,1)</f>
        <v>0</v>
      </c>
      <c r="J51">
        <f>IF(AND(fotowoltaika3[[#This Row],[Czy niewzrasta chmura]]=1,fotowoltaika3[[#This Row],[Czy niemaleje produkcja]]=1),J50+1,0)</f>
        <v>0</v>
      </c>
    </row>
    <row r="52" spans="1:10" x14ac:dyDescent="0.3">
      <c r="A52" s="1">
        <v>44612</v>
      </c>
      <c r="B52" s="2">
        <v>0.27733796296296298</v>
      </c>
      <c r="C52" s="2">
        <v>0.70834490740740741</v>
      </c>
      <c r="D52">
        <v>0</v>
      </c>
      <c r="E52">
        <v>9.14</v>
      </c>
      <c r="F52">
        <v>2.74</v>
      </c>
      <c r="G52">
        <v>1.96</v>
      </c>
      <c r="H52">
        <f>IF(fotowoltaika3[[#This Row],[st_zach]]&gt;D51,0,1)</f>
        <v>1</v>
      </c>
      <c r="I52">
        <f>IF(fotowoltaika3[[#This Row],[produkcja]]&lt;E51,0,1)</f>
        <v>1</v>
      </c>
      <c r="J52">
        <f>IF(AND(fotowoltaika3[[#This Row],[Czy niewzrasta chmura]]=1,fotowoltaika3[[#This Row],[Czy niemaleje produkcja]]=1),J51+1,0)</f>
        <v>1</v>
      </c>
    </row>
    <row r="53" spans="1:10" x14ac:dyDescent="0.3">
      <c r="A53" s="1">
        <v>44613</v>
      </c>
      <c r="B53" s="2">
        <v>0.27590277777777777</v>
      </c>
      <c r="C53" s="2">
        <v>0.70962962962962961</v>
      </c>
      <c r="D53">
        <v>0</v>
      </c>
      <c r="E53">
        <v>9.85</v>
      </c>
      <c r="F53">
        <v>3.02</v>
      </c>
      <c r="G53">
        <v>2.46</v>
      </c>
      <c r="H53">
        <f>IF(fotowoltaika3[[#This Row],[st_zach]]&gt;D52,0,1)</f>
        <v>1</v>
      </c>
      <c r="I53">
        <f>IF(fotowoltaika3[[#This Row],[produkcja]]&lt;E52,0,1)</f>
        <v>1</v>
      </c>
      <c r="J53">
        <f>IF(AND(fotowoltaika3[[#This Row],[Czy niewzrasta chmura]]=1,fotowoltaika3[[#This Row],[Czy niemaleje produkcja]]=1),J52+1,0)</f>
        <v>2</v>
      </c>
    </row>
    <row r="54" spans="1:10" x14ac:dyDescent="0.3">
      <c r="A54" s="1">
        <v>44614</v>
      </c>
      <c r="B54" s="2">
        <v>0.27444444444444444</v>
      </c>
      <c r="C54" s="2">
        <v>0.71091435185185181</v>
      </c>
      <c r="D54">
        <v>1</v>
      </c>
      <c r="E54">
        <v>9.2899999999999991</v>
      </c>
      <c r="F54">
        <v>2.79</v>
      </c>
      <c r="G54">
        <v>1.49</v>
      </c>
      <c r="H54">
        <f>IF(fotowoltaika3[[#This Row],[st_zach]]&gt;D53,0,1)</f>
        <v>0</v>
      </c>
      <c r="I54">
        <f>IF(fotowoltaika3[[#This Row],[produkcja]]&lt;E53,0,1)</f>
        <v>0</v>
      </c>
      <c r="J54">
        <f>IF(AND(fotowoltaika3[[#This Row],[Czy niewzrasta chmura]]=1,fotowoltaika3[[#This Row],[Czy niemaleje produkcja]]=1),J53+1,0)</f>
        <v>0</v>
      </c>
    </row>
    <row r="55" spans="1:10" x14ac:dyDescent="0.3">
      <c r="A55" s="1">
        <v>44615</v>
      </c>
      <c r="B55" s="2">
        <v>0.27297453703703706</v>
      </c>
      <c r="C55" s="2">
        <v>0.71219907407407412</v>
      </c>
      <c r="D55">
        <v>4</v>
      </c>
      <c r="E55">
        <v>2.57</v>
      </c>
      <c r="F55">
        <v>0.76</v>
      </c>
      <c r="G55">
        <v>4.03</v>
      </c>
      <c r="H55">
        <f>IF(fotowoltaika3[[#This Row],[st_zach]]&gt;D54,0,1)</f>
        <v>0</v>
      </c>
      <c r="I55">
        <f>IF(fotowoltaika3[[#This Row],[produkcja]]&lt;E54,0,1)</f>
        <v>0</v>
      </c>
      <c r="J55">
        <f>IF(AND(fotowoltaika3[[#This Row],[Czy niewzrasta chmura]]=1,fotowoltaika3[[#This Row],[Czy niemaleje produkcja]]=1),J54+1,0)</f>
        <v>0</v>
      </c>
    </row>
    <row r="56" spans="1:10" x14ac:dyDescent="0.3">
      <c r="A56" s="1">
        <v>44616</v>
      </c>
      <c r="B56" s="2">
        <v>0.27150462962962962</v>
      </c>
      <c r="C56" s="2">
        <v>0.71347222222222217</v>
      </c>
      <c r="D56">
        <v>0</v>
      </c>
      <c r="E56">
        <v>9.64</v>
      </c>
      <c r="F56">
        <v>3.82</v>
      </c>
      <c r="G56">
        <v>2.36</v>
      </c>
      <c r="H56">
        <f>IF(fotowoltaika3[[#This Row],[st_zach]]&gt;D55,0,1)</f>
        <v>1</v>
      </c>
      <c r="I56">
        <f>IF(fotowoltaika3[[#This Row],[produkcja]]&lt;E55,0,1)</f>
        <v>1</v>
      </c>
      <c r="J56">
        <f>IF(AND(fotowoltaika3[[#This Row],[Czy niewzrasta chmura]]=1,fotowoltaika3[[#This Row],[Czy niemaleje produkcja]]=1),J55+1,0)</f>
        <v>1</v>
      </c>
    </row>
    <row r="57" spans="1:10" x14ac:dyDescent="0.3">
      <c r="A57" s="1">
        <v>44617</v>
      </c>
      <c r="B57" s="2">
        <v>0.27001157407407406</v>
      </c>
      <c r="C57" s="2">
        <v>0.71474537037037034</v>
      </c>
      <c r="D57">
        <v>0</v>
      </c>
      <c r="E57">
        <v>9.35</v>
      </c>
      <c r="F57">
        <v>3.73</v>
      </c>
      <c r="G57">
        <v>2.1800000000000002</v>
      </c>
      <c r="H57">
        <f>IF(fotowoltaika3[[#This Row],[st_zach]]&gt;D56,0,1)</f>
        <v>1</v>
      </c>
      <c r="I57">
        <f>IF(fotowoltaika3[[#This Row],[produkcja]]&lt;E56,0,1)</f>
        <v>0</v>
      </c>
      <c r="J57">
        <f>IF(AND(fotowoltaika3[[#This Row],[Czy niewzrasta chmura]]=1,fotowoltaika3[[#This Row],[Czy niemaleje produkcja]]=1),J56+1,0)</f>
        <v>0</v>
      </c>
    </row>
    <row r="58" spans="1:10" x14ac:dyDescent="0.3">
      <c r="A58" s="1">
        <v>44618</v>
      </c>
      <c r="B58" s="2">
        <v>0.26851851851851855</v>
      </c>
      <c r="C58" s="2">
        <v>0.7160185185185185</v>
      </c>
      <c r="D58">
        <v>0</v>
      </c>
      <c r="E58">
        <v>8.76</v>
      </c>
      <c r="F58">
        <v>3.92</v>
      </c>
      <c r="G58">
        <v>2.4</v>
      </c>
      <c r="H58">
        <f>IF(fotowoltaika3[[#This Row],[st_zach]]&gt;D57,0,1)</f>
        <v>1</v>
      </c>
      <c r="I58">
        <f>IF(fotowoltaika3[[#This Row],[produkcja]]&lt;E57,0,1)</f>
        <v>0</v>
      </c>
      <c r="J58">
        <f>IF(AND(fotowoltaika3[[#This Row],[Czy niewzrasta chmura]]=1,fotowoltaika3[[#This Row],[Czy niemaleje produkcja]]=1),J57+1,0)</f>
        <v>0</v>
      </c>
    </row>
    <row r="59" spans="1:10" x14ac:dyDescent="0.3">
      <c r="A59" s="1">
        <v>44619</v>
      </c>
      <c r="B59" s="2">
        <v>0.26700231481481479</v>
      </c>
      <c r="C59" s="2">
        <v>0.71728009259259262</v>
      </c>
      <c r="D59">
        <v>0</v>
      </c>
      <c r="E59">
        <v>9.77</v>
      </c>
      <c r="F59">
        <v>3.26</v>
      </c>
      <c r="G59">
        <v>1.3</v>
      </c>
      <c r="H59">
        <f>IF(fotowoltaika3[[#This Row],[st_zach]]&gt;D58,0,1)</f>
        <v>1</v>
      </c>
      <c r="I59">
        <f>IF(fotowoltaika3[[#This Row],[produkcja]]&lt;E58,0,1)</f>
        <v>1</v>
      </c>
      <c r="J59">
        <f>IF(AND(fotowoltaika3[[#This Row],[Czy niewzrasta chmura]]=1,fotowoltaika3[[#This Row],[Czy niemaleje produkcja]]=1),J58+1,0)</f>
        <v>1</v>
      </c>
    </row>
    <row r="60" spans="1:10" x14ac:dyDescent="0.3">
      <c r="A60" s="1">
        <v>44620</v>
      </c>
      <c r="B60" s="2">
        <v>0.26548611111111109</v>
      </c>
      <c r="C60" s="2">
        <v>0.71855324074074078</v>
      </c>
      <c r="D60">
        <v>5</v>
      </c>
      <c r="E60">
        <v>2.93</v>
      </c>
      <c r="F60">
        <v>1.03</v>
      </c>
      <c r="G60">
        <v>2.99</v>
      </c>
      <c r="H60">
        <f>IF(fotowoltaika3[[#This Row],[st_zach]]&gt;D59,0,1)</f>
        <v>0</v>
      </c>
      <c r="I60">
        <f>IF(fotowoltaika3[[#This Row],[produkcja]]&lt;E59,0,1)</f>
        <v>0</v>
      </c>
      <c r="J60">
        <f>IF(AND(fotowoltaika3[[#This Row],[Czy niewzrasta chmura]]=1,fotowoltaika3[[#This Row],[Czy niemaleje produkcja]]=1),J59+1,0)</f>
        <v>0</v>
      </c>
    </row>
    <row r="61" spans="1:10" x14ac:dyDescent="0.3">
      <c r="A61" s="1">
        <v>44621</v>
      </c>
      <c r="B61" s="2">
        <v>0.26396990740740739</v>
      </c>
      <c r="C61" s="2">
        <v>0.7198148148148148</v>
      </c>
      <c r="D61">
        <v>2</v>
      </c>
      <c r="E61">
        <v>4.66</v>
      </c>
      <c r="F61">
        <v>1.37</v>
      </c>
      <c r="G61">
        <v>2.0499999999999998</v>
      </c>
      <c r="H61">
        <f>IF(fotowoltaika3[[#This Row],[st_zach]]&gt;D60,0,1)</f>
        <v>1</v>
      </c>
      <c r="I61">
        <f>IF(fotowoltaika3[[#This Row],[produkcja]]&lt;E60,0,1)</f>
        <v>1</v>
      </c>
      <c r="J61">
        <f>IF(AND(fotowoltaika3[[#This Row],[Czy niewzrasta chmura]]=1,fotowoltaika3[[#This Row],[Czy niemaleje produkcja]]=1),J60+1,0)</f>
        <v>1</v>
      </c>
    </row>
    <row r="62" spans="1:10" x14ac:dyDescent="0.3">
      <c r="A62" s="1">
        <v>44622</v>
      </c>
      <c r="B62" s="2">
        <v>0.26243055555555556</v>
      </c>
      <c r="C62" s="2">
        <v>0.72106481481481477</v>
      </c>
      <c r="D62">
        <v>6</v>
      </c>
      <c r="E62">
        <v>2.99</v>
      </c>
      <c r="F62">
        <v>0.74</v>
      </c>
      <c r="G62">
        <v>1.48</v>
      </c>
      <c r="H62">
        <f>IF(fotowoltaika3[[#This Row],[st_zach]]&gt;D61,0,1)</f>
        <v>0</v>
      </c>
      <c r="I62">
        <f>IF(fotowoltaika3[[#This Row],[produkcja]]&lt;E61,0,1)</f>
        <v>0</v>
      </c>
      <c r="J62">
        <f>IF(AND(fotowoltaika3[[#This Row],[Czy niewzrasta chmura]]=1,fotowoltaika3[[#This Row],[Czy niemaleje produkcja]]=1),J61+1,0)</f>
        <v>0</v>
      </c>
    </row>
    <row r="63" spans="1:10" x14ac:dyDescent="0.3">
      <c r="A63" s="1">
        <v>44623</v>
      </c>
      <c r="B63" s="2">
        <v>0.26089120370370372</v>
      </c>
      <c r="C63" s="2">
        <v>0.72232638888888889</v>
      </c>
      <c r="D63">
        <v>7</v>
      </c>
      <c r="E63">
        <v>1.1399999999999999</v>
      </c>
      <c r="F63">
        <v>0.22</v>
      </c>
      <c r="G63">
        <v>3.27</v>
      </c>
      <c r="H63">
        <f>IF(fotowoltaika3[[#This Row],[st_zach]]&gt;D62,0,1)</f>
        <v>0</v>
      </c>
      <c r="I63">
        <f>IF(fotowoltaika3[[#This Row],[produkcja]]&lt;E62,0,1)</f>
        <v>0</v>
      </c>
      <c r="J63">
        <f>IF(AND(fotowoltaika3[[#This Row],[Czy niewzrasta chmura]]=1,fotowoltaika3[[#This Row],[Czy niemaleje produkcja]]=1),J62+1,0)</f>
        <v>0</v>
      </c>
    </row>
    <row r="64" spans="1:10" x14ac:dyDescent="0.3">
      <c r="A64" s="1">
        <v>44624</v>
      </c>
      <c r="B64" s="2">
        <v>0.25934027777777779</v>
      </c>
      <c r="C64" s="2">
        <v>0.72357638888888887</v>
      </c>
      <c r="D64">
        <v>0</v>
      </c>
      <c r="E64">
        <v>9.7100000000000009</v>
      </c>
      <c r="F64">
        <v>3.95</v>
      </c>
      <c r="G64">
        <v>1.96</v>
      </c>
      <c r="H64">
        <f>IF(fotowoltaika3[[#This Row],[st_zach]]&gt;D63,0,1)</f>
        <v>1</v>
      </c>
      <c r="I64">
        <f>IF(fotowoltaika3[[#This Row],[produkcja]]&lt;E63,0,1)</f>
        <v>1</v>
      </c>
      <c r="J64">
        <f>IF(AND(fotowoltaika3[[#This Row],[Czy niewzrasta chmura]]=1,fotowoltaika3[[#This Row],[Czy niemaleje produkcja]]=1),J63+1,0)</f>
        <v>1</v>
      </c>
    </row>
    <row r="65" spans="1:10" x14ac:dyDescent="0.3">
      <c r="A65" s="1">
        <v>44625</v>
      </c>
      <c r="B65" s="2">
        <v>0.25777777777777777</v>
      </c>
      <c r="C65" s="2">
        <v>0.72482638888888884</v>
      </c>
      <c r="D65">
        <v>0</v>
      </c>
      <c r="E65">
        <v>9.92</v>
      </c>
      <c r="F65">
        <v>3.01</v>
      </c>
      <c r="G65">
        <v>1.52</v>
      </c>
      <c r="H65">
        <f>IF(fotowoltaika3[[#This Row],[st_zach]]&gt;D64,0,1)</f>
        <v>1</v>
      </c>
      <c r="I65">
        <f>IF(fotowoltaika3[[#This Row],[produkcja]]&lt;E64,0,1)</f>
        <v>1</v>
      </c>
      <c r="J65">
        <f>IF(AND(fotowoltaika3[[#This Row],[Czy niewzrasta chmura]]=1,fotowoltaika3[[#This Row],[Czy niemaleje produkcja]]=1),J64+1,0)</f>
        <v>2</v>
      </c>
    </row>
    <row r="66" spans="1:10" x14ac:dyDescent="0.3">
      <c r="A66" s="1">
        <v>44626</v>
      </c>
      <c r="B66" s="2">
        <v>0.25621527777777775</v>
      </c>
      <c r="C66" s="2">
        <v>0.72607638888888892</v>
      </c>
      <c r="D66">
        <v>1</v>
      </c>
      <c r="E66">
        <v>9.66</v>
      </c>
      <c r="F66">
        <v>2.79</v>
      </c>
      <c r="G66">
        <v>1.24</v>
      </c>
      <c r="H66">
        <f>IF(fotowoltaika3[[#This Row],[st_zach]]&gt;D65,0,1)</f>
        <v>0</v>
      </c>
      <c r="I66">
        <f>IF(fotowoltaika3[[#This Row],[produkcja]]&lt;E65,0,1)</f>
        <v>0</v>
      </c>
      <c r="J66">
        <f>IF(AND(fotowoltaika3[[#This Row],[Czy niewzrasta chmura]]=1,fotowoltaika3[[#This Row],[Czy niemaleje produkcja]]=1),J65+1,0)</f>
        <v>0</v>
      </c>
    </row>
    <row r="67" spans="1:10" x14ac:dyDescent="0.3">
      <c r="A67" s="1">
        <v>44627</v>
      </c>
      <c r="B67" s="2">
        <v>0.25464120370370369</v>
      </c>
      <c r="C67" s="2">
        <v>0.72731481481481486</v>
      </c>
      <c r="D67">
        <v>4</v>
      </c>
      <c r="E67">
        <v>3.6</v>
      </c>
      <c r="F67">
        <v>1.68</v>
      </c>
      <c r="G67">
        <v>2.75</v>
      </c>
      <c r="H67">
        <f>IF(fotowoltaika3[[#This Row],[st_zach]]&gt;D66,0,1)</f>
        <v>0</v>
      </c>
      <c r="I67">
        <f>IF(fotowoltaika3[[#This Row],[produkcja]]&lt;E66,0,1)</f>
        <v>0</v>
      </c>
      <c r="J67">
        <f>IF(AND(fotowoltaika3[[#This Row],[Czy niewzrasta chmura]]=1,fotowoltaika3[[#This Row],[Czy niemaleje produkcja]]=1),J66+1,0)</f>
        <v>0</v>
      </c>
    </row>
    <row r="68" spans="1:10" x14ac:dyDescent="0.3">
      <c r="A68" s="1">
        <v>44628</v>
      </c>
      <c r="B68" s="2">
        <v>0.25306712962962963</v>
      </c>
      <c r="C68" s="2">
        <v>0.72855324074074079</v>
      </c>
      <c r="D68">
        <v>2</v>
      </c>
      <c r="E68">
        <v>4.9000000000000004</v>
      </c>
      <c r="F68">
        <v>2.5299999999999998</v>
      </c>
      <c r="G68">
        <v>2.46</v>
      </c>
      <c r="H68">
        <f>IF(fotowoltaika3[[#This Row],[st_zach]]&gt;D67,0,1)</f>
        <v>1</v>
      </c>
      <c r="I68">
        <f>IF(fotowoltaika3[[#This Row],[produkcja]]&lt;E67,0,1)</f>
        <v>1</v>
      </c>
      <c r="J68">
        <f>IF(AND(fotowoltaika3[[#This Row],[Czy niewzrasta chmura]]=1,fotowoltaika3[[#This Row],[Czy niemaleje produkcja]]=1),J67+1,0)</f>
        <v>1</v>
      </c>
    </row>
    <row r="69" spans="1:10" x14ac:dyDescent="0.3">
      <c r="A69" s="1">
        <v>44629</v>
      </c>
      <c r="B69" s="2">
        <v>0.25148148148148147</v>
      </c>
      <c r="C69" s="2">
        <v>0.72979166666666662</v>
      </c>
      <c r="D69">
        <v>3</v>
      </c>
      <c r="E69">
        <v>3.29</v>
      </c>
      <c r="F69">
        <v>0.73</v>
      </c>
      <c r="G69">
        <v>2.4300000000000002</v>
      </c>
      <c r="H69">
        <f>IF(fotowoltaika3[[#This Row],[st_zach]]&gt;D68,0,1)</f>
        <v>0</v>
      </c>
      <c r="I69">
        <f>IF(fotowoltaika3[[#This Row],[produkcja]]&lt;E68,0,1)</f>
        <v>0</v>
      </c>
      <c r="J69">
        <f>IF(AND(fotowoltaika3[[#This Row],[Czy niewzrasta chmura]]=1,fotowoltaika3[[#This Row],[Czy niemaleje produkcja]]=1),J68+1,0)</f>
        <v>0</v>
      </c>
    </row>
    <row r="70" spans="1:10" x14ac:dyDescent="0.3">
      <c r="A70" s="1">
        <v>44630</v>
      </c>
      <c r="B70" s="2">
        <v>0.24989583333333334</v>
      </c>
      <c r="C70" s="2">
        <v>0.73103009259259255</v>
      </c>
      <c r="D70">
        <v>1</v>
      </c>
      <c r="E70">
        <v>7.92</v>
      </c>
      <c r="F70">
        <v>1.58</v>
      </c>
      <c r="G70">
        <v>1.63</v>
      </c>
      <c r="H70">
        <f>IF(fotowoltaika3[[#This Row],[st_zach]]&gt;D69,0,1)</f>
        <v>1</v>
      </c>
      <c r="I70">
        <f>IF(fotowoltaika3[[#This Row],[produkcja]]&lt;E69,0,1)</f>
        <v>1</v>
      </c>
      <c r="J70">
        <f>IF(AND(fotowoltaika3[[#This Row],[Czy niewzrasta chmura]]=1,fotowoltaika3[[#This Row],[Czy niemaleje produkcja]]=1),J69+1,0)</f>
        <v>1</v>
      </c>
    </row>
    <row r="71" spans="1:10" x14ac:dyDescent="0.3">
      <c r="A71" s="1">
        <v>44631</v>
      </c>
      <c r="B71" s="2">
        <v>0.24831018518518519</v>
      </c>
      <c r="C71" s="2">
        <v>0.73225694444444445</v>
      </c>
      <c r="D71">
        <v>4</v>
      </c>
      <c r="E71">
        <v>2.99</v>
      </c>
      <c r="F71">
        <v>1.05</v>
      </c>
      <c r="G71">
        <v>2.89</v>
      </c>
      <c r="H71">
        <f>IF(fotowoltaika3[[#This Row],[st_zach]]&gt;D70,0,1)</f>
        <v>0</v>
      </c>
      <c r="I71">
        <f>IF(fotowoltaika3[[#This Row],[produkcja]]&lt;E70,0,1)</f>
        <v>0</v>
      </c>
      <c r="J71">
        <f>IF(AND(fotowoltaika3[[#This Row],[Czy niewzrasta chmura]]=1,fotowoltaika3[[#This Row],[Czy niemaleje produkcja]]=1),J70+1,0)</f>
        <v>0</v>
      </c>
    </row>
    <row r="72" spans="1:10" x14ac:dyDescent="0.3">
      <c r="A72" s="1">
        <v>44632</v>
      </c>
      <c r="B72" s="2">
        <v>0.2467013888888889</v>
      </c>
      <c r="C72" s="2">
        <v>0.73348379629629634</v>
      </c>
      <c r="D72">
        <v>0</v>
      </c>
      <c r="E72">
        <v>11.09</v>
      </c>
      <c r="F72">
        <v>3.46</v>
      </c>
      <c r="G72">
        <v>1.28</v>
      </c>
      <c r="H72">
        <f>IF(fotowoltaika3[[#This Row],[st_zach]]&gt;D71,0,1)</f>
        <v>1</v>
      </c>
      <c r="I72">
        <f>IF(fotowoltaika3[[#This Row],[produkcja]]&lt;E71,0,1)</f>
        <v>1</v>
      </c>
      <c r="J72">
        <f>IF(AND(fotowoltaika3[[#This Row],[Czy niewzrasta chmura]]=1,fotowoltaika3[[#This Row],[Czy niemaleje produkcja]]=1),J71+1,0)</f>
        <v>1</v>
      </c>
    </row>
    <row r="73" spans="1:10" x14ac:dyDescent="0.3">
      <c r="A73" s="1">
        <v>44633</v>
      </c>
      <c r="B73" s="2">
        <v>0.24510416666666668</v>
      </c>
      <c r="C73" s="2">
        <v>0.73471064814814813</v>
      </c>
      <c r="D73">
        <v>0</v>
      </c>
      <c r="E73">
        <v>12.5</v>
      </c>
      <c r="F73">
        <v>3.14</v>
      </c>
      <c r="G73">
        <v>1.24</v>
      </c>
      <c r="H73">
        <f>IF(fotowoltaika3[[#This Row],[st_zach]]&gt;D72,0,1)</f>
        <v>1</v>
      </c>
      <c r="I73">
        <f>IF(fotowoltaika3[[#This Row],[produkcja]]&lt;E72,0,1)</f>
        <v>1</v>
      </c>
      <c r="J73">
        <f>IF(AND(fotowoltaika3[[#This Row],[Czy niewzrasta chmura]]=1,fotowoltaika3[[#This Row],[Czy niemaleje produkcja]]=1),J72+1,0)</f>
        <v>2</v>
      </c>
    </row>
    <row r="74" spans="1:10" x14ac:dyDescent="0.3">
      <c r="A74" s="1">
        <v>44634</v>
      </c>
      <c r="B74" s="2">
        <v>0.24349537037037036</v>
      </c>
      <c r="C74" s="2">
        <v>0.73593750000000002</v>
      </c>
      <c r="D74">
        <v>2</v>
      </c>
      <c r="E74">
        <v>5.32</v>
      </c>
      <c r="F74">
        <v>2.64</v>
      </c>
      <c r="G74">
        <v>3.06</v>
      </c>
      <c r="H74">
        <f>IF(fotowoltaika3[[#This Row],[st_zach]]&gt;D73,0,1)</f>
        <v>0</v>
      </c>
      <c r="I74">
        <f>IF(fotowoltaika3[[#This Row],[produkcja]]&lt;E73,0,1)</f>
        <v>0</v>
      </c>
      <c r="J74">
        <f>IF(AND(fotowoltaika3[[#This Row],[Czy niewzrasta chmura]]=1,fotowoltaika3[[#This Row],[Czy niemaleje produkcja]]=1),J73+1,0)</f>
        <v>0</v>
      </c>
    </row>
    <row r="75" spans="1:10" x14ac:dyDescent="0.3">
      <c r="A75" s="1">
        <v>44635</v>
      </c>
      <c r="B75" s="2">
        <v>0.24188657407407407</v>
      </c>
      <c r="C75" s="2">
        <v>0.73716435185185181</v>
      </c>
      <c r="D75">
        <v>6</v>
      </c>
      <c r="E75">
        <v>3.14</v>
      </c>
      <c r="F75">
        <v>1.73</v>
      </c>
      <c r="G75">
        <v>3.82</v>
      </c>
      <c r="H75">
        <f>IF(fotowoltaika3[[#This Row],[st_zach]]&gt;D74,0,1)</f>
        <v>0</v>
      </c>
      <c r="I75">
        <f>IF(fotowoltaika3[[#This Row],[produkcja]]&lt;E74,0,1)</f>
        <v>0</v>
      </c>
      <c r="J75">
        <f>IF(AND(fotowoltaika3[[#This Row],[Czy niewzrasta chmura]]=1,fotowoltaika3[[#This Row],[Czy niemaleje produkcja]]=1),J74+1,0)</f>
        <v>0</v>
      </c>
    </row>
    <row r="76" spans="1:10" x14ac:dyDescent="0.3">
      <c r="A76" s="1">
        <v>44636</v>
      </c>
      <c r="B76" s="2">
        <v>0.24027777777777778</v>
      </c>
      <c r="C76" s="2">
        <v>0.73837962962962966</v>
      </c>
      <c r="D76">
        <v>0</v>
      </c>
      <c r="E76">
        <v>12.41</v>
      </c>
      <c r="F76">
        <v>3.85</v>
      </c>
      <c r="G76">
        <v>0.67</v>
      </c>
      <c r="H76">
        <f>IF(fotowoltaika3[[#This Row],[st_zach]]&gt;D75,0,1)</f>
        <v>1</v>
      </c>
      <c r="I76">
        <f>IF(fotowoltaika3[[#This Row],[produkcja]]&lt;E75,0,1)</f>
        <v>1</v>
      </c>
      <c r="J76">
        <f>IF(AND(fotowoltaika3[[#This Row],[Czy niewzrasta chmura]]=1,fotowoltaika3[[#This Row],[Czy niemaleje produkcja]]=1),J75+1,0)</f>
        <v>1</v>
      </c>
    </row>
    <row r="77" spans="1:10" x14ac:dyDescent="0.3">
      <c r="A77" s="1">
        <v>44637</v>
      </c>
      <c r="B77" s="2">
        <v>0.23866898148148147</v>
      </c>
      <c r="C77" s="2">
        <v>0.73959490740740741</v>
      </c>
      <c r="D77">
        <v>4</v>
      </c>
      <c r="E77">
        <v>3.11</v>
      </c>
      <c r="F77">
        <v>2.14</v>
      </c>
      <c r="G77">
        <v>4.2</v>
      </c>
      <c r="H77">
        <f>IF(fotowoltaika3[[#This Row],[st_zach]]&gt;D76,0,1)</f>
        <v>0</v>
      </c>
      <c r="I77">
        <f>IF(fotowoltaika3[[#This Row],[produkcja]]&lt;E76,0,1)</f>
        <v>0</v>
      </c>
      <c r="J77">
        <f>IF(AND(fotowoltaika3[[#This Row],[Czy niewzrasta chmura]]=1,fotowoltaika3[[#This Row],[Czy niemaleje produkcja]]=1),J76+1,0)</f>
        <v>0</v>
      </c>
    </row>
    <row r="78" spans="1:10" x14ac:dyDescent="0.3">
      <c r="A78" s="1">
        <v>44638</v>
      </c>
      <c r="B78" s="2">
        <v>0.23704861111111111</v>
      </c>
      <c r="C78" s="2">
        <v>0.74081018518518515</v>
      </c>
      <c r="D78">
        <v>0</v>
      </c>
      <c r="E78">
        <v>11.14</v>
      </c>
      <c r="F78">
        <v>3.57</v>
      </c>
      <c r="G78">
        <v>1.4</v>
      </c>
      <c r="H78">
        <f>IF(fotowoltaika3[[#This Row],[st_zach]]&gt;D77,0,1)</f>
        <v>1</v>
      </c>
      <c r="I78">
        <f>IF(fotowoltaika3[[#This Row],[produkcja]]&lt;E77,0,1)</f>
        <v>1</v>
      </c>
      <c r="J78">
        <f>IF(AND(fotowoltaika3[[#This Row],[Czy niewzrasta chmura]]=1,fotowoltaika3[[#This Row],[Czy niemaleje produkcja]]=1),J77+1,0)</f>
        <v>1</v>
      </c>
    </row>
    <row r="79" spans="1:10" x14ac:dyDescent="0.3">
      <c r="A79" s="1">
        <v>44639</v>
      </c>
      <c r="B79" s="2">
        <v>0.23542824074074073</v>
      </c>
      <c r="C79" s="2">
        <v>0.74202546296296301</v>
      </c>
      <c r="D79">
        <v>0</v>
      </c>
      <c r="E79">
        <v>14.64</v>
      </c>
      <c r="F79">
        <v>3.79</v>
      </c>
      <c r="G79">
        <v>0.42</v>
      </c>
      <c r="H79">
        <f>IF(fotowoltaika3[[#This Row],[st_zach]]&gt;D78,0,1)</f>
        <v>1</v>
      </c>
      <c r="I79">
        <f>IF(fotowoltaika3[[#This Row],[produkcja]]&lt;E78,0,1)</f>
        <v>1</v>
      </c>
      <c r="J79">
        <f>IF(AND(fotowoltaika3[[#This Row],[Czy niewzrasta chmura]]=1,fotowoltaika3[[#This Row],[Czy niemaleje produkcja]]=1),J78+1,0)</f>
        <v>2</v>
      </c>
    </row>
    <row r="80" spans="1:10" x14ac:dyDescent="0.3">
      <c r="A80" s="1">
        <v>44640</v>
      </c>
      <c r="B80" s="2">
        <v>0.23380787037037037</v>
      </c>
      <c r="C80" s="2">
        <v>0.74324074074074076</v>
      </c>
      <c r="D80">
        <v>0</v>
      </c>
      <c r="E80">
        <v>12.39</v>
      </c>
      <c r="F80">
        <v>3.87</v>
      </c>
      <c r="G80">
        <v>1.02</v>
      </c>
      <c r="H80">
        <f>IF(fotowoltaika3[[#This Row],[st_zach]]&gt;D79,0,1)</f>
        <v>1</v>
      </c>
      <c r="I80">
        <f>IF(fotowoltaika3[[#This Row],[produkcja]]&lt;E79,0,1)</f>
        <v>0</v>
      </c>
      <c r="J80">
        <f>IF(AND(fotowoltaika3[[#This Row],[Czy niewzrasta chmura]]=1,fotowoltaika3[[#This Row],[Czy niemaleje produkcja]]=1),J79+1,0)</f>
        <v>0</v>
      </c>
    </row>
    <row r="81" spans="1:10" x14ac:dyDescent="0.3">
      <c r="A81" s="1">
        <v>44641</v>
      </c>
      <c r="B81" s="2">
        <v>0.23218749999999999</v>
      </c>
      <c r="C81" s="2">
        <v>0.74444444444444446</v>
      </c>
      <c r="D81">
        <v>3</v>
      </c>
      <c r="E81">
        <v>3.56</v>
      </c>
      <c r="F81">
        <v>1.4</v>
      </c>
      <c r="G81">
        <v>3.29</v>
      </c>
      <c r="H81">
        <f>IF(fotowoltaika3[[#This Row],[st_zach]]&gt;D80,0,1)</f>
        <v>0</v>
      </c>
      <c r="I81">
        <f>IF(fotowoltaika3[[#This Row],[produkcja]]&lt;E80,0,1)</f>
        <v>0</v>
      </c>
      <c r="J81">
        <f>IF(AND(fotowoltaika3[[#This Row],[Czy niewzrasta chmura]]=1,fotowoltaika3[[#This Row],[Czy niemaleje produkcja]]=1),J80+1,0)</f>
        <v>0</v>
      </c>
    </row>
    <row r="82" spans="1:10" x14ac:dyDescent="0.3">
      <c r="A82" s="1">
        <v>44642</v>
      </c>
      <c r="B82" s="2">
        <v>0.23056712962962964</v>
      </c>
      <c r="C82" s="2">
        <v>0.74565972222222221</v>
      </c>
      <c r="D82">
        <v>5</v>
      </c>
      <c r="E82">
        <v>3.59</v>
      </c>
      <c r="F82">
        <v>2.0099999999999998</v>
      </c>
      <c r="G82">
        <v>3.66</v>
      </c>
      <c r="H82">
        <f>IF(fotowoltaika3[[#This Row],[st_zach]]&gt;D81,0,1)</f>
        <v>0</v>
      </c>
      <c r="I82">
        <f>IF(fotowoltaika3[[#This Row],[produkcja]]&lt;E81,0,1)</f>
        <v>1</v>
      </c>
      <c r="J82">
        <f>IF(AND(fotowoltaika3[[#This Row],[Czy niewzrasta chmura]]=1,fotowoltaika3[[#This Row],[Czy niemaleje produkcja]]=1),J81+1,0)</f>
        <v>0</v>
      </c>
    </row>
    <row r="83" spans="1:10" x14ac:dyDescent="0.3">
      <c r="A83" s="1">
        <v>44643</v>
      </c>
      <c r="B83" s="2">
        <v>0.22893518518518519</v>
      </c>
      <c r="C83" s="2">
        <v>0.74686342592592592</v>
      </c>
      <c r="D83">
        <v>0</v>
      </c>
      <c r="E83">
        <v>12.04</v>
      </c>
      <c r="F83">
        <v>3.72</v>
      </c>
      <c r="G83">
        <v>1.59</v>
      </c>
      <c r="H83">
        <f>IF(fotowoltaika3[[#This Row],[st_zach]]&gt;D82,0,1)</f>
        <v>1</v>
      </c>
      <c r="I83">
        <f>IF(fotowoltaika3[[#This Row],[produkcja]]&lt;E82,0,1)</f>
        <v>1</v>
      </c>
      <c r="J83">
        <f>IF(AND(fotowoltaika3[[#This Row],[Czy niewzrasta chmura]]=1,fotowoltaika3[[#This Row],[Czy niemaleje produkcja]]=1),J82+1,0)</f>
        <v>1</v>
      </c>
    </row>
    <row r="84" spans="1:10" x14ac:dyDescent="0.3">
      <c r="A84" s="1">
        <v>44644</v>
      </c>
      <c r="B84" s="2">
        <v>0.2273148148148148</v>
      </c>
      <c r="C84" s="2">
        <v>0.74806712962962962</v>
      </c>
      <c r="D84">
        <v>0</v>
      </c>
      <c r="E84">
        <v>12.54</v>
      </c>
      <c r="F84">
        <v>3.69</v>
      </c>
      <c r="G84">
        <v>1.05</v>
      </c>
      <c r="H84">
        <f>IF(fotowoltaika3[[#This Row],[st_zach]]&gt;D83,0,1)</f>
        <v>1</v>
      </c>
      <c r="I84">
        <f>IF(fotowoltaika3[[#This Row],[produkcja]]&lt;E83,0,1)</f>
        <v>1</v>
      </c>
      <c r="J84">
        <f>IF(AND(fotowoltaika3[[#This Row],[Czy niewzrasta chmura]]=1,fotowoltaika3[[#This Row],[Czy niemaleje produkcja]]=1),J83+1,0)</f>
        <v>2</v>
      </c>
    </row>
    <row r="85" spans="1:10" x14ac:dyDescent="0.3">
      <c r="A85" s="1">
        <v>44645</v>
      </c>
      <c r="B85" s="2">
        <v>0.22569444444444445</v>
      </c>
      <c r="C85" s="2">
        <v>0.74928240740740737</v>
      </c>
      <c r="D85">
        <v>3</v>
      </c>
      <c r="E85">
        <v>3.96</v>
      </c>
      <c r="F85">
        <v>2.59</v>
      </c>
      <c r="G85">
        <v>3.5</v>
      </c>
      <c r="H85">
        <f>IF(fotowoltaika3[[#This Row],[st_zach]]&gt;D84,0,1)</f>
        <v>0</v>
      </c>
      <c r="I85">
        <f>IF(fotowoltaika3[[#This Row],[produkcja]]&lt;E84,0,1)</f>
        <v>0</v>
      </c>
      <c r="J85">
        <f>IF(AND(fotowoltaika3[[#This Row],[Czy niewzrasta chmura]]=1,fotowoltaika3[[#This Row],[Czy niemaleje produkcja]]=1),J84+1,0)</f>
        <v>0</v>
      </c>
    </row>
    <row r="86" spans="1:10" x14ac:dyDescent="0.3">
      <c r="A86" s="1">
        <v>44646</v>
      </c>
      <c r="B86" s="2">
        <v>0.2240625</v>
      </c>
      <c r="C86" s="2">
        <v>0.75048611111111108</v>
      </c>
      <c r="D86">
        <v>0</v>
      </c>
      <c r="E86">
        <v>12.15</v>
      </c>
      <c r="F86">
        <v>3.61</v>
      </c>
      <c r="G86">
        <v>0.86</v>
      </c>
      <c r="H86">
        <f>IF(fotowoltaika3[[#This Row],[st_zach]]&gt;D85,0,1)</f>
        <v>1</v>
      </c>
      <c r="I86">
        <f>IF(fotowoltaika3[[#This Row],[produkcja]]&lt;E85,0,1)</f>
        <v>1</v>
      </c>
      <c r="J86">
        <f>IF(AND(fotowoltaika3[[#This Row],[Czy niewzrasta chmura]]=1,fotowoltaika3[[#This Row],[Czy niemaleje produkcja]]=1),J85+1,0)</f>
        <v>1</v>
      </c>
    </row>
    <row r="87" spans="1:10" x14ac:dyDescent="0.3">
      <c r="A87" s="1">
        <v>44647</v>
      </c>
      <c r="B87" s="2">
        <v>0.2641087962962963</v>
      </c>
      <c r="C87" s="2">
        <v>0.79335648148148152</v>
      </c>
      <c r="D87">
        <v>0</v>
      </c>
      <c r="E87">
        <v>10.83</v>
      </c>
      <c r="F87">
        <v>3.78</v>
      </c>
      <c r="G87">
        <v>2.4700000000000002</v>
      </c>
      <c r="H87">
        <f>IF(fotowoltaika3[[#This Row],[st_zach]]&gt;D86,0,1)</f>
        <v>1</v>
      </c>
      <c r="I87">
        <f>IF(fotowoltaika3[[#This Row],[produkcja]]&lt;E86,0,1)</f>
        <v>0</v>
      </c>
      <c r="J87">
        <f>IF(AND(fotowoltaika3[[#This Row],[Czy niewzrasta chmura]]=1,fotowoltaika3[[#This Row],[Czy niemaleje produkcja]]=1),J86+1,0)</f>
        <v>0</v>
      </c>
    </row>
    <row r="88" spans="1:10" x14ac:dyDescent="0.3">
      <c r="A88" s="1">
        <v>44648</v>
      </c>
      <c r="B88" s="2">
        <v>0.26248842592592592</v>
      </c>
      <c r="C88" s="2">
        <v>0.79456018518518523</v>
      </c>
      <c r="D88">
        <v>4</v>
      </c>
      <c r="E88">
        <v>4.42</v>
      </c>
      <c r="F88">
        <v>3.15</v>
      </c>
      <c r="G88">
        <v>3.62</v>
      </c>
      <c r="H88">
        <f>IF(fotowoltaika3[[#This Row],[st_zach]]&gt;D87,0,1)</f>
        <v>0</v>
      </c>
      <c r="I88">
        <f>IF(fotowoltaika3[[#This Row],[produkcja]]&lt;E87,0,1)</f>
        <v>0</v>
      </c>
      <c r="J88">
        <f>IF(AND(fotowoltaika3[[#This Row],[Czy niewzrasta chmura]]=1,fotowoltaika3[[#This Row],[Czy niemaleje produkcja]]=1),J87+1,0)</f>
        <v>0</v>
      </c>
    </row>
    <row r="89" spans="1:10" x14ac:dyDescent="0.3">
      <c r="A89" s="1">
        <v>44649</v>
      </c>
      <c r="B89" s="2">
        <v>0.26086805555555553</v>
      </c>
      <c r="C89" s="2">
        <v>0.79575231481481479</v>
      </c>
      <c r="D89">
        <v>7</v>
      </c>
      <c r="E89">
        <v>1.83</v>
      </c>
      <c r="F89">
        <v>0.6</v>
      </c>
      <c r="G89">
        <v>2.89</v>
      </c>
      <c r="H89">
        <f>IF(fotowoltaika3[[#This Row],[st_zach]]&gt;D88,0,1)</f>
        <v>0</v>
      </c>
      <c r="I89">
        <f>IF(fotowoltaika3[[#This Row],[produkcja]]&lt;E88,0,1)</f>
        <v>0</v>
      </c>
      <c r="J89">
        <f>IF(AND(fotowoltaika3[[#This Row],[Czy niewzrasta chmura]]=1,fotowoltaika3[[#This Row],[Czy niemaleje produkcja]]=1),J88+1,0)</f>
        <v>0</v>
      </c>
    </row>
    <row r="90" spans="1:10" x14ac:dyDescent="0.3">
      <c r="A90" s="1">
        <v>44650</v>
      </c>
      <c r="B90" s="2">
        <v>0.25924768518518521</v>
      </c>
      <c r="C90" s="2">
        <v>0.79695601851851849</v>
      </c>
      <c r="D90">
        <v>0</v>
      </c>
      <c r="E90">
        <v>10.86</v>
      </c>
      <c r="F90">
        <v>3.24</v>
      </c>
      <c r="G90">
        <v>1.57</v>
      </c>
      <c r="H90">
        <f>IF(fotowoltaika3[[#This Row],[st_zach]]&gt;D89,0,1)</f>
        <v>1</v>
      </c>
      <c r="I90">
        <f>IF(fotowoltaika3[[#This Row],[produkcja]]&lt;E89,0,1)</f>
        <v>1</v>
      </c>
      <c r="J90">
        <f>IF(AND(fotowoltaika3[[#This Row],[Czy niewzrasta chmura]]=1,fotowoltaika3[[#This Row],[Czy niemaleje produkcja]]=1),J89+1,0)</f>
        <v>1</v>
      </c>
    </row>
    <row r="91" spans="1:10" x14ac:dyDescent="0.3">
      <c r="A91" s="1">
        <v>44651</v>
      </c>
      <c r="B91" s="2">
        <v>0.25763888888888886</v>
      </c>
      <c r="C91" s="2">
        <v>0.7981597222222222</v>
      </c>
      <c r="D91">
        <v>0</v>
      </c>
      <c r="E91">
        <v>10.73</v>
      </c>
      <c r="F91">
        <v>3.02</v>
      </c>
      <c r="G91">
        <v>2.14</v>
      </c>
      <c r="H91">
        <f>IF(fotowoltaika3[[#This Row],[st_zach]]&gt;D90,0,1)</f>
        <v>1</v>
      </c>
      <c r="I91">
        <f>IF(fotowoltaika3[[#This Row],[produkcja]]&lt;E90,0,1)</f>
        <v>0</v>
      </c>
      <c r="J91">
        <f>IF(AND(fotowoltaika3[[#This Row],[Czy niewzrasta chmura]]=1,fotowoltaika3[[#This Row],[Czy niemaleje produkcja]]=1),J90+1,0)</f>
        <v>0</v>
      </c>
    </row>
    <row r="92" spans="1:10" x14ac:dyDescent="0.3">
      <c r="A92" s="1">
        <v>44652</v>
      </c>
      <c r="B92" s="2">
        <v>0.25601851851851853</v>
      </c>
      <c r="C92" s="2">
        <v>0.79936342592592591</v>
      </c>
      <c r="D92">
        <v>3</v>
      </c>
      <c r="E92">
        <v>5.21</v>
      </c>
      <c r="F92">
        <v>2.46</v>
      </c>
      <c r="G92">
        <v>2.89</v>
      </c>
      <c r="H92">
        <f>IF(fotowoltaika3[[#This Row],[st_zach]]&gt;D91,0,1)</f>
        <v>0</v>
      </c>
      <c r="I92">
        <f>IF(fotowoltaika3[[#This Row],[produkcja]]&lt;E91,0,1)</f>
        <v>0</v>
      </c>
      <c r="J92">
        <f>IF(AND(fotowoltaika3[[#This Row],[Czy niewzrasta chmura]]=1,fotowoltaika3[[#This Row],[Czy niemaleje produkcja]]=1),J91+1,0)</f>
        <v>0</v>
      </c>
    </row>
    <row r="93" spans="1:10" x14ac:dyDescent="0.3">
      <c r="A93" s="1">
        <v>44653</v>
      </c>
      <c r="B93" s="2">
        <v>0.25440972222222225</v>
      </c>
      <c r="C93" s="2">
        <v>0.80055555555555558</v>
      </c>
      <c r="D93">
        <v>0</v>
      </c>
      <c r="E93">
        <v>11.83</v>
      </c>
      <c r="F93">
        <v>3.14</v>
      </c>
      <c r="G93">
        <v>1.08</v>
      </c>
      <c r="H93">
        <f>IF(fotowoltaika3[[#This Row],[st_zach]]&gt;D92,0,1)</f>
        <v>1</v>
      </c>
      <c r="I93">
        <f>IF(fotowoltaika3[[#This Row],[produkcja]]&lt;E92,0,1)</f>
        <v>1</v>
      </c>
      <c r="J93">
        <f>IF(AND(fotowoltaika3[[#This Row],[Czy niewzrasta chmura]]=1,fotowoltaika3[[#This Row],[Czy niemaleje produkcja]]=1),J92+1,0)</f>
        <v>1</v>
      </c>
    </row>
    <row r="94" spans="1:10" x14ac:dyDescent="0.3">
      <c r="A94" s="1">
        <v>44654</v>
      </c>
      <c r="B94" s="2">
        <v>0.2528009259259259</v>
      </c>
      <c r="C94" s="2">
        <v>0.80175925925925928</v>
      </c>
      <c r="D94">
        <v>6</v>
      </c>
      <c r="E94">
        <v>2.3199999999999998</v>
      </c>
      <c r="F94">
        <v>1.08</v>
      </c>
      <c r="G94">
        <v>4.09</v>
      </c>
      <c r="H94">
        <f>IF(fotowoltaika3[[#This Row],[st_zach]]&gt;D93,0,1)</f>
        <v>0</v>
      </c>
      <c r="I94">
        <f>IF(fotowoltaika3[[#This Row],[produkcja]]&lt;E93,0,1)</f>
        <v>0</v>
      </c>
      <c r="J94">
        <f>IF(AND(fotowoltaika3[[#This Row],[Czy niewzrasta chmura]]=1,fotowoltaika3[[#This Row],[Czy niemaleje produkcja]]=1),J93+1,0)</f>
        <v>0</v>
      </c>
    </row>
    <row r="95" spans="1:10" x14ac:dyDescent="0.3">
      <c r="A95" s="1">
        <v>44655</v>
      </c>
      <c r="B95" s="2">
        <v>0.25120370370370371</v>
      </c>
      <c r="C95" s="2">
        <v>0.80296296296296299</v>
      </c>
      <c r="D95">
        <v>2</v>
      </c>
      <c r="E95">
        <v>6.34</v>
      </c>
      <c r="F95">
        <v>3.25</v>
      </c>
      <c r="G95">
        <v>2.0099999999999998</v>
      </c>
      <c r="H95">
        <f>IF(fotowoltaika3[[#This Row],[st_zach]]&gt;D94,0,1)</f>
        <v>1</v>
      </c>
      <c r="I95">
        <f>IF(fotowoltaika3[[#This Row],[produkcja]]&lt;E94,0,1)</f>
        <v>1</v>
      </c>
      <c r="J95">
        <f>IF(AND(fotowoltaika3[[#This Row],[Czy niewzrasta chmura]]=1,fotowoltaika3[[#This Row],[Czy niemaleje produkcja]]=1),J94+1,0)</f>
        <v>1</v>
      </c>
    </row>
    <row r="96" spans="1:10" x14ac:dyDescent="0.3">
      <c r="A96" s="1">
        <v>44656</v>
      </c>
      <c r="B96" s="2">
        <v>0.24959490740740742</v>
      </c>
      <c r="C96" s="2">
        <v>0.80415509259259255</v>
      </c>
      <c r="D96">
        <v>4</v>
      </c>
      <c r="E96">
        <v>4.87</v>
      </c>
      <c r="F96">
        <v>1.47</v>
      </c>
      <c r="G96">
        <v>1.86</v>
      </c>
      <c r="H96">
        <f>IF(fotowoltaika3[[#This Row],[st_zach]]&gt;D95,0,1)</f>
        <v>0</v>
      </c>
      <c r="I96">
        <f>IF(fotowoltaika3[[#This Row],[produkcja]]&lt;E95,0,1)</f>
        <v>0</v>
      </c>
      <c r="J96">
        <f>IF(AND(fotowoltaika3[[#This Row],[Czy niewzrasta chmura]]=1,fotowoltaika3[[#This Row],[Czy niemaleje produkcja]]=1),J95+1,0)</f>
        <v>0</v>
      </c>
    </row>
    <row r="97" spans="1:10" x14ac:dyDescent="0.3">
      <c r="A97" s="1">
        <v>44657</v>
      </c>
      <c r="B97" s="2">
        <v>0.24800925925925926</v>
      </c>
      <c r="C97" s="2">
        <v>0.80535879629629625</v>
      </c>
      <c r="D97">
        <v>4</v>
      </c>
      <c r="E97">
        <v>3.57</v>
      </c>
      <c r="F97">
        <v>0.16</v>
      </c>
      <c r="G97">
        <v>2.94</v>
      </c>
      <c r="H97">
        <f>IF(fotowoltaika3[[#This Row],[st_zach]]&gt;D96,0,1)</f>
        <v>1</v>
      </c>
      <c r="I97">
        <f>IF(fotowoltaika3[[#This Row],[produkcja]]&lt;E96,0,1)</f>
        <v>0</v>
      </c>
      <c r="J97">
        <f>IF(AND(fotowoltaika3[[#This Row],[Czy niewzrasta chmura]]=1,fotowoltaika3[[#This Row],[Czy niemaleje produkcja]]=1),J96+1,0)</f>
        <v>0</v>
      </c>
    </row>
    <row r="98" spans="1:10" x14ac:dyDescent="0.3">
      <c r="A98" s="1">
        <v>44658</v>
      </c>
      <c r="B98" s="2">
        <v>0.24641203703703704</v>
      </c>
      <c r="C98" s="2">
        <v>0.80656249999999996</v>
      </c>
      <c r="D98">
        <v>2</v>
      </c>
      <c r="E98">
        <v>6.61</v>
      </c>
      <c r="F98">
        <v>2.5099999999999998</v>
      </c>
      <c r="G98">
        <v>1.34</v>
      </c>
      <c r="H98">
        <f>IF(fotowoltaika3[[#This Row],[st_zach]]&gt;D97,0,1)</f>
        <v>1</v>
      </c>
      <c r="I98">
        <f>IF(fotowoltaika3[[#This Row],[produkcja]]&lt;E97,0,1)</f>
        <v>1</v>
      </c>
      <c r="J98">
        <f>IF(AND(fotowoltaika3[[#This Row],[Czy niewzrasta chmura]]=1,fotowoltaika3[[#This Row],[Czy niemaleje produkcja]]=1),J97+1,0)</f>
        <v>1</v>
      </c>
    </row>
    <row r="99" spans="1:10" x14ac:dyDescent="0.3">
      <c r="A99" s="1">
        <v>44659</v>
      </c>
      <c r="B99" s="2">
        <v>0.24482638888888889</v>
      </c>
      <c r="C99" s="2">
        <v>0.80775462962962963</v>
      </c>
      <c r="D99">
        <v>0</v>
      </c>
      <c r="E99">
        <v>14.15</v>
      </c>
      <c r="F99">
        <v>3.32</v>
      </c>
      <c r="G99">
        <v>1.82</v>
      </c>
      <c r="H99">
        <f>IF(fotowoltaika3[[#This Row],[st_zach]]&gt;D98,0,1)</f>
        <v>1</v>
      </c>
      <c r="I99">
        <f>IF(fotowoltaika3[[#This Row],[produkcja]]&lt;E98,0,1)</f>
        <v>1</v>
      </c>
      <c r="J99">
        <f>IF(AND(fotowoltaika3[[#This Row],[Czy niewzrasta chmura]]=1,fotowoltaika3[[#This Row],[Czy niemaleje produkcja]]=1),J98+1,0)</f>
        <v>2</v>
      </c>
    </row>
    <row r="100" spans="1:10" x14ac:dyDescent="0.3">
      <c r="A100" s="1">
        <v>44660</v>
      </c>
      <c r="B100" s="2">
        <v>0.24325231481481482</v>
      </c>
      <c r="C100" s="2">
        <v>0.80895833333333333</v>
      </c>
      <c r="D100">
        <v>0</v>
      </c>
      <c r="E100">
        <v>10.3</v>
      </c>
      <c r="F100">
        <v>3.31</v>
      </c>
      <c r="G100">
        <v>4.1500000000000004</v>
      </c>
      <c r="H100">
        <f>IF(fotowoltaika3[[#This Row],[st_zach]]&gt;D99,0,1)</f>
        <v>1</v>
      </c>
      <c r="I100">
        <f>IF(fotowoltaika3[[#This Row],[produkcja]]&lt;E99,0,1)</f>
        <v>0</v>
      </c>
      <c r="J100">
        <f>IF(AND(fotowoltaika3[[#This Row],[Czy niewzrasta chmura]]=1,fotowoltaika3[[#This Row],[Czy niemaleje produkcja]]=1),J99+1,0)</f>
        <v>0</v>
      </c>
    </row>
    <row r="101" spans="1:10" x14ac:dyDescent="0.3">
      <c r="A101" s="1">
        <v>44661</v>
      </c>
      <c r="B101" s="2">
        <v>0.24167824074074074</v>
      </c>
      <c r="C101" s="2">
        <v>0.81016203703703704</v>
      </c>
      <c r="D101">
        <v>0</v>
      </c>
      <c r="E101">
        <v>10.039999999999999</v>
      </c>
      <c r="F101">
        <v>3.85</v>
      </c>
      <c r="G101">
        <v>3.16</v>
      </c>
      <c r="H101">
        <f>IF(fotowoltaika3[[#This Row],[st_zach]]&gt;D100,0,1)</f>
        <v>1</v>
      </c>
      <c r="I101">
        <f>IF(fotowoltaika3[[#This Row],[produkcja]]&lt;E100,0,1)</f>
        <v>0</v>
      </c>
      <c r="J101">
        <f>IF(AND(fotowoltaika3[[#This Row],[Czy niewzrasta chmura]]=1,fotowoltaika3[[#This Row],[Czy niemaleje produkcja]]=1),J100+1,0)</f>
        <v>0</v>
      </c>
    </row>
    <row r="102" spans="1:10" x14ac:dyDescent="0.3">
      <c r="A102" s="1">
        <v>44662</v>
      </c>
      <c r="B102" s="2">
        <v>0.24010416666666667</v>
      </c>
      <c r="C102" s="2">
        <v>0.81135416666666671</v>
      </c>
      <c r="D102">
        <v>4</v>
      </c>
      <c r="E102">
        <v>3.82</v>
      </c>
      <c r="F102">
        <v>1.64</v>
      </c>
      <c r="G102">
        <v>3.12</v>
      </c>
      <c r="H102">
        <f>IF(fotowoltaika3[[#This Row],[st_zach]]&gt;D101,0,1)</f>
        <v>0</v>
      </c>
      <c r="I102">
        <f>IF(fotowoltaika3[[#This Row],[produkcja]]&lt;E101,0,1)</f>
        <v>0</v>
      </c>
      <c r="J102">
        <f>IF(AND(fotowoltaika3[[#This Row],[Czy niewzrasta chmura]]=1,fotowoltaika3[[#This Row],[Czy niemaleje produkcja]]=1),J101+1,0)</f>
        <v>0</v>
      </c>
    </row>
    <row r="103" spans="1:10" x14ac:dyDescent="0.3">
      <c r="A103" s="1">
        <v>44663</v>
      </c>
      <c r="B103" s="2">
        <v>0.23854166666666668</v>
      </c>
      <c r="C103" s="2">
        <v>0.81255787037037042</v>
      </c>
      <c r="D103">
        <v>1</v>
      </c>
      <c r="E103">
        <v>7.92</v>
      </c>
      <c r="F103">
        <v>3.79</v>
      </c>
      <c r="G103">
        <v>3.05</v>
      </c>
      <c r="H103">
        <f>IF(fotowoltaika3[[#This Row],[st_zach]]&gt;D102,0,1)</f>
        <v>1</v>
      </c>
      <c r="I103">
        <f>IF(fotowoltaika3[[#This Row],[produkcja]]&lt;E102,0,1)</f>
        <v>1</v>
      </c>
      <c r="J103">
        <f>IF(AND(fotowoltaika3[[#This Row],[Czy niewzrasta chmura]]=1,fotowoltaika3[[#This Row],[Czy niemaleje produkcja]]=1),J102+1,0)</f>
        <v>1</v>
      </c>
    </row>
    <row r="104" spans="1:10" x14ac:dyDescent="0.3">
      <c r="A104" s="1">
        <v>44664</v>
      </c>
      <c r="B104" s="2">
        <v>0.23699074074074075</v>
      </c>
      <c r="C104" s="2">
        <v>0.81376157407407412</v>
      </c>
      <c r="D104">
        <v>1</v>
      </c>
      <c r="E104">
        <v>7.5</v>
      </c>
      <c r="F104">
        <v>3.12</v>
      </c>
      <c r="G104">
        <v>2.94</v>
      </c>
      <c r="H104">
        <f>IF(fotowoltaika3[[#This Row],[st_zach]]&gt;D103,0,1)</f>
        <v>1</v>
      </c>
      <c r="I104">
        <f>IF(fotowoltaika3[[#This Row],[produkcja]]&lt;E103,0,1)</f>
        <v>0</v>
      </c>
      <c r="J104">
        <f>IF(AND(fotowoltaika3[[#This Row],[Czy niewzrasta chmura]]=1,fotowoltaika3[[#This Row],[Czy niemaleje produkcja]]=1),J103+1,0)</f>
        <v>0</v>
      </c>
    </row>
    <row r="105" spans="1:10" x14ac:dyDescent="0.3">
      <c r="A105" s="1">
        <v>44665</v>
      </c>
      <c r="B105" s="2">
        <v>0.23543981481481482</v>
      </c>
      <c r="C105" s="2">
        <v>0.81495370370370368</v>
      </c>
      <c r="D105">
        <v>0</v>
      </c>
      <c r="E105">
        <v>12.58</v>
      </c>
      <c r="F105">
        <v>3.42</v>
      </c>
      <c r="G105">
        <v>2.0499999999999998</v>
      </c>
      <c r="H105">
        <f>IF(fotowoltaika3[[#This Row],[st_zach]]&gt;D104,0,1)</f>
        <v>1</v>
      </c>
      <c r="I105">
        <f>IF(fotowoltaika3[[#This Row],[produkcja]]&lt;E104,0,1)</f>
        <v>1</v>
      </c>
      <c r="J105">
        <f>IF(AND(fotowoltaika3[[#This Row],[Czy niewzrasta chmura]]=1,fotowoltaika3[[#This Row],[Czy niemaleje produkcja]]=1),J104+1,0)</f>
        <v>1</v>
      </c>
    </row>
    <row r="106" spans="1:10" x14ac:dyDescent="0.3">
      <c r="A106" s="1">
        <v>44666</v>
      </c>
      <c r="B106" s="2">
        <v>0.23390046296296296</v>
      </c>
      <c r="C106" s="2">
        <v>0.81615740740740739</v>
      </c>
      <c r="D106">
        <v>2</v>
      </c>
      <c r="E106">
        <v>7.66</v>
      </c>
      <c r="F106">
        <v>3.41</v>
      </c>
      <c r="G106">
        <v>1.68</v>
      </c>
      <c r="H106">
        <f>IF(fotowoltaika3[[#This Row],[st_zach]]&gt;D105,0,1)</f>
        <v>0</v>
      </c>
      <c r="I106">
        <f>IF(fotowoltaika3[[#This Row],[produkcja]]&lt;E105,0,1)</f>
        <v>0</v>
      </c>
      <c r="J106">
        <f>IF(AND(fotowoltaika3[[#This Row],[Czy niewzrasta chmura]]=1,fotowoltaika3[[#This Row],[Czy niemaleje produkcja]]=1),J105+1,0)</f>
        <v>0</v>
      </c>
    </row>
    <row r="107" spans="1:10" x14ac:dyDescent="0.3">
      <c r="A107" s="1">
        <v>44667</v>
      </c>
      <c r="B107" s="2">
        <v>0.2323726851851852</v>
      </c>
      <c r="C107" s="2">
        <v>0.81736111111111109</v>
      </c>
      <c r="D107">
        <v>4</v>
      </c>
      <c r="E107">
        <v>4.16</v>
      </c>
      <c r="F107">
        <v>1.58</v>
      </c>
      <c r="G107">
        <v>2.89</v>
      </c>
      <c r="H107">
        <f>IF(fotowoltaika3[[#This Row],[st_zach]]&gt;D106,0,1)</f>
        <v>0</v>
      </c>
      <c r="I107">
        <f>IF(fotowoltaika3[[#This Row],[produkcja]]&lt;E106,0,1)</f>
        <v>0</v>
      </c>
      <c r="J107">
        <f>IF(AND(fotowoltaika3[[#This Row],[Czy niewzrasta chmura]]=1,fotowoltaika3[[#This Row],[Czy niemaleje produkcja]]=1),J106+1,0)</f>
        <v>0</v>
      </c>
    </row>
    <row r="108" spans="1:10" x14ac:dyDescent="0.3">
      <c r="A108" s="1">
        <v>44668</v>
      </c>
      <c r="B108" s="2">
        <v>0.2308449074074074</v>
      </c>
      <c r="C108" s="2">
        <v>0.8185648148148148</v>
      </c>
      <c r="D108">
        <v>6</v>
      </c>
      <c r="E108">
        <v>2.34</v>
      </c>
      <c r="F108">
        <v>1.06</v>
      </c>
      <c r="G108">
        <v>2.46</v>
      </c>
      <c r="H108">
        <f>IF(fotowoltaika3[[#This Row],[st_zach]]&gt;D107,0,1)</f>
        <v>0</v>
      </c>
      <c r="I108">
        <f>IF(fotowoltaika3[[#This Row],[produkcja]]&lt;E107,0,1)</f>
        <v>0</v>
      </c>
      <c r="J108">
        <f>IF(AND(fotowoltaika3[[#This Row],[Czy niewzrasta chmura]]=1,fotowoltaika3[[#This Row],[Czy niemaleje produkcja]]=1),J107+1,0)</f>
        <v>0</v>
      </c>
    </row>
    <row r="109" spans="1:10" x14ac:dyDescent="0.3">
      <c r="A109" s="1">
        <v>44669</v>
      </c>
      <c r="B109" s="2">
        <v>0.22934027777777777</v>
      </c>
      <c r="C109" s="2">
        <v>0.81975694444444447</v>
      </c>
      <c r="D109">
        <v>6</v>
      </c>
      <c r="E109">
        <v>2.42</v>
      </c>
      <c r="F109">
        <v>1.24</v>
      </c>
      <c r="G109">
        <v>2.97</v>
      </c>
      <c r="H109">
        <f>IF(fotowoltaika3[[#This Row],[st_zach]]&gt;D108,0,1)</f>
        <v>1</v>
      </c>
      <c r="I109">
        <f>IF(fotowoltaika3[[#This Row],[produkcja]]&lt;E108,0,1)</f>
        <v>1</v>
      </c>
      <c r="J109">
        <f>IF(AND(fotowoltaika3[[#This Row],[Czy niewzrasta chmura]]=1,fotowoltaika3[[#This Row],[Czy niemaleje produkcja]]=1),J108+1,0)</f>
        <v>1</v>
      </c>
    </row>
    <row r="110" spans="1:10" x14ac:dyDescent="0.3">
      <c r="A110" s="1">
        <v>44670</v>
      </c>
      <c r="B110" s="2">
        <v>0.22783564814814813</v>
      </c>
      <c r="C110" s="2">
        <v>0.82096064814814818</v>
      </c>
      <c r="D110">
        <v>4</v>
      </c>
      <c r="E110">
        <v>3.78</v>
      </c>
      <c r="F110">
        <v>2.0699999999999998</v>
      </c>
      <c r="G110">
        <v>2.93</v>
      </c>
      <c r="H110">
        <f>IF(fotowoltaika3[[#This Row],[st_zach]]&gt;D109,0,1)</f>
        <v>1</v>
      </c>
      <c r="I110">
        <f>IF(fotowoltaika3[[#This Row],[produkcja]]&lt;E109,0,1)</f>
        <v>1</v>
      </c>
      <c r="J110">
        <f>IF(AND(fotowoltaika3[[#This Row],[Czy niewzrasta chmura]]=1,fotowoltaika3[[#This Row],[Czy niemaleje produkcja]]=1),J109+1,0)</f>
        <v>2</v>
      </c>
    </row>
    <row r="111" spans="1:10" x14ac:dyDescent="0.3">
      <c r="A111" s="1">
        <v>44671</v>
      </c>
      <c r="B111" s="2">
        <v>0.2263425925925926</v>
      </c>
      <c r="C111" s="2">
        <v>0.82215277777777773</v>
      </c>
      <c r="D111">
        <v>1</v>
      </c>
      <c r="E111">
        <v>7.54</v>
      </c>
      <c r="F111">
        <v>2.57</v>
      </c>
      <c r="G111">
        <v>2.06</v>
      </c>
      <c r="H111">
        <f>IF(fotowoltaika3[[#This Row],[st_zach]]&gt;D110,0,1)</f>
        <v>1</v>
      </c>
      <c r="I111">
        <f>IF(fotowoltaika3[[#This Row],[produkcja]]&lt;E110,0,1)</f>
        <v>1</v>
      </c>
      <c r="J111">
        <f>IF(AND(fotowoltaika3[[#This Row],[Czy niewzrasta chmura]]=1,fotowoltaika3[[#This Row],[Czy niemaleje produkcja]]=1),J110+1,0)</f>
        <v>3</v>
      </c>
    </row>
    <row r="112" spans="1:10" x14ac:dyDescent="0.3">
      <c r="A112" s="1">
        <v>44672</v>
      </c>
      <c r="B112" s="2">
        <v>0.22486111111111112</v>
      </c>
      <c r="C112" s="2">
        <v>0.82335648148148144</v>
      </c>
      <c r="D112">
        <v>0</v>
      </c>
      <c r="E112">
        <v>13.18</v>
      </c>
      <c r="F112">
        <v>3.56</v>
      </c>
      <c r="G112">
        <v>2.02</v>
      </c>
      <c r="H112">
        <f>IF(fotowoltaika3[[#This Row],[st_zach]]&gt;D111,0,1)</f>
        <v>1</v>
      </c>
      <c r="I112">
        <f>IF(fotowoltaika3[[#This Row],[produkcja]]&lt;E111,0,1)</f>
        <v>1</v>
      </c>
      <c r="J112">
        <f>IF(AND(fotowoltaika3[[#This Row],[Czy niewzrasta chmura]]=1,fotowoltaika3[[#This Row],[Czy niemaleje produkcja]]=1),J111+1,0)</f>
        <v>4</v>
      </c>
    </row>
    <row r="113" spans="1:10" x14ac:dyDescent="0.3">
      <c r="A113" s="1">
        <v>44673</v>
      </c>
      <c r="B113" s="2">
        <v>0.22337962962962962</v>
      </c>
      <c r="C113" s="2">
        <v>0.82456018518518515</v>
      </c>
      <c r="D113">
        <v>5</v>
      </c>
      <c r="E113">
        <v>2.54</v>
      </c>
      <c r="F113">
        <v>0.68</v>
      </c>
      <c r="G113">
        <v>3.58</v>
      </c>
      <c r="H113">
        <f>IF(fotowoltaika3[[#This Row],[st_zach]]&gt;D112,0,1)</f>
        <v>0</v>
      </c>
      <c r="I113">
        <f>IF(fotowoltaika3[[#This Row],[produkcja]]&lt;E112,0,1)</f>
        <v>0</v>
      </c>
      <c r="J113">
        <f>IF(AND(fotowoltaika3[[#This Row],[Czy niewzrasta chmura]]=1,fotowoltaika3[[#This Row],[Czy niemaleje produkcja]]=1),J112+1,0)</f>
        <v>0</v>
      </c>
    </row>
    <row r="114" spans="1:10" x14ac:dyDescent="0.3">
      <c r="A114" s="1">
        <v>44674</v>
      </c>
      <c r="B114" s="2">
        <v>0.22192129629629628</v>
      </c>
      <c r="C114" s="2">
        <v>0.82575231481481481</v>
      </c>
      <c r="D114">
        <v>0</v>
      </c>
      <c r="E114">
        <v>10.62</v>
      </c>
      <c r="F114">
        <v>3.13</v>
      </c>
      <c r="G114">
        <v>2.0699999999999998</v>
      </c>
      <c r="H114">
        <f>IF(fotowoltaika3[[#This Row],[st_zach]]&gt;D113,0,1)</f>
        <v>1</v>
      </c>
      <c r="I114">
        <f>IF(fotowoltaika3[[#This Row],[produkcja]]&lt;E113,0,1)</f>
        <v>1</v>
      </c>
      <c r="J114">
        <f>IF(AND(fotowoltaika3[[#This Row],[Czy niewzrasta chmura]]=1,fotowoltaika3[[#This Row],[Czy niemaleje produkcja]]=1),J113+1,0)</f>
        <v>1</v>
      </c>
    </row>
    <row r="115" spans="1:10" x14ac:dyDescent="0.3">
      <c r="A115" s="1">
        <v>44675</v>
      </c>
      <c r="B115" s="2">
        <v>0.22047453703703704</v>
      </c>
      <c r="C115" s="2">
        <v>0.82694444444444448</v>
      </c>
      <c r="D115">
        <v>0</v>
      </c>
      <c r="E115">
        <v>13.23</v>
      </c>
      <c r="F115">
        <v>3.2</v>
      </c>
      <c r="G115">
        <v>0.56000000000000005</v>
      </c>
      <c r="H115">
        <f>IF(fotowoltaika3[[#This Row],[st_zach]]&gt;D114,0,1)</f>
        <v>1</v>
      </c>
      <c r="I115">
        <f>IF(fotowoltaika3[[#This Row],[produkcja]]&lt;E114,0,1)</f>
        <v>1</v>
      </c>
      <c r="J115">
        <f>IF(AND(fotowoltaika3[[#This Row],[Czy niewzrasta chmura]]=1,fotowoltaika3[[#This Row],[Czy niemaleje produkcja]]=1),J114+1,0)</f>
        <v>2</v>
      </c>
    </row>
    <row r="116" spans="1:10" x14ac:dyDescent="0.3">
      <c r="A116" s="1">
        <v>44676</v>
      </c>
      <c r="B116" s="2">
        <v>0.21903935185185186</v>
      </c>
      <c r="C116" s="2">
        <v>0.82814814814814819</v>
      </c>
      <c r="D116">
        <v>6</v>
      </c>
      <c r="E116">
        <v>3.09</v>
      </c>
      <c r="F116">
        <v>1.32</v>
      </c>
      <c r="G116">
        <v>3.52</v>
      </c>
      <c r="H116">
        <f>IF(fotowoltaika3[[#This Row],[st_zach]]&gt;D115,0,1)</f>
        <v>0</v>
      </c>
      <c r="I116">
        <f>IF(fotowoltaika3[[#This Row],[produkcja]]&lt;E115,0,1)</f>
        <v>0</v>
      </c>
      <c r="J116">
        <f>IF(AND(fotowoltaika3[[#This Row],[Czy niewzrasta chmura]]=1,fotowoltaika3[[#This Row],[Czy niemaleje produkcja]]=1),J115+1,0)</f>
        <v>0</v>
      </c>
    </row>
    <row r="117" spans="1:10" x14ac:dyDescent="0.3">
      <c r="A117" s="1">
        <v>44677</v>
      </c>
      <c r="B117" s="2">
        <v>0.21761574074074075</v>
      </c>
      <c r="C117" s="2">
        <v>0.82934027777777775</v>
      </c>
      <c r="D117">
        <v>2</v>
      </c>
      <c r="E117">
        <v>5.84</v>
      </c>
      <c r="F117">
        <v>2.5099999999999998</v>
      </c>
      <c r="G117">
        <v>1.33</v>
      </c>
      <c r="H117">
        <f>IF(fotowoltaika3[[#This Row],[st_zach]]&gt;D116,0,1)</f>
        <v>1</v>
      </c>
      <c r="I117">
        <f>IF(fotowoltaika3[[#This Row],[produkcja]]&lt;E116,0,1)</f>
        <v>1</v>
      </c>
      <c r="J117">
        <f>IF(AND(fotowoltaika3[[#This Row],[Czy niewzrasta chmura]]=1,fotowoltaika3[[#This Row],[Czy niemaleje produkcja]]=1),J116+1,0)</f>
        <v>1</v>
      </c>
    </row>
    <row r="118" spans="1:10" x14ac:dyDescent="0.3">
      <c r="A118" s="1">
        <v>44678</v>
      </c>
      <c r="B118" s="2">
        <v>0.2162037037037037</v>
      </c>
      <c r="C118" s="2">
        <v>0.83053240740740741</v>
      </c>
      <c r="D118">
        <v>2</v>
      </c>
      <c r="E118">
        <v>6.08</v>
      </c>
      <c r="F118">
        <v>2.34</v>
      </c>
      <c r="G118">
        <v>1.65</v>
      </c>
      <c r="H118">
        <f>IF(fotowoltaika3[[#This Row],[st_zach]]&gt;D117,0,1)</f>
        <v>1</v>
      </c>
      <c r="I118">
        <f>IF(fotowoltaika3[[#This Row],[produkcja]]&lt;E117,0,1)</f>
        <v>1</v>
      </c>
      <c r="J118">
        <f>IF(AND(fotowoltaika3[[#This Row],[Czy niewzrasta chmura]]=1,fotowoltaika3[[#This Row],[Czy niemaleje produkcja]]=1),J117+1,0)</f>
        <v>2</v>
      </c>
    </row>
    <row r="119" spans="1:10" x14ac:dyDescent="0.3">
      <c r="A119" s="1">
        <v>44679</v>
      </c>
      <c r="B119" s="2">
        <v>0.21480324074074075</v>
      </c>
      <c r="C119" s="2">
        <v>0.83171296296296293</v>
      </c>
      <c r="D119">
        <v>6</v>
      </c>
      <c r="E119">
        <v>3.61</v>
      </c>
      <c r="F119">
        <v>1.32</v>
      </c>
      <c r="G119">
        <v>2.14</v>
      </c>
      <c r="H119">
        <f>IF(fotowoltaika3[[#This Row],[st_zach]]&gt;D118,0,1)</f>
        <v>0</v>
      </c>
      <c r="I119">
        <f>IF(fotowoltaika3[[#This Row],[produkcja]]&lt;E118,0,1)</f>
        <v>0</v>
      </c>
      <c r="J119">
        <f>IF(AND(fotowoltaika3[[#This Row],[Czy niewzrasta chmura]]=1,fotowoltaika3[[#This Row],[Czy niemaleje produkcja]]=1),J118+1,0)</f>
        <v>0</v>
      </c>
    </row>
    <row r="120" spans="1:10" x14ac:dyDescent="0.3">
      <c r="A120" s="1">
        <v>44680</v>
      </c>
      <c r="B120" s="2">
        <v>0.21342592592592594</v>
      </c>
      <c r="C120" s="2">
        <v>0.8329050925925926</v>
      </c>
      <c r="D120">
        <v>1</v>
      </c>
      <c r="E120">
        <v>9.2799999999999994</v>
      </c>
      <c r="F120">
        <v>3.62</v>
      </c>
      <c r="G120">
        <v>2.17</v>
      </c>
      <c r="H120">
        <f>IF(fotowoltaika3[[#This Row],[st_zach]]&gt;D119,0,1)</f>
        <v>1</v>
      </c>
      <c r="I120">
        <f>IF(fotowoltaika3[[#This Row],[produkcja]]&lt;E119,0,1)</f>
        <v>1</v>
      </c>
      <c r="J120">
        <f>IF(AND(fotowoltaika3[[#This Row],[Czy niewzrasta chmura]]=1,fotowoltaika3[[#This Row],[Czy niemaleje produkcja]]=1),J119+1,0)</f>
        <v>1</v>
      </c>
    </row>
    <row r="121" spans="1:10" x14ac:dyDescent="0.3">
      <c r="A121" s="1">
        <v>44681</v>
      </c>
      <c r="B121" s="2">
        <v>0.21206018518518518</v>
      </c>
      <c r="C121" s="2">
        <v>0.83408564814814812</v>
      </c>
      <c r="D121">
        <v>5</v>
      </c>
      <c r="E121">
        <v>4.6900000000000004</v>
      </c>
      <c r="F121">
        <v>3.21</v>
      </c>
      <c r="G121">
        <v>2.9</v>
      </c>
      <c r="H121">
        <f>IF(fotowoltaika3[[#This Row],[st_zach]]&gt;D120,0,1)</f>
        <v>0</v>
      </c>
      <c r="I121">
        <f>IF(fotowoltaika3[[#This Row],[produkcja]]&lt;E120,0,1)</f>
        <v>0</v>
      </c>
      <c r="J121">
        <f>IF(AND(fotowoltaika3[[#This Row],[Czy niewzrasta chmura]]=1,fotowoltaika3[[#This Row],[Czy niemaleje produkcja]]=1),J120+1,0)</f>
        <v>0</v>
      </c>
    </row>
    <row r="122" spans="1:10" x14ac:dyDescent="0.3">
      <c r="A122" s="1">
        <v>44682</v>
      </c>
      <c r="B122" s="2">
        <v>0.21070601851851853</v>
      </c>
      <c r="C122" s="2">
        <v>0.83526620370370375</v>
      </c>
      <c r="D122">
        <v>3</v>
      </c>
      <c r="E122">
        <v>4.0999999999999996</v>
      </c>
      <c r="F122">
        <v>2.16</v>
      </c>
      <c r="G122">
        <v>3.12</v>
      </c>
      <c r="H122">
        <f>IF(fotowoltaika3[[#This Row],[st_zach]]&gt;D121,0,1)</f>
        <v>1</v>
      </c>
      <c r="I122">
        <f>IF(fotowoltaika3[[#This Row],[produkcja]]&lt;E121,0,1)</f>
        <v>0</v>
      </c>
      <c r="J122">
        <f>IF(AND(fotowoltaika3[[#This Row],[Czy niewzrasta chmura]]=1,fotowoltaika3[[#This Row],[Czy niemaleje produkcja]]=1),J121+1,0)</f>
        <v>0</v>
      </c>
    </row>
    <row r="123" spans="1:10" x14ac:dyDescent="0.3">
      <c r="A123" s="1">
        <v>44683</v>
      </c>
      <c r="B123" s="2">
        <v>0.20936342592592594</v>
      </c>
      <c r="C123" s="2">
        <v>0.83644675925925926</v>
      </c>
      <c r="D123">
        <v>0</v>
      </c>
      <c r="E123">
        <v>12.23</v>
      </c>
      <c r="F123">
        <v>3.94</v>
      </c>
      <c r="G123">
        <v>2.0099999999999998</v>
      </c>
      <c r="H123">
        <f>IF(fotowoltaika3[[#This Row],[st_zach]]&gt;D122,0,1)</f>
        <v>1</v>
      </c>
      <c r="I123">
        <f>IF(fotowoltaika3[[#This Row],[produkcja]]&lt;E122,0,1)</f>
        <v>1</v>
      </c>
      <c r="J123">
        <f>IF(AND(fotowoltaika3[[#This Row],[Czy niewzrasta chmura]]=1,fotowoltaika3[[#This Row],[Czy niemaleje produkcja]]=1),J122+1,0)</f>
        <v>1</v>
      </c>
    </row>
    <row r="124" spans="1:10" x14ac:dyDescent="0.3">
      <c r="A124" s="1">
        <v>44684</v>
      </c>
      <c r="B124" s="2">
        <v>0.20804398148148148</v>
      </c>
      <c r="C124" s="2">
        <v>0.83762731481481478</v>
      </c>
      <c r="D124">
        <v>3</v>
      </c>
      <c r="E124">
        <v>5.28</v>
      </c>
      <c r="F124">
        <v>2.87</v>
      </c>
      <c r="G124">
        <v>2.58</v>
      </c>
      <c r="H124">
        <f>IF(fotowoltaika3[[#This Row],[st_zach]]&gt;D123,0,1)</f>
        <v>0</v>
      </c>
      <c r="I124">
        <f>IF(fotowoltaika3[[#This Row],[produkcja]]&lt;E123,0,1)</f>
        <v>0</v>
      </c>
      <c r="J124">
        <f>IF(AND(fotowoltaika3[[#This Row],[Czy niewzrasta chmura]]=1,fotowoltaika3[[#This Row],[Czy niemaleje produkcja]]=1),J123+1,0)</f>
        <v>0</v>
      </c>
    </row>
    <row r="125" spans="1:10" x14ac:dyDescent="0.3">
      <c r="A125" s="1">
        <v>44685</v>
      </c>
      <c r="B125" s="2">
        <v>0.20673611111111112</v>
      </c>
      <c r="C125" s="2">
        <v>0.83879629629629626</v>
      </c>
      <c r="D125">
        <v>0</v>
      </c>
      <c r="E125">
        <v>13.63</v>
      </c>
      <c r="F125">
        <v>3.27</v>
      </c>
      <c r="G125">
        <v>0.93</v>
      </c>
      <c r="H125">
        <f>IF(fotowoltaika3[[#This Row],[st_zach]]&gt;D124,0,1)</f>
        <v>1</v>
      </c>
      <c r="I125">
        <f>IF(fotowoltaika3[[#This Row],[produkcja]]&lt;E124,0,1)</f>
        <v>1</v>
      </c>
      <c r="J125">
        <f>IF(AND(fotowoltaika3[[#This Row],[Czy niewzrasta chmura]]=1,fotowoltaika3[[#This Row],[Czy niemaleje produkcja]]=1),J124+1,0)</f>
        <v>1</v>
      </c>
    </row>
    <row r="126" spans="1:10" x14ac:dyDescent="0.3">
      <c r="A126" s="1">
        <v>44686</v>
      </c>
      <c r="B126" s="2">
        <v>0.20545138888888889</v>
      </c>
      <c r="C126" s="2">
        <v>0.8399537037037037</v>
      </c>
      <c r="D126">
        <v>0</v>
      </c>
      <c r="E126">
        <v>13.36</v>
      </c>
      <c r="F126">
        <v>3.91</v>
      </c>
      <c r="G126">
        <v>1.56</v>
      </c>
      <c r="H126">
        <f>IF(fotowoltaika3[[#This Row],[st_zach]]&gt;D125,0,1)</f>
        <v>1</v>
      </c>
      <c r="I126">
        <f>IF(fotowoltaika3[[#This Row],[produkcja]]&lt;E125,0,1)</f>
        <v>0</v>
      </c>
      <c r="J126">
        <f>IF(AND(fotowoltaika3[[#This Row],[Czy niewzrasta chmura]]=1,fotowoltaika3[[#This Row],[Czy niemaleje produkcja]]=1),J125+1,0)</f>
        <v>0</v>
      </c>
    </row>
    <row r="127" spans="1:10" x14ac:dyDescent="0.3">
      <c r="A127" s="1">
        <v>44687</v>
      </c>
      <c r="B127" s="2">
        <v>0.20418981481481482</v>
      </c>
      <c r="C127" s="2">
        <v>0.84112268518518518</v>
      </c>
      <c r="D127">
        <v>1</v>
      </c>
      <c r="E127">
        <v>8.76</v>
      </c>
      <c r="F127">
        <v>3.15</v>
      </c>
      <c r="G127">
        <v>1.42</v>
      </c>
      <c r="H127">
        <f>IF(fotowoltaika3[[#This Row],[st_zach]]&gt;D126,0,1)</f>
        <v>0</v>
      </c>
      <c r="I127">
        <f>IF(fotowoltaika3[[#This Row],[produkcja]]&lt;E126,0,1)</f>
        <v>0</v>
      </c>
      <c r="J127">
        <f>IF(AND(fotowoltaika3[[#This Row],[Czy niewzrasta chmura]]=1,fotowoltaika3[[#This Row],[Czy niemaleje produkcja]]=1),J126+1,0)</f>
        <v>0</v>
      </c>
    </row>
    <row r="128" spans="1:10" x14ac:dyDescent="0.3">
      <c r="A128" s="1">
        <v>44688</v>
      </c>
      <c r="B128" s="2">
        <v>0.20293981481481482</v>
      </c>
      <c r="C128" s="2">
        <v>0.84226851851851847</v>
      </c>
      <c r="D128">
        <v>2</v>
      </c>
      <c r="E128">
        <v>5.66</v>
      </c>
      <c r="F128">
        <v>4.2</v>
      </c>
      <c r="G128">
        <v>2.94</v>
      </c>
      <c r="H128">
        <f>IF(fotowoltaika3[[#This Row],[st_zach]]&gt;D127,0,1)</f>
        <v>0</v>
      </c>
      <c r="I128">
        <f>IF(fotowoltaika3[[#This Row],[produkcja]]&lt;E127,0,1)</f>
        <v>0</v>
      </c>
      <c r="J128">
        <f>IF(AND(fotowoltaika3[[#This Row],[Czy niewzrasta chmura]]=1,fotowoltaika3[[#This Row],[Czy niemaleje produkcja]]=1),J127+1,0)</f>
        <v>0</v>
      </c>
    </row>
    <row r="129" spans="1:10" x14ac:dyDescent="0.3">
      <c r="A129" s="1">
        <v>44689</v>
      </c>
      <c r="B129" s="2">
        <v>0.20170138888888889</v>
      </c>
      <c r="C129" s="2">
        <v>0.84342592592592591</v>
      </c>
      <c r="D129">
        <v>2</v>
      </c>
      <c r="E129">
        <v>6.84</v>
      </c>
      <c r="F129">
        <v>4.38</v>
      </c>
      <c r="G129">
        <v>2.0499999999999998</v>
      </c>
      <c r="H129">
        <f>IF(fotowoltaika3[[#This Row],[st_zach]]&gt;D128,0,1)</f>
        <v>1</v>
      </c>
      <c r="I129">
        <f>IF(fotowoltaika3[[#This Row],[produkcja]]&lt;E128,0,1)</f>
        <v>1</v>
      </c>
      <c r="J129">
        <f>IF(AND(fotowoltaika3[[#This Row],[Czy niewzrasta chmura]]=1,fotowoltaika3[[#This Row],[Czy niemaleje produkcja]]=1),J128+1,0)</f>
        <v>1</v>
      </c>
    </row>
    <row r="130" spans="1:10" x14ac:dyDescent="0.3">
      <c r="A130" s="1">
        <v>44690</v>
      </c>
      <c r="B130" s="2">
        <v>0.20049768518518518</v>
      </c>
      <c r="C130" s="2">
        <v>0.84456018518518516</v>
      </c>
      <c r="D130">
        <v>7</v>
      </c>
      <c r="E130">
        <v>2.89</v>
      </c>
      <c r="F130">
        <v>0.59</v>
      </c>
      <c r="G130">
        <v>2.19</v>
      </c>
      <c r="H130">
        <f>IF(fotowoltaika3[[#This Row],[st_zach]]&gt;D129,0,1)</f>
        <v>0</v>
      </c>
      <c r="I130">
        <f>IF(fotowoltaika3[[#This Row],[produkcja]]&lt;E129,0,1)</f>
        <v>0</v>
      </c>
      <c r="J130">
        <f>IF(AND(fotowoltaika3[[#This Row],[Czy niewzrasta chmura]]=1,fotowoltaika3[[#This Row],[Czy niemaleje produkcja]]=1),J129+1,0)</f>
        <v>0</v>
      </c>
    </row>
    <row r="131" spans="1:10" x14ac:dyDescent="0.3">
      <c r="A131" s="1">
        <v>44691</v>
      </c>
      <c r="B131" s="2">
        <v>0.19930555555555557</v>
      </c>
      <c r="C131" s="2">
        <v>0.84570601851851857</v>
      </c>
      <c r="D131">
        <v>3</v>
      </c>
      <c r="E131">
        <v>5.65</v>
      </c>
      <c r="F131">
        <v>3.89</v>
      </c>
      <c r="G131">
        <v>3.4</v>
      </c>
      <c r="H131">
        <f>IF(fotowoltaika3[[#This Row],[st_zach]]&gt;D130,0,1)</f>
        <v>1</v>
      </c>
      <c r="I131">
        <f>IF(fotowoltaika3[[#This Row],[produkcja]]&lt;E130,0,1)</f>
        <v>1</v>
      </c>
      <c r="J131">
        <f>IF(AND(fotowoltaika3[[#This Row],[Czy niewzrasta chmura]]=1,fotowoltaika3[[#This Row],[Czy niemaleje produkcja]]=1),J130+1,0)</f>
        <v>1</v>
      </c>
    </row>
    <row r="132" spans="1:10" x14ac:dyDescent="0.3">
      <c r="A132" s="1">
        <v>44692</v>
      </c>
      <c r="B132" s="2">
        <v>0.19813657407407406</v>
      </c>
      <c r="C132" s="2">
        <v>0.84682870370370367</v>
      </c>
      <c r="D132">
        <v>1</v>
      </c>
      <c r="E132">
        <v>8.83</v>
      </c>
      <c r="F132">
        <v>3.04</v>
      </c>
      <c r="G132">
        <v>2.06</v>
      </c>
      <c r="H132">
        <f>IF(fotowoltaika3[[#This Row],[st_zach]]&gt;D131,0,1)</f>
        <v>1</v>
      </c>
      <c r="I132">
        <f>IF(fotowoltaika3[[#This Row],[produkcja]]&lt;E131,0,1)</f>
        <v>1</v>
      </c>
      <c r="J132">
        <f>IF(AND(fotowoltaika3[[#This Row],[Czy niewzrasta chmura]]=1,fotowoltaika3[[#This Row],[Czy niemaleje produkcja]]=1),J131+1,0)</f>
        <v>2</v>
      </c>
    </row>
    <row r="133" spans="1:10" x14ac:dyDescent="0.3">
      <c r="A133" s="1">
        <v>44693</v>
      </c>
      <c r="B133" s="2">
        <v>0.19699074074074074</v>
      </c>
      <c r="C133" s="2">
        <v>0.84795138888888888</v>
      </c>
      <c r="D133">
        <v>0</v>
      </c>
      <c r="E133">
        <v>12.14</v>
      </c>
      <c r="F133">
        <v>5.23</v>
      </c>
      <c r="G133">
        <v>3.48</v>
      </c>
      <c r="H133">
        <f>IF(fotowoltaika3[[#This Row],[st_zach]]&gt;D132,0,1)</f>
        <v>1</v>
      </c>
      <c r="I133">
        <f>IF(fotowoltaika3[[#This Row],[produkcja]]&lt;E132,0,1)</f>
        <v>1</v>
      </c>
      <c r="J133">
        <f>IF(AND(fotowoltaika3[[#This Row],[Czy niewzrasta chmura]]=1,fotowoltaika3[[#This Row],[Czy niemaleje produkcja]]=1),J132+1,0)</f>
        <v>3</v>
      </c>
    </row>
    <row r="134" spans="1:10" x14ac:dyDescent="0.3">
      <c r="A134" s="1">
        <v>44694</v>
      </c>
      <c r="B134" s="2">
        <v>0.19585648148148149</v>
      </c>
      <c r="C134" s="2">
        <v>0.84906250000000005</v>
      </c>
      <c r="D134">
        <v>1</v>
      </c>
      <c r="E134">
        <v>14.36</v>
      </c>
      <c r="F134">
        <v>6.3</v>
      </c>
      <c r="G134">
        <v>1.57</v>
      </c>
      <c r="H134">
        <f>IF(fotowoltaika3[[#This Row],[st_zach]]&gt;D133,0,1)</f>
        <v>0</v>
      </c>
      <c r="I134">
        <f>IF(fotowoltaika3[[#This Row],[produkcja]]&lt;E133,0,1)</f>
        <v>1</v>
      </c>
      <c r="J134">
        <f>IF(AND(fotowoltaika3[[#This Row],[Czy niewzrasta chmura]]=1,fotowoltaika3[[#This Row],[Czy niemaleje produkcja]]=1),J133+1,0)</f>
        <v>0</v>
      </c>
    </row>
    <row r="135" spans="1:10" x14ac:dyDescent="0.3">
      <c r="A135" s="1">
        <v>44695</v>
      </c>
      <c r="B135" s="2">
        <v>0.19475694444444444</v>
      </c>
      <c r="C135" s="2">
        <v>0.85016203703703708</v>
      </c>
      <c r="D135">
        <v>8</v>
      </c>
      <c r="E135">
        <v>1.1299999999999999</v>
      </c>
      <c r="F135">
        <v>0.66</v>
      </c>
      <c r="G135">
        <v>3.45</v>
      </c>
      <c r="H135">
        <f>IF(fotowoltaika3[[#This Row],[st_zach]]&gt;D134,0,1)</f>
        <v>0</v>
      </c>
      <c r="I135">
        <f>IF(fotowoltaika3[[#This Row],[produkcja]]&lt;E134,0,1)</f>
        <v>0</v>
      </c>
      <c r="J135">
        <f>IF(AND(fotowoltaika3[[#This Row],[Czy niewzrasta chmura]]=1,fotowoltaika3[[#This Row],[Czy niemaleje produkcja]]=1),J134+1,0)</f>
        <v>0</v>
      </c>
    </row>
    <row r="136" spans="1:10" x14ac:dyDescent="0.3">
      <c r="A136" s="1">
        <v>44696</v>
      </c>
      <c r="B136" s="2">
        <v>0.19368055555555555</v>
      </c>
      <c r="C136" s="2">
        <v>0.85124999999999995</v>
      </c>
      <c r="D136">
        <v>1</v>
      </c>
      <c r="E136">
        <v>10.59</v>
      </c>
      <c r="F136">
        <v>4.34</v>
      </c>
      <c r="G136">
        <v>2.6</v>
      </c>
      <c r="H136">
        <f>IF(fotowoltaika3[[#This Row],[st_zach]]&gt;D135,0,1)</f>
        <v>1</v>
      </c>
      <c r="I136">
        <f>IF(fotowoltaika3[[#This Row],[produkcja]]&lt;E135,0,1)</f>
        <v>1</v>
      </c>
      <c r="J136">
        <f>IF(AND(fotowoltaika3[[#This Row],[Czy niewzrasta chmura]]=1,fotowoltaika3[[#This Row],[Czy niemaleje produkcja]]=1),J135+1,0)</f>
        <v>1</v>
      </c>
    </row>
    <row r="137" spans="1:10" x14ac:dyDescent="0.3">
      <c r="A137" s="1">
        <v>44697</v>
      </c>
      <c r="B137" s="2">
        <v>0.19262731481481482</v>
      </c>
      <c r="C137" s="2">
        <v>0.8523263888888889</v>
      </c>
      <c r="D137">
        <v>0</v>
      </c>
      <c r="E137">
        <v>16.309999999999999</v>
      </c>
      <c r="F137">
        <v>5.36</v>
      </c>
      <c r="G137">
        <v>1.89</v>
      </c>
      <c r="H137">
        <f>IF(fotowoltaika3[[#This Row],[st_zach]]&gt;D136,0,1)</f>
        <v>1</v>
      </c>
      <c r="I137">
        <f>IF(fotowoltaika3[[#This Row],[produkcja]]&lt;E136,0,1)</f>
        <v>1</v>
      </c>
      <c r="J137">
        <f>IF(AND(fotowoltaika3[[#This Row],[Czy niewzrasta chmura]]=1,fotowoltaika3[[#This Row],[Czy niemaleje produkcja]]=1),J136+1,0)</f>
        <v>2</v>
      </c>
    </row>
    <row r="138" spans="1:10" x14ac:dyDescent="0.3">
      <c r="A138" s="1">
        <v>44698</v>
      </c>
      <c r="B138" s="2">
        <v>0.19158564814814816</v>
      </c>
      <c r="C138" s="2">
        <v>0.85340277777777773</v>
      </c>
      <c r="D138">
        <v>0</v>
      </c>
      <c r="E138">
        <v>14.39</v>
      </c>
      <c r="F138">
        <v>5.34</v>
      </c>
      <c r="G138">
        <v>1.1399999999999999</v>
      </c>
      <c r="H138">
        <f>IF(fotowoltaika3[[#This Row],[st_zach]]&gt;D137,0,1)</f>
        <v>1</v>
      </c>
      <c r="I138">
        <f>IF(fotowoltaika3[[#This Row],[produkcja]]&lt;E137,0,1)</f>
        <v>0</v>
      </c>
      <c r="J138">
        <f>IF(AND(fotowoltaika3[[#This Row],[Czy niewzrasta chmura]]=1,fotowoltaika3[[#This Row],[Czy niemaleje produkcja]]=1),J137+1,0)</f>
        <v>0</v>
      </c>
    </row>
    <row r="139" spans="1:10" x14ac:dyDescent="0.3">
      <c r="A139" s="1">
        <v>44699</v>
      </c>
      <c r="B139" s="2">
        <v>0.19059027777777779</v>
      </c>
      <c r="C139" s="2">
        <v>0.85445601851851849</v>
      </c>
      <c r="D139">
        <v>0</v>
      </c>
      <c r="E139">
        <v>15.29</v>
      </c>
      <c r="F139">
        <v>4.59</v>
      </c>
      <c r="G139">
        <v>1.27</v>
      </c>
      <c r="H139">
        <f>IF(fotowoltaika3[[#This Row],[st_zach]]&gt;D138,0,1)</f>
        <v>1</v>
      </c>
      <c r="I139">
        <f>IF(fotowoltaika3[[#This Row],[produkcja]]&lt;E138,0,1)</f>
        <v>1</v>
      </c>
      <c r="J139">
        <f>IF(AND(fotowoltaika3[[#This Row],[Czy niewzrasta chmura]]=1,fotowoltaika3[[#This Row],[Czy niemaleje produkcja]]=1),J138+1,0)</f>
        <v>1</v>
      </c>
    </row>
    <row r="140" spans="1:10" x14ac:dyDescent="0.3">
      <c r="A140" s="1">
        <v>44700</v>
      </c>
      <c r="B140" s="2">
        <v>0.18960648148148149</v>
      </c>
      <c r="C140" s="2">
        <v>0.85549768518518521</v>
      </c>
      <c r="D140">
        <v>5</v>
      </c>
      <c r="E140">
        <v>5.77</v>
      </c>
      <c r="F140">
        <v>2.58</v>
      </c>
      <c r="G140">
        <v>1.1599999999999999</v>
      </c>
      <c r="H140">
        <f>IF(fotowoltaika3[[#This Row],[st_zach]]&gt;D139,0,1)</f>
        <v>0</v>
      </c>
      <c r="I140">
        <f>IF(fotowoltaika3[[#This Row],[produkcja]]&lt;E139,0,1)</f>
        <v>0</v>
      </c>
      <c r="J140">
        <f>IF(AND(fotowoltaika3[[#This Row],[Czy niewzrasta chmura]]=1,fotowoltaika3[[#This Row],[Czy niemaleje produkcja]]=1),J139+1,0)</f>
        <v>0</v>
      </c>
    </row>
    <row r="141" spans="1:10" x14ac:dyDescent="0.3">
      <c r="A141" s="1">
        <v>44701</v>
      </c>
      <c r="B141" s="2">
        <v>0.18864583333333335</v>
      </c>
      <c r="C141" s="2">
        <v>0.85652777777777778</v>
      </c>
      <c r="D141">
        <v>3</v>
      </c>
      <c r="E141">
        <v>6.62</v>
      </c>
      <c r="F141">
        <v>4.3</v>
      </c>
      <c r="G141">
        <v>2.2799999999999998</v>
      </c>
      <c r="H141">
        <f>IF(fotowoltaika3[[#This Row],[st_zach]]&gt;D140,0,1)</f>
        <v>1</v>
      </c>
      <c r="I141">
        <f>IF(fotowoltaika3[[#This Row],[produkcja]]&lt;E140,0,1)</f>
        <v>1</v>
      </c>
      <c r="J141">
        <f>IF(AND(fotowoltaika3[[#This Row],[Czy niewzrasta chmura]]=1,fotowoltaika3[[#This Row],[Czy niemaleje produkcja]]=1),J140+1,0)</f>
        <v>1</v>
      </c>
    </row>
    <row r="142" spans="1:10" x14ac:dyDescent="0.3">
      <c r="A142" s="1">
        <v>44702</v>
      </c>
      <c r="B142" s="2">
        <v>0.1877199074074074</v>
      </c>
      <c r="C142" s="2">
        <v>0.85754629629629631</v>
      </c>
      <c r="D142">
        <v>2</v>
      </c>
      <c r="E142">
        <v>5.03</v>
      </c>
      <c r="F142">
        <v>2.81</v>
      </c>
      <c r="G142">
        <v>3.05</v>
      </c>
      <c r="H142">
        <f>IF(fotowoltaika3[[#This Row],[st_zach]]&gt;D141,0,1)</f>
        <v>1</v>
      </c>
      <c r="I142">
        <f>IF(fotowoltaika3[[#This Row],[produkcja]]&lt;E141,0,1)</f>
        <v>0</v>
      </c>
      <c r="J142">
        <f>IF(AND(fotowoltaika3[[#This Row],[Czy niewzrasta chmura]]=1,fotowoltaika3[[#This Row],[Czy niemaleje produkcja]]=1),J141+1,0)</f>
        <v>0</v>
      </c>
    </row>
    <row r="143" spans="1:10" x14ac:dyDescent="0.3">
      <c r="A143" s="1">
        <v>44703</v>
      </c>
      <c r="B143" s="2">
        <v>0.18682870370370369</v>
      </c>
      <c r="C143" s="2">
        <v>0.85854166666666665</v>
      </c>
      <c r="D143">
        <v>0</v>
      </c>
      <c r="E143">
        <v>14.1</v>
      </c>
      <c r="F143">
        <v>4.04</v>
      </c>
      <c r="G143">
        <v>2.86</v>
      </c>
      <c r="H143">
        <f>IF(fotowoltaika3[[#This Row],[st_zach]]&gt;D142,0,1)</f>
        <v>1</v>
      </c>
      <c r="I143">
        <f>IF(fotowoltaika3[[#This Row],[produkcja]]&lt;E142,0,1)</f>
        <v>1</v>
      </c>
      <c r="J143">
        <f>IF(AND(fotowoltaika3[[#This Row],[Czy niewzrasta chmura]]=1,fotowoltaika3[[#This Row],[Czy niemaleje produkcja]]=1),J142+1,0)</f>
        <v>1</v>
      </c>
    </row>
    <row r="144" spans="1:10" x14ac:dyDescent="0.3">
      <c r="A144" s="1">
        <v>44704</v>
      </c>
      <c r="B144" s="2">
        <v>0.18594907407407407</v>
      </c>
      <c r="C144" s="2">
        <v>0.85952546296296295</v>
      </c>
      <c r="D144">
        <v>8</v>
      </c>
      <c r="E144">
        <v>1.36</v>
      </c>
      <c r="F144">
        <v>0.57999999999999996</v>
      </c>
      <c r="G144">
        <v>4.95</v>
      </c>
      <c r="H144">
        <f>IF(fotowoltaika3[[#This Row],[st_zach]]&gt;D143,0,1)</f>
        <v>0</v>
      </c>
      <c r="I144">
        <f>IF(fotowoltaika3[[#This Row],[produkcja]]&lt;E143,0,1)</f>
        <v>0</v>
      </c>
      <c r="J144">
        <f>IF(AND(fotowoltaika3[[#This Row],[Czy niewzrasta chmura]]=1,fotowoltaika3[[#This Row],[Czy niemaleje produkcja]]=1),J143+1,0)</f>
        <v>0</v>
      </c>
    </row>
    <row r="145" spans="1:10" x14ac:dyDescent="0.3">
      <c r="A145" s="1">
        <v>44705</v>
      </c>
      <c r="B145" s="2">
        <v>0.18511574074074075</v>
      </c>
      <c r="C145" s="2">
        <v>0.86049768518518521</v>
      </c>
      <c r="D145">
        <v>8</v>
      </c>
      <c r="E145">
        <v>1.71</v>
      </c>
      <c r="F145">
        <v>0.14000000000000001</v>
      </c>
      <c r="G145">
        <v>3.51</v>
      </c>
      <c r="H145">
        <f>IF(fotowoltaika3[[#This Row],[st_zach]]&gt;D144,0,1)</f>
        <v>1</v>
      </c>
      <c r="I145">
        <f>IF(fotowoltaika3[[#This Row],[produkcja]]&lt;E144,0,1)</f>
        <v>1</v>
      </c>
      <c r="J145">
        <f>IF(AND(fotowoltaika3[[#This Row],[Czy niewzrasta chmura]]=1,fotowoltaika3[[#This Row],[Czy niemaleje produkcja]]=1),J144+1,0)</f>
        <v>1</v>
      </c>
    </row>
    <row r="146" spans="1:10" x14ac:dyDescent="0.3">
      <c r="A146" s="1">
        <v>44706</v>
      </c>
      <c r="B146" s="2">
        <v>0.18429398148148149</v>
      </c>
      <c r="C146" s="2">
        <v>0.86144675925925929</v>
      </c>
      <c r="D146">
        <v>6</v>
      </c>
      <c r="E146">
        <v>1.6</v>
      </c>
      <c r="F146">
        <v>0.94</v>
      </c>
      <c r="G146">
        <v>4.68</v>
      </c>
      <c r="H146">
        <f>IF(fotowoltaika3[[#This Row],[st_zach]]&gt;D145,0,1)</f>
        <v>1</v>
      </c>
      <c r="I146">
        <f>IF(fotowoltaika3[[#This Row],[produkcja]]&lt;E145,0,1)</f>
        <v>0</v>
      </c>
      <c r="J146">
        <f>IF(AND(fotowoltaika3[[#This Row],[Czy niewzrasta chmura]]=1,fotowoltaika3[[#This Row],[Czy niemaleje produkcja]]=1),J145+1,0)</f>
        <v>0</v>
      </c>
    </row>
    <row r="147" spans="1:10" x14ac:dyDescent="0.3">
      <c r="A147" s="1">
        <v>44707</v>
      </c>
      <c r="B147" s="2">
        <v>0.18351851851851853</v>
      </c>
      <c r="C147" s="2">
        <v>0.86237268518518517</v>
      </c>
      <c r="D147">
        <v>4</v>
      </c>
      <c r="E147">
        <v>2.0699999999999998</v>
      </c>
      <c r="F147">
        <v>1.05</v>
      </c>
      <c r="G147">
        <v>3.94</v>
      </c>
      <c r="H147">
        <f>IF(fotowoltaika3[[#This Row],[st_zach]]&gt;D146,0,1)</f>
        <v>1</v>
      </c>
      <c r="I147">
        <f>IF(fotowoltaika3[[#This Row],[produkcja]]&lt;E146,0,1)</f>
        <v>1</v>
      </c>
      <c r="J147">
        <f>IF(AND(fotowoltaika3[[#This Row],[Czy niewzrasta chmura]]=1,fotowoltaika3[[#This Row],[Czy niemaleje produkcja]]=1),J146+1,0)</f>
        <v>1</v>
      </c>
    </row>
    <row r="148" spans="1:10" x14ac:dyDescent="0.3">
      <c r="A148" s="1">
        <v>44708</v>
      </c>
      <c r="B148" s="2">
        <v>0.18276620370370369</v>
      </c>
      <c r="C148" s="2">
        <v>0.86328703703703702</v>
      </c>
      <c r="D148">
        <v>4</v>
      </c>
      <c r="E148">
        <v>2.96</v>
      </c>
      <c r="F148">
        <v>1.06</v>
      </c>
      <c r="G148">
        <v>3.59</v>
      </c>
      <c r="H148">
        <f>IF(fotowoltaika3[[#This Row],[st_zach]]&gt;D147,0,1)</f>
        <v>1</v>
      </c>
      <c r="I148">
        <f>IF(fotowoltaika3[[#This Row],[produkcja]]&lt;E147,0,1)</f>
        <v>1</v>
      </c>
      <c r="J148">
        <f>IF(AND(fotowoltaika3[[#This Row],[Czy niewzrasta chmura]]=1,fotowoltaika3[[#This Row],[Czy niemaleje produkcja]]=1),J147+1,0)</f>
        <v>2</v>
      </c>
    </row>
    <row r="149" spans="1:10" x14ac:dyDescent="0.3">
      <c r="A149" s="1">
        <v>44709</v>
      </c>
      <c r="B149" s="2">
        <v>0.18203703703703702</v>
      </c>
      <c r="C149" s="2">
        <v>0.86416666666666664</v>
      </c>
      <c r="D149">
        <v>3</v>
      </c>
      <c r="E149">
        <v>5.78</v>
      </c>
      <c r="F149">
        <v>4.2</v>
      </c>
      <c r="G149">
        <v>2.96</v>
      </c>
      <c r="H149">
        <f>IF(fotowoltaika3[[#This Row],[st_zach]]&gt;D148,0,1)</f>
        <v>1</v>
      </c>
      <c r="I149">
        <f>IF(fotowoltaika3[[#This Row],[produkcja]]&lt;E148,0,1)</f>
        <v>1</v>
      </c>
      <c r="J149">
        <f>IF(AND(fotowoltaika3[[#This Row],[Czy niewzrasta chmura]]=1,fotowoltaika3[[#This Row],[Czy niemaleje produkcja]]=1),J148+1,0)</f>
        <v>3</v>
      </c>
    </row>
    <row r="150" spans="1:10" x14ac:dyDescent="0.3">
      <c r="A150" s="1">
        <v>44710</v>
      </c>
      <c r="B150" s="2">
        <v>0.18135416666666668</v>
      </c>
      <c r="C150" s="2">
        <v>0.86504629629629626</v>
      </c>
      <c r="D150">
        <v>1</v>
      </c>
      <c r="E150">
        <v>15.38</v>
      </c>
      <c r="F150">
        <v>10.54</v>
      </c>
      <c r="G150">
        <v>2.16</v>
      </c>
      <c r="H150">
        <f>IF(fotowoltaika3[[#This Row],[st_zach]]&gt;D149,0,1)</f>
        <v>1</v>
      </c>
      <c r="I150">
        <f>IF(fotowoltaika3[[#This Row],[produkcja]]&lt;E149,0,1)</f>
        <v>1</v>
      </c>
      <c r="J150">
        <f>IF(AND(fotowoltaika3[[#This Row],[Czy niewzrasta chmura]]=1,fotowoltaika3[[#This Row],[Czy niemaleje produkcja]]=1),J149+1,0)</f>
        <v>4</v>
      </c>
    </row>
    <row r="151" spans="1:10" x14ac:dyDescent="0.3">
      <c r="A151" s="1">
        <v>44711</v>
      </c>
      <c r="B151" s="2">
        <v>0.18069444444444444</v>
      </c>
      <c r="C151" s="2">
        <v>0.86589120370370365</v>
      </c>
      <c r="D151">
        <v>1</v>
      </c>
      <c r="E151">
        <v>15.89</v>
      </c>
      <c r="F151">
        <v>9.68</v>
      </c>
      <c r="G151">
        <v>1.24</v>
      </c>
      <c r="H151">
        <f>IF(fotowoltaika3[[#This Row],[st_zach]]&gt;D150,0,1)</f>
        <v>1</v>
      </c>
      <c r="I151">
        <f>IF(fotowoltaika3[[#This Row],[produkcja]]&lt;E150,0,1)</f>
        <v>1</v>
      </c>
      <c r="J151">
        <f>IF(AND(fotowoltaika3[[#This Row],[Czy niewzrasta chmura]]=1,fotowoltaika3[[#This Row],[Czy niemaleje produkcja]]=1),J150+1,0)</f>
        <v>5</v>
      </c>
    </row>
    <row r="152" spans="1:10" x14ac:dyDescent="0.3">
      <c r="A152" s="1">
        <v>44712</v>
      </c>
      <c r="B152" s="2">
        <v>0.18006944444444445</v>
      </c>
      <c r="C152" s="2">
        <v>0.86671296296296296</v>
      </c>
      <c r="D152">
        <v>0</v>
      </c>
      <c r="E152">
        <v>18.7</v>
      </c>
      <c r="F152">
        <v>9.4</v>
      </c>
      <c r="G152">
        <v>0.39</v>
      </c>
      <c r="H152">
        <f>IF(fotowoltaika3[[#This Row],[st_zach]]&gt;D151,0,1)</f>
        <v>1</v>
      </c>
      <c r="I152">
        <f>IF(fotowoltaika3[[#This Row],[produkcja]]&lt;E151,0,1)</f>
        <v>1</v>
      </c>
      <c r="J152">
        <f>IF(AND(fotowoltaika3[[#This Row],[Czy niewzrasta chmura]]=1,fotowoltaika3[[#This Row],[Czy niemaleje produkcja]]=1),J151+1,0)</f>
        <v>6</v>
      </c>
    </row>
    <row r="153" spans="1:10" x14ac:dyDescent="0.3">
      <c r="A153" s="1">
        <v>44713</v>
      </c>
      <c r="B153" s="2">
        <v>0.17947916666666666</v>
      </c>
      <c r="C153" s="2">
        <v>0.86751157407407409</v>
      </c>
      <c r="D153">
        <v>0</v>
      </c>
      <c r="E153">
        <v>14.56</v>
      </c>
      <c r="F153">
        <v>3.3</v>
      </c>
      <c r="G153">
        <v>0.64</v>
      </c>
      <c r="H153">
        <f>IF(fotowoltaika3[[#This Row],[st_zach]]&gt;D152,0,1)</f>
        <v>1</v>
      </c>
      <c r="I153">
        <f>IF(fotowoltaika3[[#This Row],[produkcja]]&lt;E152,0,1)</f>
        <v>0</v>
      </c>
      <c r="J153">
        <f>IF(AND(fotowoltaika3[[#This Row],[Czy niewzrasta chmura]]=1,fotowoltaika3[[#This Row],[Czy niemaleje produkcja]]=1),J152+1,0)</f>
        <v>0</v>
      </c>
    </row>
    <row r="154" spans="1:10" x14ac:dyDescent="0.3">
      <c r="A154" s="1">
        <v>44714</v>
      </c>
      <c r="B154" s="2">
        <v>0.1789236111111111</v>
      </c>
      <c r="C154" s="2">
        <v>0.86828703703703702</v>
      </c>
      <c r="D154">
        <v>3</v>
      </c>
      <c r="E154">
        <v>5.87</v>
      </c>
      <c r="F154">
        <v>2.16</v>
      </c>
      <c r="G154">
        <v>2.14</v>
      </c>
      <c r="H154">
        <f>IF(fotowoltaika3[[#This Row],[st_zach]]&gt;D153,0,1)</f>
        <v>0</v>
      </c>
      <c r="I154">
        <f>IF(fotowoltaika3[[#This Row],[produkcja]]&lt;E153,0,1)</f>
        <v>0</v>
      </c>
      <c r="J154">
        <f>IF(AND(fotowoltaika3[[#This Row],[Czy niewzrasta chmura]]=1,fotowoltaika3[[#This Row],[Czy niemaleje produkcja]]=1),J153+1,0)</f>
        <v>0</v>
      </c>
    </row>
    <row r="155" spans="1:10" x14ac:dyDescent="0.3">
      <c r="A155" s="1">
        <v>44715</v>
      </c>
      <c r="B155" s="2">
        <v>0.17840277777777777</v>
      </c>
      <c r="C155" s="2">
        <v>0.86903935185185188</v>
      </c>
      <c r="D155">
        <v>0</v>
      </c>
      <c r="E155">
        <v>19.62</v>
      </c>
      <c r="F155">
        <v>9.23</v>
      </c>
      <c r="G155">
        <v>0.34</v>
      </c>
      <c r="H155">
        <f>IF(fotowoltaika3[[#This Row],[st_zach]]&gt;D154,0,1)</f>
        <v>1</v>
      </c>
      <c r="I155">
        <f>IF(fotowoltaika3[[#This Row],[produkcja]]&lt;E154,0,1)</f>
        <v>1</v>
      </c>
      <c r="J155">
        <f>IF(AND(fotowoltaika3[[#This Row],[Czy niewzrasta chmura]]=1,fotowoltaika3[[#This Row],[Czy niemaleje produkcja]]=1),J154+1,0)</f>
        <v>1</v>
      </c>
    </row>
    <row r="156" spans="1:10" x14ac:dyDescent="0.3">
      <c r="A156" s="1">
        <v>44716</v>
      </c>
      <c r="B156" s="2">
        <v>0.17791666666666667</v>
      </c>
      <c r="C156" s="2">
        <v>0.8697569444444444</v>
      </c>
      <c r="D156">
        <v>2</v>
      </c>
      <c r="E156">
        <v>5.79</v>
      </c>
      <c r="F156">
        <v>1.35</v>
      </c>
      <c r="G156">
        <v>1.1200000000000001</v>
      </c>
      <c r="H156">
        <f>IF(fotowoltaika3[[#This Row],[st_zach]]&gt;D155,0,1)</f>
        <v>0</v>
      </c>
      <c r="I156">
        <f>IF(fotowoltaika3[[#This Row],[produkcja]]&lt;E155,0,1)</f>
        <v>0</v>
      </c>
      <c r="J156">
        <f>IF(AND(fotowoltaika3[[#This Row],[Czy niewzrasta chmura]]=1,fotowoltaika3[[#This Row],[Czy niemaleje produkcja]]=1),J155+1,0)</f>
        <v>0</v>
      </c>
    </row>
    <row r="157" spans="1:10" x14ac:dyDescent="0.3">
      <c r="A157" s="1">
        <v>44717</v>
      </c>
      <c r="B157" s="2">
        <v>0.1774537037037037</v>
      </c>
      <c r="C157" s="2">
        <v>0.87045138888888884</v>
      </c>
      <c r="D157">
        <v>1</v>
      </c>
      <c r="E157">
        <v>10.67</v>
      </c>
      <c r="F157">
        <v>5.16</v>
      </c>
      <c r="G157">
        <v>2.68</v>
      </c>
      <c r="H157">
        <f>IF(fotowoltaika3[[#This Row],[st_zach]]&gt;D156,0,1)</f>
        <v>1</v>
      </c>
      <c r="I157">
        <f>IF(fotowoltaika3[[#This Row],[produkcja]]&lt;E156,0,1)</f>
        <v>1</v>
      </c>
      <c r="J157">
        <f>IF(AND(fotowoltaika3[[#This Row],[Czy niewzrasta chmura]]=1,fotowoltaika3[[#This Row],[Czy niemaleje produkcja]]=1),J156+1,0)</f>
        <v>1</v>
      </c>
    </row>
    <row r="158" spans="1:10" x14ac:dyDescent="0.3">
      <c r="A158" s="1">
        <v>44718</v>
      </c>
      <c r="B158" s="2">
        <v>0.17703703703703705</v>
      </c>
      <c r="C158" s="2">
        <v>0.87112268518518521</v>
      </c>
      <c r="D158">
        <v>0</v>
      </c>
      <c r="E158">
        <v>12.47</v>
      </c>
      <c r="F158">
        <v>3.15</v>
      </c>
      <c r="G158">
        <v>1.34</v>
      </c>
      <c r="H158">
        <f>IF(fotowoltaika3[[#This Row],[st_zach]]&gt;D157,0,1)</f>
        <v>1</v>
      </c>
      <c r="I158">
        <f>IF(fotowoltaika3[[#This Row],[produkcja]]&lt;E157,0,1)</f>
        <v>1</v>
      </c>
      <c r="J158">
        <f>IF(AND(fotowoltaika3[[#This Row],[Czy niewzrasta chmura]]=1,fotowoltaika3[[#This Row],[Czy niemaleje produkcja]]=1),J157+1,0)</f>
        <v>2</v>
      </c>
    </row>
    <row r="159" spans="1:10" x14ac:dyDescent="0.3">
      <c r="A159" s="1">
        <v>44719</v>
      </c>
      <c r="B159" s="2">
        <v>0.1766550925925926</v>
      </c>
      <c r="C159" s="2">
        <v>0.87175925925925923</v>
      </c>
      <c r="D159">
        <v>0</v>
      </c>
      <c r="E159">
        <v>19.79</v>
      </c>
      <c r="F159">
        <v>12.84</v>
      </c>
      <c r="G159">
        <v>3.5</v>
      </c>
      <c r="H159">
        <f>IF(fotowoltaika3[[#This Row],[st_zach]]&gt;D158,0,1)</f>
        <v>1</v>
      </c>
      <c r="I159">
        <f>IF(fotowoltaika3[[#This Row],[produkcja]]&lt;E158,0,1)</f>
        <v>1</v>
      </c>
      <c r="J159">
        <f>IF(AND(fotowoltaika3[[#This Row],[Czy niewzrasta chmura]]=1,fotowoltaika3[[#This Row],[Czy niemaleje produkcja]]=1),J158+1,0)</f>
        <v>3</v>
      </c>
    </row>
    <row r="160" spans="1:10" x14ac:dyDescent="0.3">
      <c r="A160" s="1">
        <v>44720</v>
      </c>
      <c r="B160" s="2">
        <v>0.17631944444444445</v>
      </c>
      <c r="C160" s="2">
        <v>0.87237268518518518</v>
      </c>
      <c r="D160">
        <v>0</v>
      </c>
      <c r="E160">
        <v>12.57</v>
      </c>
      <c r="F160">
        <v>6.64</v>
      </c>
      <c r="G160">
        <v>3.26</v>
      </c>
      <c r="H160">
        <f>IF(fotowoltaika3[[#This Row],[st_zach]]&gt;D159,0,1)</f>
        <v>1</v>
      </c>
      <c r="I160">
        <f>IF(fotowoltaika3[[#This Row],[produkcja]]&lt;E159,0,1)</f>
        <v>0</v>
      </c>
      <c r="J160">
        <f>IF(AND(fotowoltaika3[[#This Row],[Czy niewzrasta chmura]]=1,fotowoltaika3[[#This Row],[Czy niemaleje produkcja]]=1),J159+1,0)</f>
        <v>0</v>
      </c>
    </row>
    <row r="161" spans="1:10" x14ac:dyDescent="0.3">
      <c r="A161" s="1">
        <v>44721</v>
      </c>
      <c r="B161" s="2">
        <v>0.17600694444444445</v>
      </c>
      <c r="C161" s="2">
        <v>0.8729513888888889</v>
      </c>
      <c r="D161">
        <v>4</v>
      </c>
      <c r="E161">
        <v>4.3</v>
      </c>
      <c r="F161">
        <v>2.36</v>
      </c>
      <c r="G161">
        <v>3.54</v>
      </c>
      <c r="H161">
        <f>IF(fotowoltaika3[[#This Row],[st_zach]]&gt;D160,0,1)</f>
        <v>0</v>
      </c>
      <c r="I161">
        <f>IF(fotowoltaika3[[#This Row],[produkcja]]&lt;E160,0,1)</f>
        <v>0</v>
      </c>
      <c r="J161">
        <f>IF(AND(fotowoltaika3[[#This Row],[Czy niewzrasta chmura]]=1,fotowoltaika3[[#This Row],[Czy niemaleje produkcja]]=1),J160+1,0)</f>
        <v>0</v>
      </c>
    </row>
    <row r="162" spans="1:10" x14ac:dyDescent="0.3">
      <c r="A162" s="1">
        <v>44722</v>
      </c>
      <c r="B162" s="2">
        <v>0.17572916666666666</v>
      </c>
      <c r="C162" s="2">
        <v>0.87349537037037039</v>
      </c>
      <c r="D162">
        <v>1</v>
      </c>
      <c r="E162">
        <v>12.65</v>
      </c>
      <c r="F162">
        <v>6.94</v>
      </c>
      <c r="G162">
        <v>3.24</v>
      </c>
      <c r="H162">
        <f>IF(fotowoltaika3[[#This Row],[st_zach]]&gt;D161,0,1)</f>
        <v>1</v>
      </c>
      <c r="I162">
        <f>IF(fotowoltaika3[[#This Row],[produkcja]]&lt;E161,0,1)</f>
        <v>1</v>
      </c>
      <c r="J162">
        <f>IF(AND(fotowoltaika3[[#This Row],[Czy niewzrasta chmura]]=1,fotowoltaika3[[#This Row],[Czy niemaleje produkcja]]=1),J161+1,0)</f>
        <v>1</v>
      </c>
    </row>
    <row r="163" spans="1:10" x14ac:dyDescent="0.3">
      <c r="A163" s="1">
        <v>44723</v>
      </c>
      <c r="B163" s="2">
        <v>0.17549768518518519</v>
      </c>
      <c r="C163" s="2">
        <v>0.8740162037037037</v>
      </c>
      <c r="D163">
        <v>1</v>
      </c>
      <c r="E163">
        <v>8.86</v>
      </c>
      <c r="F163">
        <v>2.94</v>
      </c>
      <c r="G163">
        <v>1.68</v>
      </c>
      <c r="H163">
        <f>IF(fotowoltaika3[[#This Row],[st_zach]]&gt;D162,0,1)</f>
        <v>1</v>
      </c>
      <c r="I163">
        <f>IF(fotowoltaika3[[#This Row],[produkcja]]&lt;E162,0,1)</f>
        <v>0</v>
      </c>
      <c r="J163">
        <f>IF(AND(fotowoltaika3[[#This Row],[Czy niewzrasta chmura]]=1,fotowoltaika3[[#This Row],[Czy niemaleje produkcja]]=1),J162+1,0)</f>
        <v>0</v>
      </c>
    </row>
    <row r="164" spans="1:10" x14ac:dyDescent="0.3">
      <c r="A164" s="1">
        <v>44724</v>
      </c>
      <c r="B164" s="2">
        <v>0.17530092592592592</v>
      </c>
      <c r="C164" s="2">
        <v>0.87450231481481477</v>
      </c>
      <c r="D164">
        <v>3</v>
      </c>
      <c r="E164">
        <v>5.64</v>
      </c>
      <c r="F164">
        <v>4.25</v>
      </c>
      <c r="G164">
        <v>4.95</v>
      </c>
      <c r="H164">
        <f>IF(fotowoltaika3[[#This Row],[st_zach]]&gt;D163,0,1)</f>
        <v>0</v>
      </c>
      <c r="I164">
        <f>IF(fotowoltaika3[[#This Row],[produkcja]]&lt;E163,0,1)</f>
        <v>0</v>
      </c>
      <c r="J164">
        <f>IF(AND(fotowoltaika3[[#This Row],[Czy niewzrasta chmura]]=1,fotowoltaika3[[#This Row],[Czy niemaleje produkcja]]=1),J163+1,0)</f>
        <v>0</v>
      </c>
    </row>
    <row r="165" spans="1:10" x14ac:dyDescent="0.3">
      <c r="A165" s="1">
        <v>44725</v>
      </c>
      <c r="B165" s="2">
        <v>0.1751388888888889</v>
      </c>
      <c r="C165" s="2">
        <v>0.87495370370370373</v>
      </c>
      <c r="D165">
        <v>2</v>
      </c>
      <c r="E165">
        <v>6.89</v>
      </c>
      <c r="F165">
        <v>3.98</v>
      </c>
      <c r="G165">
        <v>2.4900000000000002</v>
      </c>
      <c r="H165">
        <f>IF(fotowoltaika3[[#This Row],[st_zach]]&gt;D164,0,1)</f>
        <v>1</v>
      </c>
      <c r="I165">
        <f>IF(fotowoltaika3[[#This Row],[produkcja]]&lt;E164,0,1)</f>
        <v>1</v>
      </c>
      <c r="J165">
        <f>IF(AND(fotowoltaika3[[#This Row],[Czy niewzrasta chmura]]=1,fotowoltaika3[[#This Row],[Czy niemaleje produkcja]]=1),J164+1,0)</f>
        <v>1</v>
      </c>
    </row>
    <row r="166" spans="1:10" x14ac:dyDescent="0.3">
      <c r="A166" s="1">
        <v>44726</v>
      </c>
      <c r="B166" s="2">
        <v>0.17501157407407408</v>
      </c>
      <c r="C166" s="2">
        <v>0.87537037037037035</v>
      </c>
      <c r="D166">
        <v>0</v>
      </c>
      <c r="E166">
        <v>14.03</v>
      </c>
      <c r="F166">
        <v>5.68</v>
      </c>
      <c r="G166">
        <v>2.95</v>
      </c>
      <c r="H166">
        <f>IF(fotowoltaika3[[#This Row],[st_zach]]&gt;D165,0,1)</f>
        <v>1</v>
      </c>
      <c r="I166">
        <f>IF(fotowoltaika3[[#This Row],[produkcja]]&lt;E165,0,1)</f>
        <v>1</v>
      </c>
      <c r="J166">
        <f>IF(AND(fotowoltaika3[[#This Row],[Czy niewzrasta chmura]]=1,fotowoltaika3[[#This Row],[Czy niemaleje produkcja]]=1),J165+1,0)</f>
        <v>2</v>
      </c>
    </row>
    <row r="167" spans="1:10" x14ac:dyDescent="0.3">
      <c r="A167" s="1">
        <v>44727</v>
      </c>
      <c r="B167" s="2">
        <v>0.17493055555555556</v>
      </c>
      <c r="C167" s="2">
        <v>0.87575231481481486</v>
      </c>
      <c r="D167">
        <v>1</v>
      </c>
      <c r="E167">
        <v>11.04</v>
      </c>
      <c r="F167">
        <v>4.9400000000000004</v>
      </c>
      <c r="G167">
        <v>3.41</v>
      </c>
      <c r="H167">
        <f>IF(fotowoltaika3[[#This Row],[st_zach]]&gt;D166,0,1)</f>
        <v>0</v>
      </c>
      <c r="I167">
        <f>IF(fotowoltaika3[[#This Row],[produkcja]]&lt;E166,0,1)</f>
        <v>0</v>
      </c>
      <c r="J167">
        <f>IF(AND(fotowoltaika3[[#This Row],[Czy niewzrasta chmura]]=1,fotowoltaika3[[#This Row],[Czy niemaleje produkcja]]=1),J166+1,0)</f>
        <v>0</v>
      </c>
    </row>
    <row r="168" spans="1:10" x14ac:dyDescent="0.3">
      <c r="A168" s="1">
        <v>44728</v>
      </c>
      <c r="B168" s="2">
        <v>0.17487268518518517</v>
      </c>
      <c r="C168" s="2">
        <v>0.87609953703703702</v>
      </c>
      <c r="D168">
        <v>0</v>
      </c>
      <c r="E168">
        <v>11.7</v>
      </c>
      <c r="F168">
        <v>4.79</v>
      </c>
      <c r="G168">
        <v>2.5099999999999998</v>
      </c>
      <c r="H168">
        <f>IF(fotowoltaika3[[#This Row],[st_zach]]&gt;D167,0,1)</f>
        <v>1</v>
      </c>
      <c r="I168">
        <f>IF(fotowoltaika3[[#This Row],[produkcja]]&lt;E167,0,1)</f>
        <v>1</v>
      </c>
      <c r="J168">
        <f>IF(AND(fotowoltaika3[[#This Row],[Czy niewzrasta chmura]]=1,fotowoltaika3[[#This Row],[Czy niemaleje produkcja]]=1),J167+1,0)</f>
        <v>1</v>
      </c>
    </row>
    <row r="169" spans="1:10" x14ac:dyDescent="0.3">
      <c r="A169" s="1">
        <v>44729</v>
      </c>
      <c r="B169" s="2">
        <v>0.17486111111111111</v>
      </c>
      <c r="C169" s="2">
        <v>0.87641203703703707</v>
      </c>
      <c r="D169">
        <v>3</v>
      </c>
      <c r="E169">
        <v>5.39</v>
      </c>
      <c r="F169">
        <v>4.6500000000000004</v>
      </c>
      <c r="G169">
        <v>4.25</v>
      </c>
      <c r="H169">
        <f>IF(fotowoltaika3[[#This Row],[st_zach]]&gt;D168,0,1)</f>
        <v>0</v>
      </c>
      <c r="I169">
        <f>IF(fotowoltaika3[[#This Row],[produkcja]]&lt;E168,0,1)</f>
        <v>0</v>
      </c>
      <c r="J169">
        <f>IF(AND(fotowoltaika3[[#This Row],[Czy niewzrasta chmura]]=1,fotowoltaika3[[#This Row],[Czy niemaleje produkcja]]=1),J168+1,0)</f>
        <v>0</v>
      </c>
    </row>
    <row r="170" spans="1:10" x14ac:dyDescent="0.3">
      <c r="A170" s="1">
        <v>44730</v>
      </c>
      <c r="B170" s="2">
        <v>0.17488425925925927</v>
      </c>
      <c r="C170" s="2">
        <v>0.87668981481481478</v>
      </c>
      <c r="D170">
        <v>0</v>
      </c>
      <c r="E170">
        <v>11.1</v>
      </c>
      <c r="F170">
        <v>4.6399999999999997</v>
      </c>
      <c r="G170">
        <v>3.54</v>
      </c>
      <c r="H170">
        <f>IF(fotowoltaika3[[#This Row],[st_zach]]&gt;D169,0,1)</f>
        <v>1</v>
      </c>
      <c r="I170">
        <f>IF(fotowoltaika3[[#This Row],[produkcja]]&lt;E169,0,1)</f>
        <v>1</v>
      </c>
      <c r="J170">
        <f>IF(AND(fotowoltaika3[[#This Row],[Czy niewzrasta chmura]]=1,fotowoltaika3[[#This Row],[Czy niemaleje produkcja]]=1),J169+1,0)</f>
        <v>1</v>
      </c>
    </row>
    <row r="171" spans="1:10" x14ac:dyDescent="0.3">
      <c r="A171" s="1">
        <v>44731</v>
      </c>
      <c r="B171" s="2">
        <v>0.17495370370370369</v>
      </c>
      <c r="C171" s="2">
        <v>0.87693287037037038</v>
      </c>
      <c r="D171">
        <v>0</v>
      </c>
      <c r="E171">
        <v>15.81</v>
      </c>
      <c r="F171">
        <v>7.63</v>
      </c>
      <c r="G171">
        <v>2.02</v>
      </c>
      <c r="H171">
        <f>IF(fotowoltaika3[[#This Row],[st_zach]]&gt;D170,0,1)</f>
        <v>1</v>
      </c>
      <c r="I171">
        <f>IF(fotowoltaika3[[#This Row],[produkcja]]&lt;E170,0,1)</f>
        <v>1</v>
      </c>
      <c r="J171">
        <f>IF(AND(fotowoltaika3[[#This Row],[Czy niewzrasta chmura]]=1,fotowoltaika3[[#This Row],[Czy niemaleje produkcja]]=1),J170+1,0)</f>
        <v>2</v>
      </c>
    </row>
    <row r="172" spans="1:10" x14ac:dyDescent="0.3">
      <c r="A172" s="1">
        <v>44732</v>
      </c>
      <c r="B172" s="2">
        <v>0.17504629629629628</v>
      </c>
      <c r="C172" s="2">
        <v>0.87712962962962959</v>
      </c>
      <c r="D172">
        <v>2</v>
      </c>
      <c r="E172">
        <v>8.8800000000000008</v>
      </c>
      <c r="F172">
        <v>6.14</v>
      </c>
      <c r="G172">
        <v>3.61</v>
      </c>
      <c r="H172">
        <f>IF(fotowoltaika3[[#This Row],[st_zach]]&gt;D171,0,1)</f>
        <v>0</v>
      </c>
      <c r="I172">
        <f>IF(fotowoltaika3[[#This Row],[produkcja]]&lt;E171,0,1)</f>
        <v>0</v>
      </c>
      <c r="J172">
        <f>IF(AND(fotowoltaika3[[#This Row],[Czy niewzrasta chmura]]=1,fotowoltaika3[[#This Row],[Czy niemaleje produkcja]]=1),J171+1,0)</f>
        <v>0</v>
      </c>
    </row>
    <row r="173" spans="1:10" x14ac:dyDescent="0.3">
      <c r="A173" s="1">
        <v>44733</v>
      </c>
      <c r="B173" s="2">
        <v>0.17518518518518519</v>
      </c>
      <c r="C173" s="2">
        <v>0.87730324074074073</v>
      </c>
      <c r="D173">
        <v>0</v>
      </c>
      <c r="E173">
        <v>14.44</v>
      </c>
      <c r="F173">
        <v>3.61</v>
      </c>
      <c r="G173">
        <v>0.56999999999999995</v>
      </c>
      <c r="H173">
        <f>IF(fotowoltaika3[[#This Row],[st_zach]]&gt;D172,0,1)</f>
        <v>1</v>
      </c>
      <c r="I173">
        <f>IF(fotowoltaika3[[#This Row],[produkcja]]&lt;E172,0,1)</f>
        <v>1</v>
      </c>
      <c r="J173">
        <f>IF(AND(fotowoltaika3[[#This Row],[Czy niewzrasta chmura]]=1,fotowoltaika3[[#This Row],[Czy niemaleje produkcja]]=1),J172+1,0)</f>
        <v>1</v>
      </c>
    </row>
    <row r="174" spans="1:10" x14ac:dyDescent="0.3">
      <c r="A174" s="1">
        <v>44734</v>
      </c>
      <c r="B174" s="2">
        <v>0.1753587962962963</v>
      </c>
      <c r="C174" s="2">
        <v>0.8774305555555556</v>
      </c>
      <c r="D174">
        <v>1</v>
      </c>
      <c r="E174">
        <v>9.7899999999999991</v>
      </c>
      <c r="F174">
        <v>4.8</v>
      </c>
      <c r="G174">
        <v>3.05</v>
      </c>
      <c r="H174">
        <f>IF(fotowoltaika3[[#This Row],[st_zach]]&gt;D173,0,1)</f>
        <v>0</v>
      </c>
      <c r="I174">
        <f>IF(fotowoltaika3[[#This Row],[produkcja]]&lt;E173,0,1)</f>
        <v>0</v>
      </c>
      <c r="J174">
        <f>IF(AND(fotowoltaika3[[#This Row],[Czy niewzrasta chmura]]=1,fotowoltaika3[[#This Row],[Czy niemaleje produkcja]]=1),J173+1,0)</f>
        <v>0</v>
      </c>
    </row>
    <row r="175" spans="1:10" x14ac:dyDescent="0.3">
      <c r="A175" s="1">
        <v>44735</v>
      </c>
      <c r="B175" s="2">
        <v>0.17556712962962964</v>
      </c>
      <c r="C175" s="2">
        <v>0.87752314814814814</v>
      </c>
      <c r="D175">
        <v>0</v>
      </c>
      <c r="E175">
        <v>14.78</v>
      </c>
      <c r="F175">
        <v>6.76</v>
      </c>
      <c r="G175">
        <v>3.64</v>
      </c>
      <c r="H175">
        <f>IF(fotowoltaika3[[#This Row],[st_zach]]&gt;D174,0,1)</f>
        <v>1</v>
      </c>
      <c r="I175">
        <f>IF(fotowoltaika3[[#This Row],[produkcja]]&lt;E174,0,1)</f>
        <v>1</v>
      </c>
      <c r="J175">
        <f>IF(AND(fotowoltaika3[[#This Row],[Czy niewzrasta chmura]]=1,fotowoltaika3[[#This Row],[Czy niemaleje produkcja]]=1),J174+1,0)</f>
        <v>1</v>
      </c>
    </row>
    <row r="176" spans="1:10" x14ac:dyDescent="0.3">
      <c r="A176" s="1">
        <v>44736</v>
      </c>
      <c r="B176" s="2">
        <v>0.17581018518518518</v>
      </c>
      <c r="C176" s="2">
        <v>0.87758101851851855</v>
      </c>
      <c r="D176">
        <v>0</v>
      </c>
      <c r="E176">
        <v>14.52</v>
      </c>
      <c r="F176">
        <v>8.19</v>
      </c>
      <c r="G176">
        <v>3.95</v>
      </c>
      <c r="H176">
        <f>IF(fotowoltaika3[[#This Row],[st_zach]]&gt;D175,0,1)</f>
        <v>1</v>
      </c>
      <c r="I176">
        <f>IF(fotowoltaika3[[#This Row],[produkcja]]&lt;E175,0,1)</f>
        <v>0</v>
      </c>
      <c r="J176">
        <f>IF(AND(fotowoltaika3[[#This Row],[Czy niewzrasta chmura]]=1,fotowoltaika3[[#This Row],[Czy niemaleje produkcja]]=1),J175+1,0)</f>
        <v>0</v>
      </c>
    </row>
    <row r="177" spans="1:10" x14ac:dyDescent="0.3">
      <c r="A177" s="1">
        <v>44737</v>
      </c>
      <c r="B177" s="2">
        <v>0.17608796296296297</v>
      </c>
      <c r="C177" s="2">
        <v>0.87759259259259259</v>
      </c>
      <c r="D177">
        <v>3</v>
      </c>
      <c r="E177">
        <v>5.86</v>
      </c>
      <c r="F177">
        <v>4.1900000000000004</v>
      </c>
      <c r="G177">
        <v>3.85</v>
      </c>
      <c r="H177">
        <f>IF(fotowoltaika3[[#This Row],[st_zach]]&gt;D176,0,1)</f>
        <v>0</v>
      </c>
      <c r="I177">
        <f>IF(fotowoltaika3[[#This Row],[produkcja]]&lt;E176,0,1)</f>
        <v>0</v>
      </c>
      <c r="J177">
        <f>IF(AND(fotowoltaika3[[#This Row],[Czy niewzrasta chmura]]=1,fotowoltaika3[[#This Row],[Czy niemaleje produkcja]]=1),J176+1,0)</f>
        <v>0</v>
      </c>
    </row>
    <row r="178" spans="1:10" x14ac:dyDescent="0.3">
      <c r="A178" s="1">
        <v>44738</v>
      </c>
      <c r="B178" s="2">
        <v>0.17640046296296297</v>
      </c>
      <c r="C178" s="2">
        <v>0.8775694444444444</v>
      </c>
      <c r="D178">
        <v>1</v>
      </c>
      <c r="E178">
        <v>12.81</v>
      </c>
      <c r="F178">
        <v>7.18</v>
      </c>
      <c r="G178">
        <v>1.54</v>
      </c>
      <c r="H178">
        <f>IF(fotowoltaika3[[#This Row],[st_zach]]&gt;D177,0,1)</f>
        <v>1</v>
      </c>
      <c r="I178">
        <f>IF(fotowoltaika3[[#This Row],[produkcja]]&lt;E177,0,1)</f>
        <v>1</v>
      </c>
      <c r="J178">
        <f>IF(AND(fotowoltaika3[[#This Row],[Czy niewzrasta chmura]]=1,fotowoltaika3[[#This Row],[Czy niemaleje produkcja]]=1),J177+1,0)</f>
        <v>1</v>
      </c>
    </row>
    <row r="179" spans="1:10" x14ac:dyDescent="0.3">
      <c r="A179" s="1">
        <v>44739</v>
      </c>
      <c r="B179" s="2">
        <v>0.17674768518518519</v>
      </c>
      <c r="C179" s="2">
        <v>0.8775115740740741</v>
      </c>
      <c r="D179">
        <v>0</v>
      </c>
      <c r="E179">
        <v>13.22</v>
      </c>
      <c r="F179">
        <v>5.53</v>
      </c>
      <c r="G179">
        <v>4.26</v>
      </c>
      <c r="H179">
        <f>IF(fotowoltaika3[[#This Row],[st_zach]]&gt;D178,0,1)</f>
        <v>1</v>
      </c>
      <c r="I179">
        <f>IF(fotowoltaika3[[#This Row],[produkcja]]&lt;E178,0,1)</f>
        <v>1</v>
      </c>
      <c r="J179">
        <f>IF(AND(fotowoltaika3[[#This Row],[Czy niewzrasta chmura]]=1,fotowoltaika3[[#This Row],[Czy niemaleje produkcja]]=1),J178+1,0)</f>
        <v>2</v>
      </c>
    </row>
    <row r="180" spans="1:10" x14ac:dyDescent="0.3">
      <c r="A180" s="1">
        <v>44740</v>
      </c>
      <c r="B180" s="2">
        <v>0.17712962962962964</v>
      </c>
      <c r="C180" s="2">
        <v>0.87741898148148145</v>
      </c>
      <c r="D180">
        <v>0</v>
      </c>
      <c r="E180">
        <v>14.18</v>
      </c>
      <c r="F180">
        <v>6.49</v>
      </c>
      <c r="G180">
        <v>3.84</v>
      </c>
      <c r="H180">
        <f>IF(fotowoltaika3[[#This Row],[st_zach]]&gt;D179,0,1)</f>
        <v>1</v>
      </c>
      <c r="I180">
        <f>IF(fotowoltaika3[[#This Row],[produkcja]]&lt;E179,0,1)</f>
        <v>1</v>
      </c>
      <c r="J180">
        <f>IF(AND(fotowoltaika3[[#This Row],[Czy niewzrasta chmura]]=1,fotowoltaika3[[#This Row],[Czy niemaleje produkcja]]=1),J179+1,0)</f>
        <v>3</v>
      </c>
    </row>
    <row r="181" spans="1:10" x14ac:dyDescent="0.3">
      <c r="A181" s="1">
        <v>44741</v>
      </c>
      <c r="B181" s="2">
        <v>0.17754629629629629</v>
      </c>
      <c r="C181" s="2">
        <v>0.87729166666666669</v>
      </c>
      <c r="D181">
        <v>0</v>
      </c>
      <c r="E181">
        <v>18.47</v>
      </c>
      <c r="F181">
        <v>9.1999999999999993</v>
      </c>
      <c r="G181">
        <v>2.4700000000000002</v>
      </c>
      <c r="H181">
        <f>IF(fotowoltaika3[[#This Row],[st_zach]]&gt;D180,0,1)</f>
        <v>1</v>
      </c>
      <c r="I181">
        <f>IF(fotowoltaika3[[#This Row],[produkcja]]&lt;E180,0,1)</f>
        <v>1</v>
      </c>
      <c r="J181">
        <f>IF(AND(fotowoltaika3[[#This Row],[Czy niewzrasta chmura]]=1,fotowoltaika3[[#This Row],[Czy niemaleje produkcja]]=1),J180+1,0)</f>
        <v>4</v>
      </c>
    </row>
    <row r="182" spans="1:10" x14ac:dyDescent="0.3">
      <c r="A182" s="1">
        <v>44742</v>
      </c>
      <c r="B182" s="2">
        <v>0.17799768518518519</v>
      </c>
      <c r="C182" s="2">
        <v>0.87711805555555555</v>
      </c>
      <c r="D182">
        <v>3</v>
      </c>
      <c r="E182">
        <v>6.81</v>
      </c>
      <c r="F182">
        <v>2.59</v>
      </c>
      <c r="G182">
        <v>1.95</v>
      </c>
      <c r="H182">
        <f>IF(fotowoltaika3[[#This Row],[st_zach]]&gt;D181,0,1)</f>
        <v>0</v>
      </c>
      <c r="I182">
        <f>IF(fotowoltaika3[[#This Row],[produkcja]]&lt;E181,0,1)</f>
        <v>0</v>
      </c>
      <c r="J182">
        <f>IF(AND(fotowoltaika3[[#This Row],[Czy niewzrasta chmura]]=1,fotowoltaika3[[#This Row],[Czy niemaleje produkcja]]=1),J181+1,0)</f>
        <v>0</v>
      </c>
    </row>
    <row r="183" spans="1:10" x14ac:dyDescent="0.3">
      <c r="A183" s="1">
        <v>44743</v>
      </c>
      <c r="B183" s="2">
        <v>0.17847222222222223</v>
      </c>
      <c r="C183" s="2">
        <v>0.87690972222222219</v>
      </c>
      <c r="D183">
        <v>2</v>
      </c>
      <c r="E183">
        <v>2.96</v>
      </c>
      <c r="F183">
        <v>1.54</v>
      </c>
      <c r="G183">
        <v>4.5199999999999996</v>
      </c>
      <c r="H183">
        <f>IF(fotowoltaika3[[#This Row],[st_zach]]&gt;D182,0,1)</f>
        <v>1</v>
      </c>
      <c r="I183">
        <f>IF(fotowoltaika3[[#This Row],[produkcja]]&lt;E182,0,1)</f>
        <v>0</v>
      </c>
      <c r="J183">
        <f>IF(AND(fotowoltaika3[[#This Row],[Czy niewzrasta chmura]]=1,fotowoltaika3[[#This Row],[Czy niemaleje produkcja]]=1),J182+1,0)</f>
        <v>0</v>
      </c>
    </row>
    <row r="184" spans="1:10" x14ac:dyDescent="0.3">
      <c r="A184" s="1">
        <v>44744</v>
      </c>
      <c r="B184" s="2">
        <v>0.17898148148148149</v>
      </c>
      <c r="C184" s="2">
        <v>0.87665509259259256</v>
      </c>
      <c r="D184">
        <v>0</v>
      </c>
      <c r="E184">
        <v>13.76</v>
      </c>
      <c r="F184">
        <v>7.09</v>
      </c>
      <c r="G184">
        <v>4.32</v>
      </c>
      <c r="H184">
        <f>IF(fotowoltaika3[[#This Row],[st_zach]]&gt;D183,0,1)</f>
        <v>1</v>
      </c>
      <c r="I184">
        <f>IF(fotowoltaika3[[#This Row],[produkcja]]&lt;E183,0,1)</f>
        <v>1</v>
      </c>
      <c r="J184">
        <f>IF(AND(fotowoltaika3[[#This Row],[Czy niewzrasta chmura]]=1,fotowoltaika3[[#This Row],[Czy niemaleje produkcja]]=1),J183+1,0)</f>
        <v>1</v>
      </c>
    </row>
    <row r="185" spans="1:10" x14ac:dyDescent="0.3">
      <c r="A185" s="1">
        <v>44745</v>
      </c>
      <c r="B185" s="2">
        <v>0.17952546296296296</v>
      </c>
      <c r="C185" s="2">
        <v>0.87637731481481485</v>
      </c>
      <c r="D185">
        <v>0</v>
      </c>
      <c r="E185">
        <v>17.920000000000002</v>
      </c>
      <c r="F185">
        <v>10.28</v>
      </c>
      <c r="G185">
        <v>2.65</v>
      </c>
      <c r="H185">
        <f>IF(fotowoltaika3[[#This Row],[st_zach]]&gt;D184,0,1)</f>
        <v>1</v>
      </c>
      <c r="I185">
        <f>IF(fotowoltaika3[[#This Row],[produkcja]]&lt;E184,0,1)</f>
        <v>1</v>
      </c>
      <c r="J185">
        <f>IF(AND(fotowoltaika3[[#This Row],[Czy niewzrasta chmura]]=1,fotowoltaika3[[#This Row],[Czy niemaleje produkcja]]=1),J184+1,0)</f>
        <v>2</v>
      </c>
    </row>
    <row r="186" spans="1:10" x14ac:dyDescent="0.3">
      <c r="A186" s="1">
        <v>44746</v>
      </c>
      <c r="B186" s="2">
        <v>0.18010416666666668</v>
      </c>
      <c r="C186" s="2">
        <v>0.87605324074074076</v>
      </c>
      <c r="D186">
        <v>0</v>
      </c>
      <c r="E186">
        <v>19.89</v>
      </c>
      <c r="F186">
        <v>10.64</v>
      </c>
      <c r="G186">
        <v>1.48</v>
      </c>
      <c r="H186">
        <f>IF(fotowoltaika3[[#This Row],[st_zach]]&gt;D185,0,1)</f>
        <v>1</v>
      </c>
      <c r="I186">
        <f>IF(fotowoltaika3[[#This Row],[produkcja]]&lt;E185,0,1)</f>
        <v>1</v>
      </c>
      <c r="J186">
        <f>IF(AND(fotowoltaika3[[#This Row],[Czy niewzrasta chmura]]=1,fotowoltaika3[[#This Row],[Czy niemaleje produkcja]]=1),J185+1,0)</f>
        <v>3</v>
      </c>
    </row>
    <row r="187" spans="1:10" x14ac:dyDescent="0.3">
      <c r="A187" s="1">
        <v>44747</v>
      </c>
      <c r="B187" s="2">
        <v>0.18069444444444444</v>
      </c>
      <c r="C187" s="2">
        <v>0.87569444444444444</v>
      </c>
      <c r="D187">
        <v>0</v>
      </c>
      <c r="E187">
        <v>19.149999999999999</v>
      </c>
      <c r="F187">
        <v>11.79</v>
      </c>
      <c r="G187">
        <v>2.95</v>
      </c>
      <c r="H187">
        <f>IF(fotowoltaika3[[#This Row],[st_zach]]&gt;D186,0,1)</f>
        <v>1</v>
      </c>
      <c r="I187">
        <f>IF(fotowoltaika3[[#This Row],[produkcja]]&lt;E186,0,1)</f>
        <v>0</v>
      </c>
      <c r="J187">
        <f>IF(AND(fotowoltaika3[[#This Row],[Czy niewzrasta chmura]]=1,fotowoltaika3[[#This Row],[Czy niemaleje produkcja]]=1),J186+1,0)</f>
        <v>0</v>
      </c>
    </row>
    <row r="188" spans="1:10" x14ac:dyDescent="0.3">
      <c r="A188" s="1">
        <v>44748</v>
      </c>
      <c r="B188" s="2">
        <v>0.18133101851851852</v>
      </c>
      <c r="C188" s="2">
        <v>0.8753009259259259</v>
      </c>
      <c r="D188">
        <v>1</v>
      </c>
      <c r="E188">
        <v>14.68</v>
      </c>
      <c r="F188">
        <v>11.32</v>
      </c>
      <c r="G188">
        <v>4.26</v>
      </c>
      <c r="H188">
        <f>IF(fotowoltaika3[[#This Row],[st_zach]]&gt;D187,0,1)</f>
        <v>0</v>
      </c>
      <c r="I188">
        <f>IF(fotowoltaika3[[#This Row],[produkcja]]&lt;E187,0,1)</f>
        <v>0</v>
      </c>
      <c r="J188">
        <f>IF(AND(fotowoltaika3[[#This Row],[Czy niewzrasta chmura]]=1,fotowoltaika3[[#This Row],[Czy niemaleje produkcja]]=1),J187+1,0)</f>
        <v>0</v>
      </c>
    </row>
    <row r="189" spans="1:10" x14ac:dyDescent="0.3">
      <c r="A189" s="1">
        <v>44749</v>
      </c>
      <c r="B189" s="2">
        <v>0.18199074074074073</v>
      </c>
      <c r="C189" s="2">
        <v>0.87487268518518524</v>
      </c>
      <c r="D189">
        <v>0</v>
      </c>
      <c r="E189">
        <v>16.95</v>
      </c>
      <c r="F189">
        <v>9.57</v>
      </c>
      <c r="G189">
        <v>3.24</v>
      </c>
      <c r="H189">
        <f>IF(fotowoltaika3[[#This Row],[st_zach]]&gt;D188,0,1)</f>
        <v>1</v>
      </c>
      <c r="I189">
        <f>IF(fotowoltaika3[[#This Row],[produkcja]]&lt;E188,0,1)</f>
        <v>1</v>
      </c>
      <c r="J189">
        <f>IF(AND(fotowoltaika3[[#This Row],[Czy niewzrasta chmura]]=1,fotowoltaika3[[#This Row],[Czy niemaleje produkcja]]=1),J188+1,0)</f>
        <v>1</v>
      </c>
    </row>
    <row r="190" spans="1:10" x14ac:dyDescent="0.3">
      <c r="A190" s="1">
        <v>44750</v>
      </c>
      <c r="B190" s="2">
        <v>0.18267361111111111</v>
      </c>
      <c r="C190" s="2">
        <v>0.87440972222222224</v>
      </c>
      <c r="D190">
        <v>1</v>
      </c>
      <c r="E190">
        <v>11.9</v>
      </c>
      <c r="F190">
        <v>7.34</v>
      </c>
      <c r="G190">
        <v>4.8099999999999996</v>
      </c>
      <c r="H190">
        <f>IF(fotowoltaika3[[#This Row],[st_zach]]&gt;D189,0,1)</f>
        <v>0</v>
      </c>
      <c r="I190">
        <f>IF(fotowoltaika3[[#This Row],[produkcja]]&lt;E189,0,1)</f>
        <v>0</v>
      </c>
      <c r="J190">
        <f>IF(AND(fotowoltaika3[[#This Row],[Czy niewzrasta chmura]]=1,fotowoltaika3[[#This Row],[Czy niemaleje produkcja]]=1),J189+1,0)</f>
        <v>0</v>
      </c>
    </row>
    <row r="191" spans="1:10" x14ac:dyDescent="0.3">
      <c r="A191" s="1">
        <v>44751</v>
      </c>
      <c r="B191" s="2">
        <v>0.18337962962962964</v>
      </c>
      <c r="C191" s="2">
        <v>0.87390046296296298</v>
      </c>
      <c r="D191">
        <v>0</v>
      </c>
      <c r="E191">
        <v>19.440000000000001</v>
      </c>
      <c r="F191">
        <v>11.14</v>
      </c>
      <c r="G191">
        <v>2.91</v>
      </c>
      <c r="H191">
        <f>IF(fotowoltaika3[[#This Row],[st_zach]]&gt;D190,0,1)</f>
        <v>1</v>
      </c>
      <c r="I191">
        <f>IF(fotowoltaika3[[#This Row],[produkcja]]&lt;E190,0,1)</f>
        <v>1</v>
      </c>
      <c r="J191">
        <f>IF(AND(fotowoltaika3[[#This Row],[Czy niewzrasta chmura]]=1,fotowoltaika3[[#This Row],[Czy niemaleje produkcja]]=1),J190+1,0)</f>
        <v>1</v>
      </c>
    </row>
    <row r="192" spans="1:10" x14ac:dyDescent="0.3">
      <c r="A192" s="1">
        <v>44752</v>
      </c>
      <c r="B192" s="2">
        <v>0.18412037037037038</v>
      </c>
      <c r="C192" s="2">
        <v>0.87336805555555552</v>
      </c>
      <c r="D192">
        <v>0</v>
      </c>
      <c r="E192">
        <v>19.54</v>
      </c>
      <c r="F192">
        <v>12.94</v>
      </c>
      <c r="G192">
        <v>3.47</v>
      </c>
      <c r="H192">
        <f>IF(fotowoltaika3[[#This Row],[st_zach]]&gt;D191,0,1)</f>
        <v>1</v>
      </c>
      <c r="I192">
        <f>IF(fotowoltaika3[[#This Row],[produkcja]]&lt;E191,0,1)</f>
        <v>1</v>
      </c>
      <c r="J192">
        <f>IF(AND(fotowoltaika3[[#This Row],[Czy niewzrasta chmura]]=1,fotowoltaika3[[#This Row],[Czy niemaleje produkcja]]=1),J191+1,0)</f>
        <v>2</v>
      </c>
    </row>
    <row r="193" spans="1:10" x14ac:dyDescent="0.3">
      <c r="A193" s="1">
        <v>44753</v>
      </c>
      <c r="B193" s="2">
        <v>0.18487268518518518</v>
      </c>
      <c r="C193" s="2">
        <v>0.87280092592592595</v>
      </c>
      <c r="D193">
        <v>0</v>
      </c>
      <c r="E193">
        <v>18.52</v>
      </c>
      <c r="F193">
        <v>12.35</v>
      </c>
      <c r="G193">
        <v>1.85</v>
      </c>
      <c r="H193">
        <f>IF(fotowoltaika3[[#This Row],[st_zach]]&gt;D192,0,1)</f>
        <v>1</v>
      </c>
      <c r="I193">
        <f>IF(fotowoltaika3[[#This Row],[produkcja]]&lt;E192,0,1)</f>
        <v>0</v>
      </c>
      <c r="J193">
        <f>IF(AND(fotowoltaika3[[#This Row],[Czy niewzrasta chmura]]=1,fotowoltaika3[[#This Row],[Czy niemaleje produkcja]]=1),J192+1,0)</f>
        <v>0</v>
      </c>
    </row>
    <row r="194" spans="1:10" x14ac:dyDescent="0.3">
      <c r="A194" s="1">
        <v>44754</v>
      </c>
      <c r="B194" s="2">
        <v>0.18565972222222221</v>
      </c>
      <c r="C194" s="2">
        <v>0.8721875</v>
      </c>
      <c r="D194">
        <v>0</v>
      </c>
      <c r="E194">
        <v>19.77</v>
      </c>
      <c r="F194">
        <v>11.78</v>
      </c>
      <c r="G194">
        <v>1.95</v>
      </c>
      <c r="H194">
        <f>IF(fotowoltaika3[[#This Row],[st_zach]]&gt;D193,0,1)</f>
        <v>1</v>
      </c>
      <c r="I194">
        <f>IF(fotowoltaika3[[#This Row],[produkcja]]&lt;E193,0,1)</f>
        <v>1</v>
      </c>
      <c r="J194">
        <f>IF(AND(fotowoltaika3[[#This Row],[Czy niewzrasta chmura]]=1,fotowoltaika3[[#This Row],[Czy niemaleje produkcja]]=1),J193+1,0)</f>
        <v>1</v>
      </c>
    </row>
    <row r="195" spans="1:10" x14ac:dyDescent="0.3">
      <c r="A195" s="1">
        <v>44755</v>
      </c>
      <c r="B195" s="2">
        <v>0.1864699074074074</v>
      </c>
      <c r="C195" s="2">
        <v>0.87155092592592598</v>
      </c>
      <c r="D195">
        <v>0</v>
      </c>
      <c r="E195">
        <v>17.22</v>
      </c>
      <c r="F195">
        <v>9.69</v>
      </c>
      <c r="G195">
        <v>2.84</v>
      </c>
      <c r="H195">
        <f>IF(fotowoltaika3[[#This Row],[st_zach]]&gt;D194,0,1)</f>
        <v>1</v>
      </c>
      <c r="I195">
        <f>IF(fotowoltaika3[[#This Row],[produkcja]]&lt;E194,0,1)</f>
        <v>0</v>
      </c>
      <c r="J195">
        <f>IF(AND(fotowoltaika3[[#This Row],[Czy niewzrasta chmura]]=1,fotowoltaika3[[#This Row],[Czy niemaleje produkcja]]=1),J194+1,0)</f>
        <v>0</v>
      </c>
    </row>
    <row r="196" spans="1:10" x14ac:dyDescent="0.3">
      <c r="A196" s="1">
        <v>44756</v>
      </c>
      <c r="B196" s="2">
        <v>0.18729166666666666</v>
      </c>
      <c r="C196" s="2">
        <v>0.87087962962962961</v>
      </c>
      <c r="D196">
        <v>1</v>
      </c>
      <c r="E196">
        <v>14.02</v>
      </c>
      <c r="F196">
        <v>8.5399999999999991</v>
      </c>
      <c r="G196">
        <v>2.69</v>
      </c>
      <c r="H196">
        <f>IF(fotowoltaika3[[#This Row],[st_zach]]&gt;D195,0,1)</f>
        <v>0</v>
      </c>
      <c r="I196">
        <f>IF(fotowoltaika3[[#This Row],[produkcja]]&lt;E195,0,1)</f>
        <v>0</v>
      </c>
      <c r="J196">
        <f>IF(AND(fotowoltaika3[[#This Row],[Czy niewzrasta chmura]]=1,fotowoltaika3[[#This Row],[Czy niemaleje produkcja]]=1),J195+1,0)</f>
        <v>0</v>
      </c>
    </row>
    <row r="197" spans="1:10" x14ac:dyDescent="0.3">
      <c r="A197" s="1">
        <v>44757</v>
      </c>
      <c r="B197" s="2">
        <v>0.18813657407407408</v>
      </c>
      <c r="C197" s="2">
        <v>0.87017361111111113</v>
      </c>
      <c r="D197">
        <v>1</v>
      </c>
      <c r="E197">
        <v>15.96</v>
      </c>
      <c r="F197">
        <v>11.95</v>
      </c>
      <c r="G197">
        <v>3.05</v>
      </c>
      <c r="H197">
        <f>IF(fotowoltaika3[[#This Row],[st_zach]]&gt;D196,0,1)</f>
        <v>1</v>
      </c>
      <c r="I197">
        <f>IF(fotowoltaika3[[#This Row],[produkcja]]&lt;E196,0,1)</f>
        <v>1</v>
      </c>
      <c r="J197">
        <f>IF(AND(fotowoltaika3[[#This Row],[Czy niewzrasta chmura]]=1,fotowoltaika3[[#This Row],[Czy niemaleje produkcja]]=1),J196+1,0)</f>
        <v>1</v>
      </c>
    </row>
    <row r="198" spans="1:10" x14ac:dyDescent="0.3">
      <c r="A198" s="1">
        <v>44758</v>
      </c>
      <c r="B198" s="2">
        <v>0.1890162037037037</v>
      </c>
      <c r="C198" s="2">
        <v>0.86944444444444446</v>
      </c>
      <c r="D198">
        <v>1</v>
      </c>
      <c r="E198">
        <v>15.06</v>
      </c>
      <c r="F198">
        <v>7.68</v>
      </c>
      <c r="G198">
        <v>1.1599999999999999</v>
      </c>
      <c r="H198">
        <f>IF(fotowoltaika3[[#This Row],[st_zach]]&gt;D197,0,1)</f>
        <v>1</v>
      </c>
      <c r="I198">
        <f>IF(fotowoltaika3[[#This Row],[produkcja]]&lt;E197,0,1)</f>
        <v>0</v>
      </c>
      <c r="J198">
        <f>IF(AND(fotowoltaika3[[#This Row],[Czy niewzrasta chmura]]=1,fotowoltaika3[[#This Row],[Czy niemaleje produkcja]]=1),J197+1,0)</f>
        <v>0</v>
      </c>
    </row>
    <row r="199" spans="1:10" x14ac:dyDescent="0.3">
      <c r="A199" s="1">
        <v>44759</v>
      </c>
      <c r="B199" s="2">
        <v>0.18989583333333335</v>
      </c>
      <c r="C199" s="2">
        <v>0.86868055555555557</v>
      </c>
      <c r="D199">
        <v>0</v>
      </c>
      <c r="E199">
        <v>19.62</v>
      </c>
      <c r="F199">
        <v>10.19</v>
      </c>
      <c r="G199">
        <v>0.47</v>
      </c>
      <c r="H199">
        <f>IF(fotowoltaika3[[#This Row],[st_zach]]&gt;D198,0,1)</f>
        <v>1</v>
      </c>
      <c r="I199">
        <f>IF(fotowoltaika3[[#This Row],[produkcja]]&lt;E198,0,1)</f>
        <v>1</v>
      </c>
      <c r="J199">
        <f>IF(AND(fotowoltaika3[[#This Row],[Czy niewzrasta chmura]]=1,fotowoltaika3[[#This Row],[Czy niemaleje produkcja]]=1),J198+1,0)</f>
        <v>1</v>
      </c>
    </row>
    <row r="200" spans="1:10" x14ac:dyDescent="0.3">
      <c r="A200" s="1">
        <v>44760</v>
      </c>
      <c r="B200" s="2">
        <v>0.19081018518518519</v>
      </c>
      <c r="C200" s="2">
        <v>0.86788194444444444</v>
      </c>
      <c r="D200">
        <v>0</v>
      </c>
      <c r="E200">
        <v>18.97</v>
      </c>
      <c r="F200">
        <v>8.85</v>
      </c>
      <c r="G200">
        <v>1.66</v>
      </c>
      <c r="H200">
        <f>IF(fotowoltaika3[[#This Row],[st_zach]]&gt;D199,0,1)</f>
        <v>1</v>
      </c>
      <c r="I200">
        <f>IF(fotowoltaika3[[#This Row],[produkcja]]&lt;E199,0,1)</f>
        <v>0</v>
      </c>
      <c r="J200">
        <f>IF(AND(fotowoltaika3[[#This Row],[Czy niewzrasta chmura]]=1,fotowoltaika3[[#This Row],[Czy niemaleje produkcja]]=1),J199+1,0)</f>
        <v>0</v>
      </c>
    </row>
    <row r="201" spans="1:10" x14ac:dyDescent="0.3">
      <c r="A201" s="1">
        <v>44761</v>
      </c>
      <c r="B201" s="2">
        <v>0.19172453703703704</v>
      </c>
      <c r="C201" s="2">
        <v>0.86704861111111109</v>
      </c>
      <c r="D201">
        <v>0</v>
      </c>
      <c r="E201">
        <v>17.940000000000001</v>
      </c>
      <c r="F201">
        <v>9.83</v>
      </c>
      <c r="G201">
        <v>3.13</v>
      </c>
      <c r="H201">
        <f>IF(fotowoltaika3[[#This Row],[st_zach]]&gt;D200,0,1)</f>
        <v>1</v>
      </c>
      <c r="I201">
        <f>IF(fotowoltaika3[[#This Row],[produkcja]]&lt;E200,0,1)</f>
        <v>0</v>
      </c>
      <c r="J201">
        <f>IF(AND(fotowoltaika3[[#This Row],[Czy niewzrasta chmura]]=1,fotowoltaika3[[#This Row],[Czy niemaleje produkcja]]=1),J200+1,0)</f>
        <v>0</v>
      </c>
    </row>
    <row r="202" spans="1:10" x14ac:dyDescent="0.3">
      <c r="A202" s="1">
        <v>44762</v>
      </c>
      <c r="B202" s="2">
        <v>0.19267361111111111</v>
      </c>
      <c r="C202" s="2">
        <v>0.86619212962962966</v>
      </c>
      <c r="D202">
        <v>0</v>
      </c>
      <c r="E202">
        <v>17.350000000000001</v>
      </c>
      <c r="F202">
        <v>11.02</v>
      </c>
      <c r="G202">
        <v>2.82</v>
      </c>
      <c r="H202">
        <f>IF(fotowoltaika3[[#This Row],[st_zach]]&gt;D201,0,1)</f>
        <v>1</v>
      </c>
      <c r="I202">
        <f>IF(fotowoltaika3[[#This Row],[produkcja]]&lt;E201,0,1)</f>
        <v>0</v>
      </c>
      <c r="J202">
        <f>IF(AND(fotowoltaika3[[#This Row],[Czy niewzrasta chmura]]=1,fotowoltaika3[[#This Row],[Czy niemaleje produkcja]]=1),J201+1,0)</f>
        <v>0</v>
      </c>
    </row>
    <row r="203" spans="1:10" x14ac:dyDescent="0.3">
      <c r="A203" s="1">
        <v>44763</v>
      </c>
      <c r="B203" s="2">
        <v>0.19362268518518519</v>
      </c>
      <c r="C203" s="2">
        <v>0.86531250000000004</v>
      </c>
      <c r="D203">
        <v>0</v>
      </c>
      <c r="E203">
        <v>18.3</v>
      </c>
      <c r="F203">
        <v>10.96</v>
      </c>
      <c r="G203">
        <v>2.14</v>
      </c>
      <c r="H203">
        <f>IF(fotowoltaika3[[#This Row],[st_zach]]&gt;D202,0,1)</f>
        <v>1</v>
      </c>
      <c r="I203">
        <f>IF(fotowoltaika3[[#This Row],[produkcja]]&lt;E202,0,1)</f>
        <v>1</v>
      </c>
      <c r="J203">
        <f>IF(AND(fotowoltaika3[[#This Row],[Czy niewzrasta chmura]]=1,fotowoltaika3[[#This Row],[Czy niemaleje produkcja]]=1),J202+1,0)</f>
        <v>1</v>
      </c>
    </row>
    <row r="204" spans="1:10" x14ac:dyDescent="0.3">
      <c r="A204" s="1">
        <v>44764</v>
      </c>
      <c r="B204" s="2">
        <v>0.1945949074074074</v>
      </c>
      <c r="C204" s="2">
        <v>0.86439814814814819</v>
      </c>
      <c r="D204">
        <v>0</v>
      </c>
      <c r="E204">
        <v>17.04</v>
      </c>
      <c r="F204">
        <v>9.85</v>
      </c>
      <c r="G204">
        <v>2.2599999999999998</v>
      </c>
      <c r="H204">
        <f>IF(fotowoltaika3[[#This Row],[st_zach]]&gt;D203,0,1)</f>
        <v>1</v>
      </c>
      <c r="I204">
        <f>IF(fotowoltaika3[[#This Row],[produkcja]]&lt;E203,0,1)</f>
        <v>0</v>
      </c>
      <c r="J204">
        <f>IF(AND(fotowoltaika3[[#This Row],[Czy niewzrasta chmura]]=1,fotowoltaika3[[#This Row],[Czy niemaleje produkcja]]=1),J203+1,0)</f>
        <v>0</v>
      </c>
    </row>
    <row r="205" spans="1:10" x14ac:dyDescent="0.3">
      <c r="A205" s="1">
        <v>44765</v>
      </c>
      <c r="B205" s="2">
        <v>0.1955787037037037</v>
      </c>
      <c r="C205" s="2">
        <v>0.86346064814814816</v>
      </c>
      <c r="D205">
        <v>0</v>
      </c>
      <c r="E205">
        <v>18.850000000000001</v>
      </c>
      <c r="F205">
        <v>11.75</v>
      </c>
      <c r="G205">
        <v>2.94</v>
      </c>
      <c r="H205">
        <f>IF(fotowoltaika3[[#This Row],[st_zach]]&gt;D204,0,1)</f>
        <v>1</v>
      </c>
      <c r="I205">
        <f>IF(fotowoltaika3[[#This Row],[produkcja]]&lt;E204,0,1)</f>
        <v>1</v>
      </c>
      <c r="J205">
        <f>IF(AND(fotowoltaika3[[#This Row],[Czy niewzrasta chmura]]=1,fotowoltaika3[[#This Row],[Czy niemaleje produkcja]]=1),J204+1,0)</f>
        <v>1</v>
      </c>
    </row>
    <row r="206" spans="1:10" x14ac:dyDescent="0.3">
      <c r="A206" s="1">
        <v>44766</v>
      </c>
      <c r="B206" s="2">
        <v>0.19658564814814813</v>
      </c>
      <c r="C206" s="2">
        <v>0.86248842592592589</v>
      </c>
      <c r="D206">
        <v>0</v>
      </c>
      <c r="E206">
        <v>16.55</v>
      </c>
      <c r="F206">
        <v>8.33</v>
      </c>
      <c r="G206">
        <v>1.56</v>
      </c>
      <c r="H206">
        <f>IF(fotowoltaika3[[#This Row],[st_zach]]&gt;D205,0,1)</f>
        <v>1</v>
      </c>
      <c r="I206">
        <f>IF(fotowoltaika3[[#This Row],[produkcja]]&lt;E205,0,1)</f>
        <v>0</v>
      </c>
      <c r="J206">
        <f>IF(AND(fotowoltaika3[[#This Row],[Czy niewzrasta chmura]]=1,fotowoltaika3[[#This Row],[Czy niemaleje produkcja]]=1),J205+1,0)</f>
        <v>0</v>
      </c>
    </row>
    <row r="207" spans="1:10" x14ac:dyDescent="0.3">
      <c r="A207" s="1">
        <v>44767</v>
      </c>
      <c r="B207" s="2">
        <v>0.1975925925925926</v>
      </c>
      <c r="C207" s="2">
        <v>0.86149305555555555</v>
      </c>
      <c r="D207">
        <v>1</v>
      </c>
      <c r="E207">
        <v>13.83</v>
      </c>
      <c r="F207">
        <v>8.1999999999999993</v>
      </c>
      <c r="G207">
        <v>3.02</v>
      </c>
      <c r="H207">
        <f>IF(fotowoltaika3[[#This Row],[st_zach]]&gt;D206,0,1)</f>
        <v>0</v>
      </c>
      <c r="I207">
        <f>IF(fotowoltaika3[[#This Row],[produkcja]]&lt;E206,0,1)</f>
        <v>0</v>
      </c>
      <c r="J207">
        <f>IF(AND(fotowoltaika3[[#This Row],[Czy niewzrasta chmura]]=1,fotowoltaika3[[#This Row],[Czy niemaleje produkcja]]=1),J206+1,0)</f>
        <v>0</v>
      </c>
    </row>
    <row r="208" spans="1:10" x14ac:dyDescent="0.3">
      <c r="A208" s="1">
        <v>44768</v>
      </c>
      <c r="B208" s="2">
        <v>0.19862268518518519</v>
      </c>
      <c r="C208" s="2">
        <v>0.86047453703703702</v>
      </c>
      <c r="D208">
        <v>0</v>
      </c>
      <c r="E208">
        <v>16.16</v>
      </c>
      <c r="F208">
        <v>8.9499999999999993</v>
      </c>
      <c r="G208">
        <v>2.09</v>
      </c>
      <c r="H208">
        <f>IF(fotowoltaika3[[#This Row],[st_zach]]&gt;D207,0,1)</f>
        <v>1</v>
      </c>
      <c r="I208">
        <f>IF(fotowoltaika3[[#This Row],[produkcja]]&lt;E207,0,1)</f>
        <v>1</v>
      </c>
      <c r="J208">
        <f>IF(AND(fotowoltaika3[[#This Row],[Czy niewzrasta chmura]]=1,fotowoltaika3[[#This Row],[Czy niemaleje produkcja]]=1),J207+1,0)</f>
        <v>1</v>
      </c>
    </row>
    <row r="209" spans="1:10" x14ac:dyDescent="0.3">
      <c r="A209" s="1">
        <v>44769</v>
      </c>
      <c r="B209" s="2">
        <v>0.19965277777777779</v>
      </c>
      <c r="C209" s="2">
        <v>0.85942129629629627</v>
      </c>
      <c r="D209">
        <v>0</v>
      </c>
      <c r="E209">
        <v>17.82</v>
      </c>
      <c r="F209">
        <v>10.94</v>
      </c>
      <c r="G209">
        <v>3.66</v>
      </c>
      <c r="H209">
        <f>IF(fotowoltaika3[[#This Row],[st_zach]]&gt;D208,0,1)</f>
        <v>1</v>
      </c>
      <c r="I209">
        <f>IF(fotowoltaika3[[#This Row],[produkcja]]&lt;E208,0,1)</f>
        <v>1</v>
      </c>
      <c r="J209">
        <f>IF(AND(fotowoltaika3[[#This Row],[Czy niewzrasta chmura]]=1,fotowoltaika3[[#This Row],[Czy niemaleje produkcja]]=1),J208+1,0)</f>
        <v>2</v>
      </c>
    </row>
    <row r="210" spans="1:10" x14ac:dyDescent="0.3">
      <c r="A210" s="1">
        <v>44770</v>
      </c>
      <c r="B210" s="2">
        <v>0.20069444444444445</v>
      </c>
      <c r="C210" s="2">
        <v>0.85835648148148147</v>
      </c>
      <c r="D210">
        <v>0</v>
      </c>
      <c r="E210">
        <v>19.23</v>
      </c>
      <c r="F210">
        <v>10.19</v>
      </c>
      <c r="G210">
        <v>2.0299999999999998</v>
      </c>
      <c r="H210">
        <f>IF(fotowoltaika3[[#This Row],[st_zach]]&gt;D209,0,1)</f>
        <v>1</v>
      </c>
      <c r="I210">
        <f>IF(fotowoltaika3[[#This Row],[produkcja]]&lt;E209,0,1)</f>
        <v>1</v>
      </c>
      <c r="J210">
        <f>IF(AND(fotowoltaika3[[#This Row],[Czy niewzrasta chmura]]=1,fotowoltaika3[[#This Row],[Czy niemaleje produkcja]]=1),J209+1,0)</f>
        <v>3</v>
      </c>
    </row>
    <row r="211" spans="1:10" x14ac:dyDescent="0.3">
      <c r="A211" s="1">
        <v>44771</v>
      </c>
      <c r="B211" s="2">
        <v>0.20175925925925925</v>
      </c>
      <c r="C211" s="2">
        <v>0.85725694444444445</v>
      </c>
      <c r="D211">
        <v>0</v>
      </c>
      <c r="E211">
        <v>18.59</v>
      </c>
      <c r="F211">
        <v>10.29</v>
      </c>
      <c r="G211">
        <v>1.74</v>
      </c>
      <c r="H211">
        <f>IF(fotowoltaika3[[#This Row],[st_zach]]&gt;D210,0,1)</f>
        <v>1</v>
      </c>
      <c r="I211">
        <f>IF(fotowoltaika3[[#This Row],[produkcja]]&lt;E210,0,1)</f>
        <v>0</v>
      </c>
      <c r="J211">
        <f>IF(AND(fotowoltaika3[[#This Row],[Czy niewzrasta chmura]]=1,fotowoltaika3[[#This Row],[Czy niemaleje produkcja]]=1),J210+1,0)</f>
        <v>0</v>
      </c>
    </row>
    <row r="212" spans="1:10" x14ac:dyDescent="0.3">
      <c r="A212" s="1">
        <v>44772</v>
      </c>
      <c r="B212" s="2">
        <v>0.20282407407407407</v>
      </c>
      <c r="C212" s="2">
        <v>0.85614583333333338</v>
      </c>
      <c r="D212">
        <v>1</v>
      </c>
      <c r="E212">
        <v>14.2</v>
      </c>
      <c r="F212">
        <v>10.59</v>
      </c>
      <c r="G212">
        <v>4.04</v>
      </c>
      <c r="H212">
        <f>IF(fotowoltaika3[[#This Row],[st_zach]]&gt;D211,0,1)</f>
        <v>0</v>
      </c>
      <c r="I212">
        <f>IF(fotowoltaika3[[#This Row],[produkcja]]&lt;E211,0,1)</f>
        <v>0</v>
      </c>
      <c r="J212">
        <f>IF(AND(fotowoltaika3[[#This Row],[Czy niewzrasta chmura]]=1,fotowoltaika3[[#This Row],[Czy niemaleje produkcja]]=1),J211+1,0)</f>
        <v>0</v>
      </c>
    </row>
    <row r="213" spans="1:10" x14ac:dyDescent="0.3">
      <c r="A213" s="1">
        <v>44773</v>
      </c>
      <c r="B213" s="2">
        <v>0.2038888888888889</v>
      </c>
      <c r="C213" s="2">
        <v>0.85499999999999998</v>
      </c>
      <c r="D213">
        <v>1</v>
      </c>
      <c r="E213">
        <v>13.79</v>
      </c>
      <c r="F213">
        <v>8.49</v>
      </c>
      <c r="G213">
        <v>2.38</v>
      </c>
      <c r="H213">
        <f>IF(fotowoltaika3[[#This Row],[st_zach]]&gt;D212,0,1)</f>
        <v>1</v>
      </c>
      <c r="I213">
        <f>IF(fotowoltaika3[[#This Row],[produkcja]]&lt;E212,0,1)</f>
        <v>0</v>
      </c>
      <c r="J213">
        <f>IF(AND(fotowoltaika3[[#This Row],[Czy niewzrasta chmura]]=1,fotowoltaika3[[#This Row],[Czy niemaleje produkcja]]=1),J212+1,0)</f>
        <v>0</v>
      </c>
    </row>
    <row r="214" spans="1:10" x14ac:dyDescent="0.3">
      <c r="A214" s="1">
        <v>44774</v>
      </c>
      <c r="B214" s="2">
        <v>0.20497685185185185</v>
      </c>
      <c r="C214" s="2">
        <v>0.85384259259259254</v>
      </c>
      <c r="D214">
        <v>1</v>
      </c>
      <c r="E214">
        <v>15.96</v>
      </c>
      <c r="F214">
        <v>9.48</v>
      </c>
      <c r="G214">
        <v>1.78</v>
      </c>
      <c r="H214">
        <f>IF(fotowoltaika3[[#This Row],[st_zach]]&gt;D213,0,1)</f>
        <v>1</v>
      </c>
      <c r="I214">
        <f>IF(fotowoltaika3[[#This Row],[produkcja]]&lt;E213,0,1)</f>
        <v>1</v>
      </c>
      <c r="J214">
        <f>IF(AND(fotowoltaika3[[#This Row],[Czy niewzrasta chmura]]=1,fotowoltaika3[[#This Row],[Czy niemaleje produkcja]]=1),J213+1,0)</f>
        <v>1</v>
      </c>
    </row>
    <row r="215" spans="1:10" x14ac:dyDescent="0.3">
      <c r="A215" s="1">
        <v>44775</v>
      </c>
      <c r="B215" s="2">
        <v>0.20606481481481481</v>
      </c>
      <c r="C215" s="2">
        <v>0.85266203703703702</v>
      </c>
      <c r="D215">
        <v>0</v>
      </c>
      <c r="E215">
        <v>18.86</v>
      </c>
      <c r="F215">
        <v>12.56</v>
      </c>
      <c r="G215">
        <v>4.93</v>
      </c>
      <c r="H215">
        <f>IF(fotowoltaika3[[#This Row],[st_zach]]&gt;D214,0,1)</f>
        <v>1</v>
      </c>
      <c r="I215">
        <f>IF(fotowoltaika3[[#This Row],[produkcja]]&lt;E214,0,1)</f>
        <v>1</v>
      </c>
      <c r="J215">
        <f>IF(AND(fotowoltaika3[[#This Row],[Czy niewzrasta chmura]]=1,fotowoltaika3[[#This Row],[Czy niemaleje produkcja]]=1),J214+1,0)</f>
        <v>2</v>
      </c>
    </row>
    <row r="216" spans="1:10" x14ac:dyDescent="0.3">
      <c r="A216" s="1">
        <v>44776</v>
      </c>
      <c r="B216" s="2">
        <v>0.20716435185185186</v>
      </c>
      <c r="C216" s="2">
        <v>0.85145833333333332</v>
      </c>
      <c r="D216">
        <v>0</v>
      </c>
      <c r="E216">
        <v>18.12</v>
      </c>
      <c r="F216">
        <v>9.15</v>
      </c>
      <c r="G216">
        <v>2.87</v>
      </c>
      <c r="H216">
        <f>IF(fotowoltaika3[[#This Row],[st_zach]]&gt;D215,0,1)</f>
        <v>1</v>
      </c>
      <c r="I216">
        <f>IF(fotowoltaika3[[#This Row],[produkcja]]&lt;E215,0,1)</f>
        <v>0</v>
      </c>
      <c r="J216">
        <f>IF(AND(fotowoltaika3[[#This Row],[Czy niewzrasta chmura]]=1,fotowoltaika3[[#This Row],[Czy niemaleje produkcja]]=1),J215+1,0)</f>
        <v>0</v>
      </c>
    </row>
    <row r="217" spans="1:10" x14ac:dyDescent="0.3">
      <c r="A217" s="1">
        <v>44777</v>
      </c>
      <c r="B217" s="2">
        <v>0.20826388888888889</v>
      </c>
      <c r="C217" s="2">
        <v>0.85023148148148153</v>
      </c>
      <c r="D217">
        <v>0</v>
      </c>
      <c r="E217">
        <v>19.88</v>
      </c>
      <c r="F217">
        <v>10.14</v>
      </c>
      <c r="G217">
        <v>1.94</v>
      </c>
      <c r="H217">
        <f>IF(fotowoltaika3[[#This Row],[st_zach]]&gt;D216,0,1)</f>
        <v>1</v>
      </c>
      <c r="I217">
        <f>IF(fotowoltaika3[[#This Row],[produkcja]]&lt;E216,0,1)</f>
        <v>1</v>
      </c>
      <c r="J217">
        <f>IF(AND(fotowoltaika3[[#This Row],[Czy niewzrasta chmura]]=1,fotowoltaika3[[#This Row],[Czy niemaleje produkcja]]=1),J216+1,0)</f>
        <v>1</v>
      </c>
    </row>
    <row r="218" spans="1:10" x14ac:dyDescent="0.3">
      <c r="A218" s="1">
        <v>44778</v>
      </c>
      <c r="B218" s="2">
        <v>0.20937500000000001</v>
      </c>
      <c r="C218" s="2">
        <v>0.84898148148148145</v>
      </c>
      <c r="D218">
        <v>1</v>
      </c>
      <c r="E218">
        <v>12.71</v>
      </c>
      <c r="F218">
        <v>8.08</v>
      </c>
      <c r="G218">
        <v>2.89</v>
      </c>
      <c r="H218">
        <f>IF(fotowoltaika3[[#This Row],[st_zach]]&gt;D217,0,1)</f>
        <v>0</v>
      </c>
      <c r="I218">
        <f>IF(fotowoltaika3[[#This Row],[produkcja]]&lt;E217,0,1)</f>
        <v>0</v>
      </c>
      <c r="J218">
        <f>IF(AND(fotowoltaika3[[#This Row],[Czy niewzrasta chmura]]=1,fotowoltaika3[[#This Row],[Czy niemaleje produkcja]]=1),J217+1,0)</f>
        <v>0</v>
      </c>
    </row>
    <row r="219" spans="1:10" x14ac:dyDescent="0.3">
      <c r="A219" s="1">
        <v>44779</v>
      </c>
      <c r="B219" s="2">
        <v>0.21048611111111112</v>
      </c>
      <c r="C219" s="2">
        <v>0.84771990740740744</v>
      </c>
      <c r="D219">
        <v>1</v>
      </c>
      <c r="E219">
        <v>11.46</v>
      </c>
      <c r="F219">
        <v>7.01</v>
      </c>
      <c r="G219">
        <v>2.95</v>
      </c>
      <c r="H219">
        <f>IF(fotowoltaika3[[#This Row],[st_zach]]&gt;D218,0,1)</f>
        <v>1</v>
      </c>
      <c r="I219">
        <f>IF(fotowoltaika3[[#This Row],[produkcja]]&lt;E218,0,1)</f>
        <v>0</v>
      </c>
      <c r="J219">
        <f>IF(AND(fotowoltaika3[[#This Row],[Czy niewzrasta chmura]]=1,fotowoltaika3[[#This Row],[Czy niemaleje produkcja]]=1),J218+1,0)</f>
        <v>0</v>
      </c>
    </row>
    <row r="220" spans="1:10" x14ac:dyDescent="0.3">
      <c r="A220" s="1">
        <v>44780</v>
      </c>
      <c r="B220" s="2">
        <v>0.21159722222222221</v>
      </c>
      <c r="C220" s="2">
        <v>0.84644675925925927</v>
      </c>
      <c r="D220">
        <v>0</v>
      </c>
      <c r="E220">
        <v>18.38</v>
      </c>
      <c r="F220">
        <v>11.16</v>
      </c>
      <c r="G220">
        <v>3.69</v>
      </c>
      <c r="H220">
        <f>IF(fotowoltaika3[[#This Row],[st_zach]]&gt;D219,0,1)</f>
        <v>1</v>
      </c>
      <c r="I220">
        <f>IF(fotowoltaika3[[#This Row],[produkcja]]&lt;E219,0,1)</f>
        <v>1</v>
      </c>
      <c r="J220">
        <f>IF(AND(fotowoltaika3[[#This Row],[Czy niewzrasta chmura]]=1,fotowoltaika3[[#This Row],[Czy niemaleje produkcja]]=1),J219+1,0)</f>
        <v>1</v>
      </c>
    </row>
    <row r="221" spans="1:10" x14ac:dyDescent="0.3">
      <c r="A221" s="1">
        <v>44781</v>
      </c>
      <c r="B221" s="2">
        <v>0.2127199074074074</v>
      </c>
      <c r="C221" s="2">
        <v>0.84513888888888888</v>
      </c>
      <c r="D221">
        <v>0</v>
      </c>
      <c r="E221">
        <v>15.21</v>
      </c>
      <c r="F221">
        <v>6.71</v>
      </c>
      <c r="G221">
        <v>3.21</v>
      </c>
      <c r="H221">
        <f>IF(fotowoltaika3[[#This Row],[st_zach]]&gt;D220,0,1)</f>
        <v>1</v>
      </c>
      <c r="I221">
        <f>IF(fotowoltaika3[[#This Row],[produkcja]]&lt;E220,0,1)</f>
        <v>0</v>
      </c>
      <c r="J221">
        <f>IF(AND(fotowoltaika3[[#This Row],[Czy niewzrasta chmura]]=1,fotowoltaika3[[#This Row],[Czy niemaleje produkcja]]=1),J220+1,0)</f>
        <v>0</v>
      </c>
    </row>
    <row r="222" spans="1:10" x14ac:dyDescent="0.3">
      <c r="A222" s="1">
        <v>44782</v>
      </c>
      <c r="B222" s="2">
        <v>0.21384259259259258</v>
      </c>
      <c r="C222" s="2">
        <v>0.84381944444444446</v>
      </c>
      <c r="D222">
        <v>0</v>
      </c>
      <c r="E222">
        <v>19.329999999999998</v>
      </c>
      <c r="F222">
        <v>10.19</v>
      </c>
      <c r="G222">
        <v>1.54</v>
      </c>
      <c r="H222">
        <f>IF(fotowoltaika3[[#This Row],[st_zach]]&gt;D221,0,1)</f>
        <v>1</v>
      </c>
      <c r="I222">
        <f>IF(fotowoltaika3[[#This Row],[produkcja]]&lt;E221,0,1)</f>
        <v>1</v>
      </c>
      <c r="J222">
        <f>IF(AND(fotowoltaika3[[#This Row],[Czy niewzrasta chmura]]=1,fotowoltaika3[[#This Row],[Czy niemaleje produkcja]]=1),J221+1,0)</f>
        <v>1</v>
      </c>
    </row>
    <row r="223" spans="1:10" x14ac:dyDescent="0.3">
      <c r="A223" s="1">
        <v>44783</v>
      </c>
      <c r="B223" s="2">
        <v>0.21497685185185186</v>
      </c>
      <c r="C223" s="2">
        <v>0.84248842592592588</v>
      </c>
      <c r="D223">
        <v>0</v>
      </c>
      <c r="E223">
        <v>19.829999999999998</v>
      </c>
      <c r="F223">
        <v>12.94</v>
      </c>
      <c r="G223">
        <v>3.94</v>
      </c>
      <c r="H223">
        <f>IF(fotowoltaika3[[#This Row],[st_zach]]&gt;D222,0,1)</f>
        <v>1</v>
      </c>
      <c r="I223">
        <f>IF(fotowoltaika3[[#This Row],[produkcja]]&lt;E222,0,1)</f>
        <v>1</v>
      </c>
      <c r="J223">
        <f>IF(AND(fotowoltaika3[[#This Row],[Czy niewzrasta chmura]]=1,fotowoltaika3[[#This Row],[Czy niemaleje produkcja]]=1),J222+1,0)</f>
        <v>2</v>
      </c>
    </row>
    <row r="224" spans="1:10" x14ac:dyDescent="0.3">
      <c r="A224" s="1">
        <v>44784</v>
      </c>
      <c r="B224" s="2">
        <v>0.21611111111111111</v>
      </c>
      <c r="C224" s="2">
        <v>0.84114583333333337</v>
      </c>
      <c r="D224">
        <v>0</v>
      </c>
      <c r="E224">
        <v>15.68</v>
      </c>
      <c r="F224">
        <v>6.85</v>
      </c>
      <c r="G224">
        <v>2.4900000000000002</v>
      </c>
      <c r="H224">
        <f>IF(fotowoltaika3[[#This Row],[st_zach]]&gt;D223,0,1)</f>
        <v>1</v>
      </c>
      <c r="I224">
        <f>IF(fotowoltaika3[[#This Row],[produkcja]]&lt;E223,0,1)</f>
        <v>0</v>
      </c>
      <c r="J224">
        <f>IF(AND(fotowoltaika3[[#This Row],[Czy niewzrasta chmura]]=1,fotowoltaika3[[#This Row],[Czy niemaleje produkcja]]=1),J223+1,0)</f>
        <v>0</v>
      </c>
    </row>
    <row r="225" spans="1:10" x14ac:dyDescent="0.3">
      <c r="A225" s="1">
        <v>44785</v>
      </c>
      <c r="B225" s="2">
        <v>0.21724537037037037</v>
      </c>
      <c r="C225" s="2">
        <v>0.83978009259259256</v>
      </c>
      <c r="D225">
        <v>1</v>
      </c>
      <c r="E225">
        <v>10.43</v>
      </c>
      <c r="F225">
        <v>5.19</v>
      </c>
      <c r="G225">
        <v>2.76</v>
      </c>
      <c r="H225">
        <f>IF(fotowoltaika3[[#This Row],[st_zach]]&gt;D224,0,1)</f>
        <v>0</v>
      </c>
      <c r="I225">
        <f>IF(fotowoltaika3[[#This Row],[produkcja]]&lt;E224,0,1)</f>
        <v>0</v>
      </c>
      <c r="J225">
        <f>IF(AND(fotowoltaika3[[#This Row],[Czy niewzrasta chmura]]=1,fotowoltaika3[[#This Row],[Czy niemaleje produkcja]]=1),J224+1,0)</f>
        <v>0</v>
      </c>
    </row>
    <row r="226" spans="1:10" x14ac:dyDescent="0.3">
      <c r="A226" s="1">
        <v>44786</v>
      </c>
      <c r="B226" s="2">
        <v>0.21837962962962962</v>
      </c>
      <c r="C226" s="2">
        <v>0.83839120370370368</v>
      </c>
      <c r="D226">
        <v>0</v>
      </c>
      <c r="E226">
        <v>17.89</v>
      </c>
      <c r="F226">
        <v>7.23</v>
      </c>
      <c r="G226">
        <v>0.49</v>
      </c>
      <c r="H226">
        <f>IF(fotowoltaika3[[#This Row],[st_zach]]&gt;D225,0,1)</f>
        <v>1</v>
      </c>
      <c r="I226">
        <f>IF(fotowoltaika3[[#This Row],[produkcja]]&lt;E225,0,1)</f>
        <v>1</v>
      </c>
      <c r="J226">
        <f>IF(AND(fotowoltaika3[[#This Row],[Czy niewzrasta chmura]]=1,fotowoltaika3[[#This Row],[Czy niemaleje produkcja]]=1),J225+1,0)</f>
        <v>1</v>
      </c>
    </row>
    <row r="227" spans="1:10" x14ac:dyDescent="0.3">
      <c r="A227" s="1">
        <v>44787</v>
      </c>
      <c r="B227" s="2">
        <v>0.21952546296296296</v>
      </c>
      <c r="C227" s="2">
        <v>0.8370023148148148</v>
      </c>
      <c r="D227">
        <v>0</v>
      </c>
      <c r="E227">
        <v>17.03</v>
      </c>
      <c r="F227">
        <v>9.32</v>
      </c>
      <c r="G227">
        <v>3.67</v>
      </c>
      <c r="H227">
        <f>IF(fotowoltaika3[[#This Row],[st_zach]]&gt;D226,0,1)</f>
        <v>1</v>
      </c>
      <c r="I227">
        <f>IF(fotowoltaika3[[#This Row],[produkcja]]&lt;E226,0,1)</f>
        <v>0</v>
      </c>
      <c r="J227">
        <f>IF(AND(fotowoltaika3[[#This Row],[Czy niewzrasta chmura]]=1,fotowoltaika3[[#This Row],[Czy niemaleje produkcja]]=1),J226+1,0)</f>
        <v>0</v>
      </c>
    </row>
    <row r="228" spans="1:10" x14ac:dyDescent="0.3">
      <c r="A228" s="1">
        <v>44788</v>
      </c>
      <c r="B228" s="2">
        <v>0.22065972222222222</v>
      </c>
      <c r="C228" s="2">
        <v>0.83559027777777772</v>
      </c>
      <c r="D228">
        <v>0</v>
      </c>
      <c r="E228">
        <v>19.920000000000002</v>
      </c>
      <c r="F228">
        <v>12.25</v>
      </c>
      <c r="G228">
        <v>1.77</v>
      </c>
      <c r="H228">
        <f>IF(fotowoltaika3[[#This Row],[st_zach]]&gt;D227,0,1)</f>
        <v>1</v>
      </c>
      <c r="I228">
        <f>IF(fotowoltaika3[[#This Row],[produkcja]]&lt;E227,0,1)</f>
        <v>1</v>
      </c>
      <c r="J228">
        <f>IF(AND(fotowoltaika3[[#This Row],[Czy niewzrasta chmura]]=1,fotowoltaika3[[#This Row],[Czy niemaleje produkcja]]=1),J227+1,0)</f>
        <v>1</v>
      </c>
    </row>
    <row r="229" spans="1:10" x14ac:dyDescent="0.3">
      <c r="A229" s="1">
        <v>44789</v>
      </c>
      <c r="B229" s="2">
        <v>0.22180555555555556</v>
      </c>
      <c r="C229" s="2">
        <v>0.83416666666666661</v>
      </c>
      <c r="D229">
        <v>0</v>
      </c>
      <c r="E229">
        <v>16.059999999999999</v>
      </c>
      <c r="F229">
        <v>7.46</v>
      </c>
      <c r="G229">
        <v>2.1800000000000002</v>
      </c>
      <c r="H229">
        <f>IF(fotowoltaika3[[#This Row],[st_zach]]&gt;D228,0,1)</f>
        <v>1</v>
      </c>
      <c r="I229">
        <f>IF(fotowoltaika3[[#This Row],[produkcja]]&lt;E228,0,1)</f>
        <v>0</v>
      </c>
      <c r="J229">
        <f>IF(AND(fotowoltaika3[[#This Row],[Czy niewzrasta chmura]]=1,fotowoltaika3[[#This Row],[Czy niemaleje produkcja]]=1),J228+1,0)</f>
        <v>0</v>
      </c>
    </row>
    <row r="230" spans="1:10" x14ac:dyDescent="0.3">
      <c r="A230" s="1">
        <v>44790</v>
      </c>
      <c r="B230" s="2">
        <v>0.22295138888888888</v>
      </c>
      <c r="C230" s="2">
        <v>0.83273148148148146</v>
      </c>
      <c r="D230">
        <v>0</v>
      </c>
      <c r="E230">
        <v>18.84</v>
      </c>
      <c r="F230">
        <v>10.64</v>
      </c>
      <c r="G230">
        <v>3.51</v>
      </c>
      <c r="H230">
        <f>IF(fotowoltaika3[[#This Row],[st_zach]]&gt;D229,0,1)</f>
        <v>1</v>
      </c>
      <c r="I230">
        <f>IF(fotowoltaika3[[#This Row],[produkcja]]&lt;E229,0,1)</f>
        <v>1</v>
      </c>
      <c r="J230">
        <f>IF(AND(fotowoltaika3[[#This Row],[Czy niewzrasta chmura]]=1,fotowoltaika3[[#This Row],[Czy niemaleje produkcja]]=1),J229+1,0)</f>
        <v>1</v>
      </c>
    </row>
    <row r="231" spans="1:10" x14ac:dyDescent="0.3">
      <c r="A231" s="1">
        <v>44791</v>
      </c>
      <c r="B231" s="2">
        <v>0.22409722222222223</v>
      </c>
      <c r="C231" s="2">
        <v>0.83127314814814812</v>
      </c>
      <c r="D231">
        <v>0</v>
      </c>
      <c r="E231">
        <v>18.97</v>
      </c>
      <c r="F231">
        <v>10.97</v>
      </c>
      <c r="G231">
        <v>3.09</v>
      </c>
      <c r="H231">
        <f>IF(fotowoltaika3[[#This Row],[st_zach]]&gt;D230,0,1)</f>
        <v>1</v>
      </c>
      <c r="I231">
        <f>IF(fotowoltaika3[[#This Row],[produkcja]]&lt;E230,0,1)</f>
        <v>1</v>
      </c>
      <c r="J231">
        <f>IF(AND(fotowoltaika3[[#This Row],[Czy niewzrasta chmura]]=1,fotowoltaika3[[#This Row],[Czy niemaleje produkcja]]=1),J230+1,0)</f>
        <v>2</v>
      </c>
    </row>
    <row r="232" spans="1:10" x14ac:dyDescent="0.3">
      <c r="A232" s="1">
        <v>44792</v>
      </c>
      <c r="B232" s="2">
        <v>0.22524305555555554</v>
      </c>
      <c r="C232" s="2">
        <v>0.82981481481481478</v>
      </c>
      <c r="D232">
        <v>1</v>
      </c>
      <c r="E232">
        <v>11.99</v>
      </c>
      <c r="F232">
        <v>7.68</v>
      </c>
      <c r="G232">
        <v>3.68</v>
      </c>
      <c r="H232">
        <f>IF(fotowoltaika3[[#This Row],[st_zach]]&gt;D231,0,1)</f>
        <v>0</v>
      </c>
      <c r="I232">
        <f>IF(fotowoltaika3[[#This Row],[produkcja]]&lt;E231,0,1)</f>
        <v>0</v>
      </c>
      <c r="J232">
        <f>IF(AND(fotowoltaika3[[#This Row],[Czy niewzrasta chmura]]=1,fotowoltaika3[[#This Row],[Czy niemaleje produkcja]]=1),J231+1,0)</f>
        <v>0</v>
      </c>
    </row>
    <row r="233" spans="1:10" x14ac:dyDescent="0.3">
      <c r="A233" s="1">
        <v>44793</v>
      </c>
      <c r="B233" s="2">
        <v>0.22638888888888889</v>
      </c>
      <c r="C233" s="2">
        <v>0.8283449074074074</v>
      </c>
      <c r="D233">
        <v>0</v>
      </c>
      <c r="E233">
        <v>19.649999999999999</v>
      </c>
      <c r="F233">
        <v>11.94</v>
      </c>
      <c r="G233">
        <v>3.66</v>
      </c>
      <c r="H233">
        <f>IF(fotowoltaika3[[#This Row],[st_zach]]&gt;D232,0,1)</f>
        <v>1</v>
      </c>
      <c r="I233">
        <f>IF(fotowoltaika3[[#This Row],[produkcja]]&lt;E232,0,1)</f>
        <v>1</v>
      </c>
      <c r="J233">
        <f>IF(AND(fotowoltaika3[[#This Row],[Czy niewzrasta chmura]]=1,fotowoltaika3[[#This Row],[Czy niemaleje produkcja]]=1),J232+1,0)</f>
        <v>1</v>
      </c>
    </row>
    <row r="234" spans="1:10" x14ac:dyDescent="0.3">
      <c r="A234" s="1">
        <v>44794</v>
      </c>
      <c r="B234" s="2">
        <v>0.22753472222222224</v>
      </c>
      <c r="C234" s="2">
        <v>0.82685185185185184</v>
      </c>
      <c r="D234">
        <v>1</v>
      </c>
      <c r="E234">
        <v>13.19</v>
      </c>
      <c r="F234">
        <v>8.34</v>
      </c>
      <c r="G234">
        <v>2.4</v>
      </c>
      <c r="H234">
        <f>IF(fotowoltaika3[[#This Row],[st_zach]]&gt;D233,0,1)</f>
        <v>0</v>
      </c>
      <c r="I234">
        <f>IF(fotowoltaika3[[#This Row],[produkcja]]&lt;E233,0,1)</f>
        <v>0</v>
      </c>
      <c r="J234">
        <f>IF(AND(fotowoltaika3[[#This Row],[Czy niewzrasta chmura]]=1,fotowoltaika3[[#This Row],[Czy niemaleje produkcja]]=1),J233+1,0)</f>
        <v>0</v>
      </c>
    </row>
    <row r="235" spans="1:10" x14ac:dyDescent="0.3">
      <c r="A235" s="1">
        <v>44795</v>
      </c>
      <c r="B235" s="2">
        <v>0.22868055555555555</v>
      </c>
      <c r="C235" s="2">
        <v>0.82535879629629627</v>
      </c>
      <c r="D235">
        <v>1</v>
      </c>
      <c r="E235">
        <v>14.17</v>
      </c>
      <c r="F235">
        <v>9.9700000000000006</v>
      </c>
      <c r="G235">
        <v>3.16</v>
      </c>
      <c r="H235">
        <f>IF(fotowoltaika3[[#This Row],[st_zach]]&gt;D234,0,1)</f>
        <v>1</v>
      </c>
      <c r="I235">
        <f>IF(fotowoltaika3[[#This Row],[produkcja]]&lt;E234,0,1)</f>
        <v>1</v>
      </c>
      <c r="J235">
        <f>IF(AND(fotowoltaika3[[#This Row],[Czy niewzrasta chmura]]=1,fotowoltaika3[[#This Row],[Czy niemaleje produkcja]]=1),J234+1,0)</f>
        <v>1</v>
      </c>
    </row>
    <row r="236" spans="1:10" x14ac:dyDescent="0.3">
      <c r="A236" s="1">
        <v>44796</v>
      </c>
      <c r="B236" s="2">
        <v>0.2298263888888889</v>
      </c>
      <c r="C236" s="2">
        <v>0.82385416666666667</v>
      </c>
      <c r="D236">
        <v>1</v>
      </c>
      <c r="E236">
        <v>12.08</v>
      </c>
      <c r="F236">
        <v>6.96</v>
      </c>
      <c r="G236">
        <v>2.23</v>
      </c>
      <c r="H236">
        <f>IF(fotowoltaika3[[#This Row],[st_zach]]&gt;D235,0,1)</f>
        <v>1</v>
      </c>
      <c r="I236">
        <f>IF(fotowoltaika3[[#This Row],[produkcja]]&lt;E235,0,1)</f>
        <v>0</v>
      </c>
      <c r="J236">
        <f>IF(AND(fotowoltaika3[[#This Row],[Czy niewzrasta chmura]]=1,fotowoltaika3[[#This Row],[Czy niemaleje produkcja]]=1),J235+1,0)</f>
        <v>0</v>
      </c>
    </row>
    <row r="237" spans="1:10" x14ac:dyDescent="0.3">
      <c r="A237" s="1">
        <v>44797</v>
      </c>
      <c r="B237" s="2">
        <v>0.23097222222222222</v>
      </c>
      <c r="C237" s="2">
        <v>0.82233796296296291</v>
      </c>
      <c r="D237">
        <v>0</v>
      </c>
      <c r="E237">
        <v>18.739999999999998</v>
      </c>
      <c r="F237">
        <v>10.34</v>
      </c>
      <c r="G237">
        <v>2.92</v>
      </c>
      <c r="H237">
        <f>IF(fotowoltaika3[[#This Row],[st_zach]]&gt;D236,0,1)</f>
        <v>1</v>
      </c>
      <c r="I237">
        <f>IF(fotowoltaika3[[#This Row],[produkcja]]&lt;E236,0,1)</f>
        <v>1</v>
      </c>
      <c r="J237">
        <f>IF(AND(fotowoltaika3[[#This Row],[Czy niewzrasta chmura]]=1,fotowoltaika3[[#This Row],[Czy niemaleje produkcja]]=1),J236+1,0)</f>
        <v>1</v>
      </c>
    </row>
    <row r="238" spans="1:10" x14ac:dyDescent="0.3">
      <c r="A238" s="1">
        <v>44798</v>
      </c>
      <c r="B238" s="2">
        <v>0.23211805555555556</v>
      </c>
      <c r="C238" s="2">
        <v>0.82081018518518523</v>
      </c>
      <c r="D238">
        <v>0</v>
      </c>
      <c r="E238">
        <v>17.95</v>
      </c>
      <c r="F238">
        <v>8.23</v>
      </c>
      <c r="G238">
        <v>0.78</v>
      </c>
      <c r="H238">
        <f>IF(fotowoltaika3[[#This Row],[st_zach]]&gt;D237,0,1)</f>
        <v>1</v>
      </c>
      <c r="I238">
        <f>IF(fotowoltaika3[[#This Row],[produkcja]]&lt;E237,0,1)</f>
        <v>0</v>
      </c>
      <c r="J238">
        <f>IF(AND(fotowoltaika3[[#This Row],[Czy niewzrasta chmura]]=1,fotowoltaika3[[#This Row],[Czy niemaleje produkcja]]=1),J237+1,0)</f>
        <v>0</v>
      </c>
    </row>
    <row r="239" spans="1:10" x14ac:dyDescent="0.3">
      <c r="A239" s="1">
        <v>44799</v>
      </c>
      <c r="B239" s="2">
        <v>0.23326388888888888</v>
      </c>
      <c r="C239" s="2">
        <v>0.81927083333333328</v>
      </c>
      <c r="D239">
        <v>0</v>
      </c>
      <c r="E239">
        <v>16.829999999999998</v>
      </c>
      <c r="F239">
        <v>8.83</v>
      </c>
      <c r="G239">
        <v>3.07</v>
      </c>
      <c r="H239">
        <f>IF(fotowoltaika3[[#This Row],[st_zach]]&gt;D238,0,1)</f>
        <v>1</v>
      </c>
      <c r="I239">
        <f>IF(fotowoltaika3[[#This Row],[produkcja]]&lt;E238,0,1)</f>
        <v>0</v>
      </c>
      <c r="J239">
        <f>IF(AND(fotowoltaika3[[#This Row],[Czy niewzrasta chmura]]=1,fotowoltaika3[[#This Row],[Czy niemaleje produkcja]]=1),J238+1,0)</f>
        <v>0</v>
      </c>
    </row>
    <row r="240" spans="1:10" x14ac:dyDescent="0.3">
      <c r="A240" s="1">
        <v>44800</v>
      </c>
      <c r="B240" s="2">
        <v>0.23440972222222223</v>
      </c>
      <c r="C240" s="2">
        <v>0.81773148148148145</v>
      </c>
      <c r="D240">
        <v>0</v>
      </c>
      <c r="E240">
        <v>17.09</v>
      </c>
      <c r="F240">
        <v>8.6300000000000008</v>
      </c>
      <c r="G240">
        <v>0.64</v>
      </c>
      <c r="H240">
        <f>IF(fotowoltaika3[[#This Row],[st_zach]]&gt;D239,0,1)</f>
        <v>1</v>
      </c>
      <c r="I240">
        <f>IF(fotowoltaika3[[#This Row],[produkcja]]&lt;E239,0,1)</f>
        <v>1</v>
      </c>
      <c r="J240">
        <f>IF(AND(fotowoltaika3[[#This Row],[Czy niewzrasta chmura]]=1,fotowoltaika3[[#This Row],[Czy niemaleje produkcja]]=1),J239+1,0)</f>
        <v>1</v>
      </c>
    </row>
    <row r="241" spans="1:10" x14ac:dyDescent="0.3">
      <c r="A241" s="1">
        <v>44801</v>
      </c>
      <c r="B241" s="2">
        <v>0.23555555555555555</v>
      </c>
      <c r="C241" s="2">
        <v>0.81618055555555558</v>
      </c>
      <c r="D241">
        <v>0</v>
      </c>
      <c r="E241">
        <v>18.010000000000002</v>
      </c>
      <c r="F241">
        <v>10.67</v>
      </c>
      <c r="G241">
        <v>2.95</v>
      </c>
      <c r="H241">
        <f>IF(fotowoltaika3[[#This Row],[st_zach]]&gt;D240,0,1)</f>
        <v>1</v>
      </c>
      <c r="I241">
        <f>IF(fotowoltaika3[[#This Row],[produkcja]]&lt;E240,0,1)</f>
        <v>1</v>
      </c>
      <c r="J241">
        <f>IF(AND(fotowoltaika3[[#This Row],[Czy niewzrasta chmura]]=1,fotowoltaika3[[#This Row],[Czy niemaleje produkcja]]=1),J240+1,0)</f>
        <v>2</v>
      </c>
    </row>
    <row r="242" spans="1:10" x14ac:dyDescent="0.3">
      <c r="A242" s="1">
        <v>44802</v>
      </c>
      <c r="B242" s="2">
        <v>0.23670138888888889</v>
      </c>
      <c r="C242" s="2">
        <v>0.81461805555555555</v>
      </c>
      <c r="D242">
        <v>0</v>
      </c>
      <c r="E242">
        <v>19.48</v>
      </c>
      <c r="F242">
        <v>12.16</v>
      </c>
      <c r="G242">
        <v>3.2</v>
      </c>
      <c r="H242">
        <f>IF(fotowoltaika3[[#This Row],[st_zach]]&gt;D241,0,1)</f>
        <v>1</v>
      </c>
      <c r="I242">
        <f>IF(fotowoltaika3[[#This Row],[produkcja]]&lt;E241,0,1)</f>
        <v>1</v>
      </c>
      <c r="J242">
        <f>IF(AND(fotowoltaika3[[#This Row],[Czy niewzrasta chmura]]=1,fotowoltaika3[[#This Row],[Czy niemaleje produkcja]]=1),J241+1,0)</f>
        <v>3</v>
      </c>
    </row>
    <row r="243" spans="1:10" x14ac:dyDescent="0.3">
      <c r="A243" s="1">
        <v>44803</v>
      </c>
      <c r="B243" s="2">
        <v>0.23784722222222221</v>
      </c>
      <c r="C243" s="2">
        <v>0.81304398148148149</v>
      </c>
      <c r="D243">
        <v>0</v>
      </c>
      <c r="E243">
        <v>18.11</v>
      </c>
      <c r="F243">
        <v>11.38</v>
      </c>
      <c r="G243">
        <v>2.91</v>
      </c>
      <c r="H243">
        <f>IF(fotowoltaika3[[#This Row],[st_zach]]&gt;D242,0,1)</f>
        <v>1</v>
      </c>
      <c r="I243">
        <f>IF(fotowoltaika3[[#This Row],[produkcja]]&lt;E242,0,1)</f>
        <v>0</v>
      </c>
      <c r="J243">
        <f>IF(AND(fotowoltaika3[[#This Row],[Czy niewzrasta chmura]]=1,fotowoltaika3[[#This Row],[Czy niemaleje produkcja]]=1),J242+1,0)</f>
        <v>0</v>
      </c>
    </row>
    <row r="244" spans="1:10" x14ac:dyDescent="0.3">
      <c r="A244" s="1">
        <v>44804</v>
      </c>
      <c r="B244" s="2">
        <v>0.23899305555555556</v>
      </c>
      <c r="C244" s="2">
        <v>0.81146990740740743</v>
      </c>
      <c r="D244">
        <v>0</v>
      </c>
      <c r="E244">
        <v>17.559999999999999</v>
      </c>
      <c r="F244">
        <v>9.49</v>
      </c>
      <c r="G244">
        <v>0.94</v>
      </c>
      <c r="H244">
        <f>IF(fotowoltaika3[[#This Row],[st_zach]]&gt;D243,0,1)</f>
        <v>1</v>
      </c>
      <c r="I244">
        <f>IF(fotowoltaika3[[#This Row],[produkcja]]&lt;E243,0,1)</f>
        <v>0</v>
      </c>
      <c r="J244">
        <f>IF(AND(fotowoltaika3[[#This Row],[Czy niewzrasta chmura]]=1,fotowoltaika3[[#This Row],[Czy niemaleje produkcja]]=1),J243+1,0)</f>
        <v>0</v>
      </c>
    </row>
    <row r="245" spans="1:10" x14ac:dyDescent="0.3">
      <c r="A245" s="1">
        <v>44805</v>
      </c>
      <c r="B245" s="2">
        <v>0.2401388888888889</v>
      </c>
      <c r="C245" s="2">
        <v>0.80989583333333337</v>
      </c>
      <c r="D245">
        <v>0</v>
      </c>
      <c r="E245">
        <v>16.809999999999999</v>
      </c>
      <c r="F245">
        <v>9.4600000000000009</v>
      </c>
      <c r="G245">
        <v>2.19</v>
      </c>
      <c r="H245">
        <f>IF(fotowoltaika3[[#This Row],[st_zach]]&gt;D244,0,1)</f>
        <v>1</v>
      </c>
      <c r="I245">
        <f>IF(fotowoltaika3[[#This Row],[produkcja]]&lt;E244,0,1)</f>
        <v>0</v>
      </c>
      <c r="J245">
        <f>IF(AND(fotowoltaika3[[#This Row],[Czy niewzrasta chmura]]=1,fotowoltaika3[[#This Row],[Czy niemaleje produkcja]]=1),J244+1,0)</f>
        <v>0</v>
      </c>
    </row>
    <row r="246" spans="1:10" x14ac:dyDescent="0.3">
      <c r="A246" s="1">
        <v>44806</v>
      </c>
      <c r="B246" s="2">
        <v>0.24127314814814815</v>
      </c>
      <c r="C246" s="2">
        <v>0.80829861111111112</v>
      </c>
      <c r="D246">
        <v>0</v>
      </c>
      <c r="E246">
        <v>15.05</v>
      </c>
      <c r="F246">
        <v>9.31</v>
      </c>
      <c r="G246">
        <v>3.95</v>
      </c>
      <c r="H246">
        <f>IF(fotowoltaika3[[#This Row],[st_zach]]&gt;D245,0,1)</f>
        <v>1</v>
      </c>
      <c r="I246">
        <f>IF(fotowoltaika3[[#This Row],[produkcja]]&lt;E245,0,1)</f>
        <v>0</v>
      </c>
      <c r="J246">
        <f>IF(AND(fotowoltaika3[[#This Row],[Czy niewzrasta chmura]]=1,fotowoltaika3[[#This Row],[Czy niemaleje produkcja]]=1),J245+1,0)</f>
        <v>0</v>
      </c>
    </row>
    <row r="247" spans="1:10" x14ac:dyDescent="0.3">
      <c r="A247" s="1">
        <v>44807</v>
      </c>
      <c r="B247" s="2">
        <v>0.24241898148148147</v>
      </c>
      <c r="C247" s="2">
        <v>0.80671296296296291</v>
      </c>
      <c r="D247">
        <v>0</v>
      </c>
      <c r="E247">
        <v>14.3</v>
      </c>
      <c r="F247">
        <v>8.69</v>
      </c>
      <c r="G247">
        <v>4.6900000000000004</v>
      </c>
      <c r="H247">
        <f>IF(fotowoltaika3[[#This Row],[st_zach]]&gt;D246,0,1)</f>
        <v>1</v>
      </c>
      <c r="I247">
        <f>IF(fotowoltaika3[[#This Row],[produkcja]]&lt;E246,0,1)</f>
        <v>0</v>
      </c>
      <c r="J247">
        <f>IF(AND(fotowoltaika3[[#This Row],[Czy niewzrasta chmura]]=1,fotowoltaika3[[#This Row],[Czy niemaleje produkcja]]=1),J246+1,0)</f>
        <v>0</v>
      </c>
    </row>
    <row r="248" spans="1:10" x14ac:dyDescent="0.3">
      <c r="A248" s="1">
        <v>44808</v>
      </c>
      <c r="B248" s="2">
        <v>0.24356481481481482</v>
      </c>
      <c r="C248" s="2">
        <v>0.80510416666666662</v>
      </c>
      <c r="D248">
        <v>0</v>
      </c>
      <c r="E248">
        <v>19.399999999999999</v>
      </c>
      <c r="F248">
        <v>10.84</v>
      </c>
      <c r="G248">
        <v>0.84</v>
      </c>
      <c r="H248">
        <f>IF(fotowoltaika3[[#This Row],[st_zach]]&gt;D247,0,1)</f>
        <v>1</v>
      </c>
      <c r="I248">
        <f>IF(fotowoltaika3[[#This Row],[produkcja]]&lt;E247,0,1)</f>
        <v>1</v>
      </c>
      <c r="J248">
        <f>IF(AND(fotowoltaika3[[#This Row],[Czy niewzrasta chmura]]=1,fotowoltaika3[[#This Row],[Czy niemaleje produkcja]]=1),J247+1,0)</f>
        <v>1</v>
      </c>
    </row>
    <row r="249" spans="1:10" x14ac:dyDescent="0.3">
      <c r="A249" s="1">
        <v>44809</v>
      </c>
      <c r="B249" s="2">
        <v>0.24469907407407407</v>
      </c>
      <c r="C249" s="2">
        <v>0.80350694444444448</v>
      </c>
      <c r="D249">
        <v>1</v>
      </c>
      <c r="E249">
        <v>14.15</v>
      </c>
      <c r="F249">
        <v>8.94</v>
      </c>
      <c r="G249">
        <v>3.18</v>
      </c>
      <c r="H249">
        <f>IF(fotowoltaika3[[#This Row],[st_zach]]&gt;D248,0,1)</f>
        <v>0</v>
      </c>
      <c r="I249">
        <f>IF(fotowoltaika3[[#This Row],[produkcja]]&lt;E248,0,1)</f>
        <v>0</v>
      </c>
      <c r="J249">
        <f>IF(AND(fotowoltaika3[[#This Row],[Czy niewzrasta chmura]]=1,fotowoltaika3[[#This Row],[Czy niemaleje produkcja]]=1),J248+1,0)</f>
        <v>0</v>
      </c>
    </row>
    <row r="250" spans="1:10" x14ac:dyDescent="0.3">
      <c r="A250" s="1">
        <v>44810</v>
      </c>
      <c r="B250" s="2">
        <v>0.24584490740740741</v>
      </c>
      <c r="C250" s="2">
        <v>0.80189814814814819</v>
      </c>
      <c r="D250">
        <v>2</v>
      </c>
      <c r="E250">
        <v>10.199999999999999</v>
      </c>
      <c r="F250">
        <v>6.94</v>
      </c>
      <c r="G250">
        <v>1.89</v>
      </c>
      <c r="H250">
        <f>IF(fotowoltaika3[[#This Row],[st_zach]]&gt;D249,0,1)</f>
        <v>0</v>
      </c>
      <c r="I250">
        <f>IF(fotowoltaika3[[#This Row],[produkcja]]&lt;E249,0,1)</f>
        <v>0</v>
      </c>
      <c r="J250">
        <f>IF(AND(fotowoltaika3[[#This Row],[Czy niewzrasta chmura]]=1,fotowoltaika3[[#This Row],[Czy niemaleje produkcja]]=1),J249+1,0)</f>
        <v>0</v>
      </c>
    </row>
    <row r="251" spans="1:10" x14ac:dyDescent="0.3">
      <c r="A251" s="1">
        <v>44811</v>
      </c>
      <c r="B251" s="2">
        <v>0.24699074074074073</v>
      </c>
      <c r="C251" s="2">
        <v>0.80027777777777775</v>
      </c>
      <c r="D251">
        <v>0</v>
      </c>
      <c r="E251">
        <v>19.149999999999999</v>
      </c>
      <c r="F251">
        <v>12.22</v>
      </c>
      <c r="G251">
        <v>2.98</v>
      </c>
      <c r="H251">
        <f>IF(fotowoltaika3[[#This Row],[st_zach]]&gt;D250,0,1)</f>
        <v>1</v>
      </c>
      <c r="I251">
        <f>IF(fotowoltaika3[[#This Row],[produkcja]]&lt;E250,0,1)</f>
        <v>1</v>
      </c>
      <c r="J251">
        <f>IF(AND(fotowoltaika3[[#This Row],[Czy niewzrasta chmura]]=1,fotowoltaika3[[#This Row],[Czy niemaleje produkcja]]=1),J250+1,0)</f>
        <v>1</v>
      </c>
    </row>
    <row r="252" spans="1:10" x14ac:dyDescent="0.3">
      <c r="A252" s="1">
        <v>44812</v>
      </c>
      <c r="B252" s="2">
        <v>0.24812500000000001</v>
      </c>
      <c r="C252" s="2">
        <v>0.79865740740740743</v>
      </c>
      <c r="D252">
        <v>0</v>
      </c>
      <c r="E252">
        <v>16.739999999999998</v>
      </c>
      <c r="F252">
        <v>9.15</v>
      </c>
      <c r="G252">
        <v>3.48</v>
      </c>
      <c r="H252">
        <f>IF(fotowoltaika3[[#This Row],[st_zach]]&gt;D251,0,1)</f>
        <v>1</v>
      </c>
      <c r="I252">
        <f>IF(fotowoltaika3[[#This Row],[produkcja]]&lt;E251,0,1)</f>
        <v>0</v>
      </c>
      <c r="J252">
        <f>IF(AND(fotowoltaika3[[#This Row],[Czy niewzrasta chmura]]=1,fotowoltaika3[[#This Row],[Czy niemaleje produkcja]]=1),J251+1,0)</f>
        <v>0</v>
      </c>
    </row>
    <row r="253" spans="1:10" x14ac:dyDescent="0.3">
      <c r="A253" s="1">
        <v>44813</v>
      </c>
      <c r="B253" s="2">
        <v>0.24927083333333333</v>
      </c>
      <c r="C253" s="2">
        <v>0.79703703703703699</v>
      </c>
      <c r="D253">
        <v>1</v>
      </c>
      <c r="E253">
        <v>12.97</v>
      </c>
      <c r="F253">
        <v>7.63</v>
      </c>
      <c r="G253">
        <v>2.59</v>
      </c>
      <c r="H253">
        <f>IF(fotowoltaika3[[#This Row],[st_zach]]&gt;D252,0,1)</f>
        <v>0</v>
      </c>
      <c r="I253">
        <f>IF(fotowoltaika3[[#This Row],[produkcja]]&lt;E252,0,1)</f>
        <v>0</v>
      </c>
      <c r="J253">
        <f>IF(AND(fotowoltaika3[[#This Row],[Czy niewzrasta chmura]]=1,fotowoltaika3[[#This Row],[Czy niemaleje produkcja]]=1),J252+1,0)</f>
        <v>0</v>
      </c>
    </row>
    <row r="254" spans="1:10" x14ac:dyDescent="0.3">
      <c r="A254" s="1">
        <v>44814</v>
      </c>
      <c r="B254" s="2">
        <v>0.25041666666666668</v>
      </c>
      <c r="C254" s="2">
        <v>0.79541666666666666</v>
      </c>
      <c r="D254">
        <v>0</v>
      </c>
      <c r="E254">
        <v>19.690000000000001</v>
      </c>
      <c r="F254">
        <v>11.67</v>
      </c>
      <c r="G254">
        <v>1.86</v>
      </c>
      <c r="H254">
        <f>IF(fotowoltaika3[[#This Row],[st_zach]]&gt;D253,0,1)</f>
        <v>1</v>
      </c>
      <c r="I254">
        <f>IF(fotowoltaika3[[#This Row],[produkcja]]&lt;E253,0,1)</f>
        <v>1</v>
      </c>
      <c r="J254">
        <f>IF(AND(fotowoltaika3[[#This Row],[Czy niewzrasta chmura]]=1,fotowoltaika3[[#This Row],[Czy niemaleje produkcja]]=1),J253+1,0)</f>
        <v>1</v>
      </c>
    </row>
    <row r="255" spans="1:10" x14ac:dyDescent="0.3">
      <c r="A255" s="1">
        <v>44815</v>
      </c>
      <c r="B255" s="2">
        <v>0.25155092592592593</v>
      </c>
      <c r="C255" s="2">
        <v>0.79378472222222218</v>
      </c>
      <c r="D255">
        <v>1</v>
      </c>
      <c r="E255">
        <v>15.77</v>
      </c>
      <c r="F255">
        <v>9.66</v>
      </c>
      <c r="G255">
        <v>0.95</v>
      </c>
      <c r="H255">
        <f>IF(fotowoltaika3[[#This Row],[st_zach]]&gt;D254,0,1)</f>
        <v>0</v>
      </c>
      <c r="I255">
        <f>IF(fotowoltaika3[[#This Row],[produkcja]]&lt;E254,0,1)</f>
        <v>0</v>
      </c>
      <c r="J255">
        <f>IF(AND(fotowoltaika3[[#This Row],[Czy niewzrasta chmura]]=1,fotowoltaika3[[#This Row],[Czy niemaleje produkcja]]=1),J254+1,0)</f>
        <v>0</v>
      </c>
    </row>
    <row r="256" spans="1:10" x14ac:dyDescent="0.3">
      <c r="A256" s="1">
        <v>44816</v>
      </c>
      <c r="B256" s="2">
        <v>0.25269675925925927</v>
      </c>
      <c r="C256" s="2">
        <v>0.79215277777777782</v>
      </c>
      <c r="D256">
        <v>1</v>
      </c>
      <c r="E256">
        <v>13.48</v>
      </c>
      <c r="F256">
        <v>8.56</v>
      </c>
      <c r="G256">
        <v>2.94</v>
      </c>
      <c r="H256">
        <f>IF(fotowoltaika3[[#This Row],[st_zach]]&gt;D255,0,1)</f>
        <v>1</v>
      </c>
      <c r="I256">
        <f>IF(fotowoltaika3[[#This Row],[produkcja]]&lt;E255,0,1)</f>
        <v>0</v>
      </c>
      <c r="J256">
        <f>IF(AND(fotowoltaika3[[#This Row],[Czy niewzrasta chmura]]=1,fotowoltaika3[[#This Row],[Czy niemaleje produkcja]]=1),J255+1,0)</f>
        <v>0</v>
      </c>
    </row>
    <row r="257" spans="1:10" x14ac:dyDescent="0.3">
      <c r="A257" s="1">
        <v>44817</v>
      </c>
      <c r="B257" s="2">
        <v>0.25383101851851853</v>
      </c>
      <c r="C257" s="2">
        <v>0.79052083333333334</v>
      </c>
      <c r="D257">
        <v>1</v>
      </c>
      <c r="E257">
        <v>14.44</v>
      </c>
      <c r="F257">
        <v>9.48</v>
      </c>
      <c r="G257">
        <v>2.84</v>
      </c>
      <c r="H257">
        <f>IF(fotowoltaika3[[#This Row],[st_zach]]&gt;D256,0,1)</f>
        <v>1</v>
      </c>
      <c r="I257">
        <f>IF(fotowoltaika3[[#This Row],[produkcja]]&lt;E256,0,1)</f>
        <v>1</v>
      </c>
      <c r="J257">
        <f>IF(AND(fotowoltaika3[[#This Row],[Czy niewzrasta chmura]]=1,fotowoltaika3[[#This Row],[Czy niemaleje produkcja]]=1),J256+1,0)</f>
        <v>1</v>
      </c>
    </row>
    <row r="258" spans="1:10" x14ac:dyDescent="0.3">
      <c r="A258" s="1">
        <v>44818</v>
      </c>
      <c r="B258" s="2">
        <v>0.25497685185185187</v>
      </c>
      <c r="C258" s="2">
        <v>0.78887731481481482</v>
      </c>
      <c r="D258">
        <v>0</v>
      </c>
      <c r="E258">
        <v>15.61</v>
      </c>
      <c r="F258">
        <v>8.7799999999999994</v>
      </c>
      <c r="G258">
        <v>4.95</v>
      </c>
      <c r="H258">
        <f>IF(fotowoltaika3[[#This Row],[st_zach]]&gt;D257,0,1)</f>
        <v>1</v>
      </c>
      <c r="I258">
        <f>IF(fotowoltaika3[[#This Row],[produkcja]]&lt;E257,0,1)</f>
        <v>1</v>
      </c>
      <c r="J258">
        <f>IF(AND(fotowoltaika3[[#This Row],[Czy niewzrasta chmura]]=1,fotowoltaika3[[#This Row],[Czy niemaleje produkcja]]=1),J257+1,0)</f>
        <v>2</v>
      </c>
    </row>
    <row r="259" spans="1:10" x14ac:dyDescent="0.3">
      <c r="A259" s="1">
        <v>44819</v>
      </c>
      <c r="B259" s="2">
        <v>0.25612268518518516</v>
      </c>
      <c r="C259" s="2">
        <v>0.78724537037037035</v>
      </c>
      <c r="D259">
        <v>0</v>
      </c>
      <c r="E259">
        <v>18</v>
      </c>
      <c r="F259">
        <v>9.9700000000000006</v>
      </c>
      <c r="G259">
        <v>3.65</v>
      </c>
      <c r="H259">
        <f>IF(fotowoltaika3[[#This Row],[st_zach]]&gt;D258,0,1)</f>
        <v>1</v>
      </c>
      <c r="I259">
        <f>IF(fotowoltaika3[[#This Row],[produkcja]]&lt;E258,0,1)</f>
        <v>1</v>
      </c>
      <c r="J259">
        <f>IF(AND(fotowoltaika3[[#This Row],[Czy niewzrasta chmura]]=1,fotowoltaika3[[#This Row],[Czy niemaleje produkcja]]=1),J258+1,0)</f>
        <v>3</v>
      </c>
    </row>
    <row r="260" spans="1:10" x14ac:dyDescent="0.3">
      <c r="A260" s="1">
        <v>44820</v>
      </c>
      <c r="B260" s="2">
        <v>0.25725694444444447</v>
      </c>
      <c r="C260" s="2">
        <v>0.78560185185185183</v>
      </c>
      <c r="D260">
        <v>3</v>
      </c>
      <c r="E260">
        <v>9.7799999999999994</v>
      </c>
      <c r="F260">
        <v>6.88</v>
      </c>
      <c r="G260">
        <v>4.9800000000000004</v>
      </c>
      <c r="H260">
        <f>IF(fotowoltaika3[[#This Row],[st_zach]]&gt;D259,0,1)</f>
        <v>0</v>
      </c>
      <c r="I260">
        <f>IF(fotowoltaika3[[#This Row],[produkcja]]&lt;E259,0,1)</f>
        <v>0</v>
      </c>
      <c r="J260">
        <f>IF(AND(fotowoltaika3[[#This Row],[Czy niewzrasta chmura]]=1,fotowoltaika3[[#This Row],[Czy niemaleje produkcja]]=1),J259+1,0)</f>
        <v>0</v>
      </c>
    </row>
    <row r="261" spans="1:10" x14ac:dyDescent="0.3">
      <c r="A261" s="1">
        <v>44821</v>
      </c>
      <c r="B261" s="2">
        <v>0.25840277777777776</v>
      </c>
      <c r="C261" s="2">
        <v>0.78396990740740746</v>
      </c>
      <c r="D261">
        <v>1</v>
      </c>
      <c r="E261">
        <v>13.43</v>
      </c>
      <c r="F261">
        <v>8.9700000000000006</v>
      </c>
      <c r="G261">
        <v>3.24</v>
      </c>
      <c r="H261">
        <f>IF(fotowoltaika3[[#This Row],[st_zach]]&gt;D260,0,1)</f>
        <v>1</v>
      </c>
      <c r="I261">
        <f>IF(fotowoltaika3[[#This Row],[produkcja]]&lt;E260,0,1)</f>
        <v>1</v>
      </c>
      <c r="J261">
        <f>IF(AND(fotowoltaika3[[#This Row],[Czy niewzrasta chmura]]=1,fotowoltaika3[[#This Row],[Czy niemaleje produkcja]]=1),J260+1,0)</f>
        <v>1</v>
      </c>
    </row>
    <row r="262" spans="1:10" x14ac:dyDescent="0.3">
      <c r="A262" s="1">
        <v>44822</v>
      </c>
      <c r="B262" s="2">
        <v>0.2595486111111111</v>
      </c>
      <c r="C262" s="2">
        <v>0.78232638888888884</v>
      </c>
      <c r="D262">
        <v>1</v>
      </c>
      <c r="E262">
        <v>12.57</v>
      </c>
      <c r="F262">
        <v>8.44</v>
      </c>
      <c r="G262">
        <v>3.16</v>
      </c>
      <c r="H262">
        <f>IF(fotowoltaika3[[#This Row],[st_zach]]&gt;D261,0,1)</f>
        <v>1</v>
      </c>
      <c r="I262">
        <f>IF(fotowoltaika3[[#This Row],[produkcja]]&lt;E261,0,1)</f>
        <v>0</v>
      </c>
      <c r="J262">
        <f>IF(AND(fotowoltaika3[[#This Row],[Czy niewzrasta chmura]]=1,fotowoltaika3[[#This Row],[Czy niemaleje produkcja]]=1),J261+1,0)</f>
        <v>0</v>
      </c>
    </row>
    <row r="263" spans="1:10" x14ac:dyDescent="0.3">
      <c r="A263" s="1">
        <v>44823</v>
      </c>
      <c r="B263" s="2">
        <v>0.26069444444444445</v>
      </c>
      <c r="C263" s="2">
        <v>0.78068287037037032</v>
      </c>
      <c r="D263">
        <v>2</v>
      </c>
      <c r="E263">
        <v>10.44</v>
      </c>
      <c r="F263">
        <v>7.84</v>
      </c>
      <c r="G263">
        <v>2.48</v>
      </c>
      <c r="H263">
        <f>IF(fotowoltaika3[[#This Row],[st_zach]]&gt;D262,0,1)</f>
        <v>0</v>
      </c>
      <c r="I263">
        <f>IF(fotowoltaika3[[#This Row],[produkcja]]&lt;E262,0,1)</f>
        <v>0</v>
      </c>
      <c r="J263">
        <f>IF(AND(fotowoltaika3[[#This Row],[Czy niewzrasta chmura]]=1,fotowoltaika3[[#This Row],[Czy niemaleje produkcja]]=1),J262+1,0)</f>
        <v>0</v>
      </c>
    </row>
    <row r="264" spans="1:10" x14ac:dyDescent="0.3">
      <c r="A264" s="1">
        <v>44824</v>
      </c>
      <c r="B264" s="2">
        <v>0.2618402777777778</v>
      </c>
      <c r="C264" s="2">
        <v>0.7790393518518518</v>
      </c>
      <c r="D264">
        <v>0</v>
      </c>
      <c r="E264">
        <v>14.53</v>
      </c>
      <c r="F264">
        <v>5.65</v>
      </c>
      <c r="G264">
        <v>2.94</v>
      </c>
      <c r="H264">
        <f>IF(fotowoltaika3[[#This Row],[st_zach]]&gt;D263,0,1)</f>
        <v>1</v>
      </c>
      <c r="I264">
        <f>IF(fotowoltaika3[[#This Row],[produkcja]]&lt;E263,0,1)</f>
        <v>1</v>
      </c>
      <c r="J264">
        <f>IF(AND(fotowoltaika3[[#This Row],[Czy niewzrasta chmura]]=1,fotowoltaika3[[#This Row],[Czy niemaleje produkcja]]=1),J263+1,0)</f>
        <v>1</v>
      </c>
    </row>
    <row r="265" spans="1:10" x14ac:dyDescent="0.3">
      <c r="A265" s="1">
        <v>44825</v>
      </c>
      <c r="B265" s="2">
        <v>0.26298611111111109</v>
      </c>
      <c r="C265" s="2">
        <v>0.77740740740740744</v>
      </c>
      <c r="D265">
        <v>0</v>
      </c>
      <c r="E265">
        <v>14.84</v>
      </c>
      <c r="F265">
        <v>5.95</v>
      </c>
      <c r="G265">
        <v>1.9</v>
      </c>
      <c r="H265">
        <f>IF(fotowoltaika3[[#This Row],[st_zach]]&gt;D264,0,1)</f>
        <v>1</v>
      </c>
      <c r="I265">
        <f>IF(fotowoltaika3[[#This Row],[produkcja]]&lt;E264,0,1)</f>
        <v>1</v>
      </c>
      <c r="J265">
        <f>IF(AND(fotowoltaika3[[#This Row],[Czy niewzrasta chmura]]=1,fotowoltaika3[[#This Row],[Czy niemaleje produkcja]]=1),J264+1,0)</f>
        <v>2</v>
      </c>
    </row>
    <row r="266" spans="1:10" x14ac:dyDescent="0.3">
      <c r="A266" s="1">
        <v>44826</v>
      </c>
      <c r="B266" s="2">
        <v>0.26414351851851853</v>
      </c>
      <c r="C266" s="2">
        <v>0.77576388888888892</v>
      </c>
      <c r="D266">
        <v>0</v>
      </c>
      <c r="E266">
        <v>16.510000000000002</v>
      </c>
      <c r="F266">
        <v>7.84</v>
      </c>
      <c r="G266">
        <v>0.84</v>
      </c>
      <c r="H266">
        <f>IF(fotowoltaika3[[#This Row],[st_zach]]&gt;D265,0,1)</f>
        <v>1</v>
      </c>
      <c r="I266">
        <f>IF(fotowoltaika3[[#This Row],[produkcja]]&lt;E265,0,1)</f>
        <v>1</v>
      </c>
      <c r="J266">
        <f>IF(AND(fotowoltaika3[[#This Row],[Czy niewzrasta chmura]]=1,fotowoltaika3[[#This Row],[Czy niemaleje produkcja]]=1),J265+1,0)</f>
        <v>3</v>
      </c>
    </row>
    <row r="267" spans="1:10" x14ac:dyDescent="0.3">
      <c r="A267" s="1">
        <v>44827</v>
      </c>
      <c r="B267" s="2">
        <v>0.26528935185185187</v>
      </c>
      <c r="C267" s="2">
        <v>0.7741203703703704</v>
      </c>
      <c r="D267">
        <v>0</v>
      </c>
      <c r="E267">
        <v>12.03</v>
      </c>
      <c r="F267">
        <v>6.37</v>
      </c>
      <c r="G267">
        <v>5.4</v>
      </c>
      <c r="H267">
        <f>IF(fotowoltaika3[[#This Row],[st_zach]]&gt;D266,0,1)</f>
        <v>1</v>
      </c>
      <c r="I267">
        <f>IF(fotowoltaika3[[#This Row],[produkcja]]&lt;E266,0,1)</f>
        <v>0</v>
      </c>
      <c r="J267">
        <f>IF(AND(fotowoltaika3[[#This Row],[Czy niewzrasta chmura]]=1,fotowoltaika3[[#This Row],[Czy niemaleje produkcja]]=1),J266+1,0)</f>
        <v>0</v>
      </c>
    </row>
    <row r="268" spans="1:10" x14ac:dyDescent="0.3">
      <c r="A268" s="1">
        <v>44828</v>
      </c>
      <c r="B268" s="2">
        <v>0.26643518518518516</v>
      </c>
      <c r="C268" s="2">
        <v>0.77248842592592593</v>
      </c>
      <c r="D268">
        <v>0</v>
      </c>
      <c r="E268">
        <v>15.85</v>
      </c>
      <c r="F268">
        <v>6.64</v>
      </c>
      <c r="G268">
        <v>2.69</v>
      </c>
      <c r="H268">
        <f>IF(fotowoltaika3[[#This Row],[st_zach]]&gt;D267,0,1)</f>
        <v>1</v>
      </c>
      <c r="I268">
        <f>IF(fotowoltaika3[[#This Row],[produkcja]]&lt;E267,0,1)</f>
        <v>1</v>
      </c>
      <c r="J268">
        <f>IF(AND(fotowoltaika3[[#This Row],[Czy niewzrasta chmura]]=1,fotowoltaika3[[#This Row],[Czy niemaleje produkcja]]=1),J267+1,0)</f>
        <v>1</v>
      </c>
    </row>
    <row r="269" spans="1:10" x14ac:dyDescent="0.3">
      <c r="A269" s="1">
        <v>44829</v>
      </c>
      <c r="B269" s="2">
        <v>0.2675925925925926</v>
      </c>
      <c r="C269" s="2">
        <v>0.77084490740740741</v>
      </c>
      <c r="D269">
        <v>0</v>
      </c>
      <c r="E269">
        <v>18.45</v>
      </c>
      <c r="F269">
        <v>8.5399999999999991</v>
      </c>
      <c r="G269">
        <v>1.02</v>
      </c>
      <c r="H269">
        <f>IF(fotowoltaika3[[#This Row],[st_zach]]&gt;D268,0,1)</f>
        <v>1</v>
      </c>
      <c r="I269">
        <f>IF(fotowoltaika3[[#This Row],[produkcja]]&lt;E268,0,1)</f>
        <v>1</v>
      </c>
      <c r="J269">
        <f>IF(AND(fotowoltaika3[[#This Row],[Czy niewzrasta chmura]]=1,fotowoltaika3[[#This Row],[Czy niemaleje produkcja]]=1),J268+1,0)</f>
        <v>2</v>
      </c>
    </row>
    <row r="270" spans="1:10" x14ac:dyDescent="0.3">
      <c r="A270" s="1">
        <v>44830</v>
      </c>
      <c r="B270" s="2">
        <v>0.26874999999999999</v>
      </c>
      <c r="C270" s="2">
        <v>0.76921296296296293</v>
      </c>
      <c r="D270">
        <v>1</v>
      </c>
      <c r="E270">
        <v>11.93</v>
      </c>
      <c r="F270">
        <v>7.93</v>
      </c>
      <c r="G270">
        <v>3.04</v>
      </c>
      <c r="H270">
        <f>IF(fotowoltaika3[[#This Row],[st_zach]]&gt;D269,0,1)</f>
        <v>0</v>
      </c>
      <c r="I270">
        <f>IF(fotowoltaika3[[#This Row],[produkcja]]&lt;E269,0,1)</f>
        <v>0</v>
      </c>
      <c r="J270">
        <f>IF(AND(fotowoltaika3[[#This Row],[Czy niewzrasta chmura]]=1,fotowoltaika3[[#This Row],[Czy niemaleje produkcja]]=1),J269+1,0)</f>
        <v>0</v>
      </c>
    </row>
    <row r="271" spans="1:10" x14ac:dyDescent="0.3">
      <c r="A271" s="1">
        <v>44831</v>
      </c>
      <c r="B271" s="2">
        <v>0.26990740740740743</v>
      </c>
      <c r="C271" s="2">
        <v>0.76758101851851857</v>
      </c>
      <c r="D271">
        <v>0</v>
      </c>
      <c r="E271">
        <v>13.34</v>
      </c>
      <c r="F271">
        <v>8.39</v>
      </c>
      <c r="G271">
        <v>2.84</v>
      </c>
      <c r="H271">
        <f>IF(fotowoltaika3[[#This Row],[st_zach]]&gt;D270,0,1)</f>
        <v>1</v>
      </c>
      <c r="I271">
        <f>IF(fotowoltaika3[[#This Row],[produkcja]]&lt;E270,0,1)</f>
        <v>1</v>
      </c>
      <c r="J271">
        <f>IF(AND(fotowoltaika3[[#This Row],[Czy niewzrasta chmura]]=1,fotowoltaika3[[#This Row],[Czy niemaleje produkcja]]=1),J270+1,0)</f>
        <v>1</v>
      </c>
    </row>
    <row r="272" spans="1:10" x14ac:dyDescent="0.3">
      <c r="A272" s="1">
        <v>44832</v>
      </c>
      <c r="B272" s="2">
        <v>0.27106481481481481</v>
      </c>
      <c r="C272" s="2">
        <v>0.76596064814814813</v>
      </c>
      <c r="D272">
        <v>0</v>
      </c>
      <c r="E272">
        <v>13.66</v>
      </c>
      <c r="F272">
        <v>7.55</v>
      </c>
      <c r="G272">
        <v>2.14</v>
      </c>
      <c r="H272">
        <f>IF(fotowoltaika3[[#This Row],[st_zach]]&gt;D271,0,1)</f>
        <v>1</v>
      </c>
      <c r="I272">
        <f>IF(fotowoltaika3[[#This Row],[produkcja]]&lt;E271,0,1)</f>
        <v>1</v>
      </c>
      <c r="J272">
        <f>IF(AND(fotowoltaika3[[#This Row],[Czy niewzrasta chmura]]=1,fotowoltaika3[[#This Row],[Czy niemaleje produkcja]]=1),J271+1,0)</f>
        <v>2</v>
      </c>
    </row>
    <row r="273" spans="1:10" x14ac:dyDescent="0.3">
      <c r="A273" s="1">
        <v>44833</v>
      </c>
      <c r="B273" s="2">
        <v>0.27223379629629629</v>
      </c>
      <c r="C273" s="2">
        <v>0.76432870370370365</v>
      </c>
      <c r="D273">
        <v>2</v>
      </c>
      <c r="E273">
        <v>9.33</v>
      </c>
      <c r="F273">
        <v>5.86</v>
      </c>
      <c r="G273">
        <v>2.19</v>
      </c>
      <c r="H273">
        <f>IF(fotowoltaika3[[#This Row],[st_zach]]&gt;D272,0,1)</f>
        <v>0</v>
      </c>
      <c r="I273">
        <f>IF(fotowoltaika3[[#This Row],[produkcja]]&lt;E272,0,1)</f>
        <v>0</v>
      </c>
      <c r="J273">
        <f>IF(AND(fotowoltaika3[[#This Row],[Czy niewzrasta chmura]]=1,fotowoltaika3[[#This Row],[Czy niemaleje produkcja]]=1),J272+1,0)</f>
        <v>0</v>
      </c>
    </row>
    <row r="274" spans="1:10" x14ac:dyDescent="0.3">
      <c r="A274" s="1">
        <v>44834</v>
      </c>
      <c r="B274" s="2">
        <v>0.27339120370370368</v>
      </c>
      <c r="C274" s="2">
        <v>0.76270833333333332</v>
      </c>
      <c r="D274">
        <v>0</v>
      </c>
      <c r="E274">
        <v>12.98</v>
      </c>
      <c r="F274">
        <v>6.32</v>
      </c>
      <c r="G274">
        <v>3.02</v>
      </c>
      <c r="H274">
        <f>IF(fotowoltaika3[[#This Row],[st_zach]]&gt;D273,0,1)</f>
        <v>1</v>
      </c>
      <c r="I274">
        <f>IF(fotowoltaika3[[#This Row],[produkcja]]&lt;E273,0,1)</f>
        <v>1</v>
      </c>
      <c r="J274">
        <f>IF(AND(fotowoltaika3[[#This Row],[Czy niewzrasta chmura]]=1,fotowoltaika3[[#This Row],[Czy niemaleje produkcja]]=1),J273+1,0)</f>
        <v>1</v>
      </c>
    </row>
    <row r="275" spans="1:10" x14ac:dyDescent="0.3">
      <c r="A275" s="1">
        <v>44835</v>
      </c>
      <c r="B275" s="2">
        <v>0.27456018518518521</v>
      </c>
      <c r="C275" s="2">
        <v>0.76108796296296299</v>
      </c>
      <c r="D275">
        <v>3</v>
      </c>
      <c r="E275">
        <v>6.6</v>
      </c>
      <c r="F275">
        <v>5.68</v>
      </c>
      <c r="G275">
        <v>4.16</v>
      </c>
      <c r="H275">
        <f>IF(fotowoltaika3[[#This Row],[st_zach]]&gt;D274,0,1)</f>
        <v>0</v>
      </c>
      <c r="I275">
        <f>IF(fotowoltaika3[[#This Row],[produkcja]]&lt;E274,0,1)</f>
        <v>0</v>
      </c>
      <c r="J275">
        <f>IF(AND(fotowoltaika3[[#This Row],[Czy niewzrasta chmura]]=1,fotowoltaika3[[#This Row],[Czy niemaleje produkcja]]=1),J274+1,0)</f>
        <v>0</v>
      </c>
    </row>
    <row r="276" spans="1:10" x14ac:dyDescent="0.3">
      <c r="A276" s="1">
        <v>44836</v>
      </c>
      <c r="B276" s="2">
        <v>0.27572916666666669</v>
      </c>
      <c r="C276" s="2">
        <v>0.75947916666666671</v>
      </c>
      <c r="D276">
        <v>2</v>
      </c>
      <c r="E276">
        <v>8.07</v>
      </c>
      <c r="F276">
        <v>6.79</v>
      </c>
      <c r="G276">
        <v>5.03</v>
      </c>
      <c r="H276">
        <f>IF(fotowoltaika3[[#This Row],[st_zach]]&gt;D275,0,1)</f>
        <v>1</v>
      </c>
      <c r="I276">
        <f>IF(fotowoltaika3[[#This Row],[produkcja]]&lt;E275,0,1)</f>
        <v>1</v>
      </c>
      <c r="J276">
        <f>IF(AND(fotowoltaika3[[#This Row],[Czy niewzrasta chmura]]=1,fotowoltaika3[[#This Row],[Czy niemaleje produkcja]]=1),J275+1,0)</f>
        <v>1</v>
      </c>
    </row>
    <row r="277" spans="1:10" x14ac:dyDescent="0.3">
      <c r="A277" s="1">
        <v>44837</v>
      </c>
      <c r="B277" s="2">
        <v>0.27689814814814817</v>
      </c>
      <c r="C277" s="2">
        <v>0.75787037037037042</v>
      </c>
      <c r="D277">
        <v>4</v>
      </c>
      <c r="E277">
        <v>4.42</v>
      </c>
      <c r="F277">
        <v>3.32</v>
      </c>
      <c r="G277">
        <v>3.56</v>
      </c>
      <c r="H277">
        <f>IF(fotowoltaika3[[#This Row],[st_zach]]&gt;D276,0,1)</f>
        <v>0</v>
      </c>
      <c r="I277">
        <f>IF(fotowoltaika3[[#This Row],[produkcja]]&lt;E276,0,1)</f>
        <v>0</v>
      </c>
      <c r="J277">
        <f>IF(AND(fotowoltaika3[[#This Row],[Czy niewzrasta chmura]]=1,fotowoltaika3[[#This Row],[Czy niemaleje produkcja]]=1),J276+1,0)</f>
        <v>0</v>
      </c>
    </row>
    <row r="278" spans="1:10" x14ac:dyDescent="0.3">
      <c r="A278" s="1">
        <v>44838</v>
      </c>
      <c r="B278" s="2">
        <v>0.27807870370370369</v>
      </c>
      <c r="C278" s="2">
        <v>0.75626157407407413</v>
      </c>
      <c r="D278">
        <v>4</v>
      </c>
      <c r="E278">
        <v>4.3899999999999997</v>
      </c>
      <c r="F278">
        <v>1.26</v>
      </c>
      <c r="G278">
        <v>1.19</v>
      </c>
      <c r="H278">
        <f>IF(fotowoltaika3[[#This Row],[st_zach]]&gt;D277,0,1)</f>
        <v>1</v>
      </c>
      <c r="I278">
        <f>IF(fotowoltaika3[[#This Row],[produkcja]]&lt;E277,0,1)</f>
        <v>0</v>
      </c>
      <c r="J278">
        <f>IF(AND(fotowoltaika3[[#This Row],[Czy niewzrasta chmura]]=1,fotowoltaika3[[#This Row],[Czy niemaleje produkcja]]=1),J277+1,0)</f>
        <v>0</v>
      </c>
    </row>
    <row r="279" spans="1:10" x14ac:dyDescent="0.3">
      <c r="A279" s="1">
        <v>44839</v>
      </c>
      <c r="B279" s="2">
        <v>0.27925925925925926</v>
      </c>
      <c r="C279" s="2">
        <v>0.75466435185185188</v>
      </c>
      <c r="D279">
        <v>4</v>
      </c>
      <c r="E279">
        <v>5.07</v>
      </c>
      <c r="F279">
        <v>2.68</v>
      </c>
      <c r="G279">
        <v>2.14</v>
      </c>
      <c r="H279">
        <f>IF(fotowoltaika3[[#This Row],[st_zach]]&gt;D278,0,1)</f>
        <v>1</v>
      </c>
      <c r="I279">
        <f>IF(fotowoltaika3[[#This Row],[produkcja]]&lt;E278,0,1)</f>
        <v>1</v>
      </c>
      <c r="J279">
        <f>IF(AND(fotowoltaika3[[#This Row],[Czy niewzrasta chmura]]=1,fotowoltaika3[[#This Row],[Czy niemaleje produkcja]]=1),J278+1,0)</f>
        <v>1</v>
      </c>
    </row>
    <row r="280" spans="1:10" x14ac:dyDescent="0.3">
      <c r="A280" s="1">
        <v>44840</v>
      </c>
      <c r="B280" s="2">
        <v>0.28043981481481484</v>
      </c>
      <c r="C280" s="2">
        <v>0.75306712962962963</v>
      </c>
      <c r="D280">
        <v>4</v>
      </c>
      <c r="E280">
        <v>5.66</v>
      </c>
      <c r="F280">
        <v>3.96</v>
      </c>
      <c r="G280">
        <v>2.1800000000000002</v>
      </c>
      <c r="H280">
        <f>IF(fotowoltaika3[[#This Row],[st_zach]]&gt;D279,0,1)</f>
        <v>1</v>
      </c>
      <c r="I280">
        <f>IF(fotowoltaika3[[#This Row],[produkcja]]&lt;E279,0,1)</f>
        <v>1</v>
      </c>
      <c r="J280">
        <f>IF(AND(fotowoltaika3[[#This Row],[Czy niewzrasta chmura]]=1,fotowoltaika3[[#This Row],[Czy niemaleje produkcja]]=1),J279+1,0)</f>
        <v>2</v>
      </c>
    </row>
    <row r="281" spans="1:10" x14ac:dyDescent="0.3">
      <c r="A281" s="1">
        <v>44841</v>
      </c>
      <c r="B281" s="2">
        <v>0.28162037037037035</v>
      </c>
      <c r="C281" s="2">
        <v>0.75148148148148153</v>
      </c>
      <c r="D281">
        <v>4</v>
      </c>
      <c r="E281">
        <v>5.19</v>
      </c>
      <c r="F281">
        <v>3.12</v>
      </c>
      <c r="G281">
        <v>4.0599999999999996</v>
      </c>
      <c r="H281">
        <f>IF(fotowoltaika3[[#This Row],[st_zach]]&gt;D280,0,1)</f>
        <v>1</v>
      </c>
      <c r="I281">
        <f>IF(fotowoltaika3[[#This Row],[produkcja]]&lt;E280,0,1)</f>
        <v>0</v>
      </c>
      <c r="J281">
        <f>IF(AND(fotowoltaika3[[#This Row],[Czy niewzrasta chmura]]=1,fotowoltaika3[[#This Row],[Czy niemaleje produkcja]]=1),J280+1,0)</f>
        <v>0</v>
      </c>
    </row>
    <row r="282" spans="1:10" x14ac:dyDescent="0.3">
      <c r="A282" s="1">
        <v>44842</v>
      </c>
      <c r="B282" s="2">
        <v>0.28281250000000002</v>
      </c>
      <c r="C282" s="2">
        <v>0.74989583333333332</v>
      </c>
      <c r="D282">
        <v>7</v>
      </c>
      <c r="E282">
        <v>3.5</v>
      </c>
      <c r="F282">
        <v>1.65</v>
      </c>
      <c r="G282">
        <v>4.26</v>
      </c>
      <c r="H282">
        <f>IF(fotowoltaika3[[#This Row],[st_zach]]&gt;D281,0,1)</f>
        <v>0</v>
      </c>
      <c r="I282">
        <f>IF(fotowoltaika3[[#This Row],[produkcja]]&lt;E281,0,1)</f>
        <v>0</v>
      </c>
      <c r="J282">
        <f>IF(AND(fotowoltaika3[[#This Row],[Czy niewzrasta chmura]]=1,fotowoltaika3[[#This Row],[Czy niemaleje produkcja]]=1),J281+1,0)</f>
        <v>0</v>
      </c>
    </row>
    <row r="283" spans="1:10" x14ac:dyDescent="0.3">
      <c r="A283" s="1">
        <v>44843</v>
      </c>
      <c r="B283" s="2">
        <v>0.28399305555555554</v>
      </c>
      <c r="C283" s="2">
        <v>0.74832175925925926</v>
      </c>
      <c r="D283">
        <v>1</v>
      </c>
      <c r="E283">
        <v>9.49</v>
      </c>
      <c r="F283">
        <v>4.95</v>
      </c>
      <c r="G283">
        <v>2.89</v>
      </c>
      <c r="H283">
        <f>IF(fotowoltaika3[[#This Row],[st_zach]]&gt;D282,0,1)</f>
        <v>1</v>
      </c>
      <c r="I283">
        <f>IF(fotowoltaika3[[#This Row],[produkcja]]&lt;E282,0,1)</f>
        <v>1</v>
      </c>
      <c r="J283">
        <f>IF(AND(fotowoltaika3[[#This Row],[Czy niewzrasta chmura]]=1,fotowoltaika3[[#This Row],[Czy niemaleje produkcja]]=1),J282+1,0)</f>
        <v>1</v>
      </c>
    </row>
    <row r="284" spans="1:10" x14ac:dyDescent="0.3">
      <c r="A284" s="1">
        <v>44844</v>
      </c>
      <c r="B284" s="2">
        <v>0.28519675925925925</v>
      </c>
      <c r="C284" s="2">
        <v>0.74675925925925923</v>
      </c>
      <c r="D284">
        <v>3</v>
      </c>
      <c r="E284">
        <v>6.48</v>
      </c>
      <c r="F284">
        <v>4.8499999999999996</v>
      </c>
      <c r="G284">
        <v>3.41</v>
      </c>
      <c r="H284">
        <f>IF(fotowoltaika3[[#This Row],[st_zach]]&gt;D283,0,1)</f>
        <v>0</v>
      </c>
      <c r="I284">
        <f>IF(fotowoltaika3[[#This Row],[produkcja]]&lt;E283,0,1)</f>
        <v>0</v>
      </c>
      <c r="J284">
        <f>IF(AND(fotowoltaika3[[#This Row],[Czy niewzrasta chmura]]=1,fotowoltaika3[[#This Row],[Czy niemaleje produkcja]]=1),J283+1,0)</f>
        <v>0</v>
      </c>
    </row>
    <row r="285" spans="1:10" x14ac:dyDescent="0.3">
      <c r="A285" s="1">
        <v>44845</v>
      </c>
      <c r="B285" s="2">
        <v>0.28638888888888892</v>
      </c>
      <c r="C285" s="2">
        <v>0.74519675925925921</v>
      </c>
      <c r="D285">
        <v>3</v>
      </c>
      <c r="E285">
        <v>5.86</v>
      </c>
      <c r="F285">
        <v>4.97</v>
      </c>
      <c r="G285">
        <v>4.0199999999999996</v>
      </c>
      <c r="H285">
        <f>IF(fotowoltaika3[[#This Row],[st_zach]]&gt;D284,0,1)</f>
        <v>1</v>
      </c>
      <c r="I285">
        <f>IF(fotowoltaika3[[#This Row],[produkcja]]&lt;E284,0,1)</f>
        <v>0</v>
      </c>
      <c r="J285">
        <f>IF(AND(fotowoltaika3[[#This Row],[Czy niewzrasta chmura]]=1,fotowoltaika3[[#This Row],[Czy niemaleje produkcja]]=1),J284+1,0)</f>
        <v>0</v>
      </c>
    </row>
    <row r="286" spans="1:10" x14ac:dyDescent="0.3">
      <c r="A286" s="1">
        <v>44846</v>
      </c>
      <c r="B286" s="2">
        <v>0.28759259259259257</v>
      </c>
      <c r="C286" s="2">
        <v>0.74364583333333334</v>
      </c>
      <c r="D286">
        <v>3</v>
      </c>
      <c r="E286">
        <v>5.92</v>
      </c>
      <c r="F286">
        <v>4.3600000000000003</v>
      </c>
      <c r="G286">
        <v>2.68</v>
      </c>
      <c r="H286">
        <f>IF(fotowoltaika3[[#This Row],[st_zach]]&gt;D285,0,1)</f>
        <v>1</v>
      </c>
      <c r="I286">
        <f>IF(fotowoltaika3[[#This Row],[produkcja]]&lt;E285,0,1)</f>
        <v>1</v>
      </c>
      <c r="J286">
        <f>IF(AND(fotowoltaika3[[#This Row],[Czy niewzrasta chmura]]=1,fotowoltaika3[[#This Row],[Czy niemaleje produkcja]]=1),J285+1,0)</f>
        <v>1</v>
      </c>
    </row>
    <row r="287" spans="1:10" x14ac:dyDescent="0.3">
      <c r="A287" s="1">
        <v>44847</v>
      </c>
      <c r="B287" s="2">
        <v>0.28879629629629627</v>
      </c>
      <c r="C287" s="2">
        <v>0.74209490740740736</v>
      </c>
      <c r="D287">
        <v>5</v>
      </c>
      <c r="E287">
        <v>3.69</v>
      </c>
      <c r="F287">
        <v>1.58</v>
      </c>
      <c r="G287">
        <v>2.4300000000000002</v>
      </c>
      <c r="H287">
        <f>IF(fotowoltaika3[[#This Row],[st_zach]]&gt;D286,0,1)</f>
        <v>0</v>
      </c>
      <c r="I287">
        <f>IF(fotowoltaika3[[#This Row],[produkcja]]&lt;E286,0,1)</f>
        <v>0</v>
      </c>
      <c r="J287">
        <f>IF(AND(fotowoltaika3[[#This Row],[Czy niewzrasta chmura]]=1,fotowoltaika3[[#This Row],[Czy niemaleje produkcja]]=1),J286+1,0)</f>
        <v>0</v>
      </c>
    </row>
    <row r="288" spans="1:10" x14ac:dyDescent="0.3">
      <c r="A288" s="1">
        <v>44848</v>
      </c>
      <c r="B288" s="2">
        <v>0.28999999999999998</v>
      </c>
      <c r="C288" s="2">
        <v>0.74056712962962967</v>
      </c>
      <c r="D288">
        <v>1</v>
      </c>
      <c r="E288">
        <v>8.8800000000000008</v>
      </c>
      <c r="F288">
        <v>3.95</v>
      </c>
      <c r="G288">
        <v>2.44</v>
      </c>
      <c r="H288">
        <f>IF(fotowoltaika3[[#This Row],[st_zach]]&gt;D287,0,1)</f>
        <v>1</v>
      </c>
      <c r="I288">
        <f>IF(fotowoltaika3[[#This Row],[produkcja]]&lt;E287,0,1)</f>
        <v>1</v>
      </c>
      <c r="J288">
        <f>IF(AND(fotowoltaika3[[#This Row],[Czy niewzrasta chmura]]=1,fotowoltaika3[[#This Row],[Czy niemaleje produkcja]]=1),J287+1,0)</f>
        <v>1</v>
      </c>
    </row>
    <row r="289" spans="1:10" x14ac:dyDescent="0.3">
      <c r="A289" s="1">
        <v>44849</v>
      </c>
      <c r="B289" s="2">
        <v>0.29121527777777778</v>
      </c>
      <c r="C289" s="2">
        <v>0.73903935185185188</v>
      </c>
      <c r="D289">
        <v>1</v>
      </c>
      <c r="E289">
        <v>8.56</v>
      </c>
      <c r="F289">
        <v>2.86</v>
      </c>
      <c r="G289">
        <v>1.61</v>
      </c>
      <c r="H289">
        <f>IF(fotowoltaika3[[#This Row],[st_zach]]&gt;D288,0,1)</f>
        <v>1</v>
      </c>
      <c r="I289">
        <f>IF(fotowoltaika3[[#This Row],[produkcja]]&lt;E288,0,1)</f>
        <v>0</v>
      </c>
      <c r="J289">
        <f>IF(AND(fotowoltaika3[[#This Row],[Czy niewzrasta chmura]]=1,fotowoltaika3[[#This Row],[Czy niemaleje produkcja]]=1),J288+1,0)</f>
        <v>0</v>
      </c>
    </row>
    <row r="290" spans="1:10" x14ac:dyDescent="0.3">
      <c r="A290" s="1">
        <v>44850</v>
      </c>
      <c r="B290" s="2">
        <v>0.29243055555555558</v>
      </c>
      <c r="C290" s="2">
        <v>0.73752314814814812</v>
      </c>
      <c r="D290">
        <v>0</v>
      </c>
      <c r="E290">
        <v>14.7</v>
      </c>
      <c r="F290">
        <v>5.42</v>
      </c>
      <c r="G290">
        <v>2.48</v>
      </c>
      <c r="H290">
        <f>IF(fotowoltaika3[[#This Row],[st_zach]]&gt;D289,0,1)</f>
        <v>1</v>
      </c>
      <c r="I290">
        <f>IF(fotowoltaika3[[#This Row],[produkcja]]&lt;E289,0,1)</f>
        <v>1</v>
      </c>
      <c r="J290">
        <f>IF(AND(fotowoltaika3[[#This Row],[Czy niewzrasta chmura]]=1,fotowoltaika3[[#This Row],[Czy niemaleje produkcja]]=1),J289+1,0)</f>
        <v>1</v>
      </c>
    </row>
    <row r="291" spans="1:10" x14ac:dyDescent="0.3">
      <c r="A291" s="1">
        <v>44851</v>
      </c>
      <c r="B291" s="2">
        <v>0.29364583333333333</v>
      </c>
      <c r="C291" s="2">
        <v>0.73601851851851852</v>
      </c>
      <c r="D291">
        <v>1</v>
      </c>
      <c r="E291">
        <v>11.59</v>
      </c>
      <c r="F291">
        <v>6.72</v>
      </c>
      <c r="G291">
        <v>2.4700000000000002</v>
      </c>
      <c r="H291">
        <f>IF(fotowoltaika3[[#This Row],[st_zach]]&gt;D290,0,1)</f>
        <v>0</v>
      </c>
      <c r="I291">
        <f>IF(fotowoltaika3[[#This Row],[produkcja]]&lt;E290,0,1)</f>
        <v>0</v>
      </c>
      <c r="J291">
        <f>IF(AND(fotowoltaika3[[#This Row],[Czy niewzrasta chmura]]=1,fotowoltaika3[[#This Row],[Czy niemaleje produkcja]]=1),J290+1,0)</f>
        <v>0</v>
      </c>
    </row>
    <row r="292" spans="1:10" x14ac:dyDescent="0.3">
      <c r="A292" s="1">
        <v>44852</v>
      </c>
      <c r="B292" s="2">
        <v>0.29486111111111113</v>
      </c>
      <c r="C292" s="2">
        <v>0.73451388888888891</v>
      </c>
      <c r="D292">
        <v>6</v>
      </c>
      <c r="E292">
        <v>3.26</v>
      </c>
      <c r="F292">
        <v>1.96</v>
      </c>
      <c r="G292">
        <v>3.14</v>
      </c>
      <c r="H292">
        <f>IF(fotowoltaika3[[#This Row],[st_zach]]&gt;D291,0,1)</f>
        <v>0</v>
      </c>
      <c r="I292">
        <f>IF(fotowoltaika3[[#This Row],[produkcja]]&lt;E291,0,1)</f>
        <v>0</v>
      </c>
      <c r="J292">
        <f>IF(AND(fotowoltaika3[[#This Row],[Czy niewzrasta chmura]]=1,fotowoltaika3[[#This Row],[Czy niemaleje produkcja]]=1),J291+1,0)</f>
        <v>0</v>
      </c>
    </row>
    <row r="293" spans="1:10" x14ac:dyDescent="0.3">
      <c r="A293" s="1">
        <v>44853</v>
      </c>
      <c r="B293" s="2">
        <v>0.29608796296296297</v>
      </c>
      <c r="C293" s="2">
        <v>0.73303240740740738</v>
      </c>
      <c r="D293">
        <v>4</v>
      </c>
      <c r="E293">
        <v>4.9000000000000004</v>
      </c>
      <c r="F293">
        <v>1.87</v>
      </c>
      <c r="G293">
        <v>3.61</v>
      </c>
      <c r="H293">
        <f>IF(fotowoltaika3[[#This Row],[st_zach]]&gt;D292,0,1)</f>
        <v>1</v>
      </c>
      <c r="I293">
        <f>IF(fotowoltaika3[[#This Row],[produkcja]]&lt;E292,0,1)</f>
        <v>1</v>
      </c>
      <c r="J293">
        <f>IF(AND(fotowoltaika3[[#This Row],[Czy niewzrasta chmura]]=1,fotowoltaika3[[#This Row],[Czy niemaleje produkcja]]=1),J292+1,0)</f>
        <v>1</v>
      </c>
    </row>
    <row r="294" spans="1:10" x14ac:dyDescent="0.3">
      <c r="A294" s="1">
        <v>44854</v>
      </c>
      <c r="B294" s="2">
        <v>0.29731481481481481</v>
      </c>
      <c r="C294" s="2">
        <v>0.7315625</v>
      </c>
      <c r="D294">
        <v>1</v>
      </c>
      <c r="E294">
        <v>9.3800000000000008</v>
      </c>
      <c r="F294">
        <v>5.46</v>
      </c>
      <c r="G294">
        <v>3.45</v>
      </c>
      <c r="H294">
        <f>IF(fotowoltaika3[[#This Row],[st_zach]]&gt;D293,0,1)</f>
        <v>1</v>
      </c>
      <c r="I294">
        <f>IF(fotowoltaika3[[#This Row],[produkcja]]&lt;E293,0,1)</f>
        <v>1</v>
      </c>
      <c r="J294">
        <f>IF(AND(fotowoltaika3[[#This Row],[Czy niewzrasta chmura]]=1,fotowoltaika3[[#This Row],[Czy niemaleje produkcja]]=1),J293+1,0)</f>
        <v>2</v>
      </c>
    </row>
    <row r="295" spans="1:10" x14ac:dyDescent="0.3">
      <c r="A295" s="1">
        <v>44855</v>
      </c>
      <c r="B295" s="2">
        <v>0.29855324074074074</v>
      </c>
      <c r="C295" s="2">
        <v>0.73009259259259263</v>
      </c>
      <c r="D295">
        <v>3</v>
      </c>
      <c r="E295">
        <v>5.29</v>
      </c>
      <c r="F295">
        <v>3.94</v>
      </c>
      <c r="G295">
        <v>3.48</v>
      </c>
      <c r="H295">
        <f>IF(fotowoltaika3[[#This Row],[st_zach]]&gt;D294,0,1)</f>
        <v>0</v>
      </c>
      <c r="I295">
        <f>IF(fotowoltaika3[[#This Row],[produkcja]]&lt;E294,0,1)</f>
        <v>0</v>
      </c>
      <c r="J295">
        <f>IF(AND(fotowoltaika3[[#This Row],[Czy niewzrasta chmura]]=1,fotowoltaika3[[#This Row],[Czy niemaleje produkcja]]=1),J294+1,0)</f>
        <v>0</v>
      </c>
    </row>
    <row r="296" spans="1:10" x14ac:dyDescent="0.3">
      <c r="A296" s="1">
        <v>44856</v>
      </c>
      <c r="B296" s="2">
        <v>0.29978009259259258</v>
      </c>
      <c r="C296" s="2">
        <v>0.72864583333333333</v>
      </c>
      <c r="D296">
        <v>0</v>
      </c>
      <c r="E296">
        <v>13.23</v>
      </c>
      <c r="F296">
        <v>6.74</v>
      </c>
      <c r="G296">
        <v>2.69</v>
      </c>
      <c r="H296">
        <f>IF(fotowoltaika3[[#This Row],[st_zach]]&gt;D295,0,1)</f>
        <v>1</v>
      </c>
      <c r="I296">
        <f>IF(fotowoltaika3[[#This Row],[produkcja]]&lt;E295,0,1)</f>
        <v>1</v>
      </c>
      <c r="J296">
        <f>IF(AND(fotowoltaika3[[#This Row],[Czy niewzrasta chmura]]=1,fotowoltaika3[[#This Row],[Czy niemaleje produkcja]]=1),J295+1,0)</f>
        <v>1</v>
      </c>
    </row>
    <row r="297" spans="1:10" x14ac:dyDescent="0.3">
      <c r="A297" s="1">
        <v>44857</v>
      </c>
      <c r="B297" s="2">
        <v>0.30101851851851852</v>
      </c>
      <c r="C297" s="2">
        <v>0.72721064814814818</v>
      </c>
      <c r="D297">
        <v>7</v>
      </c>
      <c r="E297">
        <v>3.97</v>
      </c>
      <c r="F297">
        <v>1.64</v>
      </c>
      <c r="G297">
        <v>4.84</v>
      </c>
      <c r="H297">
        <f>IF(fotowoltaika3[[#This Row],[st_zach]]&gt;D296,0,1)</f>
        <v>0</v>
      </c>
      <c r="I297">
        <f>IF(fotowoltaika3[[#This Row],[produkcja]]&lt;E296,0,1)</f>
        <v>0</v>
      </c>
      <c r="J297">
        <f>IF(AND(fotowoltaika3[[#This Row],[Czy niewzrasta chmura]]=1,fotowoltaika3[[#This Row],[Czy niemaleje produkcja]]=1),J296+1,0)</f>
        <v>0</v>
      </c>
    </row>
    <row r="298" spans="1:10" x14ac:dyDescent="0.3">
      <c r="A298" s="1">
        <v>44858</v>
      </c>
      <c r="B298" s="2">
        <v>0.30225694444444445</v>
      </c>
      <c r="C298" s="2">
        <v>0.72578703703703706</v>
      </c>
      <c r="D298">
        <v>0</v>
      </c>
      <c r="E298">
        <v>12.38</v>
      </c>
      <c r="F298">
        <v>6.35</v>
      </c>
      <c r="G298">
        <v>3.66</v>
      </c>
      <c r="H298">
        <f>IF(fotowoltaika3[[#This Row],[st_zach]]&gt;D297,0,1)</f>
        <v>1</v>
      </c>
      <c r="I298">
        <f>IF(fotowoltaika3[[#This Row],[produkcja]]&lt;E297,0,1)</f>
        <v>1</v>
      </c>
      <c r="J298">
        <f>IF(AND(fotowoltaika3[[#This Row],[Czy niewzrasta chmura]]=1,fotowoltaika3[[#This Row],[Czy niemaleje produkcja]]=1),J297+1,0)</f>
        <v>1</v>
      </c>
    </row>
    <row r="299" spans="1:10" x14ac:dyDescent="0.3">
      <c r="A299" s="1">
        <v>44859</v>
      </c>
      <c r="B299" s="2">
        <v>0.30349537037037039</v>
      </c>
      <c r="C299" s="2">
        <v>0.72437499999999999</v>
      </c>
      <c r="D299">
        <v>4</v>
      </c>
      <c r="E299">
        <v>4.58</v>
      </c>
      <c r="F299">
        <v>2.5299999999999998</v>
      </c>
      <c r="G299">
        <v>4.57</v>
      </c>
      <c r="H299">
        <f>IF(fotowoltaika3[[#This Row],[st_zach]]&gt;D298,0,1)</f>
        <v>0</v>
      </c>
      <c r="I299">
        <f>IF(fotowoltaika3[[#This Row],[produkcja]]&lt;E298,0,1)</f>
        <v>0</v>
      </c>
      <c r="J299">
        <f>IF(AND(fotowoltaika3[[#This Row],[Czy niewzrasta chmura]]=1,fotowoltaika3[[#This Row],[Czy niemaleje produkcja]]=1),J298+1,0)</f>
        <v>0</v>
      </c>
    </row>
    <row r="300" spans="1:10" x14ac:dyDescent="0.3">
      <c r="A300" s="1">
        <v>44860</v>
      </c>
      <c r="B300" s="2">
        <v>0.30474537037037036</v>
      </c>
      <c r="C300" s="2">
        <v>0.72298611111111111</v>
      </c>
      <c r="D300">
        <v>6</v>
      </c>
      <c r="E300">
        <v>2.06</v>
      </c>
      <c r="F300">
        <v>1.06</v>
      </c>
      <c r="G300">
        <v>3.84</v>
      </c>
      <c r="H300">
        <f>IF(fotowoltaika3[[#This Row],[st_zach]]&gt;D299,0,1)</f>
        <v>0</v>
      </c>
      <c r="I300">
        <f>IF(fotowoltaika3[[#This Row],[produkcja]]&lt;E299,0,1)</f>
        <v>0</v>
      </c>
      <c r="J300">
        <f>IF(AND(fotowoltaika3[[#This Row],[Czy niewzrasta chmura]]=1,fotowoltaika3[[#This Row],[Czy niemaleje produkcja]]=1),J299+1,0)</f>
        <v>0</v>
      </c>
    </row>
    <row r="301" spans="1:10" x14ac:dyDescent="0.3">
      <c r="A301" s="1">
        <v>44861</v>
      </c>
      <c r="B301" s="2">
        <v>0.30599537037037039</v>
      </c>
      <c r="C301" s="2">
        <v>0.72159722222222222</v>
      </c>
      <c r="D301">
        <v>1</v>
      </c>
      <c r="E301">
        <v>8.7799999999999994</v>
      </c>
      <c r="F301">
        <v>2.09</v>
      </c>
      <c r="G301">
        <v>1.58</v>
      </c>
      <c r="H301">
        <f>IF(fotowoltaika3[[#This Row],[st_zach]]&gt;D300,0,1)</f>
        <v>1</v>
      </c>
      <c r="I301">
        <f>IF(fotowoltaika3[[#This Row],[produkcja]]&lt;E300,0,1)</f>
        <v>1</v>
      </c>
      <c r="J301">
        <f>IF(AND(fotowoltaika3[[#This Row],[Czy niewzrasta chmura]]=1,fotowoltaika3[[#This Row],[Czy niemaleje produkcja]]=1),J300+1,0)</f>
        <v>1</v>
      </c>
    </row>
    <row r="302" spans="1:10" x14ac:dyDescent="0.3">
      <c r="A302" s="1">
        <v>44862</v>
      </c>
      <c r="B302" s="2">
        <v>0.30724537037037036</v>
      </c>
      <c r="C302" s="2">
        <v>0.72023148148148153</v>
      </c>
      <c r="D302">
        <v>1</v>
      </c>
      <c r="E302">
        <v>8.06</v>
      </c>
      <c r="F302">
        <v>1.98</v>
      </c>
      <c r="G302">
        <v>1.08</v>
      </c>
      <c r="H302">
        <f>IF(fotowoltaika3[[#This Row],[st_zach]]&gt;D301,0,1)</f>
        <v>1</v>
      </c>
      <c r="I302">
        <f>IF(fotowoltaika3[[#This Row],[produkcja]]&lt;E301,0,1)</f>
        <v>0</v>
      </c>
      <c r="J302">
        <f>IF(AND(fotowoltaika3[[#This Row],[Czy niewzrasta chmura]]=1,fotowoltaika3[[#This Row],[Czy niemaleje produkcja]]=1),J301+1,0)</f>
        <v>0</v>
      </c>
    </row>
    <row r="303" spans="1:10" x14ac:dyDescent="0.3">
      <c r="A303" s="1">
        <v>44863</v>
      </c>
      <c r="B303" s="2">
        <v>0.30849537037037039</v>
      </c>
      <c r="C303" s="2">
        <v>0.71888888888888891</v>
      </c>
      <c r="D303">
        <v>4</v>
      </c>
      <c r="E303">
        <v>4.7300000000000004</v>
      </c>
      <c r="F303">
        <v>3.79</v>
      </c>
      <c r="G303">
        <v>3.08</v>
      </c>
      <c r="H303">
        <f>IF(fotowoltaika3[[#This Row],[st_zach]]&gt;D302,0,1)</f>
        <v>0</v>
      </c>
      <c r="I303">
        <f>IF(fotowoltaika3[[#This Row],[produkcja]]&lt;E302,0,1)</f>
        <v>0</v>
      </c>
      <c r="J303">
        <f>IF(AND(fotowoltaika3[[#This Row],[Czy niewzrasta chmura]]=1,fotowoltaika3[[#This Row],[Czy niemaleje produkcja]]=1),J302+1,0)</f>
        <v>0</v>
      </c>
    </row>
    <row r="304" spans="1:10" x14ac:dyDescent="0.3">
      <c r="A304" s="1">
        <v>44864</v>
      </c>
      <c r="B304" s="2">
        <v>0.26807870370370368</v>
      </c>
      <c r="C304" s="2">
        <v>0.67587962962962966</v>
      </c>
      <c r="D304">
        <v>3</v>
      </c>
      <c r="E304">
        <v>5.33</v>
      </c>
      <c r="F304">
        <v>2.98</v>
      </c>
      <c r="G304">
        <v>3.05</v>
      </c>
      <c r="H304">
        <f>IF(fotowoltaika3[[#This Row],[st_zach]]&gt;D303,0,1)</f>
        <v>1</v>
      </c>
      <c r="I304">
        <f>IF(fotowoltaika3[[#This Row],[produkcja]]&lt;E303,0,1)</f>
        <v>1</v>
      </c>
      <c r="J304">
        <f>IF(AND(fotowoltaika3[[#This Row],[Czy niewzrasta chmura]]=1,fotowoltaika3[[#This Row],[Czy niemaleje produkcja]]=1),J303+1,0)</f>
        <v>1</v>
      </c>
    </row>
    <row r="305" spans="1:10" x14ac:dyDescent="0.3">
      <c r="A305" s="1">
        <v>44865</v>
      </c>
      <c r="B305" s="2">
        <v>0.26932870370370371</v>
      </c>
      <c r="C305" s="2">
        <v>0.67457175925925927</v>
      </c>
      <c r="D305">
        <v>6</v>
      </c>
      <c r="E305">
        <v>2.13</v>
      </c>
      <c r="F305">
        <v>1.67</v>
      </c>
      <c r="G305">
        <v>4.21</v>
      </c>
      <c r="H305">
        <f>IF(fotowoltaika3[[#This Row],[st_zach]]&gt;D304,0,1)</f>
        <v>0</v>
      </c>
      <c r="I305">
        <f>IF(fotowoltaika3[[#This Row],[produkcja]]&lt;E304,0,1)</f>
        <v>0</v>
      </c>
      <c r="J305">
        <f>IF(AND(fotowoltaika3[[#This Row],[Czy niewzrasta chmura]]=1,fotowoltaika3[[#This Row],[Czy niemaleje produkcja]]=1),J304+1,0)</f>
        <v>0</v>
      </c>
    </row>
    <row r="306" spans="1:10" x14ac:dyDescent="0.3">
      <c r="A306" s="1">
        <v>44866</v>
      </c>
      <c r="B306" s="2">
        <v>0.27057870370370368</v>
      </c>
      <c r="C306" s="2">
        <v>0.67327546296296292</v>
      </c>
      <c r="D306">
        <v>8</v>
      </c>
      <c r="E306">
        <v>1.23</v>
      </c>
      <c r="F306">
        <v>0.56999999999999995</v>
      </c>
      <c r="G306">
        <v>5.08</v>
      </c>
      <c r="H306">
        <f>IF(fotowoltaika3[[#This Row],[st_zach]]&gt;D305,0,1)</f>
        <v>0</v>
      </c>
      <c r="I306">
        <f>IF(fotowoltaika3[[#This Row],[produkcja]]&lt;E305,0,1)</f>
        <v>0</v>
      </c>
      <c r="J306">
        <f>IF(AND(fotowoltaika3[[#This Row],[Czy niewzrasta chmura]]=1,fotowoltaika3[[#This Row],[Czy niemaleje produkcja]]=1),J305+1,0)</f>
        <v>0</v>
      </c>
    </row>
    <row r="307" spans="1:10" x14ac:dyDescent="0.3">
      <c r="A307" s="1">
        <v>44867</v>
      </c>
      <c r="B307" s="2">
        <v>0.27184027777777775</v>
      </c>
      <c r="C307" s="2">
        <v>0.67199074074074072</v>
      </c>
      <c r="D307">
        <v>3</v>
      </c>
      <c r="E307">
        <v>5.84</v>
      </c>
      <c r="F307">
        <v>4.32</v>
      </c>
      <c r="G307">
        <v>2.95</v>
      </c>
      <c r="H307">
        <f>IF(fotowoltaika3[[#This Row],[st_zach]]&gt;D306,0,1)</f>
        <v>1</v>
      </c>
      <c r="I307">
        <f>IF(fotowoltaika3[[#This Row],[produkcja]]&lt;E306,0,1)</f>
        <v>1</v>
      </c>
      <c r="J307">
        <f>IF(AND(fotowoltaika3[[#This Row],[Czy niewzrasta chmura]]=1,fotowoltaika3[[#This Row],[Czy niemaleje produkcja]]=1),J306+1,0)</f>
        <v>1</v>
      </c>
    </row>
    <row r="308" spans="1:10" x14ac:dyDescent="0.3">
      <c r="A308" s="1">
        <v>44868</v>
      </c>
      <c r="B308" s="2">
        <v>0.27309027777777778</v>
      </c>
      <c r="C308" s="2">
        <v>0.67072916666666671</v>
      </c>
      <c r="D308">
        <v>3</v>
      </c>
      <c r="E308">
        <v>4.55</v>
      </c>
      <c r="F308">
        <v>3.94</v>
      </c>
      <c r="G308">
        <v>6.57</v>
      </c>
      <c r="H308">
        <f>IF(fotowoltaika3[[#This Row],[st_zach]]&gt;D307,0,1)</f>
        <v>1</v>
      </c>
      <c r="I308">
        <f>IF(fotowoltaika3[[#This Row],[produkcja]]&lt;E307,0,1)</f>
        <v>0</v>
      </c>
      <c r="J308">
        <f>IF(AND(fotowoltaika3[[#This Row],[Czy niewzrasta chmura]]=1,fotowoltaika3[[#This Row],[Czy niemaleje produkcja]]=1),J307+1,0)</f>
        <v>0</v>
      </c>
    </row>
    <row r="309" spans="1:10" x14ac:dyDescent="0.3">
      <c r="A309" s="1">
        <v>44869</v>
      </c>
      <c r="B309" s="2">
        <v>0.27434027777777775</v>
      </c>
      <c r="C309" s="2">
        <v>0.66947916666666663</v>
      </c>
      <c r="D309">
        <v>3</v>
      </c>
      <c r="E309">
        <v>4.7</v>
      </c>
      <c r="F309">
        <v>3.64</v>
      </c>
      <c r="G309">
        <v>4.21</v>
      </c>
      <c r="H309">
        <f>IF(fotowoltaika3[[#This Row],[st_zach]]&gt;D308,0,1)</f>
        <v>1</v>
      </c>
      <c r="I309">
        <f>IF(fotowoltaika3[[#This Row],[produkcja]]&lt;E308,0,1)</f>
        <v>1</v>
      </c>
      <c r="J309">
        <f>IF(AND(fotowoltaika3[[#This Row],[Czy niewzrasta chmura]]=1,fotowoltaika3[[#This Row],[Czy niemaleje produkcja]]=1),J308+1,0)</f>
        <v>1</v>
      </c>
    </row>
    <row r="310" spans="1:10" x14ac:dyDescent="0.3">
      <c r="A310" s="1">
        <v>44870</v>
      </c>
      <c r="B310" s="2">
        <v>0.27560185185185188</v>
      </c>
      <c r="C310" s="2">
        <v>0.66826388888888888</v>
      </c>
      <c r="D310">
        <v>2</v>
      </c>
      <c r="E310">
        <v>5.19</v>
      </c>
      <c r="F310">
        <v>3.65</v>
      </c>
      <c r="G310">
        <v>5.32</v>
      </c>
      <c r="H310">
        <f>IF(fotowoltaika3[[#This Row],[st_zach]]&gt;D309,0,1)</f>
        <v>1</v>
      </c>
      <c r="I310">
        <f>IF(fotowoltaika3[[#This Row],[produkcja]]&lt;E309,0,1)</f>
        <v>1</v>
      </c>
      <c r="J310">
        <f>IF(AND(fotowoltaika3[[#This Row],[Czy niewzrasta chmura]]=1,fotowoltaika3[[#This Row],[Czy niemaleje produkcja]]=1),J309+1,0)</f>
        <v>2</v>
      </c>
    </row>
    <row r="311" spans="1:10" x14ac:dyDescent="0.3">
      <c r="A311" s="1">
        <v>44871</v>
      </c>
      <c r="B311" s="2">
        <v>0.27685185185185185</v>
      </c>
      <c r="C311" s="2">
        <v>0.66706018518518517</v>
      </c>
      <c r="D311">
        <v>1</v>
      </c>
      <c r="E311">
        <v>7.75</v>
      </c>
      <c r="F311">
        <v>3.84</v>
      </c>
      <c r="G311">
        <v>3.65</v>
      </c>
      <c r="H311">
        <f>IF(fotowoltaika3[[#This Row],[st_zach]]&gt;D310,0,1)</f>
        <v>1</v>
      </c>
      <c r="I311">
        <f>IF(fotowoltaika3[[#This Row],[produkcja]]&lt;E310,0,1)</f>
        <v>1</v>
      </c>
      <c r="J311">
        <f>IF(AND(fotowoltaika3[[#This Row],[Czy niewzrasta chmura]]=1,fotowoltaika3[[#This Row],[Czy niemaleje produkcja]]=1),J310+1,0)</f>
        <v>3</v>
      </c>
    </row>
    <row r="312" spans="1:10" x14ac:dyDescent="0.3">
      <c r="A312" s="1">
        <v>44872</v>
      </c>
      <c r="B312" s="2">
        <v>0.27810185185185188</v>
      </c>
      <c r="C312" s="2">
        <v>0.66587962962962965</v>
      </c>
      <c r="D312">
        <v>4</v>
      </c>
      <c r="E312">
        <v>4.07</v>
      </c>
      <c r="F312">
        <v>3.21</v>
      </c>
      <c r="G312">
        <v>3.48</v>
      </c>
      <c r="H312">
        <f>IF(fotowoltaika3[[#This Row],[st_zach]]&gt;D311,0,1)</f>
        <v>0</v>
      </c>
      <c r="I312">
        <f>IF(fotowoltaika3[[#This Row],[produkcja]]&lt;E311,0,1)</f>
        <v>0</v>
      </c>
      <c r="J312">
        <f>IF(AND(fotowoltaika3[[#This Row],[Czy niewzrasta chmura]]=1,fotowoltaika3[[#This Row],[Czy niemaleje produkcja]]=1),J311+1,0)</f>
        <v>0</v>
      </c>
    </row>
    <row r="313" spans="1:10" x14ac:dyDescent="0.3">
      <c r="A313" s="1">
        <v>44873</v>
      </c>
      <c r="B313" s="2">
        <v>0.27935185185185185</v>
      </c>
      <c r="C313" s="2">
        <v>0.66471064814814818</v>
      </c>
      <c r="D313">
        <v>3</v>
      </c>
      <c r="E313">
        <v>5.63</v>
      </c>
      <c r="F313">
        <v>4.2300000000000004</v>
      </c>
      <c r="G313">
        <v>4.6100000000000003</v>
      </c>
      <c r="H313">
        <f>IF(fotowoltaika3[[#This Row],[st_zach]]&gt;D312,0,1)</f>
        <v>1</v>
      </c>
      <c r="I313">
        <f>IF(fotowoltaika3[[#This Row],[produkcja]]&lt;E312,0,1)</f>
        <v>1</v>
      </c>
      <c r="J313">
        <f>IF(AND(fotowoltaika3[[#This Row],[Czy niewzrasta chmura]]=1,fotowoltaika3[[#This Row],[Czy niemaleje produkcja]]=1),J312+1,0)</f>
        <v>1</v>
      </c>
    </row>
    <row r="314" spans="1:10" x14ac:dyDescent="0.3">
      <c r="A314" s="1">
        <v>44874</v>
      </c>
      <c r="B314" s="2">
        <v>0.28059027777777779</v>
      </c>
      <c r="C314" s="2">
        <v>0.66357638888888892</v>
      </c>
      <c r="D314">
        <v>6</v>
      </c>
      <c r="E314">
        <v>3.14</v>
      </c>
      <c r="F314">
        <v>1.65</v>
      </c>
      <c r="G314">
        <v>2.96</v>
      </c>
      <c r="H314">
        <f>IF(fotowoltaika3[[#This Row],[st_zach]]&gt;D313,0,1)</f>
        <v>0</v>
      </c>
      <c r="I314">
        <f>IF(fotowoltaika3[[#This Row],[produkcja]]&lt;E313,0,1)</f>
        <v>0</v>
      </c>
      <c r="J314">
        <f>IF(AND(fotowoltaika3[[#This Row],[Czy niewzrasta chmura]]=1,fotowoltaika3[[#This Row],[Czy niemaleje produkcja]]=1),J313+1,0)</f>
        <v>0</v>
      </c>
    </row>
    <row r="315" spans="1:10" x14ac:dyDescent="0.3">
      <c r="A315" s="1">
        <v>44875</v>
      </c>
      <c r="B315" s="2">
        <v>0.28184027777777776</v>
      </c>
      <c r="C315" s="2">
        <v>0.66246527777777775</v>
      </c>
      <c r="D315">
        <v>0</v>
      </c>
      <c r="E315">
        <v>11.93</v>
      </c>
      <c r="F315">
        <v>6.46</v>
      </c>
      <c r="G315">
        <v>4.0599999999999996</v>
      </c>
      <c r="H315">
        <f>IF(fotowoltaika3[[#This Row],[st_zach]]&gt;D314,0,1)</f>
        <v>1</v>
      </c>
      <c r="I315">
        <f>IF(fotowoltaika3[[#This Row],[produkcja]]&lt;E314,0,1)</f>
        <v>1</v>
      </c>
      <c r="J315">
        <f>IF(AND(fotowoltaika3[[#This Row],[Czy niewzrasta chmura]]=1,fotowoltaika3[[#This Row],[Czy niemaleje produkcja]]=1),J314+1,0)</f>
        <v>1</v>
      </c>
    </row>
    <row r="316" spans="1:10" x14ac:dyDescent="0.3">
      <c r="A316" s="1">
        <v>44876</v>
      </c>
      <c r="B316" s="2">
        <v>0.28307870370370369</v>
      </c>
      <c r="C316" s="2">
        <v>0.66136574074074073</v>
      </c>
      <c r="D316">
        <v>4</v>
      </c>
      <c r="E316">
        <v>5.15</v>
      </c>
      <c r="F316">
        <v>2.4900000000000002</v>
      </c>
      <c r="G316">
        <v>3.84</v>
      </c>
      <c r="H316">
        <f>IF(fotowoltaika3[[#This Row],[st_zach]]&gt;D315,0,1)</f>
        <v>0</v>
      </c>
      <c r="I316">
        <f>IF(fotowoltaika3[[#This Row],[produkcja]]&lt;E315,0,1)</f>
        <v>0</v>
      </c>
      <c r="J316">
        <f>IF(AND(fotowoltaika3[[#This Row],[Czy niewzrasta chmura]]=1,fotowoltaika3[[#This Row],[Czy niemaleje produkcja]]=1),J315+1,0)</f>
        <v>0</v>
      </c>
    </row>
    <row r="317" spans="1:10" x14ac:dyDescent="0.3">
      <c r="A317" s="1">
        <v>44877</v>
      </c>
      <c r="B317" s="2">
        <v>0.28430555555555553</v>
      </c>
      <c r="C317" s="2">
        <v>0.66030092592592593</v>
      </c>
      <c r="D317">
        <v>3</v>
      </c>
      <c r="E317">
        <v>4.75</v>
      </c>
      <c r="F317">
        <v>3.49</v>
      </c>
      <c r="G317">
        <v>5.09</v>
      </c>
      <c r="H317">
        <f>IF(fotowoltaika3[[#This Row],[st_zach]]&gt;D316,0,1)</f>
        <v>1</v>
      </c>
      <c r="I317">
        <f>IF(fotowoltaika3[[#This Row],[produkcja]]&lt;E316,0,1)</f>
        <v>0</v>
      </c>
      <c r="J317">
        <f>IF(AND(fotowoltaika3[[#This Row],[Czy niewzrasta chmura]]=1,fotowoltaika3[[#This Row],[Czy niemaleje produkcja]]=1),J316+1,0)</f>
        <v>0</v>
      </c>
    </row>
    <row r="318" spans="1:10" x14ac:dyDescent="0.3">
      <c r="A318" s="1">
        <v>44878</v>
      </c>
      <c r="B318" s="2">
        <v>0.28554398148148147</v>
      </c>
      <c r="C318" s="2">
        <v>0.65925925925925921</v>
      </c>
      <c r="D318">
        <v>3</v>
      </c>
      <c r="E318">
        <v>4.16</v>
      </c>
      <c r="F318">
        <v>3.02</v>
      </c>
      <c r="G318">
        <v>4.1900000000000004</v>
      </c>
      <c r="H318">
        <f>IF(fotowoltaika3[[#This Row],[st_zach]]&gt;D317,0,1)</f>
        <v>1</v>
      </c>
      <c r="I318">
        <f>IF(fotowoltaika3[[#This Row],[produkcja]]&lt;E317,0,1)</f>
        <v>0</v>
      </c>
      <c r="J318">
        <f>IF(AND(fotowoltaika3[[#This Row],[Czy niewzrasta chmura]]=1,fotowoltaika3[[#This Row],[Czy niemaleje produkcja]]=1),J317+1,0)</f>
        <v>0</v>
      </c>
    </row>
    <row r="319" spans="1:10" x14ac:dyDescent="0.3">
      <c r="A319" s="1">
        <v>44879</v>
      </c>
      <c r="B319" s="2">
        <v>0.28675925925925927</v>
      </c>
      <c r="C319" s="2">
        <v>0.65824074074074079</v>
      </c>
      <c r="D319">
        <v>2</v>
      </c>
      <c r="E319">
        <v>5.19</v>
      </c>
      <c r="F319">
        <v>2.94</v>
      </c>
      <c r="G319">
        <v>4.9400000000000004</v>
      </c>
      <c r="H319">
        <f>IF(fotowoltaika3[[#This Row],[st_zach]]&gt;D318,0,1)</f>
        <v>1</v>
      </c>
      <c r="I319">
        <f>IF(fotowoltaika3[[#This Row],[produkcja]]&lt;E318,0,1)</f>
        <v>1</v>
      </c>
      <c r="J319">
        <f>IF(AND(fotowoltaika3[[#This Row],[Czy niewzrasta chmura]]=1,fotowoltaika3[[#This Row],[Czy niemaleje produkcja]]=1),J318+1,0)</f>
        <v>1</v>
      </c>
    </row>
    <row r="320" spans="1:10" x14ac:dyDescent="0.3">
      <c r="A320" s="1">
        <v>44880</v>
      </c>
      <c r="B320" s="2">
        <v>0.28797453703703701</v>
      </c>
      <c r="C320" s="2">
        <v>0.65725694444444449</v>
      </c>
      <c r="D320">
        <v>8</v>
      </c>
      <c r="E320">
        <v>1.38</v>
      </c>
      <c r="F320">
        <v>0.4</v>
      </c>
      <c r="G320">
        <v>6.48</v>
      </c>
      <c r="H320">
        <f>IF(fotowoltaika3[[#This Row],[st_zach]]&gt;D319,0,1)</f>
        <v>0</v>
      </c>
      <c r="I320">
        <f>IF(fotowoltaika3[[#This Row],[produkcja]]&lt;E319,0,1)</f>
        <v>0</v>
      </c>
      <c r="J320">
        <f>IF(AND(fotowoltaika3[[#This Row],[Czy niewzrasta chmura]]=1,fotowoltaika3[[#This Row],[Czy niemaleje produkcja]]=1),J319+1,0)</f>
        <v>0</v>
      </c>
    </row>
    <row r="321" spans="1:10" x14ac:dyDescent="0.3">
      <c r="A321" s="1">
        <v>44881</v>
      </c>
      <c r="B321" s="2">
        <v>0.28918981481481482</v>
      </c>
      <c r="C321" s="2">
        <v>0.65628472222222223</v>
      </c>
      <c r="D321">
        <v>8</v>
      </c>
      <c r="E321">
        <v>1.53</v>
      </c>
      <c r="F321">
        <v>0.23</v>
      </c>
      <c r="G321">
        <v>3.95</v>
      </c>
      <c r="H321">
        <f>IF(fotowoltaika3[[#This Row],[st_zach]]&gt;D320,0,1)</f>
        <v>1</v>
      </c>
      <c r="I321">
        <f>IF(fotowoltaika3[[#This Row],[produkcja]]&lt;E320,0,1)</f>
        <v>1</v>
      </c>
      <c r="J321">
        <f>IF(AND(fotowoltaika3[[#This Row],[Czy niewzrasta chmura]]=1,fotowoltaika3[[#This Row],[Czy niemaleje produkcja]]=1),J320+1,0)</f>
        <v>1</v>
      </c>
    </row>
    <row r="322" spans="1:10" x14ac:dyDescent="0.3">
      <c r="A322" s="1">
        <v>44882</v>
      </c>
      <c r="B322" s="2">
        <v>0.29038194444444443</v>
      </c>
      <c r="C322" s="2">
        <v>0.65534722222222219</v>
      </c>
      <c r="D322">
        <v>2</v>
      </c>
      <c r="E322">
        <v>4.1900000000000004</v>
      </c>
      <c r="F322">
        <v>1.92</v>
      </c>
      <c r="G322">
        <v>3.24</v>
      </c>
      <c r="H322">
        <f>IF(fotowoltaika3[[#This Row],[st_zach]]&gt;D321,0,1)</f>
        <v>1</v>
      </c>
      <c r="I322">
        <f>IF(fotowoltaika3[[#This Row],[produkcja]]&lt;E321,0,1)</f>
        <v>1</v>
      </c>
      <c r="J322">
        <f>IF(AND(fotowoltaika3[[#This Row],[Czy niewzrasta chmura]]=1,fotowoltaika3[[#This Row],[Czy niemaleje produkcja]]=1),J321+1,0)</f>
        <v>2</v>
      </c>
    </row>
    <row r="323" spans="1:10" x14ac:dyDescent="0.3">
      <c r="A323" s="1">
        <v>44883</v>
      </c>
      <c r="B323" s="2">
        <v>0.2915740740740741</v>
      </c>
      <c r="C323" s="2">
        <v>0.6544444444444445</v>
      </c>
      <c r="D323">
        <v>5</v>
      </c>
      <c r="E323">
        <v>3.63</v>
      </c>
      <c r="F323">
        <v>1.48</v>
      </c>
      <c r="G323">
        <v>2.96</v>
      </c>
      <c r="H323">
        <f>IF(fotowoltaika3[[#This Row],[st_zach]]&gt;D322,0,1)</f>
        <v>0</v>
      </c>
      <c r="I323">
        <f>IF(fotowoltaika3[[#This Row],[produkcja]]&lt;E322,0,1)</f>
        <v>0</v>
      </c>
      <c r="J323">
        <f>IF(AND(fotowoltaika3[[#This Row],[Czy niewzrasta chmura]]=1,fotowoltaika3[[#This Row],[Czy niemaleje produkcja]]=1),J322+1,0)</f>
        <v>0</v>
      </c>
    </row>
    <row r="324" spans="1:10" x14ac:dyDescent="0.3">
      <c r="A324" s="1">
        <v>44884</v>
      </c>
      <c r="B324" s="2">
        <v>0.29276620370370371</v>
      </c>
      <c r="C324" s="2">
        <v>0.65356481481481477</v>
      </c>
      <c r="D324">
        <v>5</v>
      </c>
      <c r="E324">
        <v>3.6</v>
      </c>
      <c r="F324">
        <v>2.06</v>
      </c>
      <c r="G324">
        <v>2.72</v>
      </c>
      <c r="H324">
        <f>IF(fotowoltaika3[[#This Row],[st_zach]]&gt;D323,0,1)</f>
        <v>1</v>
      </c>
      <c r="I324">
        <f>IF(fotowoltaika3[[#This Row],[produkcja]]&lt;E323,0,1)</f>
        <v>0</v>
      </c>
      <c r="J324">
        <f>IF(AND(fotowoltaika3[[#This Row],[Czy niewzrasta chmura]]=1,fotowoltaika3[[#This Row],[Czy niemaleje produkcja]]=1),J323+1,0)</f>
        <v>0</v>
      </c>
    </row>
    <row r="325" spans="1:10" x14ac:dyDescent="0.3">
      <c r="A325" s="1">
        <v>44885</v>
      </c>
      <c r="B325" s="2">
        <v>0.29393518518518519</v>
      </c>
      <c r="C325" s="2">
        <v>0.65270833333333333</v>
      </c>
      <c r="D325">
        <v>2</v>
      </c>
      <c r="E325">
        <v>6.14</v>
      </c>
      <c r="F325">
        <v>5.07</v>
      </c>
      <c r="G325">
        <v>3.94</v>
      </c>
      <c r="H325">
        <f>IF(fotowoltaika3[[#This Row],[st_zach]]&gt;D324,0,1)</f>
        <v>1</v>
      </c>
      <c r="I325">
        <f>IF(fotowoltaika3[[#This Row],[produkcja]]&lt;E324,0,1)</f>
        <v>1</v>
      </c>
      <c r="J325">
        <f>IF(AND(fotowoltaika3[[#This Row],[Czy niewzrasta chmura]]=1,fotowoltaika3[[#This Row],[Czy niemaleje produkcja]]=1),J324+1,0)</f>
        <v>1</v>
      </c>
    </row>
    <row r="326" spans="1:10" x14ac:dyDescent="0.3">
      <c r="A326" s="1">
        <v>44886</v>
      </c>
      <c r="B326" s="2">
        <v>0.29509259259259257</v>
      </c>
      <c r="C326" s="2">
        <v>0.65188657407407402</v>
      </c>
      <c r="D326">
        <v>5</v>
      </c>
      <c r="E326">
        <v>3.16</v>
      </c>
      <c r="F326">
        <v>2.11</v>
      </c>
      <c r="G326">
        <v>4.08</v>
      </c>
      <c r="H326">
        <f>IF(fotowoltaika3[[#This Row],[st_zach]]&gt;D325,0,1)</f>
        <v>0</v>
      </c>
      <c r="I326">
        <f>IF(fotowoltaika3[[#This Row],[produkcja]]&lt;E325,0,1)</f>
        <v>0</v>
      </c>
      <c r="J326">
        <f>IF(AND(fotowoltaika3[[#This Row],[Czy niewzrasta chmura]]=1,fotowoltaika3[[#This Row],[Czy niemaleje produkcja]]=1),J325+1,0)</f>
        <v>0</v>
      </c>
    </row>
    <row r="327" spans="1:10" x14ac:dyDescent="0.3">
      <c r="A327" s="1">
        <v>44887</v>
      </c>
      <c r="B327" s="2">
        <v>0.29623842592592592</v>
      </c>
      <c r="C327" s="2">
        <v>0.65109953703703705</v>
      </c>
      <c r="D327">
        <v>4</v>
      </c>
      <c r="E327">
        <v>4.0999999999999996</v>
      </c>
      <c r="F327">
        <v>3.41</v>
      </c>
      <c r="G327">
        <v>4.6100000000000003</v>
      </c>
      <c r="H327">
        <f>IF(fotowoltaika3[[#This Row],[st_zach]]&gt;D326,0,1)</f>
        <v>1</v>
      </c>
      <c r="I327">
        <f>IF(fotowoltaika3[[#This Row],[produkcja]]&lt;E326,0,1)</f>
        <v>1</v>
      </c>
      <c r="J327">
        <f>IF(AND(fotowoltaika3[[#This Row],[Czy niewzrasta chmura]]=1,fotowoltaika3[[#This Row],[Czy niemaleje produkcja]]=1),J326+1,0)</f>
        <v>1</v>
      </c>
    </row>
    <row r="328" spans="1:10" x14ac:dyDescent="0.3">
      <c r="A328" s="1">
        <v>44888</v>
      </c>
      <c r="B328" s="2">
        <v>0.29737268518518517</v>
      </c>
      <c r="C328" s="2">
        <v>0.65034722222222219</v>
      </c>
      <c r="D328">
        <v>7</v>
      </c>
      <c r="E328">
        <v>2.91</v>
      </c>
      <c r="F328">
        <v>1.06</v>
      </c>
      <c r="G328">
        <v>5.07</v>
      </c>
      <c r="H328">
        <f>IF(fotowoltaika3[[#This Row],[st_zach]]&gt;D327,0,1)</f>
        <v>0</v>
      </c>
      <c r="I328">
        <f>IF(fotowoltaika3[[#This Row],[produkcja]]&lt;E327,0,1)</f>
        <v>0</v>
      </c>
      <c r="J328">
        <f>IF(AND(fotowoltaika3[[#This Row],[Czy niewzrasta chmura]]=1,fotowoltaika3[[#This Row],[Czy niemaleje produkcja]]=1),J327+1,0)</f>
        <v>0</v>
      </c>
    </row>
    <row r="329" spans="1:10" x14ac:dyDescent="0.3">
      <c r="A329" s="1">
        <v>44889</v>
      </c>
      <c r="B329" s="2">
        <v>0.29849537037037038</v>
      </c>
      <c r="C329" s="2">
        <v>0.64961805555555552</v>
      </c>
      <c r="D329">
        <v>6</v>
      </c>
      <c r="E329">
        <v>3.18</v>
      </c>
      <c r="F329">
        <v>1.37</v>
      </c>
      <c r="G329">
        <v>4.16</v>
      </c>
      <c r="H329">
        <f>IF(fotowoltaika3[[#This Row],[st_zach]]&gt;D328,0,1)</f>
        <v>1</v>
      </c>
      <c r="I329">
        <f>IF(fotowoltaika3[[#This Row],[produkcja]]&lt;E328,0,1)</f>
        <v>1</v>
      </c>
      <c r="J329">
        <f>IF(AND(fotowoltaika3[[#This Row],[Czy niewzrasta chmura]]=1,fotowoltaika3[[#This Row],[Czy niemaleje produkcja]]=1),J328+1,0)</f>
        <v>1</v>
      </c>
    </row>
    <row r="330" spans="1:10" x14ac:dyDescent="0.3">
      <c r="A330" s="1">
        <v>44890</v>
      </c>
      <c r="B330" s="2">
        <v>0.2996064814814815</v>
      </c>
      <c r="C330" s="2">
        <v>0.64892361111111108</v>
      </c>
      <c r="D330">
        <v>7</v>
      </c>
      <c r="E330">
        <v>2.52</v>
      </c>
      <c r="F330">
        <v>1.46</v>
      </c>
      <c r="G330">
        <v>5.24</v>
      </c>
      <c r="H330">
        <f>IF(fotowoltaika3[[#This Row],[st_zach]]&gt;D329,0,1)</f>
        <v>0</v>
      </c>
      <c r="I330">
        <f>IF(fotowoltaika3[[#This Row],[produkcja]]&lt;E329,0,1)</f>
        <v>0</v>
      </c>
      <c r="J330">
        <f>IF(AND(fotowoltaika3[[#This Row],[Czy niewzrasta chmura]]=1,fotowoltaika3[[#This Row],[Czy niemaleje produkcja]]=1),J329+1,0)</f>
        <v>0</v>
      </c>
    </row>
    <row r="331" spans="1:10" x14ac:dyDescent="0.3">
      <c r="A331" s="1">
        <v>44891</v>
      </c>
      <c r="B331" s="2">
        <v>0.30069444444444443</v>
      </c>
      <c r="C331" s="2">
        <v>0.64826388888888886</v>
      </c>
      <c r="D331">
        <v>6</v>
      </c>
      <c r="E331">
        <v>3.85</v>
      </c>
      <c r="F331">
        <v>1.1599999999999999</v>
      </c>
      <c r="G331">
        <v>6.08</v>
      </c>
      <c r="H331">
        <f>IF(fotowoltaika3[[#This Row],[st_zach]]&gt;D330,0,1)</f>
        <v>1</v>
      </c>
      <c r="I331">
        <f>IF(fotowoltaika3[[#This Row],[produkcja]]&lt;E330,0,1)</f>
        <v>1</v>
      </c>
      <c r="J331">
        <f>IF(AND(fotowoltaika3[[#This Row],[Czy niewzrasta chmura]]=1,fotowoltaika3[[#This Row],[Czy niemaleje produkcja]]=1),J330+1,0)</f>
        <v>1</v>
      </c>
    </row>
    <row r="332" spans="1:10" x14ac:dyDescent="0.3">
      <c r="A332" s="1">
        <v>44892</v>
      </c>
      <c r="B332" s="2">
        <v>0.30177083333333332</v>
      </c>
      <c r="C332" s="2">
        <v>0.64763888888888888</v>
      </c>
      <c r="D332">
        <v>8</v>
      </c>
      <c r="E332">
        <v>1.84</v>
      </c>
      <c r="F332">
        <v>0.47</v>
      </c>
      <c r="G332">
        <v>4.66</v>
      </c>
      <c r="H332">
        <f>IF(fotowoltaika3[[#This Row],[st_zach]]&gt;D331,0,1)</f>
        <v>0</v>
      </c>
      <c r="I332">
        <f>IF(fotowoltaika3[[#This Row],[produkcja]]&lt;E331,0,1)</f>
        <v>0</v>
      </c>
      <c r="J332">
        <f>IF(AND(fotowoltaika3[[#This Row],[Czy niewzrasta chmura]]=1,fotowoltaika3[[#This Row],[Czy niemaleje produkcja]]=1),J331+1,0)</f>
        <v>0</v>
      </c>
    </row>
    <row r="333" spans="1:10" x14ac:dyDescent="0.3">
      <c r="A333" s="1">
        <v>44893</v>
      </c>
      <c r="B333" s="2">
        <v>0.30282407407407408</v>
      </c>
      <c r="C333" s="2">
        <v>0.64704861111111112</v>
      </c>
      <c r="D333">
        <v>8</v>
      </c>
      <c r="E333">
        <v>1.59</v>
      </c>
      <c r="F333">
        <v>0.42</v>
      </c>
      <c r="G333">
        <v>4.9800000000000004</v>
      </c>
      <c r="H333">
        <f>IF(fotowoltaika3[[#This Row],[st_zach]]&gt;D332,0,1)</f>
        <v>1</v>
      </c>
      <c r="I333">
        <f>IF(fotowoltaika3[[#This Row],[produkcja]]&lt;E332,0,1)</f>
        <v>0</v>
      </c>
      <c r="J333">
        <f>IF(AND(fotowoltaika3[[#This Row],[Czy niewzrasta chmura]]=1,fotowoltaika3[[#This Row],[Czy niemaleje produkcja]]=1),J332+1,0)</f>
        <v>0</v>
      </c>
    </row>
    <row r="334" spans="1:10" x14ac:dyDescent="0.3">
      <c r="A334" s="1">
        <v>44894</v>
      </c>
      <c r="B334" s="2">
        <v>0.30385416666666665</v>
      </c>
      <c r="C334" s="2">
        <v>0.64649305555555558</v>
      </c>
      <c r="D334">
        <v>8</v>
      </c>
      <c r="E334">
        <v>1.34</v>
      </c>
      <c r="F334">
        <v>0.27</v>
      </c>
      <c r="G334">
        <v>3.95</v>
      </c>
      <c r="H334">
        <f>IF(fotowoltaika3[[#This Row],[st_zach]]&gt;D333,0,1)</f>
        <v>1</v>
      </c>
      <c r="I334">
        <f>IF(fotowoltaika3[[#This Row],[produkcja]]&lt;E333,0,1)</f>
        <v>0</v>
      </c>
      <c r="J334">
        <f>IF(AND(fotowoltaika3[[#This Row],[Czy niewzrasta chmura]]=1,fotowoltaika3[[#This Row],[Czy niemaleje produkcja]]=1),J333+1,0)</f>
        <v>0</v>
      </c>
    </row>
    <row r="335" spans="1:10" x14ac:dyDescent="0.3">
      <c r="A335" s="1">
        <v>44895</v>
      </c>
      <c r="B335" s="2">
        <v>0.30487268518518518</v>
      </c>
      <c r="C335" s="2">
        <v>0.64597222222222217</v>
      </c>
      <c r="D335">
        <v>8</v>
      </c>
      <c r="E335">
        <v>1.1399999999999999</v>
      </c>
      <c r="F335">
        <v>0</v>
      </c>
      <c r="G335">
        <v>7.02</v>
      </c>
      <c r="H335">
        <f>IF(fotowoltaika3[[#This Row],[st_zach]]&gt;D334,0,1)</f>
        <v>1</v>
      </c>
      <c r="I335">
        <f>IF(fotowoltaika3[[#This Row],[produkcja]]&lt;E334,0,1)</f>
        <v>0</v>
      </c>
      <c r="J335">
        <f>IF(AND(fotowoltaika3[[#This Row],[Czy niewzrasta chmura]]=1,fotowoltaika3[[#This Row],[Czy niemaleje produkcja]]=1),J334+1,0)</f>
        <v>0</v>
      </c>
    </row>
    <row r="336" spans="1:10" x14ac:dyDescent="0.3">
      <c r="A336" s="1">
        <v>44896</v>
      </c>
      <c r="B336" s="2">
        <v>0.30586805555555557</v>
      </c>
      <c r="C336" s="2">
        <v>0.64549768518518513</v>
      </c>
      <c r="D336">
        <v>7</v>
      </c>
      <c r="E336">
        <v>2.4900000000000002</v>
      </c>
      <c r="F336">
        <v>1.06</v>
      </c>
      <c r="G336">
        <v>6.09</v>
      </c>
      <c r="H336">
        <f>IF(fotowoltaika3[[#This Row],[st_zach]]&gt;D335,0,1)</f>
        <v>1</v>
      </c>
      <c r="I336">
        <f>IF(fotowoltaika3[[#This Row],[produkcja]]&lt;E335,0,1)</f>
        <v>1</v>
      </c>
      <c r="J336">
        <f>IF(AND(fotowoltaika3[[#This Row],[Czy niewzrasta chmura]]=1,fotowoltaika3[[#This Row],[Czy niemaleje produkcja]]=1),J335+1,0)</f>
        <v>1</v>
      </c>
    </row>
    <row r="337" spans="1:10" x14ac:dyDescent="0.3">
      <c r="A337" s="1">
        <v>44897</v>
      </c>
      <c r="B337" s="2">
        <v>0.30684027777777778</v>
      </c>
      <c r="C337" s="2">
        <v>0.64504629629629628</v>
      </c>
      <c r="D337">
        <v>6</v>
      </c>
      <c r="E337">
        <v>2.37</v>
      </c>
      <c r="F337">
        <v>1.6</v>
      </c>
      <c r="G337">
        <v>5.87</v>
      </c>
      <c r="H337">
        <f>IF(fotowoltaika3[[#This Row],[st_zach]]&gt;D336,0,1)</f>
        <v>1</v>
      </c>
      <c r="I337">
        <f>IF(fotowoltaika3[[#This Row],[produkcja]]&lt;E336,0,1)</f>
        <v>0</v>
      </c>
      <c r="J337">
        <f>IF(AND(fotowoltaika3[[#This Row],[Czy niewzrasta chmura]]=1,fotowoltaika3[[#This Row],[Czy niemaleje produkcja]]=1),J336+1,0)</f>
        <v>0</v>
      </c>
    </row>
    <row r="338" spans="1:10" x14ac:dyDescent="0.3">
      <c r="A338" s="1">
        <v>44898</v>
      </c>
      <c r="B338" s="2">
        <v>0.30778935185185186</v>
      </c>
      <c r="C338" s="2">
        <v>0.6446412037037037</v>
      </c>
      <c r="D338">
        <v>5</v>
      </c>
      <c r="E338">
        <v>3.36</v>
      </c>
      <c r="F338">
        <v>2.41</v>
      </c>
      <c r="G338">
        <v>4.95</v>
      </c>
      <c r="H338">
        <f>IF(fotowoltaika3[[#This Row],[st_zach]]&gt;D337,0,1)</f>
        <v>1</v>
      </c>
      <c r="I338">
        <f>IF(fotowoltaika3[[#This Row],[produkcja]]&lt;E337,0,1)</f>
        <v>1</v>
      </c>
      <c r="J338">
        <f>IF(AND(fotowoltaika3[[#This Row],[Czy niewzrasta chmura]]=1,fotowoltaika3[[#This Row],[Czy niemaleje produkcja]]=1),J337+1,0)</f>
        <v>1</v>
      </c>
    </row>
    <row r="339" spans="1:10" x14ac:dyDescent="0.3">
      <c r="A339" s="1">
        <v>44899</v>
      </c>
      <c r="B339" s="2">
        <v>0.3087152777777778</v>
      </c>
      <c r="C339" s="2">
        <v>0.64425925925925931</v>
      </c>
      <c r="D339">
        <v>8</v>
      </c>
      <c r="E339">
        <v>1.32</v>
      </c>
      <c r="F339">
        <v>0.54</v>
      </c>
      <c r="G339">
        <v>5.16</v>
      </c>
      <c r="H339">
        <f>IF(fotowoltaika3[[#This Row],[st_zach]]&gt;D338,0,1)</f>
        <v>0</v>
      </c>
      <c r="I339">
        <f>IF(fotowoltaika3[[#This Row],[produkcja]]&lt;E338,0,1)</f>
        <v>0</v>
      </c>
      <c r="J339">
        <f>IF(AND(fotowoltaika3[[#This Row],[Czy niewzrasta chmura]]=1,fotowoltaika3[[#This Row],[Czy niemaleje produkcja]]=1),J338+1,0)</f>
        <v>0</v>
      </c>
    </row>
    <row r="340" spans="1:10" x14ac:dyDescent="0.3">
      <c r="A340" s="1">
        <v>44900</v>
      </c>
      <c r="B340" s="2">
        <v>0.30961805555555555</v>
      </c>
      <c r="C340" s="2">
        <v>0.64393518518518522</v>
      </c>
      <c r="D340">
        <v>7</v>
      </c>
      <c r="E340">
        <v>2.48</v>
      </c>
      <c r="F340">
        <v>0.49</v>
      </c>
      <c r="G340">
        <v>5.04</v>
      </c>
      <c r="H340">
        <f>IF(fotowoltaika3[[#This Row],[st_zach]]&gt;D339,0,1)</f>
        <v>1</v>
      </c>
      <c r="I340">
        <f>IF(fotowoltaika3[[#This Row],[produkcja]]&lt;E339,0,1)</f>
        <v>1</v>
      </c>
      <c r="J340">
        <f>IF(AND(fotowoltaika3[[#This Row],[Czy niewzrasta chmura]]=1,fotowoltaika3[[#This Row],[Czy niemaleje produkcja]]=1),J339+1,0)</f>
        <v>1</v>
      </c>
    </row>
    <row r="341" spans="1:10" x14ac:dyDescent="0.3">
      <c r="A341" s="1">
        <v>44901</v>
      </c>
      <c r="B341" s="2">
        <v>0.31049768518518517</v>
      </c>
      <c r="C341" s="2">
        <v>0.64363425925925921</v>
      </c>
      <c r="D341">
        <v>7</v>
      </c>
      <c r="E341">
        <v>2.2000000000000002</v>
      </c>
      <c r="F341">
        <v>0.61</v>
      </c>
      <c r="G341">
        <v>4.92</v>
      </c>
      <c r="H341">
        <f>IF(fotowoltaika3[[#This Row],[st_zach]]&gt;D340,0,1)</f>
        <v>1</v>
      </c>
      <c r="I341">
        <f>IF(fotowoltaika3[[#This Row],[produkcja]]&lt;E340,0,1)</f>
        <v>0</v>
      </c>
      <c r="J341">
        <f>IF(AND(fotowoltaika3[[#This Row],[Czy niewzrasta chmura]]=1,fotowoltaika3[[#This Row],[Czy niemaleje produkcja]]=1),J340+1,0)</f>
        <v>0</v>
      </c>
    </row>
    <row r="342" spans="1:10" x14ac:dyDescent="0.3">
      <c r="A342" s="1">
        <v>44902</v>
      </c>
      <c r="B342" s="2">
        <v>0.31134259259259262</v>
      </c>
      <c r="C342" s="2">
        <v>0.64337962962962958</v>
      </c>
      <c r="D342">
        <v>7</v>
      </c>
      <c r="E342">
        <v>2.87</v>
      </c>
      <c r="F342">
        <v>0.35</v>
      </c>
      <c r="G342">
        <v>5.03</v>
      </c>
      <c r="H342">
        <f>IF(fotowoltaika3[[#This Row],[st_zach]]&gt;D341,0,1)</f>
        <v>1</v>
      </c>
      <c r="I342">
        <f>IF(fotowoltaika3[[#This Row],[produkcja]]&lt;E341,0,1)</f>
        <v>1</v>
      </c>
      <c r="J342">
        <f>IF(AND(fotowoltaika3[[#This Row],[Czy niewzrasta chmura]]=1,fotowoltaika3[[#This Row],[Czy niemaleje produkcja]]=1),J341+1,0)</f>
        <v>1</v>
      </c>
    </row>
    <row r="343" spans="1:10" x14ac:dyDescent="0.3">
      <c r="A343" s="1">
        <v>44903</v>
      </c>
      <c r="B343" s="2">
        <v>0.31216435185185187</v>
      </c>
      <c r="C343" s="2">
        <v>0.64317129629629632</v>
      </c>
      <c r="D343">
        <v>7</v>
      </c>
      <c r="E343">
        <v>2.8</v>
      </c>
      <c r="F343">
        <v>1.24</v>
      </c>
      <c r="G343">
        <v>4.29</v>
      </c>
      <c r="H343">
        <f>IF(fotowoltaika3[[#This Row],[st_zach]]&gt;D342,0,1)</f>
        <v>1</v>
      </c>
      <c r="I343">
        <f>IF(fotowoltaika3[[#This Row],[produkcja]]&lt;E342,0,1)</f>
        <v>0</v>
      </c>
      <c r="J343">
        <f>IF(AND(fotowoltaika3[[#This Row],[Czy niewzrasta chmura]]=1,fotowoltaika3[[#This Row],[Czy niemaleje produkcja]]=1),J342+1,0)</f>
        <v>0</v>
      </c>
    </row>
    <row r="344" spans="1:10" x14ac:dyDescent="0.3">
      <c r="A344" s="1">
        <v>44904</v>
      </c>
      <c r="B344" s="2">
        <v>0.3129513888888889</v>
      </c>
      <c r="C344" s="2">
        <v>0.64298611111111115</v>
      </c>
      <c r="D344">
        <v>6</v>
      </c>
      <c r="E344">
        <v>2.95</v>
      </c>
      <c r="F344">
        <v>1.42</v>
      </c>
      <c r="G344">
        <v>4.25</v>
      </c>
      <c r="H344">
        <f>IF(fotowoltaika3[[#This Row],[st_zach]]&gt;D343,0,1)</f>
        <v>1</v>
      </c>
      <c r="I344">
        <f>IF(fotowoltaika3[[#This Row],[produkcja]]&lt;E343,0,1)</f>
        <v>1</v>
      </c>
      <c r="J344">
        <f>IF(AND(fotowoltaika3[[#This Row],[Czy niewzrasta chmura]]=1,fotowoltaika3[[#This Row],[Czy niemaleje produkcja]]=1),J343+1,0)</f>
        <v>1</v>
      </c>
    </row>
    <row r="345" spans="1:10" x14ac:dyDescent="0.3">
      <c r="A345" s="1">
        <v>44905</v>
      </c>
      <c r="B345" s="2">
        <v>0.3137152777777778</v>
      </c>
      <c r="C345" s="2">
        <v>0.64285879629629628</v>
      </c>
      <c r="D345">
        <v>6</v>
      </c>
      <c r="E345">
        <v>3.38</v>
      </c>
      <c r="F345">
        <v>1.66</v>
      </c>
      <c r="G345">
        <v>5.07</v>
      </c>
      <c r="H345">
        <f>IF(fotowoltaika3[[#This Row],[st_zach]]&gt;D344,0,1)</f>
        <v>1</v>
      </c>
      <c r="I345">
        <f>IF(fotowoltaika3[[#This Row],[produkcja]]&lt;E344,0,1)</f>
        <v>1</v>
      </c>
      <c r="J345">
        <f>IF(AND(fotowoltaika3[[#This Row],[Czy niewzrasta chmura]]=1,fotowoltaika3[[#This Row],[Czy niemaleje produkcja]]=1),J344+1,0)</f>
        <v>2</v>
      </c>
    </row>
    <row r="346" spans="1:10" x14ac:dyDescent="0.3">
      <c r="A346" s="1">
        <v>44906</v>
      </c>
      <c r="B346" s="2">
        <v>0.31444444444444447</v>
      </c>
      <c r="C346" s="2">
        <v>0.64275462962962959</v>
      </c>
      <c r="D346">
        <v>7</v>
      </c>
      <c r="E346">
        <v>2.11</v>
      </c>
      <c r="F346">
        <v>0.84</v>
      </c>
      <c r="G346">
        <v>5.38</v>
      </c>
      <c r="H346">
        <f>IF(fotowoltaika3[[#This Row],[st_zach]]&gt;D345,0,1)</f>
        <v>0</v>
      </c>
      <c r="I346">
        <f>IF(fotowoltaika3[[#This Row],[produkcja]]&lt;E345,0,1)</f>
        <v>0</v>
      </c>
      <c r="J346">
        <f>IF(AND(fotowoltaika3[[#This Row],[Czy niewzrasta chmura]]=1,fotowoltaika3[[#This Row],[Czy niemaleje produkcja]]=1),J345+1,0)</f>
        <v>0</v>
      </c>
    </row>
    <row r="347" spans="1:10" x14ac:dyDescent="0.3">
      <c r="A347" s="1">
        <v>44907</v>
      </c>
      <c r="B347" s="2">
        <v>0.31515046296296295</v>
      </c>
      <c r="C347" s="2">
        <v>0.64269675925925929</v>
      </c>
      <c r="D347">
        <v>8</v>
      </c>
      <c r="E347">
        <v>1.31</v>
      </c>
      <c r="F347">
        <v>0.05</v>
      </c>
      <c r="G347">
        <v>6.3</v>
      </c>
      <c r="H347">
        <f>IF(fotowoltaika3[[#This Row],[st_zach]]&gt;D346,0,1)</f>
        <v>0</v>
      </c>
      <c r="I347">
        <f>IF(fotowoltaika3[[#This Row],[produkcja]]&lt;E346,0,1)</f>
        <v>0</v>
      </c>
      <c r="J347">
        <f>IF(AND(fotowoltaika3[[#This Row],[Czy niewzrasta chmura]]=1,fotowoltaika3[[#This Row],[Czy niemaleje produkcja]]=1),J346+1,0)</f>
        <v>0</v>
      </c>
    </row>
    <row r="348" spans="1:10" x14ac:dyDescent="0.3">
      <c r="A348" s="1">
        <v>44908</v>
      </c>
      <c r="B348" s="2">
        <v>0.31581018518518517</v>
      </c>
      <c r="C348" s="2">
        <v>0.64268518518518514</v>
      </c>
      <c r="D348">
        <v>7</v>
      </c>
      <c r="E348">
        <v>2.0299999999999998</v>
      </c>
      <c r="F348">
        <v>1.02</v>
      </c>
      <c r="G348">
        <v>6.12</v>
      </c>
      <c r="H348">
        <f>IF(fotowoltaika3[[#This Row],[st_zach]]&gt;D347,0,1)</f>
        <v>1</v>
      </c>
      <c r="I348">
        <f>IF(fotowoltaika3[[#This Row],[produkcja]]&lt;E347,0,1)</f>
        <v>1</v>
      </c>
      <c r="J348">
        <f>IF(AND(fotowoltaika3[[#This Row],[Czy niewzrasta chmura]]=1,fotowoltaika3[[#This Row],[Czy niemaleje produkcja]]=1),J347+1,0)</f>
        <v>1</v>
      </c>
    </row>
    <row r="349" spans="1:10" x14ac:dyDescent="0.3">
      <c r="A349" s="1">
        <v>44909</v>
      </c>
      <c r="B349" s="2">
        <v>0.31644675925925925</v>
      </c>
      <c r="C349" s="2">
        <v>0.64270833333333333</v>
      </c>
      <c r="D349">
        <v>8</v>
      </c>
      <c r="E349">
        <v>1.5</v>
      </c>
      <c r="F349">
        <v>0.14000000000000001</v>
      </c>
      <c r="G349">
        <v>6.01</v>
      </c>
      <c r="H349">
        <f>IF(fotowoltaika3[[#This Row],[st_zach]]&gt;D348,0,1)</f>
        <v>0</v>
      </c>
      <c r="I349">
        <f>IF(fotowoltaika3[[#This Row],[produkcja]]&lt;E348,0,1)</f>
        <v>0</v>
      </c>
      <c r="J349">
        <f>IF(AND(fotowoltaika3[[#This Row],[Czy niewzrasta chmura]]=1,fotowoltaika3[[#This Row],[Czy niemaleje produkcja]]=1),J348+1,0)</f>
        <v>0</v>
      </c>
    </row>
    <row r="350" spans="1:10" x14ac:dyDescent="0.3">
      <c r="A350" s="1">
        <v>44910</v>
      </c>
      <c r="B350" s="2">
        <v>0.3170486111111111</v>
      </c>
      <c r="C350" s="2">
        <v>0.64277777777777778</v>
      </c>
      <c r="D350">
        <v>5</v>
      </c>
      <c r="E350">
        <v>3.8</v>
      </c>
      <c r="F350">
        <v>0.24</v>
      </c>
      <c r="G350">
        <v>4.92</v>
      </c>
      <c r="H350">
        <f>IF(fotowoltaika3[[#This Row],[st_zach]]&gt;D349,0,1)</f>
        <v>1</v>
      </c>
      <c r="I350">
        <f>IF(fotowoltaika3[[#This Row],[produkcja]]&lt;E349,0,1)</f>
        <v>1</v>
      </c>
      <c r="J350">
        <f>IF(AND(fotowoltaika3[[#This Row],[Czy niewzrasta chmura]]=1,fotowoltaika3[[#This Row],[Czy niemaleje produkcja]]=1),J349+1,0)</f>
        <v>1</v>
      </c>
    </row>
    <row r="351" spans="1:10" x14ac:dyDescent="0.3">
      <c r="A351" s="1">
        <v>44911</v>
      </c>
      <c r="B351" s="2">
        <v>0.31761574074074073</v>
      </c>
      <c r="C351" s="2">
        <v>0.64288194444444446</v>
      </c>
      <c r="D351">
        <v>7</v>
      </c>
      <c r="E351">
        <v>2.11</v>
      </c>
      <c r="F351">
        <v>0.6</v>
      </c>
      <c r="G351">
        <v>4.95</v>
      </c>
      <c r="H351">
        <f>IF(fotowoltaika3[[#This Row],[st_zach]]&gt;D350,0,1)</f>
        <v>0</v>
      </c>
      <c r="I351">
        <f>IF(fotowoltaika3[[#This Row],[produkcja]]&lt;E350,0,1)</f>
        <v>0</v>
      </c>
      <c r="J351">
        <f>IF(AND(fotowoltaika3[[#This Row],[Czy niewzrasta chmura]]=1,fotowoltaika3[[#This Row],[Czy niemaleje produkcja]]=1),J350+1,0)</f>
        <v>0</v>
      </c>
    </row>
    <row r="352" spans="1:10" x14ac:dyDescent="0.3">
      <c r="A352" s="1">
        <v>44912</v>
      </c>
      <c r="B352" s="2">
        <v>0.31813657407407409</v>
      </c>
      <c r="C352" s="2">
        <v>0.64303240740740741</v>
      </c>
      <c r="D352">
        <v>7</v>
      </c>
      <c r="E352">
        <v>2.2200000000000002</v>
      </c>
      <c r="F352">
        <v>0.95</v>
      </c>
      <c r="G352">
        <v>6.02</v>
      </c>
      <c r="H352">
        <f>IF(fotowoltaika3[[#This Row],[st_zach]]&gt;D351,0,1)</f>
        <v>1</v>
      </c>
      <c r="I352">
        <f>IF(fotowoltaika3[[#This Row],[produkcja]]&lt;E351,0,1)</f>
        <v>1</v>
      </c>
      <c r="J352">
        <f>IF(AND(fotowoltaika3[[#This Row],[Czy niewzrasta chmura]]=1,fotowoltaika3[[#This Row],[Czy niemaleje produkcja]]=1),J351+1,0)</f>
        <v>1</v>
      </c>
    </row>
    <row r="353" spans="1:10" x14ac:dyDescent="0.3">
      <c r="A353" s="1">
        <v>44913</v>
      </c>
      <c r="B353" s="2">
        <v>0.31863425925925926</v>
      </c>
      <c r="C353" s="2">
        <v>0.64321759259259259</v>
      </c>
      <c r="D353">
        <v>7</v>
      </c>
      <c r="E353">
        <v>2.82</v>
      </c>
      <c r="F353">
        <v>0.3</v>
      </c>
      <c r="G353">
        <v>4.6500000000000004</v>
      </c>
      <c r="H353">
        <f>IF(fotowoltaika3[[#This Row],[st_zach]]&gt;D352,0,1)</f>
        <v>1</v>
      </c>
      <c r="I353">
        <f>IF(fotowoltaika3[[#This Row],[produkcja]]&lt;E352,0,1)</f>
        <v>1</v>
      </c>
      <c r="J353">
        <f>IF(AND(fotowoltaika3[[#This Row],[Czy niewzrasta chmura]]=1,fotowoltaika3[[#This Row],[Czy niemaleje produkcja]]=1),J352+1,0)</f>
        <v>2</v>
      </c>
    </row>
    <row r="354" spans="1:10" x14ac:dyDescent="0.3">
      <c r="A354" s="1">
        <v>44914</v>
      </c>
      <c r="B354" s="2">
        <v>0.3190972222222222</v>
      </c>
      <c r="C354" s="2">
        <v>0.64344907407407403</v>
      </c>
      <c r="D354">
        <v>8</v>
      </c>
      <c r="E354">
        <v>1.25</v>
      </c>
      <c r="F354">
        <v>0.32</v>
      </c>
      <c r="G354">
        <v>6.04</v>
      </c>
      <c r="H354">
        <f>IF(fotowoltaika3[[#This Row],[st_zach]]&gt;D353,0,1)</f>
        <v>0</v>
      </c>
      <c r="I354">
        <f>IF(fotowoltaika3[[#This Row],[produkcja]]&lt;E353,0,1)</f>
        <v>0</v>
      </c>
      <c r="J354">
        <f>IF(AND(fotowoltaika3[[#This Row],[Czy niewzrasta chmura]]=1,fotowoltaika3[[#This Row],[Czy niemaleje produkcja]]=1),J353+1,0)</f>
        <v>0</v>
      </c>
    </row>
    <row r="355" spans="1:10" x14ac:dyDescent="0.3">
      <c r="A355" s="1">
        <v>44915</v>
      </c>
      <c r="B355" s="2">
        <v>0.31951388888888888</v>
      </c>
      <c r="C355" s="2">
        <v>0.64371527777777782</v>
      </c>
      <c r="D355">
        <v>8</v>
      </c>
      <c r="E355">
        <v>1.55</v>
      </c>
      <c r="F355">
        <v>0.12</v>
      </c>
      <c r="G355">
        <v>4.43</v>
      </c>
      <c r="H355">
        <f>IF(fotowoltaika3[[#This Row],[st_zach]]&gt;D354,0,1)</f>
        <v>1</v>
      </c>
      <c r="I355">
        <f>IF(fotowoltaika3[[#This Row],[produkcja]]&lt;E354,0,1)</f>
        <v>1</v>
      </c>
      <c r="J355">
        <f>IF(AND(fotowoltaika3[[#This Row],[Czy niewzrasta chmura]]=1,fotowoltaika3[[#This Row],[Czy niemaleje produkcja]]=1),J354+1,0)</f>
        <v>1</v>
      </c>
    </row>
    <row r="356" spans="1:10" x14ac:dyDescent="0.3">
      <c r="A356" s="1">
        <v>44916</v>
      </c>
      <c r="B356" s="2">
        <v>0.31989583333333332</v>
      </c>
      <c r="C356" s="2">
        <v>0.64402777777777775</v>
      </c>
      <c r="D356">
        <v>8</v>
      </c>
      <c r="E356">
        <v>1.77</v>
      </c>
      <c r="F356">
        <v>0.14000000000000001</v>
      </c>
      <c r="G356">
        <v>6.21</v>
      </c>
      <c r="H356">
        <f>IF(fotowoltaika3[[#This Row],[st_zach]]&gt;D355,0,1)</f>
        <v>1</v>
      </c>
      <c r="I356">
        <f>IF(fotowoltaika3[[#This Row],[produkcja]]&lt;E355,0,1)</f>
        <v>1</v>
      </c>
      <c r="J356">
        <f>IF(AND(fotowoltaika3[[#This Row],[Czy niewzrasta chmura]]=1,fotowoltaika3[[#This Row],[Czy niemaleje produkcja]]=1),J355+1,0)</f>
        <v>2</v>
      </c>
    </row>
    <row r="357" spans="1:10" x14ac:dyDescent="0.3">
      <c r="A357" s="1">
        <v>44917</v>
      </c>
      <c r="B357" s="2">
        <v>0.32023148148148151</v>
      </c>
      <c r="C357" s="2">
        <v>0.64437500000000003</v>
      </c>
      <c r="D357">
        <v>8</v>
      </c>
      <c r="E357">
        <v>1.31</v>
      </c>
      <c r="F357">
        <v>0.17</v>
      </c>
      <c r="G357">
        <v>4.8499999999999996</v>
      </c>
      <c r="H357">
        <f>IF(fotowoltaika3[[#This Row],[st_zach]]&gt;D356,0,1)</f>
        <v>1</v>
      </c>
      <c r="I357">
        <f>IF(fotowoltaika3[[#This Row],[produkcja]]&lt;E356,0,1)</f>
        <v>0</v>
      </c>
      <c r="J357">
        <f>IF(AND(fotowoltaika3[[#This Row],[Czy niewzrasta chmura]]=1,fotowoltaika3[[#This Row],[Czy niemaleje produkcja]]=1),J356+1,0)</f>
        <v>0</v>
      </c>
    </row>
    <row r="358" spans="1:10" x14ac:dyDescent="0.3">
      <c r="A358" s="1">
        <v>44918</v>
      </c>
      <c r="B358" s="2">
        <v>0.3205439814814815</v>
      </c>
      <c r="C358" s="2">
        <v>0.64475694444444442</v>
      </c>
      <c r="D358">
        <v>6</v>
      </c>
      <c r="E358">
        <v>3.04</v>
      </c>
      <c r="F358">
        <v>0.72</v>
      </c>
      <c r="G358">
        <v>4.12</v>
      </c>
      <c r="H358">
        <f>IF(fotowoltaika3[[#This Row],[st_zach]]&gt;D357,0,1)</f>
        <v>1</v>
      </c>
      <c r="I358">
        <f>IF(fotowoltaika3[[#This Row],[produkcja]]&lt;E357,0,1)</f>
        <v>1</v>
      </c>
      <c r="J358">
        <f>IF(AND(fotowoltaika3[[#This Row],[Czy niewzrasta chmura]]=1,fotowoltaika3[[#This Row],[Czy niemaleje produkcja]]=1),J357+1,0)</f>
        <v>1</v>
      </c>
    </row>
    <row r="359" spans="1:10" x14ac:dyDescent="0.3">
      <c r="A359" s="1">
        <v>44919</v>
      </c>
      <c r="B359" s="2">
        <v>0.32081018518518517</v>
      </c>
      <c r="C359" s="2">
        <v>0.64518518518518519</v>
      </c>
      <c r="D359">
        <v>8</v>
      </c>
      <c r="E359">
        <v>1.0900000000000001</v>
      </c>
      <c r="F359">
        <v>0.09</v>
      </c>
      <c r="G359">
        <v>6.07</v>
      </c>
      <c r="H359">
        <f>IF(fotowoltaika3[[#This Row],[st_zach]]&gt;D358,0,1)</f>
        <v>0</v>
      </c>
      <c r="I359">
        <f>IF(fotowoltaika3[[#This Row],[produkcja]]&lt;E358,0,1)</f>
        <v>0</v>
      </c>
      <c r="J359">
        <f>IF(AND(fotowoltaika3[[#This Row],[Czy niewzrasta chmura]]=1,fotowoltaika3[[#This Row],[Czy niemaleje produkcja]]=1),J358+1,0)</f>
        <v>0</v>
      </c>
    </row>
    <row r="360" spans="1:10" x14ac:dyDescent="0.3">
      <c r="A360" s="1">
        <v>44920</v>
      </c>
      <c r="B360" s="2">
        <v>0.32103009259259258</v>
      </c>
      <c r="C360" s="2">
        <v>0.64564814814814819</v>
      </c>
      <c r="D360">
        <v>7</v>
      </c>
      <c r="E360">
        <v>2.92</v>
      </c>
      <c r="F360">
        <v>1.05</v>
      </c>
      <c r="G360">
        <v>4.1399999999999997</v>
      </c>
      <c r="H360">
        <f>IF(fotowoltaika3[[#This Row],[st_zach]]&gt;D359,0,1)</f>
        <v>1</v>
      </c>
      <c r="I360">
        <f>IF(fotowoltaika3[[#This Row],[produkcja]]&lt;E359,0,1)</f>
        <v>1</v>
      </c>
      <c r="J360">
        <f>IF(AND(fotowoltaika3[[#This Row],[Czy niewzrasta chmura]]=1,fotowoltaika3[[#This Row],[Czy niemaleje produkcja]]=1),J359+1,0)</f>
        <v>1</v>
      </c>
    </row>
    <row r="361" spans="1:10" x14ac:dyDescent="0.3">
      <c r="A361" s="1">
        <v>44921</v>
      </c>
      <c r="B361" s="2">
        <v>0.32121527777777775</v>
      </c>
      <c r="C361" s="2">
        <v>0.64614583333333331</v>
      </c>
      <c r="D361">
        <v>6</v>
      </c>
      <c r="E361">
        <v>3.24</v>
      </c>
      <c r="F361">
        <v>2.04</v>
      </c>
      <c r="G361">
        <v>5.0199999999999996</v>
      </c>
      <c r="H361">
        <f>IF(fotowoltaika3[[#This Row],[st_zach]]&gt;D360,0,1)</f>
        <v>1</v>
      </c>
      <c r="I361">
        <f>IF(fotowoltaika3[[#This Row],[produkcja]]&lt;E360,0,1)</f>
        <v>1</v>
      </c>
      <c r="J361">
        <f>IF(AND(fotowoltaika3[[#This Row],[Czy niewzrasta chmura]]=1,fotowoltaika3[[#This Row],[Czy niemaleje produkcja]]=1),J360+1,0)</f>
        <v>2</v>
      </c>
    </row>
    <row r="362" spans="1:10" x14ac:dyDescent="0.3">
      <c r="A362" s="1">
        <v>44922</v>
      </c>
      <c r="B362" s="2">
        <v>0.32136574074074076</v>
      </c>
      <c r="C362" s="2">
        <v>0.64667824074074076</v>
      </c>
      <c r="D362">
        <v>5</v>
      </c>
      <c r="E362">
        <v>3.79</v>
      </c>
      <c r="F362">
        <v>2.61</v>
      </c>
      <c r="G362">
        <v>4.6500000000000004</v>
      </c>
      <c r="H362">
        <f>IF(fotowoltaika3[[#This Row],[st_zach]]&gt;D361,0,1)</f>
        <v>1</v>
      </c>
      <c r="I362">
        <f>IF(fotowoltaika3[[#This Row],[produkcja]]&lt;E361,0,1)</f>
        <v>1</v>
      </c>
      <c r="J362">
        <f>IF(AND(fotowoltaika3[[#This Row],[Czy niewzrasta chmura]]=1,fotowoltaika3[[#This Row],[Czy niemaleje produkcja]]=1),J361+1,0)</f>
        <v>3</v>
      </c>
    </row>
    <row r="363" spans="1:10" x14ac:dyDescent="0.3">
      <c r="A363" s="1">
        <v>44923</v>
      </c>
      <c r="B363" s="2">
        <v>0.32146990740740738</v>
      </c>
      <c r="C363" s="2">
        <v>0.64725694444444448</v>
      </c>
      <c r="D363">
        <v>8</v>
      </c>
      <c r="E363">
        <v>1.54</v>
      </c>
      <c r="F363">
        <v>0.36</v>
      </c>
      <c r="G363">
        <v>4.1900000000000004</v>
      </c>
      <c r="H363">
        <f>IF(fotowoltaika3[[#This Row],[st_zach]]&gt;D362,0,1)</f>
        <v>0</v>
      </c>
      <c r="I363">
        <f>IF(fotowoltaika3[[#This Row],[produkcja]]&lt;E362,0,1)</f>
        <v>0</v>
      </c>
      <c r="J363">
        <f>IF(AND(fotowoltaika3[[#This Row],[Czy niewzrasta chmura]]=1,fotowoltaika3[[#This Row],[Czy niemaleje produkcja]]=1),J362+1,0)</f>
        <v>0</v>
      </c>
    </row>
    <row r="364" spans="1:10" x14ac:dyDescent="0.3">
      <c r="A364" s="1">
        <v>44924</v>
      </c>
      <c r="B364" s="2">
        <v>0.32153935185185184</v>
      </c>
      <c r="C364" s="2">
        <v>0.64787037037037032</v>
      </c>
      <c r="D364">
        <v>8</v>
      </c>
      <c r="E364">
        <v>1.21</v>
      </c>
      <c r="F364">
        <v>0.24</v>
      </c>
      <c r="G364">
        <v>5.39</v>
      </c>
      <c r="H364">
        <f>IF(fotowoltaika3[[#This Row],[st_zach]]&gt;D363,0,1)</f>
        <v>1</v>
      </c>
      <c r="I364">
        <f>IF(fotowoltaika3[[#This Row],[produkcja]]&lt;E363,0,1)</f>
        <v>0</v>
      </c>
      <c r="J364">
        <f>IF(AND(fotowoltaika3[[#This Row],[Czy niewzrasta chmura]]=1,fotowoltaika3[[#This Row],[Czy niemaleje produkcja]]=1),J363+1,0)</f>
        <v>0</v>
      </c>
    </row>
    <row r="365" spans="1:10" x14ac:dyDescent="0.3">
      <c r="A365" s="1">
        <v>44925</v>
      </c>
      <c r="B365" s="2">
        <v>0.32156249999999997</v>
      </c>
      <c r="C365" s="2">
        <v>0.64850694444444446</v>
      </c>
      <c r="D365">
        <v>5</v>
      </c>
      <c r="E365">
        <v>3.76</v>
      </c>
      <c r="F365">
        <v>0.22</v>
      </c>
      <c r="G365">
        <v>4.0599999999999996</v>
      </c>
      <c r="H365">
        <f>IF(fotowoltaika3[[#This Row],[st_zach]]&gt;D364,0,1)</f>
        <v>1</v>
      </c>
      <c r="I365">
        <f>IF(fotowoltaika3[[#This Row],[produkcja]]&lt;E364,0,1)</f>
        <v>1</v>
      </c>
      <c r="J365">
        <f>IF(AND(fotowoltaika3[[#This Row],[Czy niewzrasta chmura]]=1,fotowoltaika3[[#This Row],[Czy niemaleje produkcja]]=1),J364+1,0)</f>
        <v>1</v>
      </c>
    </row>
    <row r="366" spans="1:10" x14ac:dyDescent="0.3">
      <c r="A366" s="1">
        <v>44926</v>
      </c>
      <c r="B366" s="2">
        <v>0.32155092592592593</v>
      </c>
      <c r="C366" s="2">
        <v>0.64918981481481486</v>
      </c>
      <c r="D366">
        <v>8</v>
      </c>
      <c r="E366">
        <v>1.98</v>
      </c>
      <c r="F366">
        <v>0.03</v>
      </c>
      <c r="G366">
        <v>5.03</v>
      </c>
      <c r="H366">
        <f>IF(fotowoltaika3[[#This Row],[st_zach]]&gt;D365,0,1)</f>
        <v>0</v>
      </c>
      <c r="I366">
        <f>IF(fotowoltaika3[[#This Row],[produkcja]]&lt;E365,0,1)</f>
        <v>0</v>
      </c>
      <c r="J366">
        <f>IF(AND(fotowoltaika3[[#This Row],[Czy niewzrasta chmura]]=1,fotowoltaika3[[#This Row],[Czy niemaleje produkcja]]=1),J365+1,0)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4811-CAEE-4444-8C7D-80AADA949B35}">
  <dimension ref="A1:M366"/>
  <sheetViews>
    <sheetView topLeftCell="A7" workbookViewId="0">
      <selection activeCell="U28" sqref="U28"/>
    </sheetView>
  </sheetViews>
  <sheetFormatPr defaultRowHeight="14.4" x14ac:dyDescent="0.3"/>
  <cols>
    <col min="1" max="1" width="10.109375" bestFit="1" customWidth="1"/>
    <col min="2" max="3" width="8.109375" bestFit="1" customWidth="1"/>
    <col min="4" max="4" width="9.44140625" bestFit="1" customWidth="1"/>
    <col min="5" max="5" width="11.77734375" bestFit="1" customWidth="1"/>
    <col min="6" max="6" width="10.109375" bestFit="1" customWidth="1"/>
    <col min="7" max="7" width="10.77734375" bestFit="1" customWidth="1"/>
    <col min="8" max="8" width="11.77734375" style="5" bestFit="1" customWidth="1"/>
    <col min="10" max="10" width="16.6640625" bestFit="1" customWidth="1"/>
    <col min="11" max="11" width="17.77734375" bestFit="1" customWidth="1"/>
    <col min="12" max="12" width="16" bestFit="1" customWidth="1"/>
    <col min="13" max="13" width="16.6640625" bestFit="1" customWidth="1"/>
    <col min="14" max="25" width="5" bestFit="1" customWidth="1"/>
    <col min="26" max="26" width="4" bestFit="1" customWidth="1"/>
    <col min="27" max="31" width="5" bestFit="1" customWidth="1"/>
    <col min="32" max="32" width="4" bestFit="1" customWidth="1"/>
    <col min="33" max="44" width="5" bestFit="1" customWidth="1"/>
    <col min="45" max="45" width="4" bestFit="1" customWidth="1"/>
    <col min="46" max="57" width="5" bestFit="1" customWidth="1"/>
    <col min="58" max="58" width="4" bestFit="1" customWidth="1"/>
    <col min="59" max="79" width="5" bestFit="1" customWidth="1"/>
    <col min="80" max="80" width="4" bestFit="1" customWidth="1"/>
    <col min="81" max="85" width="5" bestFit="1" customWidth="1"/>
    <col min="86" max="86" width="4" bestFit="1" customWidth="1"/>
    <col min="87" max="92" width="5" bestFit="1" customWidth="1"/>
    <col min="93" max="93" width="4" bestFit="1" customWidth="1"/>
    <col min="94" max="99" width="5" bestFit="1" customWidth="1"/>
    <col min="100" max="100" width="4" bestFit="1" customWidth="1"/>
    <col min="101" max="103" width="5" bestFit="1" customWidth="1"/>
    <col min="104" max="104" width="4" bestFit="1" customWidth="1"/>
    <col min="105" max="114" width="5" bestFit="1" customWidth="1"/>
    <col min="115" max="115" width="4" bestFit="1" customWidth="1"/>
    <col min="116" max="118" width="5" bestFit="1" customWidth="1"/>
    <col min="119" max="119" width="4" bestFit="1" customWidth="1"/>
    <col min="120" max="158" width="5" bestFit="1" customWidth="1"/>
    <col min="159" max="159" width="4" bestFit="1" customWidth="1"/>
    <col min="160" max="168" width="5" bestFit="1" customWidth="1"/>
    <col min="169" max="169" width="4" bestFit="1" customWidth="1"/>
    <col min="170" max="174" width="5" bestFit="1" customWidth="1"/>
    <col min="175" max="175" width="4" bestFit="1" customWidth="1"/>
    <col min="176" max="205" width="5" bestFit="1" customWidth="1"/>
    <col min="206" max="206" width="6" bestFit="1" customWidth="1"/>
    <col min="207" max="208" width="5" bestFit="1" customWidth="1"/>
    <col min="209" max="218" width="6" bestFit="1" customWidth="1"/>
    <col min="219" max="219" width="5" bestFit="1" customWidth="1"/>
    <col min="220" max="222" width="6" bestFit="1" customWidth="1"/>
    <col min="223" max="223" width="5" bestFit="1" customWidth="1"/>
    <col min="224" max="224" width="6" bestFit="1" customWidth="1"/>
    <col min="225" max="225" width="5" bestFit="1" customWidth="1"/>
    <col min="226" max="237" width="6" bestFit="1" customWidth="1"/>
    <col min="238" max="238" width="5" bestFit="1" customWidth="1"/>
    <col min="239" max="261" width="6" bestFit="1" customWidth="1"/>
    <col min="262" max="262" width="5" bestFit="1" customWidth="1"/>
    <col min="263" max="265" width="6" bestFit="1" customWidth="1"/>
    <col min="266" max="267" width="5" bestFit="1" customWidth="1"/>
    <col min="268" max="275" width="6" bestFit="1" customWidth="1"/>
    <col min="276" max="276" width="5" bestFit="1" customWidth="1"/>
    <col min="277" max="310" width="6" bestFit="1" customWidth="1"/>
    <col min="311" max="311" width="3" bestFit="1" customWidth="1"/>
    <col min="312" max="314" width="6" bestFit="1" customWidth="1"/>
    <col min="315" max="315" width="5" bestFit="1" customWidth="1"/>
    <col min="316" max="320" width="6" bestFit="1" customWidth="1"/>
    <col min="321" max="321" width="5" bestFit="1" customWidth="1"/>
    <col min="322" max="329" width="6" bestFit="1" customWidth="1"/>
    <col min="330" max="330" width="5" bestFit="1" customWidth="1"/>
    <col min="331" max="342" width="6" bestFit="1" customWidth="1"/>
    <col min="343" max="343" width="7" bestFit="1" customWidth="1"/>
    <col min="344" max="344" width="14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16</v>
      </c>
      <c r="J1" s="6" t="s">
        <v>17</v>
      </c>
      <c r="K1" t="s">
        <v>19</v>
      </c>
      <c r="L1" t="s">
        <v>20</v>
      </c>
      <c r="M1" t="s">
        <v>21</v>
      </c>
    </row>
    <row r="2" spans="1:13" x14ac:dyDescent="0.3">
      <c r="A2" s="1">
        <v>44562</v>
      </c>
      <c r="B2" s="2">
        <v>0.32148148148148148</v>
      </c>
      <c r="C2" s="2">
        <v>0.65008101851851852</v>
      </c>
      <c r="D2">
        <v>0</v>
      </c>
      <c r="E2">
        <v>7.78</v>
      </c>
      <c r="F2">
        <v>3.29</v>
      </c>
      <c r="G2">
        <v>4.5599999999999996</v>
      </c>
      <c r="H2" s="5">
        <f>INT((fotowoltaika34[[#This Row],[zach]]-fotowoltaika34[[#This Row],[wsch]])*24)</f>
        <v>7</v>
      </c>
      <c r="J2" s="7">
        <v>7</v>
      </c>
      <c r="K2" s="5">
        <v>2.8851612903225816</v>
      </c>
      <c r="L2" s="5">
        <v>1.0867741935483872</v>
      </c>
      <c r="M2" s="5">
        <v>4.9245161290322583</v>
      </c>
    </row>
    <row r="3" spans="1:13" x14ac:dyDescent="0.3">
      <c r="A3" s="1">
        <v>44563</v>
      </c>
      <c r="B3" s="2">
        <v>0.3213773148148148</v>
      </c>
      <c r="C3" s="2">
        <v>0.65083333333333337</v>
      </c>
      <c r="D3">
        <v>4</v>
      </c>
      <c r="E3">
        <v>4.47</v>
      </c>
      <c r="F3">
        <v>1.23</v>
      </c>
      <c r="G3">
        <v>3.99</v>
      </c>
      <c r="H3" s="5">
        <f>INT((fotowoltaika34[[#This Row],[zach]]-fotowoltaika34[[#This Row],[wsch]])*24)</f>
        <v>7</v>
      </c>
      <c r="J3" s="7">
        <v>8</v>
      </c>
      <c r="K3" s="5">
        <v>3.8480851063829786</v>
      </c>
      <c r="L3" s="5">
        <v>1.6531914893617019</v>
      </c>
      <c r="M3" s="5">
        <v>3.3853191489361691</v>
      </c>
    </row>
    <row r="4" spans="1:13" x14ac:dyDescent="0.3">
      <c r="A4" s="1">
        <v>44564</v>
      </c>
      <c r="B4" s="2">
        <v>0.32123842592592594</v>
      </c>
      <c r="C4" s="2">
        <v>0.65162037037037035</v>
      </c>
      <c r="D4">
        <v>4</v>
      </c>
      <c r="E4">
        <v>6.02</v>
      </c>
      <c r="F4">
        <v>4.74</v>
      </c>
      <c r="G4">
        <v>2.56</v>
      </c>
      <c r="H4" s="5">
        <f>INT((fotowoltaika34[[#This Row],[zach]]-fotowoltaika34[[#This Row],[wsch]])*24)</f>
        <v>7</v>
      </c>
      <c r="J4" s="7">
        <v>9</v>
      </c>
      <c r="K4" s="5">
        <v>5.4006060606060604</v>
      </c>
      <c r="L4" s="5">
        <v>2.5590909090909082</v>
      </c>
      <c r="M4" s="5">
        <v>3.1033333333333335</v>
      </c>
    </row>
    <row r="5" spans="1:13" x14ac:dyDescent="0.3">
      <c r="A5" s="1">
        <v>44565</v>
      </c>
      <c r="B5" s="2">
        <v>0.32105324074074076</v>
      </c>
      <c r="C5" s="2">
        <v>0.65243055555555551</v>
      </c>
      <c r="D5">
        <v>6</v>
      </c>
      <c r="E5">
        <v>2.63</v>
      </c>
      <c r="F5">
        <v>1.22</v>
      </c>
      <c r="G5">
        <v>5.22</v>
      </c>
      <c r="H5" s="5">
        <f>INT((fotowoltaika34[[#This Row],[zach]]-fotowoltaika34[[#This Row],[wsch]])*24)</f>
        <v>7</v>
      </c>
      <c r="J5" s="7">
        <v>10</v>
      </c>
      <c r="K5" s="5">
        <v>6.9366666666666665</v>
      </c>
      <c r="L5" s="5">
        <v>3.0203333333333329</v>
      </c>
      <c r="M5" s="5">
        <v>2.8179999999999996</v>
      </c>
    </row>
    <row r="6" spans="1:13" x14ac:dyDescent="0.3">
      <c r="A6" s="1">
        <v>44566</v>
      </c>
      <c r="B6" s="2">
        <v>0.32083333333333336</v>
      </c>
      <c r="C6" s="2">
        <v>0.65327546296296302</v>
      </c>
      <c r="D6">
        <v>2</v>
      </c>
      <c r="E6">
        <v>7.99</v>
      </c>
      <c r="F6">
        <v>5.68</v>
      </c>
      <c r="G6">
        <v>4.22</v>
      </c>
      <c r="H6" s="5">
        <f>INT((fotowoltaika34[[#This Row],[zach]]-fotowoltaika34[[#This Row],[wsch]])*24)</f>
        <v>7</v>
      </c>
      <c r="J6" s="7">
        <v>11</v>
      </c>
      <c r="K6" s="5">
        <v>7.1539999999999981</v>
      </c>
      <c r="L6" s="5">
        <v>3.4816666666666674</v>
      </c>
      <c r="M6" s="5">
        <v>2.6263333333333332</v>
      </c>
    </row>
    <row r="7" spans="1:13" x14ac:dyDescent="0.3">
      <c r="A7" s="1">
        <v>44567</v>
      </c>
      <c r="B7" s="2">
        <v>0.32057870370370373</v>
      </c>
      <c r="C7" s="2">
        <v>0.65414351851851849</v>
      </c>
      <c r="D7">
        <v>3</v>
      </c>
      <c r="E7">
        <v>4.6500000000000004</v>
      </c>
      <c r="F7">
        <v>3.24</v>
      </c>
      <c r="G7">
        <v>2.57</v>
      </c>
      <c r="H7" s="5">
        <f>INT((fotowoltaika34[[#This Row],[zach]]-fotowoltaika34[[#This Row],[wsch]])*24)</f>
        <v>8</v>
      </c>
      <c r="J7" s="7">
        <v>12</v>
      </c>
      <c r="K7" s="5">
        <v>11.322666666666665</v>
      </c>
      <c r="L7" s="5">
        <v>5.4006666666666669</v>
      </c>
      <c r="M7" s="5">
        <v>2.6583333333333337</v>
      </c>
    </row>
    <row r="8" spans="1:13" x14ac:dyDescent="0.3">
      <c r="A8" s="1">
        <v>44568</v>
      </c>
      <c r="B8" s="2">
        <v>0.32027777777777777</v>
      </c>
      <c r="C8" s="2">
        <v>0.65504629629629629</v>
      </c>
      <c r="D8">
        <v>1</v>
      </c>
      <c r="E8">
        <v>7.91</v>
      </c>
      <c r="F8">
        <v>2.34</v>
      </c>
      <c r="G8">
        <v>2.2200000000000002</v>
      </c>
      <c r="H8" s="5">
        <f>INT((fotowoltaika34[[#This Row],[zach]]-fotowoltaika34[[#This Row],[wsch]])*24)</f>
        <v>8</v>
      </c>
      <c r="J8" s="7">
        <v>13</v>
      </c>
      <c r="K8" s="5">
        <v>12.232258064516127</v>
      </c>
      <c r="L8" s="5">
        <v>6.347419354838709</v>
      </c>
      <c r="M8" s="5">
        <v>2.4974193548387102</v>
      </c>
    </row>
    <row r="9" spans="1:13" x14ac:dyDescent="0.3">
      <c r="A9" s="1">
        <v>44569</v>
      </c>
      <c r="B9" s="2">
        <v>0.31994212962962965</v>
      </c>
      <c r="C9" s="2">
        <v>0.65597222222222218</v>
      </c>
      <c r="D9">
        <v>1</v>
      </c>
      <c r="E9">
        <v>7.24</v>
      </c>
      <c r="F9">
        <v>2.58</v>
      </c>
      <c r="G9">
        <v>2.4700000000000002</v>
      </c>
      <c r="H9" s="5">
        <f>INT((fotowoltaika34[[#This Row],[zach]]-fotowoltaika34[[#This Row],[wsch]])*24)</f>
        <v>8</v>
      </c>
      <c r="J9" s="7">
        <v>14</v>
      </c>
      <c r="K9" s="5">
        <v>10.975483870967745</v>
      </c>
      <c r="L9" s="5">
        <v>5.5135483870967743</v>
      </c>
      <c r="M9" s="5">
        <v>2.5077419354838715</v>
      </c>
    </row>
    <row r="10" spans="1:13" x14ac:dyDescent="0.3">
      <c r="A10" s="1">
        <v>44570</v>
      </c>
      <c r="B10" s="2">
        <v>0.31957175925925924</v>
      </c>
      <c r="C10" s="2">
        <v>0.6569328703703704</v>
      </c>
      <c r="D10">
        <v>1</v>
      </c>
      <c r="E10">
        <v>7.96</v>
      </c>
      <c r="F10">
        <v>2.74</v>
      </c>
      <c r="G10">
        <v>1.95</v>
      </c>
      <c r="H10" s="5">
        <f>INT((fotowoltaika34[[#This Row],[zach]]-fotowoltaika34[[#This Row],[wsch]])*24)</f>
        <v>8</v>
      </c>
      <c r="J10" s="7">
        <v>15</v>
      </c>
      <c r="K10" s="5">
        <v>13.208108108108107</v>
      </c>
      <c r="L10" s="5">
        <v>6.6997297297297296</v>
      </c>
      <c r="M10" s="5">
        <v>2.4445945945945948</v>
      </c>
    </row>
    <row r="11" spans="1:13" x14ac:dyDescent="0.3">
      <c r="A11" s="1">
        <v>44571</v>
      </c>
      <c r="B11" s="2">
        <v>0.31915509259259262</v>
      </c>
      <c r="C11" s="2">
        <v>0.65790509259259256</v>
      </c>
      <c r="D11">
        <v>3</v>
      </c>
      <c r="E11">
        <v>2.37</v>
      </c>
      <c r="F11">
        <v>0.96</v>
      </c>
      <c r="G11">
        <v>2.3199999999999998</v>
      </c>
      <c r="H11" s="5">
        <f>INT((fotowoltaika34[[#This Row],[zach]]-fotowoltaika34[[#This Row],[wsch]])*24)</f>
        <v>8</v>
      </c>
      <c r="J11" s="7">
        <v>16</v>
      </c>
      <c r="K11" s="5">
        <v>12.592615384615385</v>
      </c>
      <c r="L11" s="5">
        <v>6.7406153846153831</v>
      </c>
      <c r="M11" s="5">
        <v>2.7924615384615374</v>
      </c>
    </row>
    <row r="12" spans="1:13" x14ac:dyDescent="0.3">
      <c r="A12" s="1">
        <v>44572</v>
      </c>
      <c r="B12" s="2">
        <v>0.31870370370370371</v>
      </c>
      <c r="C12" s="2">
        <v>0.65891203703703705</v>
      </c>
      <c r="D12">
        <v>5</v>
      </c>
      <c r="E12">
        <v>1.56</v>
      </c>
      <c r="F12">
        <v>0.45</v>
      </c>
      <c r="G12">
        <v>3.21</v>
      </c>
      <c r="H12" s="5">
        <f>INT((fotowoltaika34[[#This Row],[zach]]-fotowoltaika34[[#This Row],[wsch]])*24)</f>
        <v>8</v>
      </c>
      <c r="J12" s="7" t="s">
        <v>18</v>
      </c>
      <c r="K12" s="5">
        <v>8.8700821917808188</v>
      </c>
      <c r="L12" s="5">
        <v>4.4017534246575369</v>
      </c>
      <c r="M12" s="5">
        <v>2.9709041095890414</v>
      </c>
    </row>
    <row r="13" spans="1:13" x14ac:dyDescent="0.3">
      <c r="A13" s="1">
        <v>44573</v>
      </c>
      <c r="B13" s="2">
        <v>0.31821759259259258</v>
      </c>
      <c r="C13" s="2">
        <v>0.65993055555555558</v>
      </c>
      <c r="D13">
        <v>6</v>
      </c>
      <c r="E13">
        <v>1.27</v>
      </c>
      <c r="F13">
        <v>0.22</v>
      </c>
      <c r="G13">
        <v>3.34</v>
      </c>
      <c r="H13" s="5">
        <f>INT((fotowoltaika34[[#This Row],[zach]]-fotowoltaika34[[#This Row],[wsch]])*24)</f>
        <v>8</v>
      </c>
    </row>
    <row r="14" spans="1:13" x14ac:dyDescent="0.3">
      <c r="A14" s="1">
        <v>44574</v>
      </c>
      <c r="B14" s="2">
        <v>0.31769675925925928</v>
      </c>
      <c r="C14" s="2">
        <v>0.66098379629629633</v>
      </c>
      <c r="D14">
        <v>0</v>
      </c>
      <c r="E14">
        <v>8.6300000000000008</v>
      </c>
      <c r="F14">
        <v>3.47</v>
      </c>
      <c r="G14">
        <v>2.2599999999999998</v>
      </c>
      <c r="H14" s="5">
        <f>INT((fotowoltaika34[[#This Row],[zach]]-fotowoltaika34[[#This Row],[wsch]])*24)</f>
        <v>8</v>
      </c>
    </row>
    <row r="15" spans="1:13" x14ac:dyDescent="0.3">
      <c r="A15" s="1">
        <v>44575</v>
      </c>
      <c r="B15" s="2">
        <v>0.31714120370370369</v>
      </c>
      <c r="C15" s="2">
        <v>0.66204861111111113</v>
      </c>
      <c r="D15">
        <v>1</v>
      </c>
      <c r="E15">
        <v>7.36</v>
      </c>
      <c r="F15">
        <v>2.2200000000000002</v>
      </c>
      <c r="G15">
        <v>2.56</v>
      </c>
      <c r="H15" s="5">
        <f>INT((fotowoltaika34[[#This Row],[zach]]-fotowoltaika34[[#This Row],[wsch]])*24)</f>
        <v>8</v>
      </c>
    </row>
    <row r="16" spans="1:13" x14ac:dyDescent="0.3">
      <c r="A16" s="1">
        <v>44576</v>
      </c>
      <c r="B16" s="2">
        <v>0.31655092592592593</v>
      </c>
      <c r="C16" s="2">
        <v>0.66313657407407411</v>
      </c>
      <c r="D16">
        <v>5</v>
      </c>
      <c r="E16">
        <v>2.11</v>
      </c>
      <c r="F16">
        <v>0.45</v>
      </c>
      <c r="G16">
        <v>2.21</v>
      </c>
      <c r="H16" s="5">
        <f>INT((fotowoltaika34[[#This Row],[zach]]-fotowoltaika34[[#This Row],[wsch]])*24)</f>
        <v>8</v>
      </c>
    </row>
    <row r="17" spans="1:8" x14ac:dyDescent="0.3">
      <c r="A17" s="1">
        <v>44577</v>
      </c>
      <c r="B17" s="2">
        <v>0.31592592592592594</v>
      </c>
      <c r="C17" s="2">
        <v>0.66424768518518518</v>
      </c>
      <c r="D17">
        <v>3</v>
      </c>
      <c r="E17">
        <v>5.31</v>
      </c>
      <c r="F17">
        <v>3.45</v>
      </c>
      <c r="G17">
        <v>1.22</v>
      </c>
      <c r="H17" s="5">
        <f>INT((fotowoltaika34[[#This Row],[zach]]-fotowoltaika34[[#This Row],[wsch]])*24)</f>
        <v>8</v>
      </c>
    </row>
    <row r="18" spans="1:8" x14ac:dyDescent="0.3">
      <c r="A18" s="1">
        <v>44578</v>
      </c>
      <c r="B18" s="2">
        <v>0.31526620370370373</v>
      </c>
      <c r="C18" s="2">
        <v>0.66537037037037039</v>
      </c>
      <c r="D18">
        <v>2</v>
      </c>
      <c r="E18">
        <v>5.93</v>
      </c>
      <c r="F18">
        <v>1.25</v>
      </c>
      <c r="G18">
        <v>3.34</v>
      </c>
      <c r="H18" s="5">
        <f>INT((fotowoltaika34[[#This Row],[zach]]-fotowoltaika34[[#This Row],[wsch]])*24)</f>
        <v>8</v>
      </c>
    </row>
    <row r="19" spans="1:8" x14ac:dyDescent="0.3">
      <c r="A19" s="1">
        <v>44579</v>
      </c>
      <c r="B19" s="2">
        <v>0.31457175925925923</v>
      </c>
      <c r="C19" s="2">
        <v>0.66650462962962964</v>
      </c>
      <c r="D19">
        <v>6</v>
      </c>
      <c r="E19">
        <v>2.19</v>
      </c>
      <c r="F19">
        <v>0.21</v>
      </c>
      <c r="G19">
        <v>3.22</v>
      </c>
      <c r="H19" s="5">
        <f>INT((fotowoltaika34[[#This Row],[zach]]-fotowoltaika34[[#This Row],[wsch]])*24)</f>
        <v>8</v>
      </c>
    </row>
    <row r="20" spans="1:8" x14ac:dyDescent="0.3">
      <c r="A20" s="1">
        <v>44580</v>
      </c>
      <c r="B20" s="2">
        <v>0.31384259259259262</v>
      </c>
      <c r="C20" s="2">
        <v>0.66766203703703708</v>
      </c>
      <c r="D20">
        <v>4</v>
      </c>
      <c r="E20">
        <v>3.53</v>
      </c>
      <c r="F20">
        <v>0.34</v>
      </c>
      <c r="G20">
        <v>1.25</v>
      </c>
      <c r="H20" s="5">
        <f>INT((fotowoltaika34[[#This Row],[zach]]-fotowoltaika34[[#This Row],[wsch]])*24)</f>
        <v>8</v>
      </c>
    </row>
    <row r="21" spans="1:8" x14ac:dyDescent="0.3">
      <c r="A21" s="1">
        <v>44581</v>
      </c>
      <c r="B21" s="2">
        <v>0.31309027777777776</v>
      </c>
      <c r="C21" s="2">
        <v>0.66883101851851856</v>
      </c>
      <c r="D21">
        <v>3</v>
      </c>
      <c r="E21">
        <v>4.33</v>
      </c>
      <c r="F21">
        <v>0.99</v>
      </c>
      <c r="G21">
        <v>0.21</v>
      </c>
      <c r="H21" s="5">
        <f>INT((fotowoltaika34[[#This Row],[zach]]-fotowoltaika34[[#This Row],[wsch]])*24)</f>
        <v>8</v>
      </c>
    </row>
    <row r="22" spans="1:8" x14ac:dyDescent="0.3">
      <c r="A22" s="1">
        <v>44582</v>
      </c>
      <c r="B22" s="2">
        <v>0.31230324074074073</v>
      </c>
      <c r="C22" s="2">
        <v>0.67002314814814812</v>
      </c>
      <c r="D22">
        <v>6</v>
      </c>
      <c r="E22">
        <v>2.33</v>
      </c>
      <c r="F22">
        <v>0.02</v>
      </c>
      <c r="G22">
        <v>2.61</v>
      </c>
      <c r="H22" s="5">
        <f>INT((fotowoltaika34[[#This Row],[zach]]-fotowoltaika34[[#This Row],[wsch]])*24)</f>
        <v>8</v>
      </c>
    </row>
    <row r="23" spans="1:8" x14ac:dyDescent="0.3">
      <c r="A23" s="1">
        <v>44583</v>
      </c>
      <c r="B23" s="2">
        <v>0.31148148148148147</v>
      </c>
      <c r="C23" s="2">
        <v>0.67121527777777779</v>
      </c>
      <c r="D23">
        <v>6</v>
      </c>
      <c r="E23">
        <v>3.21</v>
      </c>
      <c r="F23">
        <v>0.78</v>
      </c>
      <c r="G23">
        <v>2.2200000000000002</v>
      </c>
      <c r="H23" s="5">
        <f>INT((fotowoltaika34[[#This Row],[zach]]-fotowoltaika34[[#This Row],[wsch]])*24)</f>
        <v>8</v>
      </c>
    </row>
    <row r="24" spans="1:8" x14ac:dyDescent="0.3">
      <c r="A24" s="1">
        <v>44584</v>
      </c>
      <c r="B24" s="2">
        <v>0.31063657407407408</v>
      </c>
      <c r="C24" s="2">
        <v>0.67243055555555553</v>
      </c>
      <c r="D24">
        <v>5</v>
      </c>
      <c r="E24">
        <v>4.0199999999999996</v>
      </c>
      <c r="F24">
        <v>2.0099999999999998</v>
      </c>
      <c r="G24">
        <v>1.01</v>
      </c>
      <c r="H24" s="5">
        <f>INT((fotowoltaika34[[#This Row],[zach]]-fotowoltaika34[[#This Row],[wsch]])*24)</f>
        <v>8</v>
      </c>
    </row>
    <row r="25" spans="1:8" x14ac:dyDescent="0.3">
      <c r="A25" s="1">
        <v>44585</v>
      </c>
      <c r="B25" s="2">
        <v>0.30975694444444446</v>
      </c>
      <c r="C25" s="2">
        <v>0.67364583333333339</v>
      </c>
      <c r="D25">
        <v>4</v>
      </c>
      <c r="E25">
        <v>4.45</v>
      </c>
      <c r="F25">
        <v>2.34</v>
      </c>
      <c r="G25">
        <v>1.95</v>
      </c>
      <c r="H25" s="5">
        <f>INT((fotowoltaika34[[#This Row],[zach]]-fotowoltaika34[[#This Row],[wsch]])*24)</f>
        <v>8</v>
      </c>
    </row>
    <row r="26" spans="1:8" x14ac:dyDescent="0.3">
      <c r="A26" s="1">
        <v>44586</v>
      </c>
      <c r="B26" s="2">
        <v>0.30884259259259261</v>
      </c>
      <c r="C26" s="2">
        <v>0.67487268518518517</v>
      </c>
      <c r="D26">
        <v>3</v>
      </c>
      <c r="E26">
        <v>5.52</v>
      </c>
      <c r="F26">
        <v>2.21</v>
      </c>
      <c r="G26">
        <v>1.21</v>
      </c>
      <c r="H26" s="5">
        <f>INT((fotowoltaika34[[#This Row],[zach]]-fotowoltaika34[[#This Row],[wsch]])*24)</f>
        <v>8</v>
      </c>
    </row>
    <row r="27" spans="1:8" x14ac:dyDescent="0.3">
      <c r="A27" s="1">
        <v>44587</v>
      </c>
      <c r="B27" s="2">
        <v>0.30791666666666667</v>
      </c>
      <c r="C27" s="2">
        <v>0.67612268518518515</v>
      </c>
      <c r="D27">
        <v>2</v>
      </c>
      <c r="E27">
        <v>5.1100000000000003</v>
      </c>
      <c r="F27">
        <v>2.02</v>
      </c>
      <c r="G27">
        <v>1.35</v>
      </c>
      <c r="H27" s="5">
        <f>INT((fotowoltaika34[[#This Row],[zach]]-fotowoltaika34[[#This Row],[wsch]])*24)</f>
        <v>8</v>
      </c>
    </row>
    <row r="28" spans="1:8" x14ac:dyDescent="0.3">
      <c r="A28" s="1">
        <v>44588</v>
      </c>
      <c r="B28" s="2">
        <v>0.3069560185185185</v>
      </c>
      <c r="C28" s="2">
        <v>0.67737268518518523</v>
      </c>
      <c r="D28">
        <v>1</v>
      </c>
      <c r="E28">
        <v>4.97</v>
      </c>
      <c r="F28">
        <v>1.92</v>
      </c>
      <c r="G28">
        <v>2.0099999999999998</v>
      </c>
      <c r="H28" s="5">
        <f>INT((fotowoltaika34[[#This Row],[zach]]-fotowoltaika34[[#This Row],[wsch]])*24)</f>
        <v>8</v>
      </c>
    </row>
    <row r="29" spans="1:8" x14ac:dyDescent="0.3">
      <c r="A29" s="1">
        <v>44589</v>
      </c>
      <c r="B29" s="2">
        <v>0.30596064814814816</v>
      </c>
      <c r="C29" s="2">
        <v>0.6786226851851852</v>
      </c>
      <c r="D29">
        <v>1</v>
      </c>
      <c r="E29">
        <v>5.67</v>
      </c>
      <c r="F29">
        <v>3.21</v>
      </c>
      <c r="G29">
        <v>1.01</v>
      </c>
      <c r="H29" s="5">
        <f>INT((fotowoltaika34[[#This Row],[zach]]-fotowoltaika34[[#This Row],[wsch]])*24)</f>
        <v>8</v>
      </c>
    </row>
    <row r="30" spans="1:8" x14ac:dyDescent="0.3">
      <c r="A30" s="1">
        <v>44590</v>
      </c>
      <c r="B30" s="2">
        <v>0.30494212962962963</v>
      </c>
      <c r="C30" s="2">
        <v>0.67988425925925922</v>
      </c>
      <c r="D30">
        <v>1</v>
      </c>
      <c r="E30">
        <v>5.76</v>
      </c>
      <c r="F30">
        <v>3.33</v>
      </c>
      <c r="G30">
        <v>2.0099999999999998</v>
      </c>
      <c r="H30" s="5">
        <f>INT((fotowoltaika34[[#This Row],[zach]]-fotowoltaika34[[#This Row],[wsch]])*24)</f>
        <v>8</v>
      </c>
    </row>
    <row r="31" spans="1:8" x14ac:dyDescent="0.3">
      <c r="A31" s="1">
        <v>44591</v>
      </c>
      <c r="B31" s="2">
        <v>0.30391203703703706</v>
      </c>
      <c r="C31" s="2">
        <v>0.68115740740740738</v>
      </c>
      <c r="D31">
        <v>2</v>
      </c>
      <c r="E31">
        <v>5.97</v>
      </c>
      <c r="F31">
        <v>3.48</v>
      </c>
      <c r="G31">
        <v>1.93</v>
      </c>
      <c r="H31" s="5">
        <f>INT((fotowoltaika34[[#This Row],[zach]]-fotowoltaika34[[#This Row],[wsch]])*24)</f>
        <v>9</v>
      </c>
    </row>
    <row r="32" spans="1:8" x14ac:dyDescent="0.3">
      <c r="A32" s="1">
        <v>44592</v>
      </c>
      <c r="B32" s="2">
        <v>0.30284722222222221</v>
      </c>
      <c r="C32" s="2">
        <v>0.68243055555555554</v>
      </c>
      <c r="D32">
        <v>1</v>
      </c>
      <c r="E32">
        <v>6.01</v>
      </c>
      <c r="F32">
        <v>2.34</v>
      </c>
      <c r="G32">
        <v>0.94</v>
      </c>
      <c r="H32" s="5">
        <f>INT((fotowoltaika34[[#This Row],[zach]]-fotowoltaika34[[#This Row],[wsch]])*24)</f>
        <v>9</v>
      </c>
    </row>
    <row r="33" spans="1:8" x14ac:dyDescent="0.3">
      <c r="A33" s="1">
        <v>44593</v>
      </c>
      <c r="B33" s="2">
        <v>0.30175925925925928</v>
      </c>
      <c r="C33" s="2">
        <v>0.68371527777777774</v>
      </c>
      <c r="D33">
        <v>1</v>
      </c>
      <c r="E33">
        <v>6.18</v>
      </c>
      <c r="F33">
        <v>1.34</v>
      </c>
      <c r="G33">
        <v>1.28</v>
      </c>
      <c r="H33" s="5">
        <f>INT((fotowoltaika34[[#This Row],[zach]]-fotowoltaika34[[#This Row],[wsch]])*24)</f>
        <v>9</v>
      </c>
    </row>
    <row r="34" spans="1:8" x14ac:dyDescent="0.3">
      <c r="A34" s="1">
        <v>44594</v>
      </c>
      <c r="B34" s="2">
        <v>0.30064814814814816</v>
      </c>
      <c r="C34" s="2">
        <v>0.68500000000000005</v>
      </c>
      <c r="D34">
        <v>1</v>
      </c>
      <c r="E34">
        <v>7.25</v>
      </c>
      <c r="F34">
        <v>1.57</v>
      </c>
      <c r="G34">
        <v>1.01</v>
      </c>
      <c r="H34" s="5">
        <f>INT((fotowoltaika34[[#This Row],[zach]]-fotowoltaika34[[#This Row],[wsch]])*24)</f>
        <v>9</v>
      </c>
    </row>
    <row r="35" spans="1:8" x14ac:dyDescent="0.3">
      <c r="A35" s="1">
        <v>44595</v>
      </c>
      <c r="B35" s="2">
        <v>0.29951388888888891</v>
      </c>
      <c r="C35" s="2">
        <v>0.68629629629629629</v>
      </c>
      <c r="D35">
        <v>4</v>
      </c>
      <c r="E35">
        <v>3.63</v>
      </c>
      <c r="F35">
        <v>1.21</v>
      </c>
      <c r="G35">
        <v>2.25</v>
      </c>
      <c r="H35" s="5">
        <f>INT((fotowoltaika34[[#This Row],[zach]]-fotowoltaika34[[#This Row],[wsch]])*24)</f>
        <v>9</v>
      </c>
    </row>
    <row r="36" spans="1:8" x14ac:dyDescent="0.3">
      <c r="A36" s="1">
        <v>44596</v>
      </c>
      <c r="B36" s="2">
        <v>0.29835648148148147</v>
      </c>
      <c r="C36" s="2">
        <v>0.68758101851851849</v>
      </c>
      <c r="D36">
        <v>1</v>
      </c>
      <c r="E36">
        <v>7.8</v>
      </c>
      <c r="F36">
        <v>3.34</v>
      </c>
      <c r="G36">
        <v>2.94</v>
      </c>
      <c r="H36" s="5">
        <f>INT((fotowoltaika34[[#This Row],[zach]]-fotowoltaika34[[#This Row],[wsch]])*24)</f>
        <v>9</v>
      </c>
    </row>
    <row r="37" spans="1:8" x14ac:dyDescent="0.3">
      <c r="A37" s="1">
        <v>44597</v>
      </c>
      <c r="B37" s="2">
        <v>0.2971759259259259</v>
      </c>
      <c r="C37" s="2">
        <v>0.68887731481481485</v>
      </c>
      <c r="D37">
        <v>2</v>
      </c>
      <c r="E37">
        <v>5.0199999999999996</v>
      </c>
      <c r="F37">
        <v>2.13</v>
      </c>
      <c r="G37">
        <v>3.1</v>
      </c>
      <c r="H37" s="5">
        <f>INT((fotowoltaika34[[#This Row],[zach]]-fotowoltaika34[[#This Row],[wsch]])*24)</f>
        <v>9</v>
      </c>
    </row>
    <row r="38" spans="1:8" x14ac:dyDescent="0.3">
      <c r="A38" s="1">
        <v>44598</v>
      </c>
      <c r="B38" s="2">
        <v>0.29597222222222225</v>
      </c>
      <c r="C38" s="2">
        <v>0.69017361111111108</v>
      </c>
      <c r="D38">
        <v>1</v>
      </c>
      <c r="E38">
        <v>6.87</v>
      </c>
      <c r="F38">
        <v>2.89</v>
      </c>
      <c r="G38">
        <v>3.34</v>
      </c>
      <c r="H38" s="5">
        <f>INT((fotowoltaika34[[#This Row],[zach]]-fotowoltaika34[[#This Row],[wsch]])*24)</f>
        <v>9</v>
      </c>
    </row>
    <row r="39" spans="1:8" x14ac:dyDescent="0.3">
      <c r="A39" s="1">
        <v>44599</v>
      </c>
      <c r="B39" s="2">
        <v>0.29475694444444445</v>
      </c>
      <c r="C39" s="2">
        <v>0.69148148148148147</v>
      </c>
      <c r="D39">
        <v>1</v>
      </c>
      <c r="E39">
        <v>7.59</v>
      </c>
      <c r="F39">
        <v>2.56</v>
      </c>
      <c r="G39">
        <v>2.78</v>
      </c>
      <c r="H39" s="5">
        <f>INT((fotowoltaika34[[#This Row],[zach]]-fotowoltaika34[[#This Row],[wsch]])*24)</f>
        <v>9</v>
      </c>
    </row>
    <row r="40" spans="1:8" x14ac:dyDescent="0.3">
      <c r="A40" s="1">
        <v>44600</v>
      </c>
      <c r="B40" s="2">
        <v>0.29351851851851851</v>
      </c>
      <c r="C40" s="2">
        <v>0.69277777777777783</v>
      </c>
      <c r="D40">
        <v>1</v>
      </c>
      <c r="E40">
        <v>7.84</v>
      </c>
      <c r="F40">
        <v>2.63</v>
      </c>
      <c r="G40">
        <v>2.19</v>
      </c>
      <c r="H40" s="5">
        <f>INT((fotowoltaika34[[#This Row],[zach]]-fotowoltaika34[[#This Row],[wsch]])*24)</f>
        <v>9</v>
      </c>
    </row>
    <row r="41" spans="1:8" x14ac:dyDescent="0.3">
      <c r="A41" s="1">
        <v>44601</v>
      </c>
      <c r="B41" s="2">
        <v>0.29226851851851854</v>
      </c>
      <c r="C41" s="2">
        <v>0.6940856481481481</v>
      </c>
      <c r="D41">
        <v>6</v>
      </c>
      <c r="E41">
        <v>2.93</v>
      </c>
      <c r="F41">
        <v>1.1299999999999999</v>
      </c>
      <c r="G41">
        <v>3.1</v>
      </c>
      <c r="H41" s="5">
        <f>INT((fotowoltaika34[[#This Row],[zach]]-fotowoltaika34[[#This Row],[wsch]])*24)</f>
        <v>9</v>
      </c>
    </row>
    <row r="42" spans="1:8" x14ac:dyDescent="0.3">
      <c r="A42" s="1">
        <v>44602</v>
      </c>
      <c r="B42" s="2">
        <v>0.29098379629629628</v>
      </c>
      <c r="C42" s="2">
        <v>0.69538194444444446</v>
      </c>
      <c r="D42">
        <v>7</v>
      </c>
      <c r="E42">
        <v>1.24</v>
      </c>
      <c r="F42">
        <v>0.3</v>
      </c>
      <c r="G42">
        <v>2.14</v>
      </c>
      <c r="H42" s="5">
        <f>INT((fotowoltaika34[[#This Row],[zach]]-fotowoltaika34[[#This Row],[wsch]])*24)</f>
        <v>9</v>
      </c>
    </row>
    <row r="43" spans="1:8" x14ac:dyDescent="0.3">
      <c r="A43" s="1">
        <v>44603</v>
      </c>
      <c r="B43" s="2">
        <v>0.28969907407407408</v>
      </c>
      <c r="C43" s="2">
        <v>0.69668981481481485</v>
      </c>
      <c r="D43">
        <v>8</v>
      </c>
      <c r="E43">
        <v>0.26</v>
      </c>
      <c r="F43">
        <v>0</v>
      </c>
      <c r="G43">
        <v>4.8600000000000003</v>
      </c>
      <c r="H43" s="5">
        <f>INT((fotowoltaika34[[#This Row],[zach]]-fotowoltaika34[[#This Row],[wsch]])*24)</f>
        <v>9</v>
      </c>
    </row>
    <row r="44" spans="1:8" x14ac:dyDescent="0.3">
      <c r="A44" s="1">
        <v>44604</v>
      </c>
      <c r="B44" s="2">
        <v>0.28837962962962965</v>
      </c>
      <c r="C44" s="2">
        <v>0.69798611111111108</v>
      </c>
      <c r="D44">
        <v>2</v>
      </c>
      <c r="E44">
        <v>5.79</v>
      </c>
      <c r="F44">
        <v>1.7</v>
      </c>
      <c r="G44">
        <v>0.8</v>
      </c>
      <c r="H44" s="5">
        <f>INT((fotowoltaika34[[#This Row],[zach]]-fotowoltaika34[[#This Row],[wsch]])*24)</f>
        <v>9</v>
      </c>
    </row>
    <row r="45" spans="1:8" x14ac:dyDescent="0.3">
      <c r="A45" s="1">
        <v>44605</v>
      </c>
      <c r="B45" s="2">
        <v>0.28706018518518517</v>
      </c>
      <c r="C45" s="2">
        <v>0.69928240740740744</v>
      </c>
      <c r="D45">
        <v>3</v>
      </c>
      <c r="E45">
        <v>5.26</v>
      </c>
      <c r="F45">
        <v>1.42</v>
      </c>
      <c r="G45">
        <v>2.34</v>
      </c>
      <c r="H45" s="5">
        <f>INT((fotowoltaika34[[#This Row],[zach]]-fotowoltaika34[[#This Row],[wsch]])*24)</f>
        <v>9</v>
      </c>
    </row>
    <row r="46" spans="1:8" x14ac:dyDescent="0.3">
      <c r="A46" s="1">
        <v>44606</v>
      </c>
      <c r="B46" s="2">
        <v>0.28570601851851851</v>
      </c>
      <c r="C46" s="2">
        <v>0.70059027777777783</v>
      </c>
      <c r="D46">
        <v>2</v>
      </c>
      <c r="E46">
        <v>5.62</v>
      </c>
      <c r="F46">
        <v>2.41</v>
      </c>
      <c r="G46">
        <v>2.59</v>
      </c>
      <c r="H46" s="5">
        <f>INT((fotowoltaika34[[#This Row],[zach]]-fotowoltaika34[[#This Row],[wsch]])*24)</f>
        <v>9</v>
      </c>
    </row>
    <row r="47" spans="1:8" x14ac:dyDescent="0.3">
      <c r="A47" s="1">
        <v>44607</v>
      </c>
      <c r="B47" s="2">
        <v>0.28435185185185186</v>
      </c>
      <c r="C47" s="2">
        <v>0.70188657407407407</v>
      </c>
      <c r="D47">
        <v>4</v>
      </c>
      <c r="E47">
        <v>3.58</v>
      </c>
      <c r="F47">
        <v>1.63</v>
      </c>
      <c r="G47">
        <v>3.21</v>
      </c>
      <c r="H47" s="5">
        <f>INT((fotowoltaika34[[#This Row],[zach]]-fotowoltaika34[[#This Row],[wsch]])*24)</f>
        <v>10</v>
      </c>
    </row>
    <row r="48" spans="1:8" x14ac:dyDescent="0.3">
      <c r="A48" s="1">
        <v>44608</v>
      </c>
      <c r="B48" s="2">
        <v>0.28297453703703701</v>
      </c>
      <c r="C48" s="2">
        <v>0.70318287037037042</v>
      </c>
      <c r="D48">
        <v>7</v>
      </c>
      <c r="E48">
        <v>1.1599999999999999</v>
      </c>
      <c r="F48">
        <v>0.25</v>
      </c>
      <c r="G48">
        <v>2.1</v>
      </c>
      <c r="H48" s="5">
        <f>INT((fotowoltaika34[[#This Row],[zach]]-fotowoltaika34[[#This Row],[wsch]])*24)</f>
        <v>10</v>
      </c>
    </row>
    <row r="49" spans="1:8" x14ac:dyDescent="0.3">
      <c r="A49" s="1">
        <v>44609</v>
      </c>
      <c r="B49" s="2">
        <v>0.28158564814814813</v>
      </c>
      <c r="C49" s="2">
        <v>0.70447916666666666</v>
      </c>
      <c r="D49">
        <v>1</v>
      </c>
      <c r="E49">
        <v>8.59</v>
      </c>
      <c r="F49">
        <v>3.68</v>
      </c>
      <c r="G49">
        <v>2.36</v>
      </c>
      <c r="H49" s="5">
        <f>INT((fotowoltaika34[[#This Row],[zach]]-fotowoltaika34[[#This Row],[wsch]])*24)</f>
        <v>10</v>
      </c>
    </row>
    <row r="50" spans="1:8" x14ac:dyDescent="0.3">
      <c r="A50" s="1">
        <v>44610</v>
      </c>
      <c r="B50" s="2">
        <v>0.2801851851851852</v>
      </c>
      <c r="C50" s="2">
        <v>0.70576388888888886</v>
      </c>
      <c r="D50">
        <v>3</v>
      </c>
      <c r="E50">
        <v>4.24</v>
      </c>
      <c r="F50">
        <v>1.27</v>
      </c>
      <c r="G50">
        <v>3.09</v>
      </c>
      <c r="H50" s="5">
        <f>INT((fotowoltaika34[[#This Row],[zach]]-fotowoltaika34[[#This Row],[wsch]])*24)</f>
        <v>10</v>
      </c>
    </row>
    <row r="51" spans="1:8" x14ac:dyDescent="0.3">
      <c r="A51" s="1">
        <v>44611</v>
      </c>
      <c r="B51" s="2">
        <v>0.27877314814814813</v>
      </c>
      <c r="C51" s="2">
        <v>0.70706018518518521</v>
      </c>
      <c r="D51">
        <v>6</v>
      </c>
      <c r="E51">
        <v>2.1800000000000002</v>
      </c>
      <c r="F51">
        <v>0.9</v>
      </c>
      <c r="G51">
        <v>3.17</v>
      </c>
      <c r="H51" s="5">
        <f>INT((fotowoltaika34[[#This Row],[zach]]-fotowoltaika34[[#This Row],[wsch]])*24)</f>
        <v>10</v>
      </c>
    </row>
    <row r="52" spans="1:8" x14ac:dyDescent="0.3">
      <c r="A52" s="1">
        <v>44612</v>
      </c>
      <c r="B52" s="2">
        <v>0.27733796296296298</v>
      </c>
      <c r="C52" s="2">
        <v>0.70834490740740741</v>
      </c>
      <c r="D52">
        <v>0</v>
      </c>
      <c r="E52">
        <v>9.14</v>
      </c>
      <c r="F52">
        <v>2.74</v>
      </c>
      <c r="G52">
        <v>1.96</v>
      </c>
      <c r="H52" s="5">
        <f>INT((fotowoltaika34[[#This Row],[zach]]-fotowoltaika34[[#This Row],[wsch]])*24)</f>
        <v>10</v>
      </c>
    </row>
    <row r="53" spans="1:8" x14ac:dyDescent="0.3">
      <c r="A53" s="1">
        <v>44613</v>
      </c>
      <c r="B53" s="2">
        <v>0.27590277777777777</v>
      </c>
      <c r="C53" s="2">
        <v>0.70962962962962961</v>
      </c>
      <c r="D53">
        <v>0</v>
      </c>
      <c r="E53">
        <v>9.85</v>
      </c>
      <c r="F53">
        <v>3.02</v>
      </c>
      <c r="G53">
        <v>2.46</v>
      </c>
      <c r="H53" s="5">
        <f>INT((fotowoltaika34[[#This Row],[zach]]-fotowoltaika34[[#This Row],[wsch]])*24)</f>
        <v>10</v>
      </c>
    </row>
    <row r="54" spans="1:8" x14ac:dyDescent="0.3">
      <c r="A54" s="1">
        <v>44614</v>
      </c>
      <c r="B54" s="2">
        <v>0.27444444444444444</v>
      </c>
      <c r="C54" s="2">
        <v>0.71091435185185181</v>
      </c>
      <c r="D54">
        <v>1</v>
      </c>
      <c r="E54">
        <v>9.2899999999999991</v>
      </c>
      <c r="F54">
        <v>2.79</v>
      </c>
      <c r="G54">
        <v>1.49</v>
      </c>
      <c r="H54" s="5">
        <f>INT((fotowoltaika34[[#This Row],[zach]]-fotowoltaika34[[#This Row],[wsch]])*24)</f>
        <v>10</v>
      </c>
    </row>
    <row r="55" spans="1:8" x14ac:dyDescent="0.3">
      <c r="A55" s="1">
        <v>44615</v>
      </c>
      <c r="B55" s="2">
        <v>0.27297453703703706</v>
      </c>
      <c r="C55" s="2">
        <v>0.71219907407407412</v>
      </c>
      <c r="D55">
        <v>4</v>
      </c>
      <c r="E55">
        <v>2.57</v>
      </c>
      <c r="F55">
        <v>0.76</v>
      </c>
      <c r="G55">
        <v>4.03</v>
      </c>
      <c r="H55" s="5">
        <f>INT((fotowoltaika34[[#This Row],[zach]]-fotowoltaika34[[#This Row],[wsch]])*24)</f>
        <v>10</v>
      </c>
    </row>
    <row r="56" spans="1:8" x14ac:dyDescent="0.3">
      <c r="A56" s="1">
        <v>44616</v>
      </c>
      <c r="B56" s="2">
        <v>0.27150462962962962</v>
      </c>
      <c r="C56" s="2">
        <v>0.71347222222222217</v>
      </c>
      <c r="D56">
        <v>0</v>
      </c>
      <c r="E56">
        <v>9.64</v>
      </c>
      <c r="F56">
        <v>3.82</v>
      </c>
      <c r="G56">
        <v>2.36</v>
      </c>
      <c r="H56" s="5">
        <f>INT((fotowoltaika34[[#This Row],[zach]]-fotowoltaika34[[#This Row],[wsch]])*24)</f>
        <v>10</v>
      </c>
    </row>
    <row r="57" spans="1:8" x14ac:dyDescent="0.3">
      <c r="A57" s="1">
        <v>44617</v>
      </c>
      <c r="B57" s="2">
        <v>0.27001157407407406</v>
      </c>
      <c r="C57" s="2">
        <v>0.71474537037037034</v>
      </c>
      <c r="D57">
        <v>0</v>
      </c>
      <c r="E57">
        <v>9.35</v>
      </c>
      <c r="F57">
        <v>3.73</v>
      </c>
      <c r="G57">
        <v>2.1800000000000002</v>
      </c>
      <c r="H57" s="5">
        <f>INT((fotowoltaika34[[#This Row],[zach]]-fotowoltaika34[[#This Row],[wsch]])*24)</f>
        <v>10</v>
      </c>
    </row>
    <row r="58" spans="1:8" x14ac:dyDescent="0.3">
      <c r="A58" s="1">
        <v>44618</v>
      </c>
      <c r="B58" s="2">
        <v>0.26851851851851855</v>
      </c>
      <c r="C58" s="2">
        <v>0.7160185185185185</v>
      </c>
      <c r="D58">
        <v>0</v>
      </c>
      <c r="E58">
        <v>8.76</v>
      </c>
      <c r="F58">
        <v>3.92</v>
      </c>
      <c r="G58">
        <v>2.4</v>
      </c>
      <c r="H58" s="5">
        <f>INT((fotowoltaika34[[#This Row],[zach]]-fotowoltaika34[[#This Row],[wsch]])*24)</f>
        <v>10</v>
      </c>
    </row>
    <row r="59" spans="1:8" x14ac:dyDescent="0.3">
      <c r="A59" s="1">
        <v>44619</v>
      </c>
      <c r="B59" s="2">
        <v>0.26700231481481479</v>
      </c>
      <c r="C59" s="2">
        <v>0.71728009259259262</v>
      </c>
      <c r="D59">
        <v>0</v>
      </c>
      <c r="E59">
        <v>9.77</v>
      </c>
      <c r="F59">
        <v>3.26</v>
      </c>
      <c r="G59">
        <v>1.3</v>
      </c>
      <c r="H59" s="5">
        <f>INT((fotowoltaika34[[#This Row],[zach]]-fotowoltaika34[[#This Row],[wsch]])*24)</f>
        <v>10</v>
      </c>
    </row>
    <row r="60" spans="1:8" x14ac:dyDescent="0.3">
      <c r="A60" s="1">
        <v>44620</v>
      </c>
      <c r="B60" s="2">
        <v>0.26548611111111109</v>
      </c>
      <c r="C60" s="2">
        <v>0.71855324074074078</v>
      </c>
      <c r="D60">
        <v>5</v>
      </c>
      <c r="E60">
        <v>2.93</v>
      </c>
      <c r="F60">
        <v>1.03</v>
      </c>
      <c r="G60">
        <v>2.99</v>
      </c>
      <c r="H60" s="5">
        <f>INT((fotowoltaika34[[#This Row],[zach]]-fotowoltaika34[[#This Row],[wsch]])*24)</f>
        <v>10</v>
      </c>
    </row>
    <row r="61" spans="1:8" x14ac:dyDescent="0.3">
      <c r="A61" s="1">
        <v>44621</v>
      </c>
      <c r="B61" s="2">
        <v>0.26396990740740739</v>
      </c>
      <c r="C61" s="2">
        <v>0.7198148148148148</v>
      </c>
      <c r="D61">
        <v>2</v>
      </c>
      <c r="E61">
        <v>4.66</v>
      </c>
      <c r="F61">
        <v>1.37</v>
      </c>
      <c r="G61">
        <v>2.0499999999999998</v>
      </c>
      <c r="H61" s="5">
        <f>INT((fotowoltaika34[[#This Row],[zach]]-fotowoltaika34[[#This Row],[wsch]])*24)</f>
        <v>10</v>
      </c>
    </row>
    <row r="62" spans="1:8" x14ac:dyDescent="0.3">
      <c r="A62" s="1">
        <v>44622</v>
      </c>
      <c r="B62" s="2">
        <v>0.26243055555555556</v>
      </c>
      <c r="C62" s="2">
        <v>0.72106481481481477</v>
      </c>
      <c r="D62">
        <v>6</v>
      </c>
      <c r="E62">
        <v>2.99</v>
      </c>
      <c r="F62">
        <v>0.74</v>
      </c>
      <c r="G62">
        <v>1.48</v>
      </c>
      <c r="H62" s="5">
        <f>INT((fotowoltaika34[[#This Row],[zach]]-fotowoltaika34[[#This Row],[wsch]])*24)</f>
        <v>11</v>
      </c>
    </row>
    <row r="63" spans="1:8" x14ac:dyDescent="0.3">
      <c r="A63" s="1">
        <v>44623</v>
      </c>
      <c r="B63" s="2">
        <v>0.26089120370370372</v>
      </c>
      <c r="C63" s="2">
        <v>0.72232638888888889</v>
      </c>
      <c r="D63">
        <v>7</v>
      </c>
      <c r="E63">
        <v>1.1399999999999999</v>
      </c>
      <c r="F63">
        <v>0.22</v>
      </c>
      <c r="G63">
        <v>3.27</v>
      </c>
      <c r="H63" s="5">
        <f>INT((fotowoltaika34[[#This Row],[zach]]-fotowoltaika34[[#This Row],[wsch]])*24)</f>
        <v>11</v>
      </c>
    </row>
    <row r="64" spans="1:8" x14ac:dyDescent="0.3">
      <c r="A64" s="1">
        <v>44624</v>
      </c>
      <c r="B64" s="2">
        <v>0.25934027777777779</v>
      </c>
      <c r="C64" s="2">
        <v>0.72357638888888887</v>
      </c>
      <c r="D64">
        <v>0</v>
      </c>
      <c r="E64">
        <v>9.7100000000000009</v>
      </c>
      <c r="F64">
        <v>3.95</v>
      </c>
      <c r="G64">
        <v>1.96</v>
      </c>
      <c r="H64" s="5">
        <f>INT((fotowoltaika34[[#This Row],[zach]]-fotowoltaika34[[#This Row],[wsch]])*24)</f>
        <v>11</v>
      </c>
    </row>
    <row r="65" spans="1:8" x14ac:dyDescent="0.3">
      <c r="A65" s="1">
        <v>44625</v>
      </c>
      <c r="B65" s="2">
        <v>0.25777777777777777</v>
      </c>
      <c r="C65" s="2">
        <v>0.72482638888888884</v>
      </c>
      <c r="D65">
        <v>0</v>
      </c>
      <c r="E65">
        <v>9.92</v>
      </c>
      <c r="F65">
        <v>3.01</v>
      </c>
      <c r="G65">
        <v>1.52</v>
      </c>
      <c r="H65" s="5">
        <f>INT((fotowoltaika34[[#This Row],[zach]]-fotowoltaika34[[#This Row],[wsch]])*24)</f>
        <v>11</v>
      </c>
    </row>
    <row r="66" spans="1:8" x14ac:dyDescent="0.3">
      <c r="A66" s="1">
        <v>44626</v>
      </c>
      <c r="B66" s="2">
        <v>0.25621527777777775</v>
      </c>
      <c r="C66" s="2">
        <v>0.72607638888888892</v>
      </c>
      <c r="D66">
        <v>1</v>
      </c>
      <c r="E66">
        <v>9.66</v>
      </c>
      <c r="F66">
        <v>2.79</v>
      </c>
      <c r="G66">
        <v>1.24</v>
      </c>
      <c r="H66" s="5">
        <f>INT((fotowoltaika34[[#This Row],[zach]]-fotowoltaika34[[#This Row],[wsch]])*24)</f>
        <v>11</v>
      </c>
    </row>
    <row r="67" spans="1:8" x14ac:dyDescent="0.3">
      <c r="A67" s="1">
        <v>44627</v>
      </c>
      <c r="B67" s="2">
        <v>0.25464120370370369</v>
      </c>
      <c r="C67" s="2">
        <v>0.72731481481481486</v>
      </c>
      <c r="D67">
        <v>4</v>
      </c>
      <c r="E67">
        <v>3.6</v>
      </c>
      <c r="F67">
        <v>1.68</v>
      </c>
      <c r="G67">
        <v>2.75</v>
      </c>
      <c r="H67" s="5">
        <f>INT((fotowoltaika34[[#This Row],[zach]]-fotowoltaika34[[#This Row],[wsch]])*24)</f>
        <v>11</v>
      </c>
    </row>
    <row r="68" spans="1:8" x14ac:dyDescent="0.3">
      <c r="A68" s="1">
        <v>44628</v>
      </c>
      <c r="B68" s="2">
        <v>0.25306712962962963</v>
      </c>
      <c r="C68" s="2">
        <v>0.72855324074074079</v>
      </c>
      <c r="D68">
        <v>2</v>
      </c>
      <c r="E68">
        <v>4.9000000000000004</v>
      </c>
      <c r="F68">
        <v>2.5299999999999998</v>
      </c>
      <c r="G68">
        <v>2.46</v>
      </c>
      <c r="H68" s="5">
        <f>INT((fotowoltaika34[[#This Row],[zach]]-fotowoltaika34[[#This Row],[wsch]])*24)</f>
        <v>11</v>
      </c>
    </row>
    <row r="69" spans="1:8" x14ac:dyDescent="0.3">
      <c r="A69" s="1">
        <v>44629</v>
      </c>
      <c r="B69" s="2">
        <v>0.25148148148148147</v>
      </c>
      <c r="C69" s="2">
        <v>0.72979166666666662</v>
      </c>
      <c r="D69">
        <v>3</v>
      </c>
      <c r="E69">
        <v>3.29</v>
      </c>
      <c r="F69">
        <v>0.73</v>
      </c>
      <c r="G69">
        <v>2.4300000000000002</v>
      </c>
      <c r="H69" s="5">
        <f>INT((fotowoltaika34[[#This Row],[zach]]-fotowoltaika34[[#This Row],[wsch]])*24)</f>
        <v>11</v>
      </c>
    </row>
    <row r="70" spans="1:8" x14ac:dyDescent="0.3">
      <c r="A70" s="1">
        <v>44630</v>
      </c>
      <c r="B70" s="2">
        <v>0.24989583333333334</v>
      </c>
      <c r="C70" s="2">
        <v>0.73103009259259255</v>
      </c>
      <c r="D70">
        <v>1</v>
      </c>
      <c r="E70">
        <v>7.92</v>
      </c>
      <c r="F70">
        <v>1.58</v>
      </c>
      <c r="G70">
        <v>1.63</v>
      </c>
      <c r="H70" s="5">
        <f>INT((fotowoltaika34[[#This Row],[zach]]-fotowoltaika34[[#This Row],[wsch]])*24)</f>
        <v>11</v>
      </c>
    </row>
    <row r="71" spans="1:8" x14ac:dyDescent="0.3">
      <c r="A71" s="1">
        <v>44631</v>
      </c>
      <c r="B71" s="2">
        <v>0.24831018518518519</v>
      </c>
      <c r="C71" s="2">
        <v>0.73225694444444445</v>
      </c>
      <c r="D71">
        <v>4</v>
      </c>
      <c r="E71">
        <v>2.99</v>
      </c>
      <c r="F71">
        <v>1.05</v>
      </c>
      <c r="G71">
        <v>2.89</v>
      </c>
      <c r="H71" s="5">
        <f>INT((fotowoltaika34[[#This Row],[zach]]-fotowoltaika34[[#This Row],[wsch]])*24)</f>
        <v>11</v>
      </c>
    </row>
    <row r="72" spans="1:8" x14ac:dyDescent="0.3">
      <c r="A72" s="1">
        <v>44632</v>
      </c>
      <c r="B72" s="2">
        <v>0.2467013888888889</v>
      </c>
      <c r="C72" s="2">
        <v>0.73348379629629634</v>
      </c>
      <c r="D72">
        <v>0</v>
      </c>
      <c r="E72">
        <v>11.09</v>
      </c>
      <c r="F72">
        <v>3.46</v>
      </c>
      <c r="G72">
        <v>1.28</v>
      </c>
      <c r="H72" s="5">
        <f>INT((fotowoltaika34[[#This Row],[zach]]-fotowoltaika34[[#This Row],[wsch]])*24)</f>
        <v>11</v>
      </c>
    </row>
    <row r="73" spans="1:8" x14ac:dyDescent="0.3">
      <c r="A73" s="1">
        <v>44633</v>
      </c>
      <c r="B73" s="2">
        <v>0.24510416666666668</v>
      </c>
      <c r="C73" s="2">
        <v>0.73471064814814813</v>
      </c>
      <c r="D73">
        <v>0</v>
      </c>
      <c r="E73">
        <v>12.5</v>
      </c>
      <c r="F73">
        <v>3.14</v>
      </c>
      <c r="G73">
        <v>1.24</v>
      </c>
      <c r="H73" s="5">
        <f>INT((fotowoltaika34[[#This Row],[zach]]-fotowoltaika34[[#This Row],[wsch]])*24)</f>
        <v>11</v>
      </c>
    </row>
    <row r="74" spans="1:8" x14ac:dyDescent="0.3">
      <c r="A74" s="1">
        <v>44634</v>
      </c>
      <c r="B74" s="2">
        <v>0.24349537037037036</v>
      </c>
      <c r="C74" s="2">
        <v>0.73593750000000002</v>
      </c>
      <c r="D74">
        <v>2</v>
      </c>
      <c r="E74">
        <v>5.32</v>
      </c>
      <c r="F74">
        <v>2.64</v>
      </c>
      <c r="G74">
        <v>3.06</v>
      </c>
      <c r="H74" s="5">
        <f>INT((fotowoltaika34[[#This Row],[zach]]-fotowoltaika34[[#This Row],[wsch]])*24)</f>
        <v>11</v>
      </c>
    </row>
    <row r="75" spans="1:8" x14ac:dyDescent="0.3">
      <c r="A75" s="1">
        <v>44635</v>
      </c>
      <c r="B75" s="2">
        <v>0.24188657407407407</v>
      </c>
      <c r="C75" s="2">
        <v>0.73716435185185181</v>
      </c>
      <c r="D75">
        <v>6</v>
      </c>
      <c r="E75">
        <v>3.14</v>
      </c>
      <c r="F75">
        <v>1.73</v>
      </c>
      <c r="G75">
        <v>3.82</v>
      </c>
      <c r="H75" s="5">
        <f>INT((fotowoltaika34[[#This Row],[zach]]-fotowoltaika34[[#This Row],[wsch]])*24)</f>
        <v>11</v>
      </c>
    </row>
    <row r="76" spans="1:8" x14ac:dyDescent="0.3">
      <c r="A76" s="1">
        <v>44636</v>
      </c>
      <c r="B76" s="2">
        <v>0.24027777777777778</v>
      </c>
      <c r="C76" s="2">
        <v>0.73837962962962966</v>
      </c>
      <c r="D76">
        <v>0</v>
      </c>
      <c r="E76">
        <v>12.41</v>
      </c>
      <c r="F76">
        <v>3.85</v>
      </c>
      <c r="G76">
        <v>0.67</v>
      </c>
      <c r="H76" s="5">
        <f>INT((fotowoltaika34[[#This Row],[zach]]-fotowoltaika34[[#This Row],[wsch]])*24)</f>
        <v>11</v>
      </c>
    </row>
    <row r="77" spans="1:8" x14ac:dyDescent="0.3">
      <c r="A77" s="1">
        <v>44637</v>
      </c>
      <c r="B77" s="2">
        <v>0.23866898148148147</v>
      </c>
      <c r="C77" s="2">
        <v>0.73959490740740741</v>
      </c>
      <c r="D77">
        <v>4</v>
      </c>
      <c r="E77">
        <v>3.11</v>
      </c>
      <c r="F77">
        <v>2.14</v>
      </c>
      <c r="G77">
        <v>4.2</v>
      </c>
      <c r="H77" s="5">
        <f>INT((fotowoltaika34[[#This Row],[zach]]-fotowoltaika34[[#This Row],[wsch]])*24)</f>
        <v>12</v>
      </c>
    </row>
    <row r="78" spans="1:8" x14ac:dyDescent="0.3">
      <c r="A78" s="1">
        <v>44638</v>
      </c>
      <c r="B78" s="2">
        <v>0.23704861111111111</v>
      </c>
      <c r="C78" s="2">
        <v>0.74081018518518515</v>
      </c>
      <c r="D78">
        <v>0</v>
      </c>
      <c r="E78">
        <v>11.14</v>
      </c>
      <c r="F78">
        <v>3.57</v>
      </c>
      <c r="G78">
        <v>1.4</v>
      </c>
      <c r="H78" s="5">
        <f>INT((fotowoltaika34[[#This Row],[zach]]-fotowoltaika34[[#This Row],[wsch]])*24)</f>
        <v>12</v>
      </c>
    </row>
    <row r="79" spans="1:8" x14ac:dyDescent="0.3">
      <c r="A79" s="1">
        <v>44639</v>
      </c>
      <c r="B79" s="2">
        <v>0.23542824074074073</v>
      </c>
      <c r="C79" s="2">
        <v>0.74202546296296301</v>
      </c>
      <c r="D79">
        <v>0</v>
      </c>
      <c r="E79">
        <v>14.64</v>
      </c>
      <c r="F79">
        <v>3.79</v>
      </c>
      <c r="G79">
        <v>0.42</v>
      </c>
      <c r="H79" s="5">
        <f>INT((fotowoltaika34[[#This Row],[zach]]-fotowoltaika34[[#This Row],[wsch]])*24)</f>
        <v>12</v>
      </c>
    </row>
    <row r="80" spans="1:8" x14ac:dyDescent="0.3">
      <c r="A80" s="1">
        <v>44640</v>
      </c>
      <c r="B80" s="2">
        <v>0.23380787037037037</v>
      </c>
      <c r="C80" s="2">
        <v>0.74324074074074076</v>
      </c>
      <c r="D80">
        <v>0</v>
      </c>
      <c r="E80">
        <v>12.39</v>
      </c>
      <c r="F80">
        <v>3.87</v>
      </c>
      <c r="G80">
        <v>1.02</v>
      </c>
      <c r="H80" s="5">
        <f>INT((fotowoltaika34[[#This Row],[zach]]-fotowoltaika34[[#This Row],[wsch]])*24)</f>
        <v>12</v>
      </c>
    </row>
    <row r="81" spans="1:8" x14ac:dyDescent="0.3">
      <c r="A81" s="1">
        <v>44641</v>
      </c>
      <c r="B81" s="2">
        <v>0.23218749999999999</v>
      </c>
      <c r="C81" s="2">
        <v>0.74444444444444446</v>
      </c>
      <c r="D81">
        <v>3</v>
      </c>
      <c r="E81">
        <v>3.56</v>
      </c>
      <c r="F81">
        <v>1.4</v>
      </c>
      <c r="G81">
        <v>3.29</v>
      </c>
      <c r="H81" s="5">
        <f>INT((fotowoltaika34[[#This Row],[zach]]-fotowoltaika34[[#This Row],[wsch]])*24)</f>
        <v>12</v>
      </c>
    </row>
    <row r="82" spans="1:8" x14ac:dyDescent="0.3">
      <c r="A82" s="1">
        <v>44642</v>
      </c>
      <c r="B82" s="2">
        <v>0.23056712962962964</v>
      </c>
      <c r="C82" s="2">
        <v>0.74565972222222221</v>
      </c>
      <c r="D82">
        <v>5</v>
      </c>
      <c r="E82">
        <v>3.59</v>
      </c>
      <c r="F82">
        <v>2.0099999999999998</v>
      </c>
      <c r="G82">
        <v>3.66</v>
      </c>
      <c r="H82" s="5">
        <f>INT((fotowoltaika34[[#This Row],[zach]]-fotowoltaika34[[#This Row],[wsch]])*24)</f>
        <v>12</v>
      </c>
    </row>
    <row r="83" spans="1:8" x14ac:dyDescent="0.3">
      <c r="A83" s="1">
        <v>44643</v>
      </c>
      <c r="B83" s="2">
        <v>0.22893518518518519</v>
      </c>
      <c r="C83" s="2">
        <v>0.74686342592592592</v>
      </c>
      <c r="D83">
        <v>0</v>
      </c>
      <c r="E83">
        <v>12.04</v>
      </c>
      <c r="F83">
        <v>3.72</v>
      </c>
      <c r="G83">
        <v>1.59</v>
      </c>
      <c r="H83" s="5">
        <f>INT((fotowoltaika34[[#This Row],[zach]]-fotowoltaika34[[#This Row],[wsch]])*24)</f>
        <v>12</v>
      </c>
    </row>
    <row r="84" spans="1:8" x14ac:dyDescent="0.3">
      <c r="A84" s="1">
        <v>44644</v>
      </c>
      <c r="B84" s="2">
        <v>0.2273148148148148</v>
      </c>
      <c r="C84" s="2">
        <v>0.74806712962962962</v>
      </c>
      <c r="D84">
        <v>0</v>
      </c>
      <c r="E84">
        <v>12.54</v>
      </c>
      <c r="F84">
        <v>3.69</v>
      </c>
      <c r="G84">
        <v>1.05</v>
      </c>
      <c r="H84" s="5">
        <f>INT((fotowoltaika34[[#This Row],[zach]]-fotowoltaika34[[#This Row],[wsch]])*24)</f>
        <v>12</v>
      </c>
    </row>
    <row r="85" spans="1:8" x14ac:dyDescent="0.3">
      <c r="A85" s="1">
        <v>44645</v>
      </c>
      <c r="B85" s="2">
        <v>0.22569444444444445</v>
      </c>
      <c r="C85" s="2">
        <v>0.74928240740740737</v>
      </c>
      <c r="D85">
        <v>3</v>
      </c>
      <c r="E85">
        <v>3.96</v>
      </c>
      <c r="F85">
        <v>2.59</v>
      </c>
      <c r="G85">
        <v>3.5</v>
      </c>
      <c r="H85" s="5">
        <f>INT((fotowoltaika34[[#This Row],[zach]]-fotowoltaika34[[#This Row],[wsch]])*24)</f>
        <v>12</v>
      </c>
    </row>
    <row r="86" spans="1:8" x14ac:dyDescent="0.3">
      <c r="A86" s="1">
        <v>44646</v>
      </c>
      <c r="B86" s="2">
        <v>0.2240625</v>
      </c>
      <c r="C86" s="2">
        <v>0.75048611111111108</v>
      </c>
      <c r="D86">
        <v>0</v>
      </c>
      <c r="E86">
        <v>12.15</v>
      </c>
      <c r="F86">
        <v>3.61</v>
      </c>
      <c r="G86">
        <v>0.86</v>
      </c>
      <c r="H86" s="5">
        <f>INT((fotowoltaika34[[#This Row],[zach]]-fotowoltaika34[[#This Row],[wsch]])*24)</f>
        <v>12</v>
      </c>
    </row>
    <row r="87" spans="1:8" x14ac:dyDescent="0.3">
      <c r="A87" s="1">
        <v>44647</v>
      </c>
      <c r="B87" s="2">
        <v>0.2641087962962963</v>
      </c>
      <c r="C87" s="2">
        <v>0.79335648148148152</v>
      </c>
      <c r="D87">
        <v>0</v>
      </c>
      <c r="E87">
        <v>10.83</v>
      </c>
      <c r="F87">
        <v>3.78</v>
      </c>
      <c r="G87">
        <v>2.4700000000000002</v>
      </c>
      <c r="H87" s="5">
        <f>INT((fotowoltaika34[[#This Row],[zach]]-fotowoltaika34[[#This Row],[wsch]])*24)</f>
        <v>12</v>
      </c>
    </row>
    <row r="88" spans="1:8" x14ac:dyDescent="0.3">
      <c r="A88" s="1">
        <v>44648</v>
      </c>
      <c r="B88" s="2">
        <v>0.26248842592592592</v>
      </c>
      <c r="C88" s="2">
        <v>0.79456018518518523</v>
      </c>
      <c r="D88">
        <v>4</v>
      </c>
      <c r="E88">
        <v>4.42</v>
      </c>
      <c r="F88">
        <v>3.15</v>
      </c>
      <c r="G88">
        <v>3.62</v>
      </c>
      <c r="H88" s="5">
        <f>INT((fotowoltaika34[[#This Row],[zach]]-fotowoltaika34[[#This Row],[wsch]])*24)</f>
        <v>12</v>
      </c>
    </row>
    <row r="89" spans="1:8" x14ac:dyDescent="0.3">
      <c r="A89" s="1">
        <v>44649</v>
      </c>
      <c r="B89" s="2">
        <v>0.26086805555555553</v>
      </c>
      <c r="C89" s="2">
        <v>0.79575231481481479</v>
      </c>
      <c r="D89">
        <v>7</v>
      </c>
      <c r="E89">
        <v>1.83</v>
      </c>
      <c r="F89">
        <v>0.6</v>
      </c>
      <c r="G89">
        <v>2.89</v>
      </c>
      <c r="H89" s="5">
        <f>INT((fotowoltaika34[[#This Row],[zach]]-fotowoltaika34[[#This Row],[wsch]])*24)</f>
        <v>12</v>
      </c>
    </row>
    <row r="90" spans="1:8" x14ac:dyDescent="0.3">
      <c r="A90" s="1">
        <v>44650</v>
      </c>
      <c r="B90" s="2">
        <v>0.25924768518518521</v>
      </c>
      <c r="C90" s="2">
        <v>0.79695601851851849</v>
      </c>
      <c r="D90">
        <v>0</v>
      </c>
      <c r="E90">
        <v>10.86</v>
      </c>
      <c r="F90">
        <v>3.24</v>
      </c>
      <c r="G90">
        <v>1.57</v>
      </c>
      <c r="H90" s="5">
        <f>INT((fotowoltaika34[[#This Row],[zach]]-fotowoltaika34[[#This Row],[wsch]])*24)</f>
        <v>12</v>
      </c>
    </row>
    <row r="91" spans="1:8" x14ac:dyDescent="0.3">
      <c r="A91" s="1">
        <v>44651</v>
      </c>
      <c r="B91" s="2">
        <v>0.25763888888888886</v>
      </c>
      <c r="C91" s="2">
        <v>0.7981597222222222</v>
      </c>
      <c r="D91">
        <v>0</v>
      </c>
      <c r="E91">
        <v>10.73</v>
      </c>
      <c r="F91">
        <v>3.02</v>
      </c>
      <c r="G91">
        <v>2.14</v>
      </c>
      <c r="H91" s="5">
        <f>INT((fotowoltaika34[[#This Row],[zach]]-fotowoltaika34[[#This Row],[wsch]])*24)</f>
        <v>12</v>
      </c>
    </row>
    <row r="92" spans="1:8" x14ac:dyDescent="0.3">
      <c r="A92" s="1">
        <v>44652</v>
      </c>
      <c r="B92" s="2">
        <v>0.25601851851851853</v>
      </c>
      <c r="C92" s="2">
        <v>0.79936342592592591</v>
      </c>
      <c r="D92">
        <v>3</v>
      </c>
      <c r="E92">
        <v>5.21</v>
      </c>
      <c r="F92">
        <v>2.46</v>
      </c>
      <c r="G92">
        <v>2.89</v>
      </c>
      <c r="H92" s="5">
        <f>INT((fotowoltaika34[[#This Row],[zach]]-fotowoltaika34[[#This Row],[wsch]])*24)</f>
        <v>13</v>
      </c>
    </row>
    <row r="93" spans="1:8" x14ac:dyDescent="0.3">
      <c r="A93" s="1">
        <v>44653</v>
      </c>
      <c r="B93" s="2">
        <v>0.25440972222222225</v>
      </c>
      <c r="C93" s="2">
        <v>0.80055555555555558</v>
      </c>
      <c r="D93">
        <v>0</v>
      </c>
      <c r="E93">
        <v>11.83</v>
      </c>
      <c r="F93">
        <v>3.14</v>
      </c>
      <c r="G93">
        <v>1.08</v>
      </c>
      <c r="H93" s="5">
        <f>INT((fotowoltaika34[[#This Row],[zach]]-fotowoltaika34[[#This Row],[wsch]])*24)</f>
        <v>13</v>
      </c>
    </row>
    <row r="94" spans="1:8" x14ac:dyDescent="0.3">
      <c r="A94" s="1">
        <v>44654</v>
      </c>
      <c r="B94" s="2">
        <v>0.2528009259259259</v>
      </c>
      <c r="C94" s="2">
        <v>0.80175925925925928</v>
      </c>
      <c r="D94">
        <v>6</v>
      </c>
      <c r="E94">
        <v>2.3199999999999998</v>
      </c>
      <c r="F94">
        <v>1.08</v>
      </c>
      <c r="G94">
        <v>4.09</v>
      </c>
      <c r="H94" s="5">
        <f>INT((fotowoltaika34[[#This Row],[zach]]-fotowoltaika34[[#This Row],[wsch]])*24)</f>
        <v>13</v>
      </c>
    </row>
    <row r="95" spans="1:8" x14ac:dyDescent="0.3">
      <c r="A95" s="1">
        <v>44655</v>
      </c>
      <c r="B95" s="2">
        <v>0.25120370370370371</v>
      </c>
      <c r="C95" s="2">
        <v>0.80296296296296299</v>
      </c>
      <c r="D95">
        <v>2</v>
      </c>
      <c r="E95">
        <v>6.34</v>
      </c>
      <c r="F95">
        <v>3.25</v>
      </c>
      <c r="G95">
        <v>2.0099999999999998</v>
      </c>
      <c r="H95" s="5">
        <f>INT((fotowoltaika34[[#This Row],[zach]]-fotowoltaika34[[#This Row],[wsch]])*24)</f>
        <v>13</v>
      </c>
    </row>
    <row r="96" spans="1:8" x14ac:dyDescent="0.3">
      <c r="A96" s="1">
        <v>44656</v>
      </c>
      <c r="B96" s="2">
        <v>0.24959490740740742</v>
      </c>
      <c r="C96" s="2">
        <v>0.80415509259259255</v>
      </c>
      <c r="D96">
        <v>4</v>
      </c>
      <c r="E96">
        <v>4.87</v>
      </c>
      <c r="F96">
        <v>1.47</v>
      </c>
      <c r="G96">
        <v>1.86</v>
      </c>
      <c r="H96" s="5">
        <f>INT((fotowoltaika34[[#This Row],[zach]]-fotowoltaika34[[#This Row],[wsch]])*24)</f>
        <v>13</v>
      </c>
    </row>
    <row r="97" spans="1:8" x14ac:dyDescent="0.3">
      <c r="A97" s="1">
        <v>44657</v>
      </c>
      <c r="B97" s="2">
        <v>0.24800925925925926</v>
      </c>
      <c r="C97" s="2">
        <v>0.80535879629629625</v>
      </c>
      <c r="D97">
        <v>4</v>
      </c>
      <c r="E97">
        <v>3.57</v>
      </c>
      <c r="F97">
        <v>0.16</v>
      </c>
      <c r="G97">
        <v>2.94</v>
      </c>
      <c r="H97" s="5">
        <f>INT((fotowoltaika34[[#This Row],[zach]]-fotowoltaika34[[#This Row],[wsch]])*24)</f>
        <v>13</v>
      </c>
    </row>
    <row r="98" spans="1:8" x14ac:dyDescent="0.3">
      <c r="A98" s="1">
        <v>44658</v>
      </c>
      <c r="B98" s="2">
        <v>0.24641203703703704</v>
      </c>
      <c r="C98" s="2">
        <v>0.80656249999999996</v>
      </c>
      <c r="D98">
        <v>2</v>
      </c>
      <c r="E98">
        <v>6.61</v>
      </c>
      <c r="F98">
        <v>2.5099999999999998</v>
      </c>
      <c r="G98">
        <v>1.34</v>
      </c>
      <c r="H98" s="5">
        <f>INT((fotowoltaika34[[#This Row],[zach]]-fotowoltaika34[[#This Row],[wsch]])*24)</f>
        <v>13</v>
      </c>
    </row>
    <row r="99" spans="1:8" x14ac:dyDescent="0.3">
      <c r="A99" s="1">
        <v>44659</v>
      </c>
      <c r="B99" s="2">
        <v>0.24482638888888889</v>
      </c>
      <c r="C99" s="2">
        <v>0.80775462962962963</v>
      </c>
      <c r="D99">
        <v>0</v>
      </c>
      <c r="E99">
        <v>14.15</v>
      </c>
      <c r="F99">
        <v>3.32</v>
      </c>
      <c r="G99">
        <v>1.82</v>
      </c>
      <c r="H99" s="5">
        <f>INT((fotowoltaika34[[#This Row],[zach]]-fotowoltaika34[[#This Row],[wsch]])*24)</f>
        <v>13</v>
      </c>
    </row>
    <row r="100" spans="1:8" x14ac:dyDescent="0.3">
      <c r="A100" s="1">
        <v>44660</v>
      </c>
      <c r="B100" s="2">
        <v>0.24325231481481482</v>
      </c>
      <c r="C100" s="2">
        <v>0.80895833333333333</v>
      </c>
      <c r="D100">
        <v>0</v>
      </c>
      <c r="E100">
        <v>10.3</v>
      </c>
      <c r="F100">
        <v>3.31</v>
      </c>
      <c r="G100">
        <v>4.1500000000000004</v>
      </c>
      <c r="H100" s="5">
        <f>INT((fotowoltaika34[[#This Row],[zach]]-fotowoltaika34[[#This Row],[wsch]])*24)</f>
        <v>13</v>
      </c>
    </row>
    <row r="101" spans="1:8" x14ac:dyDescent="0.3">
      <c r="A101" s="1">
        <v>44661</v>
      </c>
      <c r="B101" s="2">
        <v>0.24167824074074074</v>
      </c>
      <c r="C101" s="2">
        <v>0.81016203703703704</v>
      </c>
      <c r="D101">
        <v>0</v>
      </c>
      <c r="E101">
        <v>10.039999999999999</v>
      </c>
      <c r="F101">
        <v>3.85</v>
      </c>
      <c r="G101">
        <v>3.16</v>
      </c>
      <c r="H101" s="5">
        <f>INT((fotowoltaika34[[#This Row],[zach]]-fotowoltaika34[[#This Row],[wsch]])*24)</f>
        <v>13</v>
      </c>
    </row>
    <row r="102" spans="1:8" x14ac:dyDescent="0.3">
      <c r="A102" s="1">
        <v>44662</v>
      </c>
      <c r="B102" s="2">
        <v>0.24010416666666667</v>
      </c>
      <c r="C102" s="2">
        <v>0.81135416666666671</v>
      </c>
      <c r="D102">
        <v>4</v>
      </c>
      <c r="E102">
        <v>3.82</v>
      </c>
      <c r="F102">
        <v>1.64</v>
      </c>
      <c r="G102">
        <v>3.12</v>
      </c>
      <c r="H102" s="5">
        <f>INT((fotowoltaika34[[#This Row],[zach]]-fotowoltaika34[[#This Row],[wsch]])*24)</f>
        <v>13</v>
      </c>
    </row>
    <row r="103" spans="1:8" x14ac:dyDescent="0.3">
      <c r="A103" s="1">
        <v>44663</v>
      </c>
      <c r="B103" s="2">
        <v>0.23854166666666668</v>
      </c>
      <c r="C103" s="2">
        <v>0.81255787037037042</v>
      </c>
      <c r="D103">
        <v>1</v>
      </c>
      <c r="E103">
        <v>7.92</v>
      </c>
      <c r="F103">
        <v>3.79</v>
      </c>
      <c r="G103">
        <v>3.05</v>
      </c>
      <c r="H103" s="5">
        <f>INT((fotowoltaika34[[#This Row],[zach]]-fotowoltaika34[[#This Row],[wsch]])*24)</f>
        <v>13</v>
      </c>
    </row>
    <row r="104" spans="1:8" x14ac:dyDescent="0.3">
      <c r="A104" s="1">
        <v>44664</v>
      </c>
      <c r="B104" s="2">
        <v>0.23699074074074075</v>
      </c>
      <c r="C104" s="2">
        <v>0.81376157407407412</v>
      </c>
      <c r="D104">
        <v>1</v>
      </c>
      <c r="E104">
        <v>7.5</v>
      </c>
      <c r="F104">
        <v>3.12</v>
      </c>
      <c r="G104">
        <v>2.94</v>
      </c>
      <c r="H104" s="5">
        <f>INT((fotowoltaika34[[#This Row],[zach]]-fotowoltaika34[[#This Row],[wsch]])*24)</f>
        <v>13</v>
      </c>
    </row>
    <row r="105" spans="1:8" x14ac:dyDescent="0.3">
      <c r="A105" s="1">
        <v>44665</v>
      </c>
      <c r="B105" s="2">
        <v>0.23543981481481482</v>
      </c>
      <c r="C105" s="2">
        <v>0.81495370370370368</v>
      </c>
      <c r="D105">
        <v>0</v>
      </c>
      <c r="E105">
        <v>12.58</v>
      </c>
      <c r="F105">
        <v>3.42</v>
      </c>
      <c r="G105">
        <v>2.0499999999999998</v>
      </c>
      <c r="H105" s="5">
        <f>INT((fotowoltaika34[[#This Row],[zach]]-fotowoltaika34[[#This Row],[wsch]])*24)</f>
        <v>13</v>
      </c>
    </row>
    <row r="106" spans="1:8" x14ac:dyDescent="0.3">
      <c r="A106" s="1">
        <v>44666</v>
      </c>
      <c r="B106" s="2">
        <v>0.23390046296296296</v>
      </c>
      <c r="C106" s="2">
        <v>0.81615740740740739</v>
      </c>
      <c r="D106">
        <v>2</v>
      </c>
      <c r="E106">
        <v>7.66</v>
      </c>
      <c r="F106">
        <v>3.41</v>
      </c>
      <c r="G106">
        <v>1.68</v>
      </c>
      <c r="H106" s="5">
        <f>INT((fotowoltaika34[[#This Row],[zach]]-fotowoltaika34[[#This Row],[wsch]])*24)</f>
        <v>13</v>
      </c>
    </row>
    <row r="107" spans="1:8" x14ac:dyDescent="0.3">
      <c r="A107" s="1">
        <v>44667</v>
      </c>
      <c r="B107" s="2">
        <v>0.2323726851851852</v>
      </c>
      <c r="C107" s="2">
        <v>0.81736111111111109</v>
      </c>
      <c r="D107">
        <v>4</v>
      </c>
      <c r="E107">
        <v>4.16</v>
      </c>
      <c r="F107">
        <v>1.58</v>
      </c>
      <c r="G107">
        <v>2.89</v>
      </c>
      <c r="H107" s="5">
        <f>INT((fotowoltaika34[[#This Row],[zach]]-fotowoltaika34[[#This Row],[wsch]])*24)</f>
        <v>14</v>
      </c>
    </row>
    <row r="108" spans="1:8" x14ac:dyDescent="0.3">
      <c r="A108" s="1">
        <v>44668</v>
      </c>
      <c r="B108" s="2">
        <v>0.2308449074074074</v>
      </c>
      <c r="C108" s="2">
        <v>0.8185648148148148</v>
      </c>
      <c r="D108">
        <v>6</v>
      </c>
      <c r="E108">
        <v>2.34</v>
      </c>
      <c r="F108">
        <v>1.06</v>
      </c>
      <c r="G108">
        <v>2.46</v>
      </c>
      <c r="H108" s="5">
        <f>INT((fotowoltaika34[[#This Row],[zach]]-fotowoltaika34[[#This Row],[wsch]])*24)</f>
        <v>14</v>
      </c>
    </row>
    <row r="109" spans="1:8" x14ac:dyDescent="0.3">
      <c r="A109" s="1">
        <v>44669</v>
      </c>
      <c r="B109" s="2">
        <v>0.22934027777777777</v>
      </c>
      <c r="C109" s="2">
        <v>0.81975694444444447</v>
      </c>
      <c r="D109">
        <v>6</v>
      </c>
      <c r="E109">
        <v>2.42</v>
      </c>
      <c r="F109">
        <v>1.24</v>
      </c>
      <c r="G109">
        <v>2.97</v>
      </c>
      <c r="H109" s="5">
        <f>INT((fotowoltaika34[[#This Row],[zach]]-fotowoltaika34[[#This Row],[wsch]])*24)</f>
        <v>14</v>
      </c>
    </row>
    <row r="110" spans="1:8" x14ac:dyDescent="0.3">
      <c r="A110" s="1">
        <v>44670</v>
      </c>
      <c r="B110" s="2">
        <v>0.22783564814814813</v>
      </c>
      <c r="C110" s="2">
        <v>0.82096064814814818</v>
      </c>
      <c r="D110">
        <v>4</v>
      </c>
      <c r="E110">
        <v>3.78</v>
      </c>
      <c r="F110">
        <v>2.0699999999999998</v>
      </c>
      <c r="G110">
        <v>2.93</v>
      </c>
      <c r="H110" s="5">
        <f>INT((fotowoltaika34[[#This Row],[zach]]-fotowoltaika34[[#This Row],[wsch]])*24)</f>
        <v>14</v>
      </c>
    </row>
    <row r="111" spans="1:8" x14ac:dyDescent="0.3">
      <c r="A111" s="1">
        <v>44671</v>
      </c>
      <c r="B111" s="2">
        <v>0.2263425925925926</v>
      </c>
      <c r="C111" s="2">
        <v>0.82215277777777773</v>
      </c>
      <c r="D111">
        <v>1</v>
      </c>
      <c r="E111">
        <v>7.54</v>
      </c>
      <c r="F111">
        <v>2.57</v>
      </c>
      <c r="G111">
        <v>2.06</v>
      </c>
      <c r="H111" s="5">
        <f>INT((fotowoltaika34[[#This Row],[zach]]-fotowoltaika34[[#This Row],[wsch]])*24)</f>
        <v>14</v>
      </c>
    </row>
    <row r="112" spans="1:8" x14ac:dyDescent="0.3">
      <c r="A112" s="1">
        <v>44672</v>
      </c>
      <c r="B112" s="2">
        <v>0.22486111111111112</v>
      </c>
      <c r="C112" s="2">
        <v>0.82335648148148144</v>
      </c>
      <c r="D112">
        <v>0</v>
      </c>
      <c r="E112">
        <v>13.18</v>
      </c>
      <c r="F112">
        <v>3.56</v>
      </c>
      <c r="G112">
        <v>2.02</v>
      </c>
      <c r="H112" s="5">
        <f>INT((fotowoltaika34[[#This Row],[zach]]-fotowoltaika34[[#This Row],[wsch]])*24)</f>
        <v>14</v>
      </c>
    </row>
    <row r="113" spans="1:8" x14ac:dyDescent="0.3">
      <c r="A113" s="1">
        <v>44673</v>
      </c>
      <c r="B113" s="2">
        <v>0.22337962962962962</v>
      </c>
      <c r="C113" s="2">
        <v>0.82456018518518515</v>
      </c>
      <c r="D113">
        <v>5</v>
      </c>
      <c r="E113">
        <v>2.54</v>
      </c>
      <c r="F113">
        <v>0.68</v>
      </c>
      <c r="G113">
        <v>3.58</v>
      </c>
      <c r="H113" s="5">
        <f>INT((fotowoltaika34[[#This Row],[zach]]-fotowoltaika34[[#This Row],[wsch]])*24)</f>
        <v>14</v>
      </c>
    </row>
    <row r="114" spans="1:8" x14ac:dyDescent="0.3">
      <c r="A114" s="1">
        <v>44674</v>
      </c>
      <c r="B114" s="2">
        <v>0.22192129629629628</v>
      </c>
      <c r="C114" s="2">
        <v>0.82575231481481481</v>
      </c>
      <c r="D114">
        <v>0</v>
      </c>
      <c r="E114">
        <v>10.62</v>
      </c>
      <c r="F114">
        <v>3.13</v>
      </c>
      <c r="G114">
        <v>2.0699999999999998</v>
      </c>
      <c r="H114" s="5">
        <f>INT((fotowoltaika34[[#This Row],[zach]]-fotowoltaika34[[#This Row],[wsch]])*24)</f>
        <v>14</v>
      </c>
    </row>
    <row r="115" spans="1:8" x14ac:dyDescent="0.3">
      <c r="A115" s="1">
        <v>44675</v>
      </c>
      <c r="B115" s="2">
        <v>0.22047453703703704</v>
      </c>
      <c r="C115" s="2">
        <v>0.82694444444444448</v>
      </c>
      <c r="D115">
        <v>0</v>
      </c>
      <c r="E115">
        <v>13.23</v>
      </c>
      <c r="F115">
        <v>3.2</v>
      </c>
      <c r="G115">
        <v>0.56000000000000005</v>
      </c>
      <c r="H115" s="5">
        <f>INT((fotowoltaika34[[#This Row],[zach]]-fotowoltaika34[[#This Row],[wsch]])*24)</f>
        <v>14</v>
      </c>
    </row>
    <row r="116" spans="1:8" x14ac:dyDescent="0.3">
      <c r="A116" s="1">
        <v>44676</v>
      </c>
      <c r="B116" s="2">
        <v>0.21903935185185186</v>
      </c>
      <c r="C116" s="2">
        <v>0.82814814814814819</v>
      </c>
      <c r="D116">
        <v>6</v>
      </c>
      <c r="E116">
        <v>3.09</v>
      </c>
      <c r="F116">
        <v>1.32</v>
      </c>
      <c r="G116">
        <v>3.52</v>
      </c>
      <c r="H116" s="5">
        <f>INT((fotowoltaika34[[#This Row],[zach]]-fotowoltaika34[[#This Row],[wsch]])*24)</f>
        <v>14</v>
      </c>
    </row>
    <row r="117" spans="1:8" x14ac:dyDescent="0.3">
      <c r="A117" s="1">
        <v>44677</v>
      </c>
      <c r="B117" s="2">
        <v>0.21761574074074075</v>
      </c>
      <c r="C117" s="2">
        <v>0.82934027777777775</v>
      </c>
      <c r="D117">
        <v>2</v>
      </c>
      <c r="E117">
        <v>5.84</v>
      </c>
      <c r="F117">
        <v>2.5099999999999998</v>
      </c>
      <c r="G117">
        <v>1.33</v>
      </c>
      <c r="H117" s="5">
        <f>INT((fotowoltaika34[[#This Row],[zach]]-fotowoltaika34[[#This Row],[wsch]])*24)</f>
        <v>14</v>
      </c>
    </row>
    <row r="118" spans="1:8" x14ac:dyDescent="0.3">
      <c r="A118" s="1">
        <v>44678</v>
      </c>
      <c r="B118" s="2">
        <v>0.2162037037037037</v>
      </c>
      <c r="C118" s="2">
        <v>0.83053240740740741</v>
      </c>
      <c r="D118">
        <v>2</v>
      </c>
      <c r="E118">
        <v>6.08</v>
      </c>
      <c r="F118">
        <v>2.34</v>
      </c>
      <c r="G118">
        <v>1.65</v>
      </c>
      <c r="H118" s="5">
        <f>INT((fotowoltaika34[[#This Row],[zach]]-fotowoltaika34[[#This Row],[wsch]])*24)</f>
        <v>14</v>
      </c>
    </row>
    <row r="119" spans="1:8" x14ac:dyDescent="0.3">
      <c r="A119" s="1">
        <v>44679</v>
      </c>
      <c r="B119" s="2">
        <v>0.21480324074074075</v>
      </c>
      <c r="C119" s="2">
        <v>0.83171296296296293</v>
      </c>
      <c r="D119">
        <v>6</v>
      </c>
      <c r="E119">
        <v>3.61</v>
      </c>
      <c r="F119">
        <v>1.32</v>
      </c>
      <c r="G119">
        <v>2.14</v>
      </c>
      <c r="H119" s="5">
        <f>INT((fotowoltaika34[[#This Row],[zach]]-fotowoltaika34[[#This Row],[wsch]])*24)</f>
        <v>14</v>
      </c>
    </row>
    <row r="120" spans="1:8" x14ac:dyDescent="0.3">
      <c r="A120" s="1">
        <v>44680</v>
      </c>
      <c r="B120" s="2">
        <v>0.21342592592592594</v>
      </c>
      <c r="C120" s="2">
        <v>0.8329050925925926</v>
      </c>
      <c r="D120">
        <v>1</v>
      </c>
      <c r="E120">
        <v>9.2799999999999994</v>
      </c>
      <c r="F120">
        <v>3.62</v>
      </c>
      <c r="G120">
        <v>2.17</v>
      </c>
      <c r="H120" s="5">
        <f>INT((fotowoltaika34[[#This Row],[zach]]-fotowoltaika34[[#This Row],[wsch]])*24)</f>
        <v>14</v>
      </c>
    </row>
    <row r="121" spans="1:8" x14ac:dyDescent="0.3">
      <c r="A121" s="1">
        <v>44681</v>
      </c>
      <c r="B121" s="2">
        <v>0.21206018518518518</v>
      </c>
      <c r="C121" s="2">
        <v>0.83408564814814812</v>
      </c>
      <c r="D121">
        <v>5</v>
      </c>
      <c r="E121">
        <v>4.6900000000000004</v>
      </c>
      <c r="F121">
        <v>3.21</v>
      </c>
      <c r="G121">
        <v>2.9</v>
      </c>
      <c r="H121" s="5">
        <f>INT((fotowoltaika34[[#This Row],[zach]]-fotowoltaika34[[#This Row],[wsch]])*24)</f>
        <v>14</v>
      </c>
    </row>
    <row r="122" spans="1:8" x14ac:dyDescent="0.3">
      <c r="A122" s="1">
        <v>44682</v>
      </c>
      <c r="B122" s="2">
        <v>0.21070601851851853</v>
      </c>
      <c r="C122" s="2">
        <v>0.83526620370370375</v>
      </c>
      <c r="D122">
        <v>3</v>
      </c>
      <c r="E122">
        <v>4.0999999999999996</v>
      </c>
      <c r="F122">
        <v>2.16</v>
      </c>
      <c r="G122">
        <v>3.12</v>
      </c>
      <c r="H122" s="5">
        <f>INT((fotowoltaika34[[#This Row],[zach]]-fotowoltaika34[[#This Row],[wsch]])*24)</f>
        <v>14</v>
      </c>
    </row>
    <row r="123" spans="1:8" x14ac:dyDescent="0.3">
      <c r="A123" s="1">
        <v>44683</v>
      </c>
      <c r="B123" s="2">
        <v>0.20936342592592594</v>
      </c>
      <c r="C123" s="2">
        <v>0.83644675925925926</v>
      </c>
      <c r="D123">
        <v>0</v>
      </c>
      <c r="E123">
        <v>12.23</v>
      </c>
      <c r="F123">
        <v>3.94</v>
      </c>
      <c r="G123">
        <v>2.0099999999999998</v>
      </c>
      <c r="H123" s="5">
        <f>INT((fotowoltaika34[[#This Row],[zach]]-fotowoltaika34[[#This Row],[wsch]])*24)</f>
        <v>15</v>
      </c>
    </row>
    <row r="124" spans="1:8" x14ac:dyDescent="0.3">
      <c r="A124" s="1">
        <v>44684</v>
      </c>
      <c r="B124" s="2">
        <v>0.20804398148148148</v>
      </c>
      <c r="C124" s="2">
        <v>0.83762731481481478</v>
      </c>
      <c r="D124">
        <v>3</v>
      </c>
      <c r="E124">
        <v>5.28</v>
      </c>
      <c r="F124">
        <v>2.87</v>
      </c>
      <c r="G124">
        <v>2.58</v>
      </c>
      <c r="H124" s="5">
        <f>INT((fotowoltaika34[[#This Row],[zach]]-fotowoltaika34[[#This Row],[wsch]])*24)</f>
        <v>15</v>
      </c>
    </row>
    <row r="125" spans="1:8" x14ac:dyDescent="0.3">
      <c r="A125" s="1">
        <v>44685</v>
      </c>
      <c r="B125" s="2">
        <v>0.20673611111111112</v>
      </c>
      <c r="C125" s="2">
        <v>0.83879629629629626</v>
      </c>
      <c r="D125">
        <v>0</v>
      </c>
      <c r="E125">
        <v>13.63</v>
      </c>
      <c r="F125">
        <v>3.27</v>
      </c>
      <c r="G125">
        <v>0.93</v>
      </c>
      <c r="H125" s="5">
        <f>INT((fotowoltaika34[[#This Row],[zach]]-fotowoltaika34[[#This Row],[wsch]])*24)</f>
        <v>15</v>
      </c>
    </row>
    <row r="126" spans="1:8" x14ac:dyDescent="0.3">
      <c r="A126" s="1">
        <v>44686</v>
      </c>
      <c r="B126" s="2">
        <v>0.20545138888888889</v>
      </c>
      <c r="C126" s="2">
        <v>0.8399537037037037</v>
      </c>
      <c r="D126">
        <v>0</v>
      </c>
      <c r="E126">
        <v>13.36</v>
      </c>
      <c r="F126">
        <v>3.91</v>
      </c>
      <c r="G126">
        <v>1.56</v>
      </c>
      <c r="H126" s="5">
        <f>INT((fotowoltaika34[[#This Row],[zach]]-fotowoltaika34[[#This Row],[wsch]])*24)</f>
        <v>15</v>
      </c>
    </row>
    <row r="127" spans="1:8" x14ac:dyDescent="0.3">
      <c r="A127" s="1">
        <v>44687</v>
      </c>
      <c r="B127" s="2">
        <v>0.20418981481481482</v>
      </c>
      <c r="C127" s="2">
        <v>0.84112268518518518</v>
      </c>
      <c r="D127">
        <v>1</v>
      </c>
      <c r="E127">
        <v>8.76</v>
      </c>
      <c r="F127">
        <v>3.15</v>
      </c>
      <c r="G127">
        <v>1.42</v>
      </c>
      <c r="H127" s="5">
        <f>INT((fotowoltaika34[[#This Row],[zach]]-fotowoltaika34[[#This Row],[wsch]])*24)</f>
        <v>15</v>
      </c>
    </row>
    <row r="128" spans="1:8" x14ac:dyDescent="0.3">
      <c r="A128" s="1">
        <v>44688</v>
      </c>
      <c r="B128" s="2">
        <v>0.20293981481481482</v>
      </c>
      <c r="C128" s="2">
        <v>0.84226851851851847</v>
      </c>
      <c r="D128">
        <v>2</v>
      </c>
      <c r="E128">
        <v>5.66</v>
      </c>
      <c r="F128">
        <v>4.2</v>
      </c>
      <c r="G128">
        <v>2.94</v>
      </c>
      <c r="H128" s="5">
        <f>INT((fotowoltaika34[[#This Row],[zach]]-fotowoltaika34[[#This Row],[wsch]])*24)</f>
        <v>15</v>
      </c>
    </row>
    <row r="129" spans="1:8" x14ac:dyDescent="0.3">
      <c r="A129" s="1">
        <v>44689</v>
      </c>
      <c r="B129" s="2">
        <v>0.20170138888888889</v>
      </c>
      <c r="C129" s="2">
        <v>0.84342592592592591</v>
      </c>
      <c r="D129">
        <v>2</v>
      </c>
      <c r="E129">
        <v>6.84</v>
      </c>
      <c r="F129">
        <v>4.38</v>
      </c>
      <c r="G129">
        <v>2.0499999999999998</v>
      </c>
      <c r="H129" s="5">
        <f>INT((fotowoltaika34[[#This Row],[zach]]-fotowoltaika34[[#This Row],[wsch]])*24)</f>
        <v>15</v>
      </c>
    </row>
    <row r="130" spans="1:8" x14ac:dyDescent="0.3">
      <c r="A130" s="1">
        <v>44690</v>
      </c>
      <c r="B130" s="2">
        <v>0.20049768518518518</v>
      </c>
      <c r="C130" s="2">
        <v>0.84456018518518516</v>
      </c>
      <c r="D130">
        <v>7</v>
      </c>
      <c r="E130">
        <v>2.89</v>
      </c>
      <c r="F130">
        <v>0.59</v>
      </c>
      <c r="G130">
        <v>2.19</v>
      </c>
      <c r="H130" s="5">
        <f>INT((fotowoltaika34[[#This Row],[zach]]-fotowoltaika34[[#This Row],[wsch]])*24)</f>
        <v>15</v>
      </c>
    </row>
    <row r="131" spans="1:8" x14ac:dyDescent="0.3">
      <c r="A131" s="1">
        <v>44691</v>
      </c>
      <c r="B131" s="2">
        <v>0.19930555555555557</v>
      </c>
      <c r="C131" s="2">
        <v>0.84570601851851857</v>
      </c>
      <c r="D131">
        <v>3</v>
      </c>
      <c r="E131">
        <v>5.65</v>
      </c>
      <c r="F131">
        <v>3.89</v>
      </c>
      <c r="G131">
        <v>3.4</v>
      </c>
      <c r="H131" s="5">
        <f>INT((fotowoltaika34[[#This Row],[zach]]-fotowoltaika34[[#This Row],[wsch]])*24)</f>
        <v>15</v>
      </c>
    </row>
    <row r="132" spans="1:8" x14ac:dyDescent="0.3">
      <c r="A132" s="1">
        <v>44692</v>
      </c>
      <c r="B132" s="2">
        <v>0.19813657407407406</v>
      </c>
      <c r="C132" s="2">
        <v>0.84682870370370367</v>
      </c>
      <c r="D132">
        <v>1</v>
      </c>
      <c r="E132">
        <v>8.83</v>
      </c>
      <c r="F132">
        <v>3.04</v>
      </c>
      <c r="G132">
        <v>2.06</v>
      </c>
      <c r="H132" s="5">
        <f>INT((fotowoltaika34[[#This Row],[zach]]-fotowoltaika34[[#This Row],[wsch]])*24)</f>
        <v>15</v>
      </c>
    </row>
    <row r="133" spans="1:8" x14ac:dyDescent="0.3">
      <c r="A133" s="1">
        <v>44693</v>
      </c>
      <c r="B133" s="2">
        <v>0.19699074074074074</v>
      </c>
      <c r="C133" s="2">
        <v>0.84795138888888888</v>
      </c>
      <c r="D133">
        <v>0</v>
      </c>
      <c r="E133">
        <v>12.14</v>
      </c>
      <c r="F133">
        <v>5.23</v>
      </c>
      <c r="G133">
        <v>3.48</v>
      </c>
      <c r="H133" s="5">
        <f>INT((fotowoltaika34[[#This Row],[zach]]-fotowoltaika34[[#This Row],[wsch]])*24)</f>
        <v>15</v>
      </c>
    </row>
    <row r="134" spans="1:8" x14ac:dyDescent="0.3">
      <c r="A134" s="1">
        <v>44694</v>
      </c>
      <c r="B134" s="2">
        <v>0.19585648148148149</v>
      </c>
      <c r="C134" s="2">
        <v>0.84906250000000005</v>
      </c>
      <c r="D134">
        <v>1</v>
      </c>
      <c r="E134">
        <v>14.36</v>
      </c>
      <c r="F134">
        <v>6.3</v>
      </c>
      <c r="G134">
        <v>1.57</v>
      </c>
      <c r="H134" s="5">
        <f>INT((fotowoltaika34[[#This Row],[zach]]-fotowoltaika34[[#This Row],[wsch]])*24)</f>
        <v>15</v>
      </c>
    </row>
    <row r="135" spans="1:8" x14ac:dyDescent="0.3">
      <c r="A135" s="1">
        <v>44695</v>
      </c>
      <c r="B135" s="2">
        <v>0.19475694444444444</v>
      </c>
      <c r="C135" s="2">
        <v>0.85016203703703708</v>
      </c>
      <c r="D135">
        <v>8</v>
      </c>
      <c r="E135">
        <v>1.1299999999999999</v>
      </c>
      <c r="F135">
        <v>0.66</v>
      </c>
      <c r="G135">
        <v>3.45</v>
      </c>
      <c r="H135" s="5">
        <f>INT((fotowoltaika34[[#This Row],[zach]]-fotowoltaika34[[#This Row],[wsch]])*24)</f>
        <v>15</v>
      </c>
    </row>
    <row r="136" spans="1:8" x14ac:dyDescent="0.3">
      <c r="A136" s="1">
        <v>44696</v>
      </c>
      <c r="B136" s="2">
        <v>0.19368055555555555</v>
      </c>
      <c r="C136" s="2">
        <v>0.85124999999999995</v>
      </c>
      <c r="D136">
        <v>1</v>
      </c>
      <c r="E136">
        <v>10.59</v>
      </c>
      <c r="F136">
        <v>4.34</v>
      </c>
      <c r="G136">
        <v>2.6</v>
      </c>
      <c r="H136" s="5">
        <f>INT((fotowoltaika34[[#This Row],[zach]]-fotowoltaika34[[#This Row],[wsch]])*24)</f>
        <v>15</v>
      </c>
    </row>
    <row r="137" spans="1:8" x14ac:dyDescent="0.3">
      <c r="A137" s="1">
        <v>44697</v>
      </c>
      <c r="B137" s="2">
        <v>0.19262731481481482</v>
      </c>
      <c r="C137" s="2">
        <v>0.8523263888888889</v>
      </c>
      <c r="D137">
        <v>0</v>
      </c>
      <c r="E137">
        <v>16.309999999999999</v>
      </c>
      <c r="F137">
        <v>5.36</v>
      </c>
      <c r="G137">
        <v>1.89</v>
      </c>
      <c r="H137" s="5">
        <f>INT((fotowoltaika34[[#This Row],[zach]]-fotowoltaika34[[#This Row],[wsch]])*24)</f>
        <v>15</v>
      </c>
    </row>
    <row r="138" spans="1:8" x14ac:dyDescent="0.3">
      <c r="A138" s="1">
        <v>44698</v>
      </c>
      <c r="B138" s="2">
        <v>0.19158564814814816</v>
      </c>
      <c r="C138" s="2">
        <v>0.85340277777777773</v>
      </c>
      <c r="D138">
        <v>0</v>
      </c>
      <c r="E138">
        <v>14.39</v>
      </c>
      <c r="F138">
        <v>5.34</v>
      </c>
      <c r="G138">
        <v>1.1399999999999999</v>
      </c>
      <c r="H138" s="5">
        <f>INT((fotowoltaika34[[#This Row],[zach]]-fotowoltaika34[[#This Row],[wsch]])*24)</f>
        <v>15</v>
      </c>
    </row>
    <row r="139" spans="1:8" x14ac:dyDescent="0.3">
      <c r="A139" s="1">
        <v>44699</v>
      </c>
      <c r="B139" s="2">
        <v>0.19059027777777779</v>
      </c>
      <c r="C139" s="2">
        <v>0.85445601851851849</v>
      </c>
      <c r="D139">
        <v>0</v>
      </c>
      <c r="E139">
        <v>15.29</v>
      </c>
      <c r="F139">
        <v>4.59</v>
      </c>
      <c r="G139">
        <v>1.27</v>
      </c>
      <c r="H139" s="5">
        <f>INT((fotowoltaika34[[#This Row],[zach]]-fotowoltaika34[[#This Row],[wsch]])*24)</f>
        <v>15</v>
      </c>
    </row>
    <row r="140" spans="1:8" x14ac:dyDescent="0.3">
      <c r="A140" s="1">
        <v>44700</v>
      </c>
      <c r="B140" s="2">
        <v>0.18960648148148149</v>
      </c>
      <c r="C140" s="2">
        <v>0.85549768518518521</v>
      </c>
      <c r="D140">
        <v>5</v>
      </c>
      <c r="E140">
        <v>5.77</v>
      </c>
      <c r="F140">
        <v>2.58</v>
      </c>
      <c r="G140">
        <v>1.1599999999999999</v>
      </c>
      <c r="H140" s="5">
        <f>INT((fotowoltaika34[[#This Row],[zach]]-fotowoltaika34[[#This Row],[wsch]])*24)</f>
        <v>15</v>
      </c>
    </row>
    <row r="141" spans="1:8" x14ac:dyDescent="0.3">
      <c r="A141" s="1">
        <v>44701</v>
      </c>
      <c r="B141" s="2">
        <v>0.18864583333333335</v>
      </c>
      <c r="C141" s="2">
        <v>0.85652777777777778</v>
      </c>
      <c r="D141">
        <v>3</v>
      </c>
      <c r="E141">
        <v>6.62</v>
      </c>
      <c r="F141">
        <v>4.3</v>
      </c>
      <c r="G141">
        <v>2.2799999999999998</v>
      </c>
      <c r="H141" s="5">
        <f>INT((fotowoltaika34[[#This Row],[zach]]-fotowoltaika34[[#This Row],[wsch]])*24)</f>
        <v>16</v>
      </c>
    </row>
    <row r="142" spans="1:8" x14ac:dyDescent="0.3">
      <c r="A142" s="1">
        <v>44702</v>
      </c>
      <c r="B142" s="2">
        <v>0.1877199074074074</v>
      </c>
      <c r="C142" s="2">
        <v>0.85754629629629631</v>
      </c>
      <c r="D142">
        <v>2</v>
      </c>
      <c r="E142">
        <v>5.03</v>
      </c>
      <c r="F142">
        <v>2.81</v>
      </c>
      <c r="G142">
        <v>3.05</v>
      </c>
      <c r="H142" s="5">
        <f>INT((fotowoltaika34[[#This Row],[zach]]-fotowoltaika34[[#This Row],[wsch]])*24)</f>
        <v>16</v>
      </c>
    </row>
    <row r="143" spans="1:8" x14ac:dyDescent="0.3">
      <c r="A143" s="1">
        <v>44703</v>
      </c>
      <c r="B143" s="2">
        <v>0.18682870370370369</v>
      </c>
      <c r="C143" s="2">
        <v>0.85854166666666665</v>
      </c>
      <c r="D143">
        <v>0</v>
      </c>
      <c r="E143">
        <v>14.1</v>
      </c>
      <c r="F143">
        <v>4.04</v>
      </c>
      <c r="G143">
        <v>2.86</v>
      </c>
      <c r="H143" s="5">
        <f>INT((fotowoltaika34[[#This Row],[zach]]-fotowoltaika34[[#This Row],[wsch]])*24)</f>
        <v>16</v>
      </c>
    </row>
    <row r="144" spans="1:8" x14ac:dyDescent="0.3">
      <c r="A144" s="1">
        <v>44704</v>
      </c>
      <c r="B144" s="2">
        <v>0.18594907407407407</v>
      </c>
      <c r="C144" s="2">
        <v>0.85952546296296295</v>
      </c>
      <c r="D144">
        <v>8</v>
      </c>
      <c r="E144">
        <v>1.36</v>
      </c>
      <c r="F144">
        <v>0.57999999999999996</v>
      </c>
      <c r="G144">
        <v>4.95</v>
      </c>
      <c r="H144" s="5">
        <f>INT((fotowoltaika34[[#This Row],[zach]]-fotowoltaika34[[#This Row],[wsch]])*24)</f>
        <v>16</v>
      </c>
    </row>
    <row r="145" spans="1:8" x14ac:dyDescent="0.3">
      <c r="A145" s="1">
        <v>44705</v>
      </c>
      <c r="B145" s="2">
        <v>0.18511574074074075</v>
      </c>
      <c r="C145" s="2">
        <v>0.86049768518518521</v>
      </c>
      <c r="D145">
        <v>8</v>
      </c>
      <c r="E145">
        <v>1.71</v>
      </c>
      <c r="F145">
        <v>0.14000000000000001</v>
      </c>
      <c r="G145">
        <v>3.51</v>
      </c>
      <c r="H145" s="5">
        <f>INT((fotowoltaika34[[#This Row],[zach]]-fotowoltaika34[[#This Row],[wsch]])*24)</f>
        <v>16</v>
      </c>
    </row>
    <row r="146" spans="1:8" x14ac:dyDescent="0.3">
      <c r="A146" s="1">
        <v>44706</v>
      </c>
      <c r="B146" s="2">
        <v>0.18429398148148149</v>
      </c>
      <c r="C146" s="2">
        <v>0.86144675925925929</v>
      </c>
      <c r="D146">
        <v>6</v>
      </c>
      <c r="E146">
        <v>1.6</v>
      </c>
      <c r="F146">
        <v>0.94</v>
      </c>
      <c r="G146">
        <v>4.68</v>
      </c>
      <c r="H146" s="5">
        <f>INT((fotowoltaika34[[#This Row],[zach]]-fotowoltaika34[[#This Row],[wsch]])*24)</f>
        <v>16</v>
      </c>
    </row>
    <row r="147" spans="1:8" x14ac:dyDescent="0.3">
      <c r="A147" s="1">
        <v>44707</v>
      </c>
      <c r="B147" s="2">
        <v>0.18351851851851853</v>
      </c>
      <c r="C147" s="2">
        <v>0.86237268518518517</v>
      </c>
      <c r="D147">
        <v>4</v>
      </c>
      <c r="E147">
        <v>2.0699999999999998</v>
      </c>
      <c r="F147">
        <v>1.05</v>
      </c>
      <c r="G147">
        <v>3.94</v>
      </c>
      <c r="H147" s="5">
        <f>INT((fotowoltaika34[[#This Row],[zach]]-fotowoltaika34[[#This Row],[wsch]])*24)</f>
        <v>16</v>
      </c>
    </row>
    <row r="148" spans="1:8" x14ac:dyDescent="0.3">
      <c r="A148" s="1">
        <v>44708</v>
      </c>
      <c r="B148" s="2">
        <v>0.18276620370370369</v>
      </c>
      <c r="C148" s="2">
        <v>0.86328703703703702</v>
      </c>
      <c r="D148">
        <v>4</v>
      </c>
      <c r="E148">
        <v>2.96</v>
      </c>
      <c r="F148">
        <v>1.06</v>
      </c>
      <c r="G148">
        <v>3.59</v>
      </c>
      <c r="H148" s="5">
        <f>INT((fotowoltaika34[[#This Row],[zach]]-fotowoltaika34[[#This Row],[wsch]])*24)</f>
        <v>16</v>
      </c>
    </row>
    <row r="149" spans="1:8" x14ac:dyDescent="0.3">
      <c r="A149" s="1">
        <v>44709</v>
      </c>
      <c r="B149" s="2">
        <v>0.18203703703703702</v>
      </c>
      <c r="C149" s="2">
        <v>0.86416666666666664</v>
      </c>
      <c r="D149">
        <v>3</v>
      </c>
      <c r="E149">
        <v>5.78</v>
      </c>
      <c r="F149">
        <v>4.2</v>
      </c>
      <c r="G149">
        <v>2.96</v>
      </c>
      <c r="H149" s="5">
        <f>INT((fotowoltaika34[[#This Row],[zach]]-fotowoltaika34[[#This Row],[wsch]])*24)</f>
        <v>16</v>
      </c>
    </row>
    <row r="150" spans="1:8" x14ac:dyDescent="0.3">
      <c r="A150" s="1">
        <v>44710</v>
      </c>
      <c r="B150" s="2">
        <v>0.18135416666666668</v>
      </c>
      <c r="C150" s="2">
        <v>0.86504629629629626</v>
      </c>
      <c r="D150">
        <v>1</v>
      </c>
      <c r="E150">
        <v>15.38</v>
      </c>
      <c r="F150">
        <v>10.54</v>
      </c>
      <c r="G150">
        <v>2.16</v>
      </c>
      <c r="H150" s="5">
        <f>INT((fotowoltaika34[[#This Row],[zach]]-fotowoltaika34[[#This Row],[wsch]])*24)</f>
        <v>16</v>
      </c>
    </row>
    <row r="151" spans="1:8" x14ac:dyDescent="0.3">
      <c r="A151" s="1">
        <v>44711</v>
      </c>
      <c r="B151" s="2">
        <v>0.18069444444444444</v>
      </c>
      <c r="C151" s="2">
        <v>0.86589120370370365</v>
      </c>
      <c r="D151">
        <v>1</v>
      </c>
      <c r="E151">
        <v>15.89</v>
      </c>
      <c r="F151">
        <v>9.68</v>
      </c>
      <c r="G151">
        <v>1.24</v>
      </c>
      <c r="H151" s="5">
        <f>INT((fotowoltaika34[[#This Row],[zach]]-fotowoltaika34[[#This Row],[wsch]])*24)</f>
        <v>16</v>
      </c>
    </row>
    <row r="152" spans="1:8" x14ac:dyDescent="0.3">
      <c r="A152" s="1">
        <v>44712</v>
      </c>
      <c r="B152" s="2">
        <v>0.18006944444444445</v>
      </c>
      <c r="C152" s="2">
        <v>0.86671296296296296</v>
      </c>
      <c r="D152">
        <v>0</v>
      </c>
      <c r="E152">
        <v>18.7</v>
      </c>
      <c r="F152">
        <v>9.4</v>
      </c>
      <c r="G152">
        <v>0.39</v>
      </c>
      <c r="H152" s="5">
        <f>INT((fotowoltaika34[[#This Row],[zach]]-fotowoltaika34[[#This Row],[wsch]])*24)</f>
        <v>16</v>
      </c>
    </row>
    <row r="153" spans="1:8" x14ac:dyDescent="0.3">
      <c r="A153" s="1">
        <v>44713</v>
      </c>
      <c r="B153" s="2">
        <v>0.17947916666666666</v>
      </c>
      <c r="C153" s="2">
        <v>0.86751157407407409</v>
      </c>
      <c r="D153">
        <v>0</v>
      </c>
      <c r="E153">
        <v>14.56</v>
      </c>
      <c r="F153">
        <v>3.3</v>
      </c>
      <c r="G153">
        <v>0.64</v>
      </c>
      <c r="H153" s="5">
        <f>INT((fotowoltaika34[[#This Row],[zach]]-fotowoltaika34[[#This Row],[wsch]])*24)</f>
        <v>16</v>
      </c>
    </row>
    <row r="154" spans="1:8" x14ac:dyDescent="0.3">
      <c r="A154" s="1">
        <v>44714</v>
      </c>
      <c r="B154" s="2">
        <v>0.1789236111111111</v>
      </c>
      <c r="C154" s="2">
        <v>0.86828703703703702</v>
      </c>
      <c r="D154">
        <v>3</v>
      </c>
      <c r="E154">
        <v>5.87</v>
      </c>
      <c r="F154">
        <v>2.16</v>
      </c>
      <c r="G154">
        <v>2.14</v>
      </c>
      <c r="H154" s="5">
        <f>INT((fotowoltaika34[[#This Row],[zach]]-fotowoltaika34[[#This Row],[wsch]])*24)</f>
        <v>16</v>
      </c>
    </row>
    <row r="155" spans="1:8" x14ac:dyDescent="0.3">
      <c r="A155" s="1">
        <v>44715</v>
      </c>
      <c r="B155" s="2">
        <v>0.17840277777777777</v>
      </c>
      <c r="C155" s="2">
        <v>0.86903935185185188</v>
      </c>
      <c r="D155">
        <v>0</v>
      </c>
      <c r="E155">
        <v>19.62</v>
      </c>
      <c r="F155">
        <v>9.23</v>
      </c>
      <c r="G155">
        <v>0.34</v>
      </c>
      <c r="H155" s="5">
        <f>INT((fotowoltaika34[[#This Row],[zach]]-fotowoltaika34[[#This Row],[wsch]])*24)</f>
        <v>16</v>
      </c>
    </row>
    <row r="156" spans="1:8" x14ac:dyDescent="0.3">
      <c r="A156" s="1">
        <v>44716</v>
      </c>
      <c r="B156" s="2">
        <v>0.17791666666666667</v>
      </c>
      <c r="C156" s="2">
        <v>0.8697569444444444</v>
      </c>
      <c r="D156">
        <v>2</v>
      </c>
      <c r="E156">
        <v>5.79</v>
      </c>
      <c r="F156">
        <v>1.35</v>
      </c>
      <c r="G156">
        <v>1.1200000000000001</v>
      </c>
      <c r="H156" s="5">
        <f>INT((fotowoltaika34[[#This Row],[zach]]-fotowoltaika34[[#This Row],[wsch]])*24)</f>
        <v>16</v>
      </c>
    </row>
    <row r="157" spans="1:8" x14ac:dyDescent="0.3">
      <c r="A157" s="1">
        <v>44717</v>
      </c>
      <c r="B157" s="2">
        <v>0.1774537037037037</v>
      </c>
      <c r="C157" s="2">
        <v>0.87045138888888884</v>
      </c>
      <c r="D157">
        <v>1</v>
      </c>
      <c r="E157">
        <v>10.67</v>
      </c>
      <c r="F157">
        <v>5.16</v>
      </c>
      <c r="G157">
        <v>2.68</v>
      </c>
      <c r="H157" s="5">
        <f>INT((fotowoltaika34[[#This Row],[zach]]-fotowoltaika34[[#This Row],[wsch]])*24)</f>
        <v>16</v>
      </c>
    </row>
    <row r="158" spans="1:8" x14ac:dyDescent="0.3">
      <c r="A158" s="1">
        <v>44718</v>
      </c>
      <c r="B158" s="2">
        <v>0.17703703703703705</v>
      </c>
      <c r="C158" s="2">
        <v>0.87112268518518521</v>
      </c>
      <c r="D158">
        <v>0</v>
      </c>
      <c r="E158">
        <v>12.47</v>
      </c>
      <c r="F158">
        <v>3.15</v>
      </c>
      <c r="G158">
        <v>1.34</v>
      </c>
      <c r="H158" s="5">
        <f>INT((fotowoltaika34[[#This Row],[zach]]-fotowoltaika34[[#This Row],[wsch]])*24)</f>
        <v>16</v>
      </c>
    </row>
    <row r="159" spans="1:8" x14ac:dyDescent="0.3">
      <c r="A159" s="1">
        <v>44719</v>
      </c>
      <c r="B159" s="2">
        <v>0.1766550925925926</v>
      </c>
      <c r="C159" s="2">
        <v>0.87175925925925923</v>
      </c>
      <c r="D159">
        <v>0</v>
      </c>
      <c r="E159">
        <v>19.79</v>
      </c>
      <c r="F159">
        <v>12.84</v>
      </c>
      <c r="G159">
        <v>3.5</v>
      </c>
      <c r="H159" s="5">
        <f>INT((fotowoltaika34[[#This Row],[zach]]-fotowoltaika34[[#This Row],[wsch]])*24)</f>
        <v>16</v>
      </c>
    </row>
    <row r="160" spans="1:8" x14ac:dyDescent="0.3">
      <c r="A160" s="1">
        <v>44720</v>
      </c>
      <c r="B160" s="2">
        <v>0.17631944444444445</v>
      </c>
      <c r="C160" s="2">
        <v>0.87237268518518518</v>
      </c>
      <c r="D160">
        <v>0</v>
      </c>
      <c r="E160">
        <v>12.57</v>
      </c>
      <c r="F160">
        <v>6.64</v>
      </c>
      <c r="G160">
        <v>3.26</v>
      </c>
      <c r="H160" s="5">
        <f>INT((fotowoltaika34[[#This Row],[zach]]-fotowoltaika34[[#This Row],[wsch]])*24)</f>
        <v>16</v>
      </c>
    </row>
    <row r="161" spans="1:8" x14ac:dyDescent="0.3">
      <c r="A161" s="1">
        <v>44721</v>
      </c>
      <c r="B161" s="2">
        <v>0.17600694444444445</v>
      </c>
      <c r="C161" s="2">
        <v>0.8729513888888889</v>
      </c>
      <c r="D161">
        <v>4</v>
      </c>
      <c r="E161">
        <v>4.3</v>
      </c>
      <c r="F161">
        <v>2.36</v>
      </c>
      <c r="G161">
        <v>3.54</v>
      </c>
      <c r="H161" s="5">
        <f>INT((fotowoltaika34[[#This Row],[zach]]-fotowoltaika34[[#This Row],[wsch]])*24)</f>
        <v>16</v>
      </c>
    </row>
    <row r="162" spans="1:8" x14ac:dyDescent="0.3">
      <c r="A162" s="1">
        <v>44722</v>
      </c>
      <c r="B162" s="2">
        <v>0.17572916666666666</v>
      </c>
      <c r="C162" s="2">
        <v>0.87349537037037039</v>
      </c>
      <c r="D162">
        <v>1</v>
      </c>
      <c r="E162">
        <v>12.65</v>
      </c>
      <c r="F162">
        <v>6.94</v>
      </c>
      <c r="G162">
        <v>3.24</v>
      </c>
      <c r="H162" s="5">
        <f>INT((fotowoltaika34[[#This Row],[zach]]-fotowoltaika34[[#This Row],[wsch]])*24)</f>
        <v>16</v>
      </c>
    </row>
    <row r="163" spans="1:8" x14ac:dyDescent="0.3">
      <c r="A163" s="1">
        <v>44723</v>
      </c>
      <c r="B163" s="2">
        <v>0.17549768518518519</v>
      </c>
      <c r="C163" s="2">
        <v>0.8740162037037037</v>
      </c>
      <c r="D163">
        <v>1</v>
      </c>
      <c r="E163">
        <v>8.86</v>
      </c>
      <c r="F163">
        <v>2.94</v>
      </c>
      <c r="G163">
        <v>1.68</v>
      </c>
      <c r="H163" s="5">
        <f>INT((fotowoltaika34[[#This Row],[zach]]-fotowoltaika34[[#This Row],[wsch]])*24)</f>
        <v>16</v>
      </c>
    </row>
    <row r="164" spans="1:8" x14ac:dyDescent="0.3">
      <c r="A164" s="1">
        <v>44724</v>
      </c>
      <c r="B164" s="2">
        <v>0.17530092592592592</v>
      </c>
      <c r="C164" s="2">
        <v>0.87450231481481477</v>
      </c>
      <c r="D164">
        <v>3</v>
      </c>
      <c r="E164">
        <v>5.64</v>
      </c>
      <c r="F164">
        <v>4.25</v>
      </c>
      <c r="G164">
        <v>4.95</v>
      </c>
      <c r="H164" s="5">
        <f>INT((fotowoltaika34[[#This Row],[zach]]-fotowoltaika34[[#This Row],[wsch]])*24)</f>
        <v>16</v>
      </c>
    </row>
    <row r="165" spans="1:8" x14ac:dyDescent="0.3">
      <c r="A165" s="1">
        <v>44725</v>
      </c>
      <c r="B165" s="2">
        <v>0.1751388888888889</v>
      </c>
      <c r="C165" s="2">
        <v>0.87495370370370373</v>
      </c>
      <c r="D165">
        <v>2</v>
      </c>
      <c r="E165">
        <v>6.89</v>
      </c>
      <c r="F165">
        <v>3.98</v>
      </c>
      <c r="G165">
        <v>2.4900000000000002</v>
      </c>
      <c r="H165" s="5">
        <f>INT((fotowoltaika34[[#This Row],[zach]]-fotowoltaika34[[#This Row],[wsch]])*24)</f>
        <v>16</v>
      </c>
    </row>
    <row r="166" spans="1:8" x14ac:dyDescent="0.3">
      <c r="A166" s="1">
        <v>44726</v>
      </c>
      <c r="B166" s="2">
        <v>0.17501157407407408</v>
      </c>
      <c r="C166" s="2">
        <v>0.87537037037037035</v>
      </c>
      <c r="D166">
        <v>0</v>
      </c>
      <c r="E166">
        <v>14.03</v>
      </c>
      <c r="F166">
        <v>5.68</v>
      </c>
      <c r="G166">
        <v>2.95</v>
      </c>
      <c r="H166" s="5">
        <f>INT((fotowoltaika34[[#This Row],[zach]]-fotowoltaika34[[#This Row],[wsch]])*24)</f>
        <v>16</v>
      </c>
    </row>
    <row r="167" spans="1:8" x14ac:dyDescent="0.3">
      <c r="A167" s="1">
        <v>44727</v>
      </c>
      <c r="B167" s="2">
        <v>0.17493055555555556</v>
      </c>
      <c r="C167" s="2">
        <v>0.87575231481481486</v>
      </c>
      <c r="D167">
        <v>1</v>
      </c>
      <c r="E167">
        <v>11.04</v>
      </c>
      <c r="F167">
        <v>4.9400000000000004</v>
      </c>
      <c r="G167">
        <v>3.41</v>
      </c>
      <c r="H167" s="5">
        <f>INT((fotowoltaika34[[#This Row],[zach]]-fotowoltaika34[[#This Row],[wsch]])*24)</f>
        <v>16</v>
      </c>
    </row>
    <row r="168" spans="1:8" x14ac:dyDescent="0.3">
      <c r="A168" s="1">
        <v>44728</v>
      </c>
      <c r="B168" s="2">
        <v>0.17487268518518517</v>
      </c>
      <c r="C168" s="2">
        <v>0.87609953703703702</v>
      </c>
      <c r="D168">
        <v>0</v>
      </c>
      <c r="E168">
        <v>11.7</v>
      </c>
      <c r="F168">
        <v>4.79</v>
      </c>
      <c r="G168">
        <v>2.5099999999999998</v>
      </c>
      <c r="H168" s="5">
        <f>INT((fotowoltaika34[[#This Row],[zach]]-fotowoltaika34[[#This Row],[wsch]])*24)</f>
        <v>16</v>
      </c>
    </row>
    <row r="169" spans="1:8" x14ac:dyDescent="0.3">
      <c r="A169" s="1">
        <v>44729</v>
      </c>
      <c r="B169" s="2">
        <v>0.17486111111111111</v>
      </c>
      <c r="C169" s="2">
        <v>0.87641203703703707</v>
      </c>
      <c r="D169">
        <v>3</v>
      </c>
      <c r="E169">
        <v>5.39</v>
      </c>
      <c r="F169">
        <v>4.6500000000000004</v>
      </c>
      <c r="G169">
        <v>4.25</v>
      </c>
      <c r="H169" s="5">
        <f>INT((fotowoltaika34[[#This Row],[zach]]-fotowoltaika34[[#This Row],[wsch]])*24)</f>
        <v>16</v>
      </c>
    </row>
    <row r="170" spans="1:8" x14ac:dyDescent="0.3">
      <c r="A170" s="1">
        <v>44730</v>
      </c>
      <c r="B170" s="2">
        <v>0.17488425925925927</v>
      </c>
      <c r="C170" s="2">
        <v>0.87668981481481478</v>
      </c>
      <c r="D170">
        <v>0</v>
      </c>
      <c r="E170">
        <v>11.1</v>
      </c>
      <c r="F170">
        <v>4.6399999999999997</v>
      </c>
      <c r="G170">
        <v>3.54</v>
      </c>
      <c r="H170" s="5">
        <f>INT((fotowoltaika34[[#This Row],[zach]]-fotowoltaika34[[#This Row],[wsch]])*24)</f>
        <v>16</v>
      </c>
    </row>
    <row r="171" spans="1:8" x14ac:dyDescent="0.3">
      <c r="A171" s="1">
        <v>44731</v>
      </c>
      <c r="B171" s="2">
        <v>0.17495370370370369</v>
      </c>
      <c r="C171" s="2">
        <v>0.87693287037037038</v>
      </c>
      <c r="D171">
        <v>0</v>
      </c>
      <c r="E171">
        <v>15.81</v>
      </c>
      <c r="F171">
        <v>7.63</v>
      </c>
      <c r="G171">
        <v>2.02</v>
      </c>
      <c r="H171" s="5">
        <f>INT((fotowoltaika34[[#This Row],[zach]]-fotowoltaika34[[#This Row],[wsch]])*24)</f>
        <v>16</v>
      </c>
    </row>
    <row r="172" spans="1:8" x14ac:dyDescent="0.3">
      <c r="A172" s="1">
        <v>44732</v>
      </c>
      <c r="B172" s="2">
        <v>0.17504629629629628</v>
      </c>
      <c r="C172" s="2">
        <v>0.87712962962962959</v>
      </c>
      <c r="D172">
        <v>2</v>
      </c>
      <c r="E172">
        <v>8.8800000000000008</v>
      </c>
      <c r="F172">
        <v>6.14</v>
      </c>
      <c r="G172">
        <v>3.61</v>
      </c>
      <c r="H172" s="5">
        <f>INT((fotowoltaika34[[#This Row],[zach]]-fotowoltaika34[[#This Row],[wsch]])*24)</f>
        <v>16</v>
      </c>
    </row>
    <row r="173" spans="1:8" x14ac:dyDescent="0.3">
      <c r="A173" s="1">
        <v>44733</v>
      </c>
      <c r="B173" s="2">
        <v>0.17518518518518519</v>
      </c>
      <c r="C173" s="2">
        <v>0.87730324074074073</v>
      </c>
      <c r="D173">
        <v>0</v>
      </c>
      <c r="E173">
        <v>14.44</v>
      </c>
      <c r="F173">
        <v>3.61</v>
      </c>
      <c r="G173">
        <v>0.56999999999999995</v>
      </c>
      <c r="H173" s="5">
        <f>INT((fotowoltaika34[[#This Row],[zach]]-fotowoltaika34[[#This Row],[wsch]])*24)</f>
        <v>16</v>
      </c>
    </row>
    <row r="174" spans="1:8" x14ac:dyDescent="0.3">
      <c r="A174" s="1">
        <v>44734</v>
      </c>
      <c r="B174" s="2">
        <v>0.1753587962962963</v>
      </c>
      <c r="C174" s="2">
        <v>0.8774305555555556</v>
      </c>
      <c r="D174">
        <v>1</v>
      </c>
      <c r="E174">
        <v>9.7899999999999991</v>
      </c>
      <c r="F174">
        <v>4.8</v>
      </c>
      <c r="G174">
        <v>3.05</v>
      </c>
      <c r="H174" s="5">
        <f>INT((fotowoltaika34[[#This Row],[zach]]-fotowoltaika34[[#This Row],[wsch]])*24)</f>
        <v>16</v>
      </c>
    </row>
    <row r="175" spans="1:8" x14ac:dyDescent="0.3">
      <c r="A175" s="1">
        <v>44735</v>
      </c>
      <c r="B175" s="2">
        <v>0.17556712962962964</v>
      </c>
      <c r="C175" s="2">
        <v>0.87752314814814814</v>
      </c>
      <c r="D175">
        <v>0</v>
      </c>
      <c r="E175">
        <v>14.78</v>
      </c>
      <c r="F175">
        <v>6.76</v>
      </c>
      <c r="G175">
        <v>3.64</v>
      </c>
      <c r="H175" s="5">
        <f>INT((fotowoltaika34[[#This Row],[zach]]-fotowoltaika34[[#This Row],[wsch]])*24)</f>
        <v>16</v>
      </c>
    </row>
    <row r="176" spans="1:8" x14ac:dyDescent="0.3">
      <c r="A176" s="1">
        <v>44736</v>
      </c>
      <c r="B176" s="2">
        <v>0.17581018518518518</v>
      </c>
      <c r="C176" s="2">
        <v>0.87758101851851855</v>
      </c>
      <c r="D176">
        <v>0</v>
      </c>
      <c r="E176">
        <v>14.52</v>
      </c>
      <c r="F176">
        <v>8.19</v>
      </c>
      <c r="G176">
        <v>3.95</v>
      </c>
      <c r="H176" s="5">
        <f>INT((fotowoltaika34[[#This Row],[zach]]-fotowoltaika34[[#This Row],[wsch]])*24)</f>
        <v>16</v>
      </c>
    </row>
    <row r="177" spans="1:8" x14ac:dyDescent="0.3">
      <c r="A177" s="1">
        <v>44737</v>
      </c>
      <c r="B177" s="2">
        <v>0.17608796296296297</v>
      </c>
      <c r="C177" s="2">
        <v>0.87759259259259259</v>
      </c>
      <c r="D177">
        <v>3</v>
      </c>
      <c r="E177">
        <v>5.86</v>
      </c>
      <c r="F177">
        <v>4.1900000000000004</v>
      </c>
      <c r="G177">
        <v>3.85</v>
      </c>
      <c r="H177" s="5">
        <f>INT((fotowoltaika34[[#This Row],[zach]]-fotowoltaika34[[#This Row],[wsch]])*24)</f>
        <v>16</v>
      </c>
    </row>
    <row r="178" spans="1:8" x14ac:dyDescent="0.3">
      <c r="A178" s="1">
        <v>44738</v>
      </c>
      <c r="B178" s="2">
        <v>0.17640046296296297</v>
      </c>
      <c r="C178" s="2">
        <v>0.8775694444444444</v>
      </c>
      <c r="D178">
        <v>1</v>
      </c>
      <c r="E178">
        <v>12.81</v>
      </c>
      <c r="F178">
        <v>7.18</v>
      </c>
      <c r="G178">
        <v>1.54</v>
      </c>
      <c r="H178" s="5">
        <f>INT((fotowoltaika34[[#This Row],[zach]]-fotowoltaika34[[#This Row],[wsch]])*24)</f>
        <v>16</v>
      </c>
    </row>
    <row r="179" spans="1:8" x14ac:dyDescent="0.3">
      <c r="A179" s="1">
        <v>44739</v>
      </c>
      <c r="B179" s="2">
        <v>0.17674768518518519</v>
      </c>
      <c r="C179" s="2">
        <v>0.8775115740740741</v>
      </c>
      <c r="D179">
        <v>0</v>
      </c>
      <c r="E179">
        <v>13.22</v>
      </c>
      <c r="F179">
        <v>5.53</v>
      </c>
      <c r="G179">
        <v>4.26</v>
      </c>
      <c r="H179" s="5">
        <f>INT((fotowoltaika34[[#This Row],[zach]]-fotowoltaika34[[#This Row],[wsch]])*24)</f>
        <v>16</v>
      </c>
    </row>
    <row r="180" spans="1:8" x14ac:dyDescent="0.3">
      <c r="A180" s="1">
        <v>44740</v>
      </c>
      <c r="B180" s="2">
        <v>0.17712962962962964</v>
      </c>
      <c r="C180" s="2">
        <v>0.87741898148148145</v>
      </c>
      <c r="D180">
        <v>0</v>
      </c>
      <c r="E180">
        <v>14.18</v>
      </c>
      <c r="F180">
        <v>6.49</v>
      </c>
      <c r="G180">
        <v>3.84</v>
      </c>
      <c r="H180" s="5">
        <f>INT((fotowoltaika34[[#This Row],[zach]]-fotowoltaika34[[#This Row],[wsch]])*24)</f>
        <v>16</v>
      </c>
    </row>
    <row r="181" spans="1:8" x14ac:dyDescent="0.3">
      <c r="A181" s="1">
        <v>44741</v>
      </c>
      <c r="B181" s="2">
        <v>0.17754629629629629</v>
      </c>
      <c r="C181" s="2">
        <v>0.87729166666666669</v>
      </c>
      <c r="D181">
        <v>0</v>
      </c>
      <c r="E181">
        <v>18.47</v>
      </c>
      <c r="F181">
        <v>9.1999999999999993</v>
      </c>
      <c r="G181">
        <v>2.4700000000000002</v>
      </c>
      <c r="H181" s="5">
        <f>INT((fotowoltaika34[[#This Row],[zach]]-fotowoltaika34[[#This Row],[wsch]])*24)</f>
        <v>16</v>
      </c>
    </row>
    <row r="182" spans="1:8" x14ac:dyDescent="0.3">
      <c r="A182" s="1">
        <v>44742</v>
      </c>
      <c r="B182" s="2">
        <v>0.17799768518518519</v>
      </c>
      <c r="C182" s="2">
        <v>0.87711805555555555</v>
      </c>
      <c r="D182">
        <v>3</v>
      </c>
      <c r="E182">
        <v>6.81</v>
      </c>
      <c r="F182">
        <v>2.59</v>
      </c>
      <c r="G182">
        <v>1.95</v>
      </c>
      <c r="H182" s="5">
        <f>INT((fotowoltaika34[[#This Row],[zach]]-fotowoltaika34[[#This Row],[wsch]])*24)</f>
        <v>16</v>
      </c>
    </row>
    <row r="183" spans="1:8" x14ac:dyDescent="0.3">
      <c r="A183" s="1">
        <v>44743</v>
      </c>
      <c r="B183" s="2">
        <v>0.17847222222222223</v>
      </c>
      <c r="C183" s="2">
        <v>0.87690972222222219</v>
      </c>
      <c r="D183">
        <v>2</v>
      </c>
      <c r="E183">
        <v>2.96</v>
      </c>
      <c r="F183">
        <v>1.54</v>
      </c>
      <c r="G183">
        <v>4.5199999999999996</v>
      </c>
      <c r="H183" s="5">
        <f>INT((fotowoltaika34[[#This Row],[zach]]-fotowoltaika34[[#This Row],[wsch]])*24)</f>
        <v>16</v>
      </c>
    </row>
    <row r="184" spans="1:8" x14ac:dyDescent="0.3">
      <c r="A184" s="1">
        <v>44744</v>
      </c>
      <c r="B184" s="2">
        <v>0.17898148148148149</v>
      </c>
      <c r="C184" s="2">
        <v>0.87665509259259256</v>
      </c>
      <c r="D184">
        <v>0</v>
      </c>
      <c r="E184">
        <v>13.76</v>
      </c>
      <c r="F184">
        <v>7.09</v>
      </c>
      <c r="G184">
        <v>4.32</v>
      </c>
      <c r="H184" s="5">
        <f>INT((fotowoltaika34[[#This Row],[zach]]-fotowoltaika34[[#This Row],[wsch]])*24)</f>
        <v>16</v>
      </c>
    </row>
    <row r="185" spans="1:8" x14ac:dyDescent="0.3">
      <c r="A185" s="1">
        <v>44745</v>
      </c>
      <c r="B185" s="2">
        <v>0.17952546296296296</v>
      </c>
      <c r="C185" s="2">
        <v>0.87637731481481485</v>
      </c>
      <c r="D185">
        <v>0</v>
      </c>
      <c r="E185">
        <v>17.920000000000002</v>
      </c>
      <c r="F185">
        <v>10.28</v>
      </c>
      <c r="G185">
        <v>2.65</v>
      </c>
      <c r="H185" s="5">
        <f>INT((fotowoltaika34[[#This Row],[zach]]-fotowoltaika34[[#This Row],[wsch]])*24)</f>
        <v>16</v>
      </c>
    </row>
    <row r="186" spans="1:8" x14ac:dyDescent="0.3">
      <c r="A186" s="1">
        <v>44746</v>
      </c>
      <c r="B186" s="2">
        <v>0.18010416666666668</v>
      </c>
      <c r="C186" s="2">
        <v>0.87605324074074076</v>
      </c>
      <c r="D186">
        <v>0</v>
      </c>
      <c r="E186">
        <v>19.89</v>
      </c>
      <c r="F186">
        <v>10.64</v>
      </c>
      <c r="G186">
        <v>1.48</v>
      </c>
      <c r="H186" s="5">
        <f>INT((fotowoltaika34[[#This Row],[zach]]-fotowoltaika34[[#This Row],[wsch]])*24)</f>
        <v>16</v>
      </c>
    </row>
    <row r="187" spans="1:8" x14ac:dyDescent="0.3">
      <c r="A187" s="1">
        <v>44747</v>
      </c>
      <c r="B187" s="2">
        <v>0.18069444444444444</v>
      </c>
      <c r="C187" s="2">
        <v>0.87569444444444444</v>
      </c>
      <c r="D187">
        <v>0</v>
      </c>
      <c r="E187">
        <v>19.149999999999999</v>
      </c>
      <c r="F187">
        <v>11.79</v>
      </c>
      <c r="G187">
        <v>2.95</v>
      </c>
      <c r="H187" s="5">
        <f>INT((fotowoltaika34[[#This Row],[zach]]-fotowoltaika34[[#This Row],[wsch]])*24)</f>
        <v>16</v>
      </c>
    </row>
    <row r="188" spans="1:8" x14ac:dyDescent="0.3">
      <c r="A188" s="1">
        <v>44748</v>
      </c>
      <c r="B188" s="2">
        <v>0.18133101851851852</v>
      </c>
      <c r="C188" s="2">
        <v>0.8753009259259259</v>
      </c>
      <c r="D188">
        <v>1</v>
      </c>
      <c r="E188">
        <v>14.68</v>
      </c>
      <c r="F188">
        <v>11.32</v>
      </c>
      <c r="G188">
        <v>4.26</v>
      </c>
      <c r="H188" s="5">
        <f>INT((fotowoltaika34[[#This Row],[zach]]-fotowoltaika34[[#This Row],[wsch]])*24)</f>
        <v>16</v>
      </c>
    </row>
    <row r="189" spans="1:8" x14ac:dyDescent="0.3">
      <c r="A189" s="1">
        <v>44749</v>
      </c>
      <c r="B189" s="2">
        <v>0.18199074074074073</v>
      </c>
      <c r="C189" s="2">
        <v>0.87487268518518524</v>
      </c>
      <c r="D189">
        <v>0</v>
      </c>
      <c r="E189">
        <v>16.95</v>
      </c>
      <c r="F189">
        <v>9.57</v>
      </c>
      <c r="G189">
        <v>3.24</v>
      </c>
      <c r="H189" s="5">
        <f>INT((fotowoltaika34[[#This Row],[zach]]-fotowoltaika34[[#This Row],[wsch]])*24)</f>
        <v>16</v>
      </c>
    </row>
    <row r="190" spans="1:8" x14ac:dyDescent="0.3">
      <c r="A190" s="1">
        <v>44750</v>
      </c>
      <c r="B190" s="2">
        <v>0.18267361111111111</v>
      </c>
      <c r="C190" s="2">
        <v>0.87440972222222224</v>
      </c>
      <c r="D190">
        <v>1</v>
      </c>
      <c r="E190">
        <v>11.9</v>
      </c>
      <c r="F190">
        <v>7.34</v>
      </c>
      <c r="G190">
        <v>4.8099999999999996</v>
      </c>
      <c r="H190" s="5">
        <f>INT((fotowoltaika34[[#This Row],[zach]]-fotowoltaika34[[#This Row],[wsch]])*24)</f>
        <v>16</v>
      </c>
    </row>
    <row r="191" spans="1:8" x14ac:dyDescent="0.3">
      <c r="A191" s="1">
        <v>44751</v>
      </c>
      <c r="B191" s="2">
        <v>0.18337962962962964</v>
      </c>
      <c r="C191" s="2">
        <v>0.87390046296296298</v>
      </c>
      <c r="D191">
        <v>0</v>
      </c>
      <c r="E191">
        <v>19.440000000000001</v>
      </c>
      <c r="F191">
        <v>11.14</v>
      </c>
      <c r="G191">
        <v>2.91</v>
      </c>
      <c r="H191" s="5">
        <f>INT((fotowoltaika34[[#This Row],[zach]]-fotowoltaika34[[#This Row],[wsch]])*24)</f>
        <v>16</v>
      </c>
    </row>
    <row r="192" spans="1:8" x14ac:dyDescent="0.3">
      <c r="A192" s="1">
        <v>44752</v>
      </c>
      <c r="B192" s="2">
        <v>0.18412037037037038</v>
      </c>
      <c r="C192" s="2">
        <v>0.87336805555555552</v>
      </c>
      <c r="D192">
        <v>0</v>
      </c>
      <c r="E192">
        <v>19.54</v>
      </c>
      <c r="F192">
        <v>12.94</v>
      </c>
      <c r="G192">
        <v>3.47</v>
      </c>
      <c r="H192" s="5">
        <f>INT((fotowoltaika34[[#This Row],[zach]]-fotowoltaika34[[#This Row],[wsch]])*24)</f>
        <v>16</v>
      </c>
    </row>
    <row r="193" spans="1:8" x14ac:dyDescent="0.3">
      <c r="A193" s="1">
        <v>44753</v>
      </c>
      <c r="B193" s="2">
        <v>0.18487268518518518</v>
      </c>
      <c r="C193" s="2">
        <v>0.87280092592592595</v>
      </c>
      <c r="D193">
        <v>0</v>
      </c>
      <c r="E193">
        <v>18.52</v>
      </c>
      <c r="F193">
        <v>12.35</v>
      </c>
      <c r="G193">
        <v>1.85</v>
      </c>
      <c r="H193" s="5">
        <f>INT((fotowoltaika34[[#This Row],[zach]]-fotowoltaika34[[#This Row],[wsch]])*24)</f>
        <v>16</v>
      </c>
    </row>
    <row r="194" spans="1:8" x14ac:dyDescent="0.3">
      <c r="A194" s="1">
        <v>44754</v>
      </c>
      <c r="B194" s="2">
        <v>0.18565972222222221</v>
      </c>
      <c r="C194" s="2">
        <v>0.8721875</v>
      </c>
      <c r="D194">
        <v>0</v>
      </c>
      <c r="E194">
        <v>19.77</v>
      </c>
      <c r="F194">
        <v>11.78</v>
      </c>
      <c r="G194">
        <v>1.95</v>
      </c>
      <c r="H194" s="5">
        <f>INT((fotowoltaika34[[#This Row],[zach]]-fotowoltaika34[[#This Row],[wsch]])*24)</f>
        <v>16</v>
      </c>
    </row>
    <row r="195" spans="1:8" x14ac:dyDescent="0.3">
      <c r="A195" s="1">
        <v>44755</v>
      </c>
      <c r="B195" s="2">
        <v>0.1864699074074074</v>
      </c>
      <c r="C195" s="2">
        <v>0.87155092592592598</v>
      </c>
      <c r="D195">
        <v>0</v>
      </c>
      <c r="E195">
        <v>17.22</v>
      </c>
      <c r="F195">
        <v>9.69</v>
      </c>
      <c r="G195">
        <v>2.84</v>
      </c>
      <c r="H195" s="5">
        <f>INT((fotowoltaika34[[#This Row],[zach]]-fotowoltaika34[[#This Row],[wsch]])*24)</f>
        <v>16</v>
      </c>
    </row>
    <row r="196" spans="1:8" x14ac:dyDescent="0.3">
      <c r="A196" s="1">
        <v>44756</v>
      </c>
      <c r="B196" s="2">
        <v>0.18729166666666666</v>
      </c>
      <c r="C196" s="2">
        <v>0.87087962962962961</v>
      </c>
      <c r="D196">
        <v>1</v>
      </c>
      <c r="E196">
        <v>14.02</v>
      </c>
      <c r="F196">
        <v>8.5399999999999991</v>
      </c>
      <c r="G196">
        <v>2.69</v>
      </c>
      <c r="H196" s="5">
        <f>INT((fotowoltaika34[[#This Row],[zach]]-fotowoltaika34[[#This Row],[wsch]])*24)</f>
        <v>16</v>
      </c>
    </row>
    <row r="197" spans="1:8" x14ac:dyDescent="0.3">
      <c r="A197" s="1">
        <v>44757</v>
      </c>
      <c r="B197" s="2">
        <v>0.18813657407407408</v>
      </c>
      <c r="C197" s="2">
        <v>0.87017361111111113</v>
      </c>
      <c r="D197">
        <v>1</v>
      </c>
      <c r="E197">
        <v>15.96</v>
      </c>
      <c r="F197">
        <v>11.95</v>
      </c>
      <c r="G197">
        <v>3.05</v>
      </c>
      <c r="H197" s="5">
        <f>INT((fotowoltaika34[[#This Row],[zach]]-fotowoltaika34[[#This Row],[wsch]])*24)</f>
        <v>16</v>
      </c>
    </row>
    <row r="198" spans="1:8" x14ac:dyDescent="0.3">
      <c r="A198" s="1">
        <v>44758</v>
      </c>
      <c r="B198" s="2">
        <v>0.1890162037037037</v>
      </c>
      <c r="C198" s="2">
        <v>0.86944444444444446</v>
      </c>
      <c r="D198">
        <v>1</v>
      </c>
      <c r="E198">
        <v>15.06</v>
      </c>
      <c r="F198">
        <v>7.68</v>
      </c>
      <c r="G198">
        <v>1.1599999999999999</v>
      </c>
      <c r="H198" s="5">
        <f>INT((fotowoltaika34[[#This Row],[zach]]-fotowoltaika34[[#This Row],[wsch]])*24)</f>
        <v>16</v>
      </c>
    </row>
    <row r="199" spans="1:8" x14ac:dyDescent="0.3">
      <c r="A199" s="1">
        <v>44759</v>
      </c>
      <c r="B199" s="2">
        <v>0.18989583333333335</v>
      </c>
      <c r="C199" s="2">
        <v>0.86868055555555557</v>
      </c>
      <c r="D199">
        <v>0</v>
      </c>
      <c r="E199">
        <v>19.62</v>
      </c>
      <c r="F199">
        <v>10.19</v>
      </c>
      <c r="G199">
        <v>0.47</v>
      </c>
      <c r="H199" s="5">
        <f>INT((fotowoltaika34[[#This Row],[zach]]-fotowoltaika34[[#This Row],[wsch]])*24)</f>
        <v>16</v>
      </c>
    </row>
    <row r="200" spans="1:8" x14ac:dyDescent="0.3">
      <c r="A200" s="1">
        <v>44760</v>
      </c>
      <c r="B200" s="2">
        <v>0.19081018518518519</v>
      </c>
      <c r="C200" s="2">
        <v>0.86788194444444444</v>
      </c>
      <c r="D200">
        <v>0</v>
      </c>
      <c r="E200">
        <v>18.97</v>
      </c>
      <c r="F200">
        <v>8.85</v>
      </c>
      <c r="G200">
        <v>1.66</v>
      </c>
      <c r="H200" s="5">
        <f>INT((fotowoltaika34[[#This Row],[zach]]-fotowoltaika34[[#This Row],[wsch]])*24)</f>
        <v>16</v>
      </c>
    </row>
    <row r="201" spans="1:8" x14ac:dyDescent="0.3">
      <c r="A201" s="1">
        <v>44761</v>
      </c>
      <c r="B201" s="2">
        <v>0.19172453703703704</v>
      </c>
      <c r="C201" s="2">
        <v>0.86704861111111109</v>
      </c>
      <c r="D201">
        <v>0</v>
      </c>
      <c r="E201">
        <v>17.940000000000001</v>
      </c>
      <c r="F201">
        <v>9.83</v>
      </c>
      <c r="G201">
        <v>3.13</v>
      </c>
      <c r="H201" s="5">
        <f>INT((fotowoltaika34[[#This Row],[zach]]-fotowoltaika34[[#This Row],[wsch]])*24)</f>
        <v>16</v>
      </c>
    </row>
    <row r="202" spans="1:8" x14ac:dyDescent="0.3">
      <c r="A202" s="1">
        <v>44762</v>
      </c>
      <c r="B202" s="2">
        <v>0.19267361111111111</v>
      </c>
      <c r="C202" s="2">
        <v>0.86619212962962966</v>
      </c>
      <c r="D202">
        <v>0</v>
      </c>
      <c r="E202">
        <v>17.350000000000001</v>
      </c>
      <c r="F202">
        <v>11.02</v>
      </c>
      <c r="G202">
        <v>2.82</v>
      </c>
      <c r="H202" s="5">
        <f>INT((fotowoltaika34[[#This Row],[zach]]-fotowoltaika34[[#This Row],[wsch]])*24)</f>
        <v>16</v>
      </c>
    </row>
    <row r="203" spans="1:8" x14ac:dyDescent="0.3">
      <c r="A203" s="1">
        <v>44763</v>
      </c>
      <c r="B203" s="2">
        <v>0.19362268518518519</v>
      </c>
      <c r="C203" s="2">
        <v>0.86531250000000004</v>
      </c>
      <c r="D203">
        <v>0</v>
      </c>
      <c r="E203">
        <v>18.3</v>
      </c>
      <c r="F203">
        <v>10.96</v>
      </c>
      <c r="G203">
        <v>2.14</v>
      </c>
      <c r="H203" s="5">
        <f>INT((fotowoltaika34[[#This Row],[zach]]-fotowoltaika34[[#This Row],[wsch]])*24)</f>
        <v>16</v>
      </c>
    </row>
    <row r="204" spans="1:8" x14ac:dyDescent="0.3">
      <c r="A204" s="1">
        <v>44764</v>
      </c>
      <c r="B204" s="2">
        <v>0.1945949074074074</v>
      </c>
      <c r="C204" s="2">
        <v>0.86439814814814819</v>
      </c>
      <c r="D204">
        <v>0</v>
      </c>
      <c r="E204">
        <v>17.04</v>
      </c>
      <c r="F204">
        <v>9.85</v>
      </c>
      <c r="G204">
        <v>2.2599999999999998</v>
      </c>
      <c r="H204" s="5">
        <f>INT((fotowoltaika34[[#This Row],[zach]]-fotowoltaika34[[#This Row],[wsch]])*24)</f>
        <v>16</v>
      </c>
    </row>
    <row r="205" spans="1:8" x14ac:dyDescent="0.3">
      <c r="A205" s="1">
        <v>44765</v>
      </c>
      <c r="B205" s="2">
        <v>0.1955787037037037</v>
      </c>
      <c r="C205" s="2">
        <v>0.86346064814814816</v>
      </c>
      <c r="D205">
        <v>0</v>
      </c>
      <c r="E205">
        <v>18.850000000000001</v>
      </c>
      <c r="F205">
        <v>11.75</v>
      </c>
      <c r="G205">
        <v>2.94</v>
      </c>
      <c r="H205" s="5">
        <f>INT((fotowoltaika34[[#This Row],[zach]]-fotowoltaika34[[#This Row],[wsch]])*24)</f>
        <v>16</v>
      </c>
    </row>
    <row r="206" spans="1:8" x14ac:dyDescent="0.3">
      <c r="A206" s="1">
        <v>44766</v>
      </c>
      <c r="B206" s="2">
        <v>0.19658564814814813</v>
      </c>
      <c r="C206" s="2">
        <v>0.86248842592592589</v>
      </c>
      <c r="D206">
        <v>0</v>
      </c>
      <c r="E206">
        <v>16.55</v>
      </c>
      <c r="F206">
        <v>8.33</v>
      </c>
      <c r="G206">
        <v>1.56</v>
      </c>
      <c r="H206" s="5">
        <f>INT((fotowoltaika34[[#This Row],[zach]]-fotowoltaika34[[#This Row],[wsch]])*24)</f>
        <v>15</v>
      </c>
    </row>
    <row r="207" spans="1:8" x14ac:dyDescent="0.3">
      <c r="A207" s="1">
        <v>44767</v>
      </c>
      <c r="B207" s="2">
        <v>0.1975925925925926</v>
      </c>
      <c r="C207" s="2">
        <v>0.86149305555555555</v>
      </c>
      <c r="D207">
        <v>1</v>
      </c>
      <c r="E207">
        <v>13.83</v>
      </c>
      <c r="F207">
        <v>8.1999999999999993</v>
      </c>
      <c r="G207">
        <v>3.02</v>
      </c>
      <c r="H207" s="5">
        <f>INT((fotowoltaika34[[#This Row],[zach]]-fotowoltaika34[[#This Row],[wsch]])*24)</f>
        <v>15</v>
      </c>
    </row>
    <row r="208" spans="1:8" x14ac:dyDescent="0.3">
      <c r="A208" s="1">
        <v>44768</v>
      </c>
      <c r="B208" s="2">
        <v>0.19862268518518519</v>
      </c>
      <c r="C208" s="2">
        <v>0.86047453703703702</v>
      </c>
      <c r="D208">
        <v>0</v>
      </c>
      <c r="E208">
        <v>16.16</v>
      </c>
      <c r="F208">
        <v>8.9499999999999993</v>
      </c>
      <c r="G208">
        <v>2.09</v>
      </c>
      <c r="H208" s="5">
        <f>INT((fotowoltaika34[[#This Row],[zach]]-fotowoltaika34[[#This Row],[wsch]])*24)</f>
        <v>15</v>
      </c>
    </row>
    <row r="209" spans="1:8" x14ac:dyDescent="0.3">
      <c r="A209" s="1">
        <v>44769</v>
      </c>
      <c r="B209" s="2">
        <v>0.19965277777777779</v>
      </c>
      <c r="C209" s="2">
        <v>0.85942129629629627</v>
      </c>
      <c r="D209">
        <v>0</v>
      </c>
      <c r="E209">
        <v>17.82</v>
      </c>
      <c r="F209">
        <v>10.94</v>
      </c>
      <c r="G209">
        <v>3.66</v>
      </c>
      <c r="H209" s="5">
        <f>INT((fotowoltaika34[[#This Row],[zach]]-fotowoltaika34[[#This Row],[wsch]])*24)</f>
        <v>15</v>
      </c>
    </row>
    <row r="210" spans="1:8" x14ac:dyDescent="0.3">
      <c r="A210" s="1">
        <v>44770</v>
      </c>
      <c r="B210" s="2">
        <v>0.20069444444444445</v>
      </c>
      <c r="C210" s="2">
        <v>0.85835648148148147</v>
      </c>
      <c r="D210">
        <v>0</v>
      </c>
      <c r="E210">
        <v>19.23</v>
      </c>
      <c r="F210">
        <v>10.19</v>
      </c>
      <c r="G210">
        <v>2.0299999999999998</v>
      </c>
      <c r="H210" s="5">
        <f>INT((fotowoltaika34[[#This Row],[zach]]-fotowoltaika34[[#This Row],[wsch]])*24)</f>
        <v>15</v>
      </c>
    </row>
    <row r="211" spans="1:8" x14ac:dyDescent="0.3">
      <c r="A211" s="1">
        <v>44771</v>
      </c>
      <c r="B211" s="2">
        <v>0.20175925925925925</v>
      </c>
      <c r="C211" s="2">
        <v>0.85725694444444445</v>
      </c>
      <c r="D211">
        <v>0</v>
      </c>
      <c r="E211">
        <v>18.59</v>
      </c>
      <c r="F211">
        <v>10.29</v>
      </c>
      <c r="G211">
        <v>1.74</v>
      </c>
      <c r="H211" s="5">
        <f>INT((fotowoltaika34[[#This Row],[zach]]-fotowoltaika34[[#This Row],[wsch]])*24)</f>
        <v>15</v>
      </c>
    </row>
    <row r="212" spans="1:8" x14ac:dyDescent="0.3">
      <c r="A212" s="1">
        <v>44772</v>
      </c>
      <c r="B212" s="2">
        <v>0.20282407407407407</v>
      </c>
      <c r="C212" s="2">
        <v>0.85614583333333338</v>
      </c>
      <c r="D212">
        <v>1</v>
      </c>
      <c r="E212">
        <v>14.2</v>
      </c>
      <c r="F212">
        <v>10.59</v>
      </c>
      <c r="G212">
        <v>4.04</v>
      </c>
      <c r="H212" s="5">
        <f>INT((fotowoltaika34[[#This Row],[zach]]-fotowoltaika34[[#This Row],[wsch]])*24)</f>
        <v>15</v>
      </c>
    </row>
    <row r="213" spans="1:8" x14ac:dyDescent="0.3">
      <c r="A213" s="1">
        <v>44773</v>
      </c>
      <c r="B213" s="2">
        <v>0.2038888888888889</v>
      </c>
      <c r="C213" s="2">
        <v>0.85499999999999998</v>
      </c>
      <c r="D213">
        <v>1</v>
      </c>
      <c r="E213">
        <v>13.79</v>
      </c>
      <c r="F213">
        <v>8.49</v>
      </c>
      <c r="G213">
        <v>2.38</v>
      </c>
      <c r="H213" s="5">
        <f>INT((fotowoltaika34[[#This Row],[zach]]-fotowoltaika34[[#This Row],[wsch]])*24)</f>
        <v>15</v>
      </c>
    </row>
    <row r="214" spans="1:8" x14ac:dyDescent="0.3">
      <c r="A214" s="1">
        <v>44774</v>
      </c>
      <c r="B214" s="2">
        <v>0.20497685185185185</v>
      </c>
      <c r="C214" s="2">
        <v>0.85384259259259254</v>
      </c>
      <c r="D214">
        <v>1</v>
      </c>
      <c r="E214">
        <v>15.96</v>
      </c>
      <c r="F214">
        <v>9.48</v>
      </c>
      <c r="G214">
        <v>1.78</v>
      </c>
      <c r="H214" s="5">
        <f>INT((fotowoltaika34[[#This Row],[zach]]-fotowoltaika34[[#This Row],[wsch]])*24)</f>
        <v>15</v>
      </c>
    </row>
    <row r="215" spans="1:8" x14ac:dyDescent="0.3">
      <c r="A215" s="1">
        <v>44775</v>
      </c>
      <c r="B215" s="2">
        <v>0.20606481481481481</v>
      </c>
      <c r="C215" s="2">
        <v>0.85266203703703702</v>
      </c>
      <c r="D215">
        <v>0</v>
      </c>
      <c r="E215">
        <v>18.86</v>
      </c>
      <c r="F215">
        <v>12.56</v>
      </c>
      <c r="G215">
        <v>4.93</v>
      </c>
      <c r="H215" s="5">
        <f>INT((fotowoltaika34[[#This Row],[zach]]-fotowoltaika34[[#This Row],[wsch]])*24)</f>
        <v>15</v>
      </c>
    </row>
    <row r="216" spans="1:8" x14ac:dyDescent="0.3">
      <c r="A216" s="1">
        <v>44776</v>
      </c>
      <c r="B216" s="2">
        <v>0.20716435185185186</v>
      </c>
      <c r="C216" s="2">
        <v>0.85145833333333332</v>
      </c>
      <c r="D216">
        <v>0</v>
      </c>
      <c r="E216">
        <v>18.12</v>
      </c>
      <c r="F216">
        <v>9.15</v>
      </c>
      <c r="G216">
        <v>2.87</v>
      </c>
      <c r="H216" s="5">
        <f>INT((fotowoltaika34[[#This Row],[zach]]-fotowoltaika34[[#This Row],[wsch]])*24)</f>
        <v>15</v>
      </c>
    </row>
    <row r="217" spans="1:8" x14ac:dyDescent="0.3">
      <c r="A217" s="1">
        <v>44777</v>
      </c>
      <c r="B217" s="2">
        <v>0.20826388888888889</v>
      </c>
      <c r="C217" s="2">
        <v>0.85023148148148153</v>
      </c>
      <c r="D217">
        <v>0</v>
      </c>
      <c r="E217">
        <v>19.88</v>
      </c>
      <c r="F217">
        <v>10.14</v>
      </c>
      <c r="G217">
        <v>1.94</v>
      </c>
      <c r="H217" s="5">
        <f>INT((fotowoltaika34[[#This Row],[zach]]-fotowoltaika34[[#This Row],[wsch]])*24)</f>
        <v>15</v>
      </c>
    </row>
    <row r="218" spans="1:8" x14ac:dyDescent="0.3">
      <c r="A218" s="1">
        <v>44778</v>
      </c>
      <c r="B218" s="2">
        <v>0.20937500000000001</v>
      </c>
      <c r="C218" s="2">
        <v>0.84898148148148145</v>
      </c>
      <c r="D218">
        <v>1</v>
      </c>
      <c r="E218">
        <v>12.71</v>
      </c>
      <c r="F218">
        <v>8.08</v>
      </c>
      <c r="G218">
        <v>2.89</v>
      </c>
      <c r="H218" s="5">
        <f>INT((fotowoltaika34[[#This Row],[zach]]-fotowoltaika34[[#This Row],[wsch]])*24)</f>
        <v>15</v>
      </c>
    </row>
    <row r="219" spans="1:8" x14ac:dyDescent="0.3">
      <c r="A219" s="1">
        <v>44779</v>
      </c>
      <c r="B219" s="2">
        <v>0.21048611111111112</v>
      </c>
      <c r="C219" s="2">
        <v>0.84771990740740744</v>
      </c>
      <c r="D219">
        <v>1</v>
      </c>
      <c r="E219">
        <v>11.46</v>
      </c>
      <c r="F219">
        <v>7.01</v>
      </c>
      <c r="G219">
        <v>2.95</v>
      </c>
      <c r="H219" s="5">
        <f>INT((fotowoltaika34[[#This Row],[zach]]-fotowoltaika34[[#This Row],[wsch]])*24)</f>
        <v>15</v>
      </c>
    </row>
    <row r="220" spans="1:8" x14ac:dyDescent="0.3">
      <c r="A220" s="1">
        <v>44780</v>
      </c>
      <c r="B220" s="2">
        <v>0.21159722222222221</v>
      </c>
      <c r="C220" s="2">
        <v>0.84644675925925927</v>
      </c>
      <c r="D220">
        <v>0</v>
      </c>
      <c r="E220">
        <v>18.38</v>
      </c>
      <c r="F220">
        <v>11.16</v>
      </c>
      <c r="G220">
        <v>3.69</v>
      </c>
      <c r="H220" s="5">
        <f>INT((fotowoltaika34[[#This Row],[zach]]-fotowoltaika34[[#This Row],[wsch]])*24)</f>
        <v>15</v>
      </c>
    </row>
    <row r="221" spans="1:8" x14ac:dyDescent="0.3">
      <c r="A221" s="1">
        <v>44781</v>
      </c>
      <c r="B221" s="2">
        <v>0.2127199074074074</v>
      </c>
      <c r="C221" s="2">
        <v>0.84513888888888888</v>
      </c>
      <c r="D221">
        <v>0</v>
      </c>
      <c r="E221">
        <v>15.21</v>
      </c>
      <c r="F221">
        <v>6.71</v>
      </c>
      <c r="G221">
        <v>3.21</v>
      </c>
      <c r="H221" s="5">
        <f>INT((fotowoltaika34[[#This Row],[zach]]-fotowoltaika34[[#This Row],[wsch]])*24)</f>
        <v>15</v>
      </c>
    </row>
    <row r="222" spans="1:8" x14ac:dyDescent="0.3">
      <c r="A222" s="1">
        <v>44782</v>
      </c>
      <c r="B222" s="2">
        <v>0.21384259259259258</v>
      </c>
      <c r="C222" s="2">
        <v>0.84381944444444446</v>
      </c>
      <c r="D222">
        <v>0</v>
      </c>
      <c r="E222">
        <v>19.329999999999998</v>
      </c>
      <c r="F222">
        <v>10.19</v>
      </c>
      <c r="G222">
        <v>1.54</v>
      </c>
      <c r="H222" s="5">
        <f>INT((fotowoltaika34[[#This Row],[zach]]-fotowoltaika34[[#This Row],[wsch]])*24)</f>
        <v>15</v>
      </c>
    </row>
    <row r="223" spans="1:8" x14ac:dyDescent="0.3">
      <c r="A223" s="1">
        <v>44783</v>
      </c>
      <c r="B223" s="2">
        <v>0.21497685185185186</v>
      </c>
      <c r="C223" s="2">
        <v>0.84248842592592588</v>
      </c>
      <c r="D223">
        <v>0</v>
      </c>
      <c r="E223">
        <v>19.829999999999998</v>
      </c>
      <c r="F223">
        <v>12.94</v>
      </c>
      <c r="G223">
        <v>3.94</v>
      </c>
      <c r="H223" s="5">
        <f>INT((fotowoltaika34[[#This Row],[zach]]-fotowoltaika34[[#This Row],[wsch]])*24)</f>
        <v>15</v>
      </c>
    </row>
    <row r="224" spans="1:8" x14ac:dyDescent="0.3">
      <c r="A224" s="1">
        <v>44784</v>
      </c>
      <c r="B224" s="2">
        <v>0.21611111111111111</v>
      </c>
      <c r="C224" s="2">
        <v>0.84114583333333337</v>
      </c>
      <c r="D224">
        <v>0</v>
      </c>
      <c r="E224">
        <v>15.68</v>
      </c>
      <c r="F224">
        <v>6.85</v>
      </c>
      <c r="G224">
        <v>2.4900000000000002</v>
      </c>
      <c r="H224" s="5">
        <f>INT((fotowoltaika34[[#This Row],[zach]]-fotowoltaika34[[#This Row],[wsch]])*24)</f>
        <v>15</v>
      </c>
    </row>
    <row r="225" spans="1:8" x14ac:dyDescent="0.3">
      <c r="A225" s="1">
        <v>44785</v>
      </c>
      <c r="B225" s="2">
        <v>0.21724537037037037</v>
      </c>
      <c r="C225" s="2">
        <v>0.83978009259259256</v>
      </c>
      <c r="D225">
        <v>1</v>
      </c>
      <c r="E225">
        <v>10.43</v>
      </c>
      <c r="F225">
        <v>5.19</v>
      </c>
      <c r="G225">
        <v>2.76</v>
      </c>
      <c r="H225" s="5">
        <f>INT((fotowoltaika34[[#This Row],[zach]]-fotowoltaika34[[#This Row],[wsch]])*24)</f>
        <v>14</v>
      </c>
    </row>
    <row r="226" spans="1:8" x14ac:dyDescent="0.3">
      <c r="A226" s="1">
        <v>44786</v>
      </c>
      <c r="B226" s="2">
        <v>0.21837962962962962</v>
      </c>
      <c r="C226" s="2">
        <v>0.83839120370370368</v>
      </c>
      <c r="D226">
        <v>0</v>
      </c>
      <c r="E226">
        <v>17.89</v>
      </c>
      <c r="F226">
        <v>7.23</v>
      </c>
      <c r="G226">
        <v>0.49</v>
      </c>
      <c r="H226" s="5">
        <f>INT((fotowoltaika34[[#This Row],[zach]]-fotowoltaika34[[#This Row],[wsch]])*24)</f>
        <v>14</v>
      </c>
    </row>
    <row r="227" spans="1:8" x14ac:dyDescent="0.3">
      <c r="A227" s="1">
        <v>44787</v>
      </c>
      <c r="B227" s="2">
        <v>0.21952546296296296</v>
      </c>
      <c r="C227" s="2">
        <v>0.8370023148148148</v>
      </c>
      <c r="D227">
        <v>0</v>
      </c>
      <c r="E227">
        <v>17.03</v>
      </c>
      <c r="F227">
        <v>9.32</v>
      </c>
      <c r="G227">
        <v>3.67</v>
      </c>
      <c r="H227" s="5">
        <f>INT((fotowoltaika34[[#This Row],[zach]]-fotowoltaika34[[#This Row],[wsch]])*24)</f>
        <v>14</v>
      </c>
    </row>
    <row r="228" spans="1:8" x14ac:dyDescent="0.3">
      <c r="A228" s="1">
        <v>44788</v>
      </c>
      <c r="B228" s="2">
        <v>0.22065972222222222</v>
      </c>
      <c r="C228" s="2">
        <v>0.83559027777777772</v>
      </c>
      <c r="D228">
        <v>0</v>
      </c>
      <c r="E228">
        <v>19.920000000000002</v>
      </c>
      <c r="F228">
        <v>12.25</v>
      </c>
      <c r="G228">
        <v>1.77</v>
      </c>
      <c r="H228" s="5">
        <f>INT((fotowoltaika34[[#This Row],[zach]]-fotowoltaika34[[#This Row],[wsch]])*24)</f>
        <v>14</v>
      </c>
    </row>
    <row r="229" spans="1:8" x14ac:dyDescent="0.3">
      <c r="A229" s="1">
        <v>44789</v>
      </c>
      <c r="B229" s="2">
        <v>0.22180555555555556</v>
      </c>
      <c r="C229" s="2">
        <v>0.83416666666666661</v>
      </c>
      <c r="D229">
        <v>0</v>
      </c>
      <c r="E229">
        <v>16.059999999999999</v>
      </c>
      <c r="F229">
        <v>7.46</v>
      </c>
      <c r="G229">
        <v>2.1800000000000002</v>
      </c>
      <c r="H229" s="5">
        <f>INT((fotowoltaika34[[#This Row],[zach]]-fotowoltaika34[[#This Row],[wsch]])*24)</f>
        <v>14</v>
      </c>
    </row>
    <row r="230" spans="1:8" x14ac:dyDescent="0.3">
      <c r="A230" s="1">
        <v>44790</v>
      </c>
      <c r="B230" s="2">
        <v>0.22295138888888888</v>
      </c>
      <c r="C230" s="2">
        <v>0.83273148148148146</v>
      </c>
      <c r="D230">
        <v>0</v>
      </c>
      <c r="E230">
        <v>18.84</v>
      </c>
      <c r="F230">
        <v>10.64</v>
      </c>
      <c r="G230">
        <v>3.51</v>
      </c>
      <c r="H230" s="5">
        <f>INT((fotowoltaika34[[#This Row],[zach]]-fotowoltaika34[[#This Row],[wsch]])*24)</f>
        <v>14</v>
      </c>
    </row>
    <row r="231" spans="1:8" x14ac:dyDescent="0.3">
      <c r="A231" s="1">
        <v>44791</v>
      </c>
      <c r="B231" s="2">
        <v>0.22409722222222223</v>
      </c>
      <c r="C231" s="2">
        <v>0.83127314814814812</v>
      </c>
      <c r="D231">
        <v>0</v>
      </c>
      <c r="E231">
        <v>18.97</v>
      </c>
      <c r="F231">
        <v>10.97</v>
      </c>
      <c r="G231">
        <v>3.09</v>
      </c>
      <c r="H231" s="5">
        <f>INT((fotowoltaika34[[#This Row],[zach]]-fotowoltaika34[[#This Row],[wsch]])*24)</f>
        <v>14</v>
      </c>
    </row>
    <row r="232" spans="1:8" x14ac:dyDescent="0.3">
      <c r="A232" s="1">
        <v>44792</v>
      </c>
      <c r="B232" s="2">
        <v>0.22524305555555554</v>
      </c>
      <c r="C232" s="2">
        <v>0.82981481481481478</v>
      </c>
      <c r="D232">
        <v>1</v>
      </c>
      <c r="E232">
        <v>11.99</v>
      </c>
      <c r="F232">
        <v>7.68</v>
      </c>
      <c r="G232">
        <v>3.68</v>
      </c>
      <c r="H232" s="5">
        <f>INT((fotowoltaika34[[#This Row],[zach]]-fotowoltaika34[[#This Row],[wsch]])*24)</f>
        <v>14</v>
      </c>
    </row>
    <row r="233" spans="1:8" x14ac:dyDescent="0.3">
      <c r="A233" s="1">
        <v>44793</v>
      </c>
      <c r="B233" s="2">
        <v>0.22638888888888889</v>
      </c>
      <c r="C233" s="2">
        <v>0.8283449074074074</v>
      </c>
      <c r="D233">
        <v>0</v>
      </c>
      <c r="E233">
        <v>19.649999999999999</v>
      </c>
      <c r="F233">
        <v>11.94</v>
      </c>
      <c r="G233">
        <v>3.66</v>
      </c>
      <c r="H233" s="5">
        <f>INT((fotowoltaika34[[#This Row],[zach]]-fotowoltaika34[[#This Row],[wsch]])*24)</f>
        <v>14</v>
      </c>
    </row>
    <row r="234" spans="1:8" x14ac:dyDescent="0.3">
      <c r="A234" s="1">
        <v>44794</v>
      </c>
      <c r="B234" s="2">
        <v>0.22753472222222224</v>
      </c>
      <c r="C234" s="2">
        <v>0.82685185185185184</v>
      </c>
      <c r="D234">
        <v>1</v>
      </c>
      <c r="E234">
        <v>13.19</v>
      </c>
      <c r="F234">
        <v>8.34</v>
      </c>
      <c r="G234">
        <v>2.4</v>
      </c>
      <c r="H234" s="5">
        <f>INT((fotowoltaika34[[#This Row],[zach]]-fotowoltaika34[[#This Row],[wsch]])*24)</f>
        <v>14</v>
      </c>
    </row>
    <row r="235" spans="1:8" x14ac:dyDescent="0.3">
      <c r="A235" s="1">
        <v>44795</v>
      </c>
      <c r="B235" s="2">
        <v>0.22868055555555555</v>
      </c>
      <c r="C235" s="2">
        <v>0.82535879629629627</v>
      </c>
      <c r="D235">
        <v>1</v>
      </c>
      <c r="E235">
        <v>14.17</v>
      </c>
      <c r="F235">
        <v>9.9700000000000006</v>
      </c>
      <c r="G235">
        <v>3.16</v>
      </c>
      <c r="H235" s="5">
        <f>INT((fotowoltaika34[[#This Row],[zach]]-fotowoltaika34[[#This Row],[wsch]])*24)</f>
        <v>14</v>
      </c>
    </row>
    <row r="236" spans="1:8" x14ac:dyDescent="0.3">
      <c r="A236" s="1">
        <v>44796</v>
      </c>
      <c r="B236" s="2">
        <v>0.2298263888888889</v>
      </c>
      <c r="C236" s="2">
        <v>0.82385416666666667</v>
      </c>
      <c r="D236">
        <v>1</v>
      </c>
      <c r="E236">
        <v>12.08</v>
      </c>
      <c r="F236">
        <v>6.96</v>
      </c>
      <c r="G236">
        <v>2.23</v>
      </c>
      <c r="H236" s="5">
        <f>INT((fotowoltaika34[[#This Row],[zach]]-fotowoltaika34[[#This Row],[wsch]])*24)</f>
        <v>14</v>
      </c>
    </row>
    <row r="237" spans="1:8" x14ac:dyDescent="0.3">
      <c r="A237" s="1">
        <v>44797</v>
      </c>
      <c r="B237" s="2">
        <v>0.23097222222222222</v>
      </c>
      <c r="C237" s="2">
        <v>0.82233796296296291</v>
      </c>
      <c r="D237">
        <v>0</v>
      </c>
      <c r="E237">
        <v>18.739999999999998</v>
      </c>
      <c r="F237">
        <v>10.34</v>
      </c>
      <c r="G237">
        <v>2.92</v>
      </c>
      <c r="H237" s="5">
        <f>INT((fotowoltaika34[[#This Row],[zach]]-fotowoltaika34[[#This Row],[wsch]])*24)</f>
        <v>14</v>
      </c>
    </row>
    <row r="238" spans="1:8" x14ac:dyDescent="0.3">
      <c r="A238" s="1">
        <v>44798</v>
      </c>
      <c r="B238" s="2">
        <v>0.23211805555555556</v>
      </c>
      <c r="C238" s="2">
        <v>0.82081018518518523</v>
      </c>
      <c r="D238">
        <v>0</v>
      </c>
      <c r="E238">
        <v>17.95</v>
      </c>
      <c r="F238">
        <v>8.23</v>
      </c>
      <c r="G238">
        <v>0.78</v>
      </c>
      <c r="H238" s="5">
        <f>INT((fotowoltaika34[[#This Row],[zach]]-fotowoltaika34[[#This Row],[wsch]])*24)</f>
        <v>14</v>
      </c>
    </row>
    <row r="239" spans="1:8" x14ac:dyDescent="0.3">
      <c r="A239" s="1">
        <v>44799</v>
      </c>
      <c r="B239" s="2">
        <v>0.23326388888888888</v>
      </c>
      <c r="C239" s="2">
        <v>0.81927083333333328</v>
      </c>
      <c r="D239">
        <v>0</v>
      </c>
      <c r="E239">
        <v>16.829999999999998</v>
      </c>
      <c r="F239">
        <v>8.83</v>
      </c>
      <c r="G239">
        <v>3.07</v>
      </c>
      <c r="H239" s="5">
        <f>INT((fotowoltaika34[[#This Row],[zach]]-fotowoltaika34[[#This Row],[wsch]])*24)</f>
        <v>14</v>
      </c>
    </row>
    <row r="240" spans="1:8" x14ac:dyDescent="0.3">
      <c r="A240" s="1">
        <v>44800</v>
      </c>
      <c r="B240" s="2">
        <v>0.23440972222222223</v>
      </c>
      <c r="C240" s="2">
        <v>0.81773148148148145</v>
      </c>
      <c r="D240">
        <v>0</v>
      </c>
      <c r="E240">
        <v>17.09</v>
      </c>
      <c r="F240">
        <v>8.6300000000000008</v>
      </c>
      <c r="G240">
        <v>0.64</v>
      </c>
      <c r="H240" s="5">
        <f>INT((fotowoltaika34[[#This Row],[zach]]-fotowoltaika34[[#This Row],[wsch]])*24)</f>
        <v>13</v>
      </c>
    </row>
    <row r="241" spans="1:8" x14ac:dyDescent="0.3">
      <c r="A241" s="1">
        <v>44801</v>
      </c>
      <c r="B241" s="2">
        <v>0.23555555555555555</v>
      </c>
      <c r="C241" s="2">
        <v>0.81618055555555558</v>
      </c>
      <c r="D241">
        <v>0</v>
      </c>
      <c r="E241">
        <v>18.010000000000002</v>
      </c>
      <c r="F241">
        <v>10.67</v>
      </c>
      <c r="G241">
        <v>2.95</v>
      </c>
      <c r="H241" s="5">
        <f>INT((fotowoltaika34[[#This Row],[zach]]-fotowoltaika34[[#This Row],[wsch]])*24)</f>
        <v>13</v>
      </c>
    </row>
    <row r="242" spans="1:8" x14ac:dyDescent="0.3">
      <c r="A242" s="1">
        <v>44802</v>
      </c>
      <c r="B242" s="2">
        <v>0.23670138888888889</v>
      </c>
      <c r="C242" s="2">
        <v>0.81461805555555555</v>
      </c>
      <c r="D242">
        <v>0</v>
      </c>
      <c r="E242">
        <v>19.48</v>
      </c>
      <c r="F242">
        <v>12.16</v>
      </c>
      <c r="G242">
        <v>3.2</v>
      </c>
      <c r="H242" s="5">
        <f>INT((fotowoltaika34[[#This Row],[zach]]-fotowoltaika34[[#This Row],[wsch]])*24)</f>
        <v>13</v>
      </c>
    </row>
    <row r="243" spans="1:8" x14ac:dyDescent="0.3">
      <c r="A243" s="1">
        <v>44803</v>
      </c>
      <c r="B243" s="2">
        <v>0.23784722222222221</v>
      </c>
      <c r="C243" s="2">
        <v>0.81304398148148149</v>
      </c>
      <c r="D243">
        <v>0</v>
      </c>
      <c r="E243">
        <v>18.11</v>
      </c>
      <c r="F243">
        <v>11.38</v>
      </c>
      <c r="G243">
        <v>2.91</v>
      </c>
      <c r="H243" s="5">
        <f>INT((fotowoltaika34[[#This Row],[zach]]-fotowoltaika34[[#This Row],[wsch]])*24)</f>
        <v>13</v>
      </c>
    </row>
    <row r="244" spans="1:8" x14ac:dyDescent="0.3">
      <c r="A244" s="1">
        <v>44804</v>
      </c>
      <c r="B244" s="2">
        <v>0.23899305555555556</v>
      </c>
      <c r="C244" s="2">
        <v>0.81146990740740743</v>
      </c>
      <c r="D244">
        <v>0</v>
      </c>
      <c r="E244">
        <v>17.559999999999999</v>
      </c>
      <c r="F244">
        <v>9.49</v>
      </c>
      <c r="G244">
        <v>0.94</v>
      </c>
      <c r="H244" s="5">
        <f>INT((fotowoltaika34[[#This Row],[zach]]-fotowoltaika34[[#This Row],[wsch]])*24)</f>
        <v>13</v>
      </c>
    </row>
    <row r="245" spans="1:8" x14ac:dyDescent="0.3">
      <c r="A245" s="1">
        <v>44805</v>
      </c>
      <c r="B245" s="2">
        <v>0.2401388888888889</v>
      </c>
      <c r="C245" s="2">
        <v>0.80989583333333337</v>
      </c>
      <c r="D245">
        <v>0</v>
      </c>
      <c r="E245">
        <v>16.809999999999999</v>
      </c>
      <c r="F245">
        <v>9.4600000000000009</v>
      </c>
      <c r="G245">
        <v>2.19</v>
      </c>
      <c r="H245" s="5">
        <f>INT((fotowoltaika34[[#This Row],[zach]]-fotowoltaika34[[#This Row],[wsch]])*24)</f>
        <v>13</v>
      </c>
    </row>
    <row r="246" spans="1:8" x14ac:dyDescent="0.3">
      <c r="A246" s="1">
        <v>44806</v>
      </c>
      <c r="B246" s="2">
        <v>0.24127314814814815</v>
      </c>
      <c r="C246" s="2">
        <v>0.80829861111111112</v>
      </c>
      <c r="D246">
        <v>0</v>
      </c>
      <c r="E246">
        <v>15.05</v>
      </c>
      <c r="F246">
        <v>9.31</v>
      </c>
      <c r="G246">
        <v>3.95</v>
      </c>
      <c r="H246" s="5">
        <f>INT((fotowoltaika34[[#This Row],[zach]]-fotowoltaika34[[#This Row],[wsch]])*24)</f>
        <v>13</v>
      </c>
    </row>
    <row r="247" spans="1:8" x14ac:dyDescent="0.3">
      <c r="A247" s="1">
        <v>44807</v>
      </c>
      <c r="B247" s="2">
        <v>0.24241898148148147</v>
      </c>
      <c r="C247" s="2">
        <v>0.80671296296296291</v>
      </c>
      <c r="D247">
        <v>0</v>
      </c>
      <c r="E247">
        <v>14.3</v>
      </c>
      <c r="F247">
        <v>8.69</v>
      </c>
      <c r="G247">
        <v>4.6900000000000004</v>
      </c>
      <c r="H247" s="5">
        <f>INT((fotowoltaika34[[#This Row],[zach]]-fotowoltaika34[[#This Row],[wsch]])*24)</f>
        <v>13</v>
      </c>
    </row>
    <row r="248" spans="1:8" x14ac:dyDescent="0.3">
      <c r="A248" s="1">
        <v>44808</v>
      </c>
      <c r="B248" s="2">
        <v>0.24356481481481482</v>
      </c>
      <c r="C248" s="2">
        <v>0.80510416666666662</v>
      </c>
      <c r="D248">
        <v>0</v>
      </c>
      <c r="E248">
        <v>19.399999999999999</v>
      </c>
      <c r="F248">
        <v>10.84</v>
      </c>
      <c r="G248">
        <v>0.84</v>
      </c>
      <c r="H248" s="5">
        <f>INT((fotowoltaika34[[#This Row],[zach]]-fotowoltaika34[[#This Row],[wsch]])*24)</f>
        <v>13</v>
      </c>
    </row>
    <row r="249" spans="1:8" x14ac:dyDescent="0.3">
      <c r="A249" s="1">
        <v>44809</v>
      </c>
      <c r="B249" s="2">
        <v>0.24469907407407407</v>
      </c>
      <c r="C249" s="2">
        <v>0.80350694444444448</v>
      </c>
      <c r="D249">
        <v>1</v>
      </c>
      <c r="E249">
        <v>14.15</v>
      </c>
      <c r="F249">
        <v>8.94</v>
      </c>
      <c r="G249">
        <v>3.18</v>
      </c>
      <c r="H249" s="5">
        <f>INT((fotowoltaika34[[#This Row],[zach]]-fotowoltaika34[[#This Row],[wsch]])*24)</f>
        <v>13</v>
      </c>
    </row>
    <row r="250" spans="1:8" x14ac:dyDescent="0.3">
      <c r="A250" s="1">
        <v>44810</v>
      </c>
      <c r="B250" s="2">
        <v>0.24584490740740741</v>
      </c>
      <c r="C250" s="2">
        <v>0.80189814814814819</v>
      </c>
      <c r="D250">
        <v>2</v>
      </c>
      <c r="E250">
        <v>10.199999999999999</v>
      </c>
      <c r="F250">
        <v>6.94</v>
      </c>
      <c r="G250">
        <v>1.89</v>
      </c>
      <c r="H250" s="5">
        <f>INT((fotowoltaika34[[#This Row],[zach]]-fotowoltaika34[[#This Row],[wsch]])*24)</f>
        <v>13</v>
      </c>
    </row>
    <row r="251" spans="1:8" x14ac:dyDescent="0.3">
      <c r="A251" s="1">
        <v>44811</v>
      </c>
      <c r="B251" s="2">
        <v>0.24699074074074073</v>
      </c>
      <c r="C251" s="2">
        <v>0.80027777777777775</v>
      </c>
      <c r="D251">
        <v>0</v>
      </c>
      <c r="E251">
        <v>19.149999999999999</v>
      </c>
      <c r="F251">
        <v>12.22</v>
      </c>
      <c r="G251">
        <v>2.98</v>
      </c>
      <c r="H251" s="5">
        <f>INT((fotowoltaika34[[#This Row],[zach]]-fotowoltaika34[[#This Row],[wsch]])*24)</f>
        <v>13</v>
      </c>
    </row>
    <row r="252" spans="1:8" x14ac:dyDescent="0.3">
      <c r="A252" s="1">
        <v>44812</v>
      </c>
      <c r="B252" s="2">
        <v>0.24812500000000001</v>
      </c>
      <c r="C252" s="2">
        <v>0.79865740740740743</v>
      </c>
      <c r="D252">
        <v>0</v>
      </c>
      <c r="E252">
        <v>16.739999999999998</v>
      </c>
      <c r="F252">
        <v>9.15</v>
      </c>
      <c r="G252">
        <v>3.48</v>
      </c>
      <c r="H252" s="5">
        <f>INT((fotowoltaika34[[#This Row],[zach]]-fotowoltaika34[[#This Row],[wsch]])*24)</f>
        <v>13</v>
      </c>
    </row>
    <row r="253" spans="1:8" x14ac:dyDescent="0.3">
      <c r="A253" s="1">
        <v>44813</v>
      </c>
      <c r="B253" s="2">
        <v>0.24927083333333333</v>
      </c>
      <c r="C253" s="2">
        <v>0.79703703703703699</v>
      </c>
      <c r="D253">
        <v>1</v>
      </c>
      <c r="E253">
        <v>12.97</v>
      </c>
      <c r="F253">
        <v>7.63</v>
      </c>
      <c r="G253">
        <v>2.59</v>
      </c>
      <c r="H253" s="5">
        <f>INT((fotowoltaika34[[#This Row],[zach]]-fotowoltaika34[[#This Row],[wsch]])*24)</f>
        <v>13</v>
      </c>
    </row>
    <row r="254" spans="1:8" x14ac:dyDescent="0.3">
      <c r="A254" s="1">
        <v>44814</v>
      </c>
      <c r="B254" s="2">
        <v>0.25041666666666668</v>
      </c>
      <c r="C254" s="2">
        <v>0.79541666666666666</v>
      </c>
      <c r="D254">
        <v>0</v>
      </c>
      <c r="E254">
        <v>19.690000000000001</v>
      </c>
      <c r="F254">
        <v>11.67</v>
      </c>
      <c r="G254">
        <v>1.86</v>
      </c>
      <c r="H254" s="5">
        <f>INT((fotowoltaika34[[#This Row],[zach]]-fotowoltaika34[[#This Row],[wsch]])*24)</f>
        <v>13</v>
      </c>
    </row>
    <row r="255" spans="1:8" x14ac:dyDescent="0.3">
      <c r="A255" s="1">
        <v>44815</v>
      </c>
      <c r="B255" s="2">
        <v>0.25155092592592593</v>
      </c>
      <c r="C255" s="2">
        <v>0.79378472222222218</v>
      </c>
      <c r="D255">
        <v>1</v>
      </c>
      <c r="E255">
        <v>15.77</v>
      </c>
      <c r="F255">
        <v>9.66</v>
      </c>
      <c r="G255">
        <v>0.95</v>
      </c>
      <c r="H255" s="5">
        <f>INT((fotowoltaika34[[#This Row],[zach]]-fotowoltaika34[[#This Row],[wsch]])*24)</f>
        <v>13</v>
      </c>
    </row>
    <row r="256" spans="1:8" x14ac:dyDescent="0.3">
      <c r="A256" s="1">
        <v>44816</v>
      </c>
      <c r="B256" s="2">
        <v>0.25269675925925927</v>
      </c>
      <c r="C256" s="2">
        <v>0.79215277777777782</v>
      </c>
      <c r="D256">
        <v>1</v>
      </c>
      <c r="E256">
        <v>13.48</v>
      </c>
      <c r="F256">
        <v>8.56</v>
      </c>
      <c r="G256">
        <v>2.94</v>
      </c>
      <c r="H256" s="5">
        <f>INT((fotowoltaika34[[#This Row],[zach]]-fotowoltaika34[[#This Row],[wsch]])*24)</f>
        <v>12</v>
      </c>
    </row>
    <row r="257" spans="1:8" x14ac:dyDescent="0.3">
      <c r="A257" s="1">
        <v>44817</v>
      </c>
      <c r="B257" s="2">
        <v>0.25383101851851853</v>
      </c>
      <c r="C257" s="2">
        <v>0.79052083333333334</v>
      </c>
      <c r="D257">
        <v>1</v>
      </c>
      <c r="E257">
        <v>14.44</v>
      </c>
      <c r="F257">
        <v>9.48</v>
      </c>
      <c r="G257">
        <v>2.84</v>
      </c>
      <c r="H257" s="5">
        <f>INT((fotowoltaika34[[#This Row],[zach]]-fotowoltaika34[[#This Row],[wsch]])*24)</f>
        <v>12</v>
      </c>
    </row>
    <row r="258" spans="1:8" x14ac:dyDescent="0.3">
      <c r="A258" s="1">
        <v>44818</v>
      </c>
      <c r="B258" s="2">
        <v>0.25497685185185187</v>
      </c>
      <c r="C258" s="2">
        <v>0.78887731481481482</v>
      </c>
      <c r="D258">
        <v>0</v>
      </c>
      <c r="E258">
        <v>15.61</v>
      </c>
      <c r="F258">
        <v>8.7799999999999994</v>
      </c>
      <c r="G258">
        <v>4.95</v>
      </c>
      <c r="H258" s="5">
        <f>INT((fotowoltaika34[[#This Row],[zach]]-fotowoltaika34[[#This Row],[wsch]])*24)</f>
        <v>12</v>
      </c>
    </row>
    <row r="259" spans="1:8" x14ac:dyDescent="0.3">
      <c r="A259" s="1">
        <v>44819</v>
      </c>
      <c r="B259" s="2">
        <v>0.25612268518518516</v>
      </c>
      <c r="C259" s="2">
        <v>0.78724537037037035</v>
      </c>
      <c r="D259">
        <v>0</v>
      </c>
      <c r="E259">
        <v>18</v>
      </c>
      <c r="F259">
        <v>9.9700000000000006</v>
      </c>
      <c r="G259">
        <v>3.65</v>
      </c>
      <c r="H259" s="5">
        <f>INT((fotowoltaika34[[#This Row],[zach]]-fotowoltaika34[[#This Row],[wsch]])*24)</f>
        <v>12</v>
      </c>
    </row>
    <row r="260" spans="1:8" x14ac:dyDescent="0.3">
      <c r="A260" s="1">
        <v>44820</v>
      </c>
      <c r="B260" s="2">
        <v>0.25725694444444447</v>
      </c>
      <c r="C260" s="2">
        <v>0.78560185185185183</v>
      </c>
      <c r="D260">
        <v>3</v>
      </c>
      <c r="E260">
        <v>9.7799999999999994</v>
      </c>
      <c r="F260">
        <v>6.88</v>
      </c>
      <c r="G260">
        <v>4.9800000000000004</v>
      </c>
      <c r="H260" s="5">
        <f>INT((fotowoltaika34[[#This Row],[zach]]-fotowoltaika34[[#This Row],[wsch]])*24)</f>
        <v>12</v>
      </c>
    </row>
    <row r="261" spans="1:8" x14ac:dyDescent="0.3">
      <c r="A261" s="1">
        <v>44821</v>
      </c>
      <c r="B261" s="2">
        <v>0.25840277777777776</v>
      </c>
      <c r="C261" s="2">
        <v>0.78396990740740746</v>
      </c>
      <c r="D261">
        <v>1</v>
      </c>
      <c r="E261">
        <v>13.43</v>
      </c>
      <c r="F261">
        <v>8.9700000000000006</v>
      </c>
      <c r="G261">
        <v>3.24</v>
      </c>
      <c r="H261" s="5">
        <f>INT((fotowoltaika34[[#This Row],[zach]]-fotowoltaika34[[#This Row],[wsch]])*24)</f>
        <v>12</v>
      </c>
    </row>
    <row r="262" spans="1:8" x14ac:dyDescent="0.3">
      <c r="A262" s="1">
        <v>44822</v>
      </c>
      <c r="B262" s="2">
        <v>0.2595486111111111</v>
      </c>
      <c r="C262" s="2">
        <v>0.78232638888888884</v>
      </c>
      <c r="D262">
        <v>1</v>
      </c>
      <c r="E262">
        <v>12.57</v>
      </c>
      <c r="F262">
        <v>8.44</v>
      </c>
      <c r="G262">
        <v>3.16</v>
      </c>
      <c r="H262" s="5">
        <f>INT((fotowoltaika34[[#This Row],[zach]]-fotowoltaika34[[#This Row],[wsch]])*24)</f>
        <v>12</v>
      </c>
    </row>
    <row r="263" spans="1:8" x14ac:dyDescent="0.3">
      <c r="A263" s="1">
        <v>44823</v>
      </c>
      <c r="B263" s="2">
        <v>0.26069444444444445</v>
      </c>
      <c r="C263" s="2">
        <v>0.78068287037037032</v>
      </c>
      <c r="D263">
        <v>2</v>
      </c>
      <c r="E263">
        <v>10.44</v>
      </c>
      <c r="F263">
        <v>7.84</v>
      </c>
      <c r="G263">
        <v>2.48</v>
      </c>
      <c r="H263" s="5">
        <f>INT((fotowoltaika34[[#This Row],[zach]]-fotowoltaika34[[#This Row],[wsch]])*24)</f>
        <v>12</v>
      </c>
    </row>
    <row r="264" spans="1:8" x14ac:dyDescent="0.3">
      <c r="A264" s="1">
        <v>44824</v>
      </c>
      <c r="B264" s="2">
        <v>0.2618402777777778</v>
      </c>
      <c r="C264" s="2">
        <v>0.7790393518518518</v>
      </c>
      <c r="D264">
        <v>0</v>
      </c>
      <c r="E264">
        <v>14.53</v>
      </c>
      <c r="F264">
        <v>5.65</v>
      </c>
      <c r="G264">
        <v>2.94</v>
      </c>
      <c r="H264" s="5">
        <f>INT((fotowoltaika34[[#This Row],[zach]]-fotowoltaika34[[#This Row],[wsch]])*24)</f>
        <v>12</v>
      </c>
    </row>
    <row r="265" spans="1:8" x14ac:dyDescent="0.3">
      <c r="A265" s="1">
        <v>44825</v>
      </c>
      <c r="B265" s="2">
        <v>0.26298611111111109</v>
      </c>
      <c r="C265" s="2">
        <v>0.77740740740740744</v>
      </c>
      <c r="D265">
        <v>0</v>
      </c>
      <c r="E265">
        <v>14.84</v>
      </c>
      <c r="F265">
        <v>5.95</v>
      </c>
      <c r="G265">
        <v>1.9</v>
      </c>
      <c r="H265" s="5">
        <f>INT((fotowoltaika34[[#This Row],[zach]]-fotowoltaika34[[#This Row],[wsch]])*24)</f>
        <v>12</v>
      </c>
    </row>
    <row r="266" spans="1:8" x14ac:dyDescent="0.3">
      <c r="A266" s="1">
        <v>44826</v>
      </c>
      <c r="B266" s="2">
        <v>0.26414351851851853</v>
      </c>
      <c r="C266" s="2">
        <v>0.77576388888888892</v>
      </c>
      <c r="D266">
        <v>0</v>
      </c>
      <c r="E266">
        <v>16.510000000000002</v>
      </c>
      <c r="F266">
        <v>7.84</v>
      </c>
      <c r="G266">
        <v>0.84</v>
      </c>
      <c r="H266" s="5">
        <f>INT((fotowoltaika34[[#This Row],[zach]]-fotowoltaika34[[#This Row],[wsch]])*24)</f>
        <v>12</v>
      </c>
    </row>
    <row r="267" spans="1:8" x14ac:dyDescent="0.3">
      <c r="A267" s="1">
        <v>44827</v>
      </c>
      <c r="B267" s="2">
        <v>0.26528935185185187</v>
      </c>
      <c r="C267" s="2">
        <v>0.7741203703703704</v>
      </c>
      <c r="D267">
        <v>0</v>
      </c>
      <c r="E267">
        <v>12.03</v>
      </c>
      <c r="F267">
        <v>6.37</v>
      </c>
      <c r="G267">
        <v>5.4</v>
      </c>
      <c r="H267" s="5">
        <f>INT((fotowoltaika34[[#This Row],[zach]]-fotowoltaika34[[#This Row],[wsch]])*24)</f>
        <v>12</v>
      </c>
    </row>
    <row r="268" spans="1:8" x14ac:dyDescent="0.3">
      <c r="A268" s="1">
        <v>44828</v>
      </c>
      <c r="B268" s="2">
        <v>0.26643518518518516</v>
      </c>
      <c r="C268" s="2">
        <v>0.77248842592592593</v>
      </c>
      <c r="D268">
        <v>0</v>
      </c>
      <c r="E268">
        <v>15.85</v>
      </c>
      <c r="F268">
        <v>6.64</v>
      </c>
      <c r="G268">
        <v>2.69</v>
      </c>
      <c r="H268" s="5">
        <f>INT((fotowoltaika34[[#This Row],[zach]]-fotowoltaika34[[#This Row],[wsch]])*24)</f>
        <v>12</v>
      </c>
    </row>
    <row r="269" spans="1:8" x14ac:dyDescent="0.3">
      <c r="A269" s="1">
        <v>44829</v>
      </c>
      <c r="B269" s="2">
        <v>0.2675925925925926</v>
      </c>
      <c r="C269" s="2">
        <v>0.77084490740740741</v>
      </c>
      <c r="D269">
        <v>0</v>
      </c>
      <c r="E269">
        <v>18.45</v>
      </c>
      <c r="F269">
        <v>8.5399999999999991</v>
      </c>
      <c r="G269">
        <v>1.02</v>
      </c>
      <c r="H269" s="5">
        <f>INT((fotowoltaika34[[#This Row],[zach]]-fotowoltaika34[[#This Row],[wsch]])*24)</f>
        <v>12</v>
      </c>
    </row>
    <row r="270" spans="1:8" x14ac:dyDescent="0.3">
      <c r="A270" s="1">
        <v>44830</v>
      </c>
      <c r="B270" s="2">
        <v>0.26874999999999999</v>
      </c>
      <c r="C270" s="2">
        <v>0.76921296296296293</v>
      </c>
      <c r="D270">
        <v>1</v>
      </c>
      <c r="E270">
        <v>11.93</v>
      </c>
      <c r="F270">
        <v>7.93</v>
      </c>
      <c r="G270">
        <v>3.04</v>
      </c>
      <c r="H270" s="5">
        <f>INT((fotowoltaika34[[#This Row],[zach]]-fotowoltaika34[[#This Row],[wsch]])*24)</f>
        <v>12</v>
      </c>
    </row>
    <row r="271" spans="1:8" x14ac:dyDescent="0.3">
      <c r="A271" s="1">
        <v>44831</v>
      </c>
      <c r="B271" s="2">
        <v>0.26990740740740743</v>
      </c>
      <c r="C271" s="2">
        <v>0.76758101851851857</v>
      </c>
      <c r="D271">
        <v>0</v>
      </c>
      <c r="E271">
        <v>13.34</v>
      </c>
      <c r="F271">
        <v>8.39</v>
      </c>
      <c r="G271">
        <v>2.84</v>
      </c>
      <c r="H271" s="5">
        <f>INT((fotowoltaika34[[#This Row],[zach]]-fotowoltaika34[[#This Row],[wsch]])*24)</f>
        <v>11</v>
      </c>
    </row>
    <row r="272" spans="1:8" x14ac:dyDescent="0.3">
      <c r="A272" s="1">
        <v>44832</v>
      </c>
      <c r="B272" s="2">
        <v>0.27106481481481481</v>
      </c>
      <c r="C272" s="2">
        <v>0.76596064814814813</v>
      </c>
      <c r="D272">
        <v>0</v>
      </c>
      <c r="E272">
        <v>13.66</v>
      </c>
      <c r="F272">
        <v>7.55</v>
      </c>
      <c r="G272">
        <v>2.14</v>
      </c>
      <c r="H272" s="5">
        <f>INT((fotowoltaika34[[#This Row],[zach]]-fotowoltaika34[[#This Row],[wsch]])*24)</f>
        <v>11</v>
      </c>
    </row>
    <row r="273" spans="1:8" x14ac:dyDescent="0.3">
      <c r="A273" s="1">
        <v>44833</v>
      </c>
      <c r="B273" s="2">
        <v>0.27223379629629629</v>
      </c>
      <c r="C273" s="2">
        <v>0.76432870370370365</v>
      </c>
      <c r="D273">
        <v>2</v>
      </c>
      <c r="E273">
        <v>9.33</v>
      </c>
      <c r="F273">
        <v>5.86</v>
      </c>
      <c r="G273">
        <v>2.19</v>
      </c>
      <c r="H273" s="5">
        <f>INT((fotowoltaika34[[#This Row],[zach]]-fotowoltaika34[[#This Row],[wsch]])*24)</f>
        <v>11</v>
      </c>
    </row>
    <row r="274" spans="1:8" x14ac:dyDescent="0.3">
      <c r="A274" s="1">
        <v>44834</v>
      </c>
      <c r="B274" s="2">
        <v>0.27339120370370368</v>
      </c>
      <c r="C274" s="2">
        <v>0.76270833333333332</v>
      </c>
      <c r="D274">
        <v>0</v>
      </c>
      <c r="E274">
        <v>12.98</v>
      </c>
      <c r="F274">
        <v>6.32</v>
      </c>
      <c r="G274">
        <v>3.02</v>
      </c>
      <c r="H274" s="5">
        <f>INT((fotowoltaika34[[#This Row],[zach]]-fotowoltaika34[[#This Row],[wsch]])*24)</f>
        <v>11</v>
      </c>
    </row>
    <row r="275" spans="1:8" x14ac:dyDescent="0.3">
      <c r="A275" s="1">
        <v>44835</v>
      </c>
      <c r="B275" s="2">
        <v>0.27456018518518521</v>
      </c>
      <c r="C275" s="2">
        <v>0.76108796296296299</v>
      </c>
      <c r="D275">
        <v>3</v>
      </c>
      <c r="E275">
        <v>6.6</v>
      </c>
      <c r="F275">
        <v>5.68</v>
      </c>
      <c r="G275">
        <v>4.16</v>
      </c>
      <c r="H275" s="5">
        <f>INT((fotowoltaika34[[#This Row],[zach]]-fotowoltaika34[[#This Row],[wsch]])*24)</f>
        <v>11</v>
      </c>
    </row>
    <row r="276" spans="1:8" x14ac:dyDescent="0.3">
      <c r="A276" s="1">
        <v>44836</v>
      </c>
      <c r="B276" s="2">
        <v>0.27572916666666669</v>
      </c>
      <c r="C276" s="2">
        <v>0.75947916666666671</v>
      </c>
      <c r="D276">
        <v>2</v>
      </c>
      <c r="E276">
        <v>8.07</v>
      </c>
      <c r="F276">
        <v>6.79</v>
      </c>
      <c r="G276">
        <v>5.03</v>
      </c>
      <c r="H276" s="5">
        <f>INT((fotowoltaika34[[#This Row],[zach]]-fotowoltaika34[[#This Row],[wsch]])*24)</f>
        <v>11</v>
      </c>
    </row>
    <row r="277" spans="1:8" x14ac:dyDescent="0.3">
      <c r="A277" s="1">
        <v>44837</v>
      </c>
      <c r="B277" s="2">
        <v>0.27689814814814817</v>
      </c>
      <c r="C277" s="2">
        <v>0.75787037037037042</v>
      </c>
      <c r="D277">
        <v>4</v>
      </c>
      <c r="E277">
        <v>4.42</v>
      </c>
      <c r="F277">
        <v>3.32</v>
      </c>
      <c r="G277">
        <v>3.56</v>
      </c>
      <c r="H277" s="5">
        <f>INT((fotowoltaika34[[#This Row],[zach]]-fotowoltaika34[[#This Row],[wsch]])*24)</f>
        <v>11</v>
      </c>
    </row>
    <row r="278" spans="1:8" x14ac:dyDescent="0.3">
      <c r="A278" s="1">
        <v>44838</v>
      </c>
      <c r="B278" s="2">
        <v>0.27807870370370369</v>
      </c>
      <c r="C278" s="2">
        <v>0.75626157407407413</v>
      </c>
      <c r="D278">
        <v>4</v>
      </c>
      <c r="E278">
        <v>4.3899999999999997</v>
      </c>
      <c r="F278">
        <v>1.26</v>
      </c>
      <c r="G278">
        <v>1.19</v>
      </c>
      <c r="H278" s="5">
        <f>INT((fotowoltaika34[[#This Row],[zach]]-fotowoltaika34[[#This Row],[wsch]])*24)</f>
        <v>11</v>
      </c>
    </row>
    <row r="279" spans="1:8" x14ac:dyDescent="0.3">
      <c r="A279" s="1">
        <v>44839</v>
      </c>
      <c r="B279" s="2">
        <v>0.27925925925925926</v>
      </c>
      <c r="C279" s="2">
        <v>0.75466435185185188</v>
      </c>
      <c r="D279">
        <v>4</v>
      </c>
      <c r="E279">
        <v>5.07</v>
      </c>
      <c r="F279">
        <v>2.68</v>
      </c>
      <c r="G279">
        <v>2.14</v>
      </c>
      <c r="H279" s="5">
        <f>INT((fotowoltaika34[[#This Row],[zach]]-fotowoltaika34[[#This Row],[wsch]])*24)</f>
        <v>11</v>
      </c>
    </row>
    <row r="280" spans="1:8" x14ac:dyDescent="0.3">
      <c r="A280" s="1">
        <v>44840</v>
      </c>
      <c r="B280" s="2">
        <v>0.28043981481481484</v>
      </c>
      <c r="C280" s="2">
        <v>0.75306712962962963</v>
      </c>
      <c r="D280">
        <v>4</v>
      </c>
      <c r="E280">
        <v>5.66</v>
      </c>
      <c r="F280">
        <v>3.96</v>
      </c>
      <c r="G280">
        <v>2.1800000000000002</v>
      </c>
      <c r="H280" s="5">
        <f>INT((fotowoltaika34[[#This Row],[zach]]-fotowoltaika34[[#This Row],[wsch]])*24)</f>
        <v>11</v>
      </c>
    </row>
    <row r="281" spans="1:8" x14ac:dyDescent="0.3">
      <c r="A281" s="1">
        <v>44841</v>
      </c>
      <c r="B281" s="2">
        <v>0.28162037037037035</v>
      </c>
      <c r="C281" s="2">
        <v>0.75148148148148153</v>
      </c>
      <c r="D281">
        <v>4</v>
      </c>
      <c r="E281">
        <v>5.19</v>
      </c>
      <c r="F281">
        <v>3.12</v>
      </c>
      <c r="G281">
        <v>4.0599999999999996</v>
      </c>
      <c r="H281" s="5">
        <f>INT((fotowoltaika34[[#This Row],[zach]]-fotowoltaika34[[#This Row],[wsch]])*24)</f>
        <v>11</v>
      </c>
    </row>
    <row r="282" spans="1:8" x14ac:dyDescent="0.3">
      <c r="A282" s="1">
        <v>44842</v>
      </c>
      <c r="B282" s="2">
        <v>0.28281250000000002</v>
      </c>
      <c r="C282" s="2">
        <v>0.74989583333333332</v>
      </c>
      <c r="D282">
        <v>7</v>
      </c>
      <c r="E282">
        <v>3.5</v>
      </c>
      <c r="F282">
        <v>1.65</v>
      </c>
      <c r="G282">
        <v>4.26</v>
      </c>
      <c r="H282" s="5">
        <f>INT((fotowoltaika34[[#This Row],[zach]]-fotowoltaika34[[#This Row],[wsch]])*24)</f>
        <v>11</v>
      </c>
    </row>
    <row r="283" spans="1:8" x14ac:dyDescent="0.3">
      <c r="A283" s="1">
        <v>44843</v>
      </c>
      <c r="B283" s="2">
        <v>0.28399305555555554</v>
      </c>
      <c r="C283" s="2">
        <v>0.74832175925925926</v>
      </c>
      <c r="D283">
        <v>1</v>
      </c>
      <c r="E283">
        <v>9.49</v>
      </c>
      <c r="F283">
        <v>4.95</v>
      </c>
      <c r="G283">
        <v>2.89</v>
      </c>
      <c r="H283" s="5">
        <f>INT((fotowoltaika34[[#This Row],[zach]]-fotowoltaika34[[#This Row],[wsch]])*24)</f>
        <v>11</v>
      </c>
    </row>
    <row r="284" spans="1:8" x14ac:dyDescent="0.3">
      <c r="A284" s="1">
        <v>44844</v>
      </c>
      <c r="B284" s="2">
        <v>0.28519675925925925</v>
      </c>
      <c r="C284" s="2">
        <v>0.74675925925925923</v>
      </c>
      <c r="D284">
        <v>3</v>
      </c>
      <c r="E284">
        <v>6.48</v>
      </c>
      <c r="F284">
        <v>4.8499999999999996</v>
      </c>
      <c r="G284">
        <v>3.41</v>
      </c>
      <c r="H284" s="5">
        <f>INT((fotowoltaika34[[#This Row],[zach]]-fotowoltaika34[[#This Row],[wsch]])*24)</f>
        <v>11</v>
      </c>
    </row>
    <row r="285" spans="1:8" x14ac:dyDescent="0.3">
      <c r="A285" s="1">
        <v>44845</v>
      </c>
      <c r="B285" s="2">
        <v>0.28638888888888892</v>
      </c>
      <c r="C285" s="2">
        <v>0.74519675925925921</v>
      </c>
      <c r="D285">
        <v>3</v>
      </c>
      <c r="E285">
        <v>5.86</v>
      </c>
      <c r="F285">
        <v>4.97</v>
      </c>
      <c r="G285">
        <v>4.0199999999999996</v>
      </c>
      <c r="H285" s="5">
        <f>INT((fotowoltaika34[[#This Row],[zach]]-fotowoltaika34[[#This Row],[wsch]])*24)</f>
        <v>11</v>
      </c>
    </row>
    <row r="286" spans="1:8" x14ac:dyDescent="0.3">
      <c r="A286" s="1">
        <v>44846</v>
      </c>
      <c r="B286" s="2">
        <v>0.28759259259259257</v>
      </c>
      <c r="C286" s="2">
        <v>0.74364583333333334</v>
      </c>
      <c r="D286">
        <v>3</v>
      </c>
      <c r="E286">
        <v>5.92</v>
      </c>
      <c r="F286">
        <v>4.3600000000000003</v>
      </c>
      <c r="G286">
        <v>2.68</v>
      </c>
      <c r="H286" s="5">
        <f>INT((fotowoltaika34[[#This Row],[zach]]-fotowoltaika34[[#This Row],[wsch]])*24)</f>
        <v>10</v>
      </c>
    </row>
    <row r="287" spans="1:8" x14ac:dyDescent="0.3">
      <c r="A287" s="1">
        <v>44847</v>
      </c>
      <c r="B287" s="2">
        <v>0.28879629629629627</v>
      </c>
      <c r="C287" s="2">
        <v>0.74209490740740736</v>
      </c>
      <c r="D287">
        <v>5</v>
      </c>
      <c r="E287">
        <v>3.69</v>
      </c>
      <c r="F287">
        <v>1.58</v>
      </c>
      <c r="G287">
        <v>2.4300000000000002</v>
      </c>
      <c r="H287" s="5">
        <f>INT((fotowoltaika34[[#This Row],[zach]]-fotowoltaika34[[#This Row],[wsch]])*24)</f>
        <v>10</v>
      </c>
    </row>
    <row r="288" spans="1:8" x14ac:dyDescent="0.3">
      <c r="A288" s="1">
        <v>44848</v>
      </c>
      <c r="B288" s="2">
        <v>0.28999999999999998</v>
      </c>
      <c r="C288" s="2">
        <v>0.74056712962962967</v>
      </c>
      <c r="D288">
        <v>1</v>
      </c>
      <c r="E288">
        <v>8.8800000000000008</v>
      </c>
      <c r="F288">
        <v>3.95</v>
      </c>
      <c r="G288">
        <v>2.44</v>
      </c>
      <c r="H288" s="5">
        <f>INT((fotowoltaika34[[#This Row],[zach]]-fotowoltaika34[[#This Row],[wsch]])*24)</f>
        <v>10</v>
      </c>
    </row>
    <row r="289" spans="1:8" x14ac:dyDescent="0.3">
      <c r="A289" s="1">
        <v>44849</v>
      </c>
      <c r="B289" s="2">
        <v>0.29121527777777778</v>
      </c>
      <c r="C289" s="2">
        <v>0.73903935185185188</v>
      </c>
      <c r="D289">
        <v>1</v>
      </c>
      <c r="E289">
        <v>8.56</v>
      </c>
      <c r="F289">
        <v>2.86</v>
      </c>
      <c r="G289">
        <v>1.61</v>
      </c>
      <c r="H289" s="5">
        <f>INT((fotowoltaika34[[#This Row],[zach]]-fotowoltaika34[[#This Row],[wsch]])*24)</f>
        <v>10</v>
      </c>
    </row>
    <row r="290" spans="1:8" x14ac:dyDescent="0.3">
      <c r="A290" s="1">
        <v>44850</v>
      </c>
      <c r="B290" s="2">
        <v>0.29243055555555558</v>
      </c>
      <c r="C290" s="2">
        <v>0.73752314814814812</v>
      </c>
      <c r="D290">
        <v>0</v>
      </c>
      <c r="E290">
        <v>14.7</v>
      </c>
      <c r="F290">
        <v>5.42</v>
      </c>
      <c r="G290">
        <v>2.48</v>
      </c>
      <c r="H290" s="5">
        <f>INT((fotowoltaika34[[#This Row],[zach]]-fotowoltaika34[[#This Row],[wsch]])*24)</f>
        <v>10</v>
      </c>
    </row>
    <row r="291" spans="1:8" x14ac:dyDescent="0.3">
      <c r="A291" s="1">
        <v>44851</v>
      </c>
      <c r="B291" s="2">
        <v>0.29364583333333333</v>
      </c>
      <c r="C291" s="2">
        <v>0.73601851851851852</v>
      </c>
      <c r="D291">
        <v>1</v>
      </c>
      <c r="E291">
        <v>11.59</v>
      </c>
      <c r="F291">
        <v>6.72</v>
      </c>
      <c r="G291">
        <v>2.4700000000000002</v>
      </c>
      <c r="H291" s="5">
        <f>INT((fotowoltaika34[[#This Row],[zach]]-fotowoltaika34[[#This Row],[wsch]])*24)</f>
        <v>10</v>
      </c>
    </row>
    <row r="292" spans="1:8" x14ac:dyDescent="0.3">
      <c r="A292" s="1">
        <v>44852</v>
      </c>
      <c r="B292" s="2">
        <v>0.29486111111111113</v>
      </c>
      <c r="C292" s="2">
        <v>0.73451388888888891</v>
      </c>
      <c r="D292">
        <v>6</v>
      </c>
      <c r="E292">
        <v>3.26</v>
      </c>
      <c r="F292">
        <v>1.96</v>
      </c>
      <c r="G292">
        <v>3.14</v>
      </c>
      <c r="H292" s="5">
        <f>INT((fotowoltaika34[[#This Row],[zach]]-fotowoltaika34[[#This Row],[wsch]])*24)</f>
        <v>10</v>
      </c>
    </row>
    <row r="293" spans="1:8" x14ac:dyDescent="0.3">
      <c r="A293" s="1">
        <v>44853</v>
      </c>
      <c r="B293" s="2">
        <v>0.29608796296296297</v>
      </c>
      <c r="C293" s="2">
        <v>0.73303240740740738</v>
      </c>
      <c r="D293">
        <v>4</v>
      </c>
      <c r="E293">
        <v>4.9000000000000004</v>
      </c>
      <c r="F293">
        <v>1.87</v>
      </c>
      <c r="G293">
        <v>3.61</v>
      </c>
      <c r="H293" s="5">
        <f>INT((fotowoltaika34[[#This Row],[zach]]-fotowoltaika34[[#This Row],[wsch]])*24)</f>
        <v>10</v>
      </c>
    </row>
    <row r="294" spans="1:8" x14ac:dyDescent="0.3">
      <c r="A294" s="1">
        <v>44854</v>
      </c>
      <c r="B294" s="2">
        <v>0.29731481481481481</v>
      </c>
      <c r="C294" s="2">
        <v>0.7315625</v>
      </c>
      <c r="D294">
        <v>1</v>
      </c>
      <c r="E294">
        <v>9.3800000000000008</v>
      </c>
      <c r="F294">
        <v>5.46</v>
      </c>
      <c r="G294">
        <v>3.45</v>
      </c>
      <c r="H294" s="5">
        <f>INT((fotowoltaika34[[#This Row],[zach]]-fotowoltaika34[[#This Row],[wsch]])*24)</f>
        <v>10</v>
      </c>
    </row>
    <row r="295" spans="1:8" x14ac:dyDescent="0.3">
      <c r="A295" s="1">
        <v>44855</v>
      </c>
      <c r="B295" s="2">
        <v>0.29855324074074074</v>
      </c>
      <c r="C295" s="2">
        <v>0.73009259259259263</v>
      </c>
      <c r="D295">
        <v>3</v>
      </c>
      <c r="E295">
        <v>5.29</v>
      </c>
      <c r="F295">
        <v>3.94</v>
      </c>
      <c r="G295">
        <v>3.48</v>
      </c>
      <c r="H295" s="5">
        <f>INT((fotowoltaika34[[#This Row],[zach]]-fotowoltaika34[[#This Row],[wsch]])*24)</f>
        <v>10</v>
      </c>
    </row>
    <row r="296" spans="1:8" x14ac:dyDescent="0.3">
      <c r="A296" s="1">
        <v>44856</v>
      </c>
      <c r="B296" s="2">
        <v>0.29978009259259258</v>
      </c>
      <c r="C296" s="2">
        <v>0.72864583333333333</v>
      </c>
      <c r="D296">
        <v>0</v>
      </c>
      <c r="E296">
        <v>13.23</v>
      </c>
      <c r="F296">
        <v>6.74</v>
      </c>
      <c r="G296">
        <v>2.69</v>
      </c>
      <c r="H296" s="5">
        <f>INT((fotowoltaika34[[#This Row],[zach]]-fotowoltaika34[[#This Row],[wsch]])*24)</f>
        <v>10</v>
      </c>
    </row>
    <row r="297" spans="1:8" x14ac:dyDescent="0.3">
      <c r="A297" s="1">
        <v>44857</v>
      </c>
      <c r="B297" s="2">
        <v>0.30101851851851852</v>
      </c>
      <c r="C297" s="2">
        <v>0.72721064814814818</v>
      </c>
      <c r="D297">
        <v>7</v>
      </c>
      <c r="E297">
        <v>3.97</v>
      </c>
      <c r="F297">
        <v>1.64</v>
      </c>
      <c r="G297">
        <v>4.84</v>
      </c>
      <c r="H297" s="5">
        <f>INT((fotowoltaika34[[#This Row],[zach]]-fotowoltaika34[[#This Row],[wsch]])*24)</f>
        <v>10</v>
      </c>
    </row>
    <row r="298" spans="1:8" x14ac:dyDescent="0.3">
      <c r="A298" s="1">
        <v>44858</v>
      </c>
      <c r="B298" s="2">
        <v>0.30225694444444445</v>
      </c>
      <c r="C298" s="2">
        <v>0.72578703703703706</v>
      </c>
      <c r="D298">
        <v>0</v>
      </c>
      <c r="E298">
        <v>12.38</v>
      </c>
      <c r="F298">
        <v>6.35</v>
      </c>
      <c r="G298">
        <v>3.66</v>
      </c>
      <c r="H298" s="5">
        <f>INT((fotowoltaika34[[#This Row],[zach]]-fotowoltaika34[[#This Row],[wsch]])*24)</f>
        <v>10</v>
      </c>
    </row>
    <row r="299" spans="1:8" x14ac:dyDescent="0.3">
      <c r="A299" s="1">
        <v>44859</v>
      </c>
      <c r="B299" s="2">
        <v>0.30349537037037039</v>
      </c>
      <c r="C299" s="2">
        <v>0.72437499999999999</v>
      </c>
      <c r="D299">
        <v>4</v>
      </c>
      <c r="E299">
        <v>4.58</v>
      </c>
      <c r="F299">
        <v>2.5299999999999998</v>
      </c>
      <c r="G299">
        <v>4.57</v>
      </c>
      <c r="H299" s="5">
        <f>INT((fotowoltaika34[[#This Row],[zach]]-fotowoltaika34[[#This Row],[wsch]])*24)</f>
        <v>10</v>
      </c>
    </row>
    <row r="300" spans="1:8" x14ac:dyDescent="0.3">
      <c r="A300" s="1">
        <v>44860</v>
      </c>
      <c r="B300" s="2">
        <v>0.30474537037037036</v>
      </c>
      <c r="C300" s="2">
        <v>0.72298611111111111</v>
      </c>
      <c r="D300">
        <v>6</v>
      </c>
      <c r="E300">
        <v>2.06</v>
      </c>
      <c r="F300">
        <v>1.06</v>
      </c>
      <c r="G300">
        <v>3.84</v>
      </c>
      <c r="H300" s="5">
        <f>INT((fotowoltaika34[[#This Row],[zach]]-fotowoltaika34[[#This Row],[wsch]])*24)</f>
        <v>10</v>
      </c>
    </row>
    <row r="301" spans="1:8" x14ac:dyDescent="0.3">
      <c r="A301" s="1">
        <v>44861</v>
      </c>
      <c r="B301" s="2">
        <v>0.30599537037037039</v>
      </c>
      <c r="C301" s="2">
        <v>0.72159722222222222</v>
      </c>
      <c r="D301">
        <v>1</v>
      </c>
      <c r="E301">
        <v>8.7799999999999994</v>
      </c>
      <c r="F301">
        <v>2.09</v>
      </c>
      <c r="G301">
        <v>1.58</v>
      </c>
      <c r="H301" s="5">
        <f>INT((fotowoltaika34[[#This Row],[zach]]-fotowoltaika34[[#This Row],[wsch]])*24)</f>
        <v>9</v>
      </c>
    </row>
    <row r="302" spans="1:8" x14ac:dyDescent="0.3">
      <c r="A302" s="1">
        <v>44862</v>
      </c>
      <c r="B302" s="2">
        <v>0.30724537037037036</v>
      </c>
      <c r="C302" s="2">
        <v>0.72023148148148153</v>
      </c>
      <c r="D302">
        <v>1</v>
      </c>
      <c r="E302">
        <v>8.06</v>
      </c>
      <c r="F302">
        <v>1.98</v>
      </c>
      <c r="G302">
        <v>1.08</v>
      </c>
      <c r="H302" s="5">
        <f>INT((fotowoltaika34[[#This Row],[zach]]-fotowoltaika34[[#This Row],[wsch]])*24)</f>
        <v>9</v>
      </c>
    </row>
    <row r="303" spans="1:8" x14ac:dyDescent="0.3">
      <c r="A303" s="1">
        <v>44863</v>
      </c>
      <c r="B303" s="2">
        <v>0.30849537037037039</v>
      </c>
      <c r="C303" s="2">
        <v>0.71888888888888891</v>
      </c>
      <c r="D303">
        <v>4</v>
      </c>
      <c r="E303">
        <v>4.7300000000000004</v>
      </c>
      <c r="F303">
        <v>3.79</v>
      </c>
      <c r="G303">
        <v>3.08</v>
      </c>
      <c r="H303" s="5">
        <f>INT((fotowoltaika34[[#This Row],[zach]]-fotowoltaika34[[#This Row],[wsch]])*24)</f>
        <v>9</v>
      </c>
    </row>
    <row r="304" spans="1:8" x14ac:dyDescent="0.3">
      <c r="A304" s="1">
        <v>44864</v>
      </c>
      <c r="B304" s="2">
        <v>0.26807870370370368</v>
      </c>
      <c r="C304" s="2">
        <v>0.67587962962962966</v>
      </c>
      <c r="D304">
        <v>3</v>
      </c>
      <c r="E304">
        <v>5.33</v>
      </c>
      <c r="F304">
        <v>2.98</v>
      </c>
      <c r="G304">
        <v>3.05</v>
      </c>
      <c r="H304" s="5">
        <f>INT((fotowoltaika34[[#This Row],[zach]]-fotowoltaika34[[#This Row],[wsch]])*24)</f>
        <v>9</v>
      </c>
    </row>
    <row r="305" spans="1:8" x14ac:dyDescent="0.3">
      <c r="A305" s="1">
        <v>44865</v>
      </c>
      <c r="B305" s="2">
        <v>0.26932870370370371</v>
      </c>
      <c r="C305" s="2">
        <v>0.67457175925925927</v>
      </c>
      <c r="D305">
        <v>6</v>
      </c>
      <c r="E305">
        <v>2.13</v>
      </c>
      <c r="F305">
        <v>1.67</v>
      </c>
      <c r="G305">
        <v>4.21</v>
      </c>
      <c r="H305" s="5">
        <f>INT((fotowoltaika34[[#This Row],[zach]]-fotowoltaika34[[#This Row],[wsch]])*24)</f>
        <v>9</v>
      </c>
    </row>
    <row r="306" spans="1:8" x14ac:dyDescent="0.3">
      <c r="A306" s="1">
        <v>44866</v>
      </c>
      <c r="B306" s="2">
        <v>0.27057870370370368</v>
      </c>
      <c r="C306" s="2">
        <v>0.67327546296296292</v>
      </c>
      <c r="D306">
        <v>8</v>
      </c>
      <c r="E306">
        <v>1.23</v>
      </c>
      <c r="F306">
        <v>0.56999999999999995</v>
      </c>
      <c r="G306">
        <v>5.08</v>
      </c>
      <c r="H306" s="5">
        <f>INT((fotowoltaika34[[#This Row],[zach]]-fotowoltaika34[[#This Row],[wsch]])*24)</f>
        <v>9</v>
      </c>
    </row>
    <row r="307" spans="1:8" x14ac:dyDescent="0.3">
      <c r="A307" s="1">
        <v>44867</v>
      </c>
      <c r="B307" s="2">
        <v>0.27184027777777775</v>
      </c>
      <c r="C307" s="2">
        <v>0.67199074074074072</v>
      </c>
      <c r="D307">
        <v>3</v>
      </c>
      <c r="E307">
        <v>5.84</v>
      </c>
      <c r="F307">
        <v>4.32</v>
      </c>
      <c r="G307">
        <v>2.95</v>
      </c>
      <c r="H307" s="5">
        <f>INT((fotowoltaika34[[#This Row],[zach]]-fotowoltaika34[[#This Row],[wsch]])*24)</f>
        <v>9</v>
      </c>
    </row>
    <row r="308" spans="1:8" x14ac:dyDescent="0.3">
      <c r="A308" s="1">
        <v>44868</v>
      </c>
      <c r="B308" s="2">
        <v>0.27309027777777778</v>
      </c>
      <c r="C308" s="2">
        <v>0.67072916666666671</v>
      </c>
      <c r="D308">
        <v>3</v>
      </c>
      <c r="E308">
        <v>4.55</v>
      </c>
      <c r="F308">
        <v>3.94</v>
      </c>
      <c r="G308">
        <v>6.57</v>
      </c>
      <c r="H308" s="5">
        <f>INT((fotowoltaika34[[#This Row],[zach]]-fotowoltaika34[[#This Row],[wsch]])*24)</f>
        <v>9</v>
      </c>
    </row>
    <row r="309" spans="1:8" x14ac:dyDescent="0.3">
      <c r="A309" s="1">
        <v>44869</v>
      </c>
      <c r="B309" s="2">
        <v>0.27434027777777775</v>
      </c>
      <c r="C309" s="2">
        <v>0.66947916666666663</v>
      </c>
      <c r="D309">
        <v>3</v>
      </c>
      <c r="E309">
        <v>4.7</v>
      </c>
      <c r="F309">
        <v>3.64</v>
      </c>
      <c r="G309">
        <v>4.21</v>
      </c>
      <c r="H309" s="5">
        <f>INT((fotowoltaika34[[#This Row],[zach]]-fotowoltaika34[[#This Row],[wsch]])*24)</f>
        <v>9</v>
      </c>
    </row>
    <row r="310" spans="1:8" x14ac:dyDescent="0.3">
      <c r="A310" s="1">
        <v>44870</v>
      </c>
      <c r="B310" s="2">
        <v>0.27560185185185188</v>
      </c>
      <c r="C310" s="2">
        <v>0.66826388888888888</v>
      </c>
      <c r="D310">
        <v>2</v>
      </c>
      <c r="E310">
        <v>5.19</v>
      </c>
      <c r="F310">
        <v>3.65</v>
      </c>
      <c r="G310">
        <v>5.32</v>
      </c>
      <c r="H310" s="5">
        <f>INT((fotowoltaika34[[#This Row],[zach]]-fotowoltaika34[[#This Row],[wsch]])*24)</f>
        <v>9</v>
      </c>
    </row>
    <row r="311" spans="1:8" x14ac:dyDescent="0.3">
      <c r="A311" s="1">
        <v>44871</v>
      </c>
      <c r="B311" s="2">
        <v>0.27685185185185185</v>
      </c>
      <c r="C311" s="2">
        <v>0.66706018518518517</v>
      </c>
      <c r="D311">
        <v>1</v>
      </c>
      <c r="E311">
        <v>7.75</v>
      </c>
      <c r="F311">
        <v>3.84</v>
      </c>
      <c r="G311">
        <v>3.65</v>
      </c>
      <c r="H311" s="5">
        <f>INT((fotowoltaika34[[#This Row],[zach]]-fotowoltaika34[[#This Row],[wsch]])*24)</f>
        <v>9</v>
      </c>
    </row>
    <row r="312" spans="1:8" x14ac:dyDescent="0.3">
      <c r="A312" s="1">
        <v>44872</v>
      </c>
      <c r="B312" s="2">
        <v>0.27810185185185188</v>
      </c>
      <c r="C312" s="2">
        <v>0.66587962962962965</v>
      </c>
      <c r="D312">
        <v>4</v>
      </c>
      <c r="E312">
        <v>4.07</v>
      </c>
      <c r="F312">
        <v>3.21</v>
      </c>
      <c r="G312">
        <v>3.48</v>
      </c>
      <c r="H312" s="5">
        <f>INT((fotowoltaika34[[#This Row],[zach]]-fotowoltaika34[[#This Row],[wsch]])*24)</f>
        <v>9</v>
      </c>
    </row>
    <row r="313" spans="1:8" x14ac:dyDescent="0.3">
      <c r="A313" s="1">
        <v>44873</v>
      </c>
      <c r="B313" s="2">
        <v>0.27935185185185185</v>
      </c>
      <c r="C313" s="2">
        <v>0.66471064814814818</v>
      </c>
      <c r="D313">
        <v>3</v>
      </c>
      <c r="E313">
        <v>5.63</v>
      </c>
      <c r="F313">
        <v>4.2300000000000004</v>
      </c>
      <c r="G313">
        <v>4.6100000000000003</v>
      </c>
      <c r="H313" s="5">
        <f>INT((fotowoltaika34[[#This Row],[zach]]-fotowoltaika34[[#This Row],[wsch]])*24)</f>
        <v>9</v>
      </c>
    </row>
    <row r="314" spans="1:8" x14ac:dyDescent="0.3">
      <c r="A314" s="1">
        <v>44874</v>
      </c>
      <c r="B314" s="2">
        <v>0.28059027777777779</v>
      </c>
      <c r="C314" s="2">
        <v>0.66357638888888892</v>
      </c>
      <c r="D314">
        <v>6</v>
      </c>
      <c r="E314">
        <v>3.14</v>
      </c>
      <c r="F314">
        <v>1.65</v>
      </c>
      <c r="G314">
        <v>2.96</v>
      </c>
      <c r="H314" s="5">
        <f>INT((fotowoltaika34[[#This Row],[zach]]-fotowoltaika34[[#This Row],[wsch]])*24)</f>
        <v>9</v>
      </c>
    </row>
    <row r="315" spans="1:8" x14ac:dyDescent="0.3">
      <c r="A315" s="1">
        <v>44875</v>
      </c>
      <c r="B315" s="2">
        <v>0.28184027777777776</v>
      </c>
      <c r="C315" s="2">
        <v>0.66246527777777775</v>
      </c>
      <c r="D315">
        <v>0</v>
      </c>
      <c r="E315">
        <v>11.93</v>
      </c>
      <c r="F315">
        <v>6.46</v>
      </c>
      <c r="G315">
        <v>4.0599999999999996</v>
      </c>
      <c r="H315" s="5">
        <f>INT((fotowoltaika34[[#This Row],[zach]]-fotowoltaika34[[#This Row],[wsch]])*24)</f>
        <v>9</v>
      </c>
    </row>
    <row r="316" spans="1:8" x14ac:dyDescent="0.3">
      <c r="A316" s="1">
        <v>44876</v>
      </c>
      <c r="B316" s="2">
        <v>0.28307870370370369</v>
      </c>
      <c r="C316" s="2">
        <v>0.66136574074074073</v>
      </c>
      <c r="D316">
        <v>4</v>
      </c>
      <c r="E316">
        <v>5.15</v>
      </c>
      <c r="F316">
        <v>2.4900000000000002</v>
      </c>
      <c r="G316">
        <v>3.84</v>
      </c>
      <c r="H316" s="5">
        <f>INT((fotowoltaika34[[#This Row],[zach]]-fotowoltaika34[[#This Row],[wsch]])*24)</f>
        <v>9</v>
      </c>
    </row>
    <row r="317" spans="1:8" x14ac:dyDescent="0.3">
      <c r="A317" s="1">
        <v>44877</v>
      </c>
      <c r="B317" s="2">
        <v>0.28430555555555553</v>
      </c>
      <c r="C317" s="2">
        <v>0.66030092592592593</v>
      </c>
      <c r="D317">
        <v>3</v>
      </c>
      <c r="E317">
        <v>4.75</v>
      </c>
      <c r="F317">
        <v>3.49</v>
      </c>
      <c r="G317">
        <v>5.09</v>
      </c>
      <c r="H317" s="5">
        <f>INT((fotowoltaika34[[#This Row],[zach]]-fotowoltaika34[[#This Row],[wsch]])*24)</f>
        <v>9</v>
      </c>
    </row>
    <row r="318" spans="1:8" x14ac:dyDescent="0.3">
      <c r="A318" s="1">
        <v>44878</v>
      </c>
      <c r="B318" s="2">
        <v>0.28554398148148147</v>
      </c>
      <c r="C318" s="2">
        <v>0.65925925925925921</v>
      </c>
      <c r="D318">
        <v>3</v>
      </c>
      <c r="E318">
        <v>4.16</v>
      </c>
      <c r="F318">
        <v>3.02</v>
      </c>
      <c r="G318">
        <v>4.1900000000000004</v>
      </c>
      <c r="H318" s="5">
        <f>INT((fotowoltaika34[[#This Row],[zach]]-fotowoltaika34[[#This Row],[wsch]])*24)</f>
        <v>8</v>
      </c>
    </row>
    <row r="319" spans="1:8" x14ac:dyDescent="0.3">
      <c r="A319" s="1">
        <v>44879</v>
      </c>
      <c r="B319" s="2">
        <v>0.28675925925925927</v>
      </c>
      <c r="C319" s="2">
        <v>0.65824074074074079</v>
      </c>
      <c r="D319">
        <v>2</v>
      </c>
      <c r="E319">
        <v>5.19</v>
      </c>
      <c r="F319">
        <v>2.94</v>
      </c>
      <c r="G319">
        <v>4.9400000000000004</v>
      </c>
      <c r="H319" s="5">
        <f>INT((fotowoltaika34[[#This Row],[zach]]-fotowoltaika34[[#This Row],[wsch]])*24)</f>
        <v>8</v>
      </c>
    </row>
    <row r="320" spans="1:8" x14ac:dyDescent="0.3">
      <c r="A320" s="1">
        <v>44880</v>
      </c>
      <c r="B320" s="2">
        <v>0.28797453703703701</v>
      </c>
      <c r="C320" s="2">
        <v>0.65725694444444449</v>
      </c>
      <c r="D320">
        <v>8</v>
      </c>
      <c r="E320">
        <v>1.38</v>
      </c>
      <c r="F320">
        <v>0.4</v>
      </c>
      <c r="G320">
        <v>6.48</v>
      </c>
      <c r="H320" s="5">
        <f>INT((fotowoltaika34[[#This Row],[zach]]-fotowoltaika34[[#This Row],[wsch]])*24)</f>
        <v>8</v>
      </c>
    </row>
    <row r="321" spans="1:8" x14ac:dyDescent="0.3">
      <c r="A321" s="1">
        <v>44881</v>
      </c>
      <c r="B321" s="2">
        <v>0.28918981481481482</v>
      </c>
      <c r="C321" s="2">
        <v>0.65628472222222223</v>
      </c>
      <c r="D321">
        <v>8</v>
      </c>
      <c r="E321">
        <v>1.53</v>
      </c>
      <c r="F321">
        <v>0.23</v>
      </c>
      <c r="G321">
        <v>3.95</v>
      </c>
      <c r="H321" s="5">
        <f>INT((fotowoltaika34[[#This Row],[zach]]-fotowoltaika34[[#This Row],[wsch]])*24)</f>
        <v>8</v>
      </c>
    </row>
    <row r="322" spans="1:8" x14ac:dyDescent="0.3">
      <c r="A322" s="1">
        <v>44882</v>
      </c>
      <c r="B322" s="2">
        <v>0.29038194444444443</v>
      </c>
      <c r="C322" s="2">
        <v>0.65534722222222219</v>
      </c>
      <c r="D322">
        <v>2</v>
      </c>
      <c r="E322">
        <v>4.1900000000000004</v>
      </c>
      <c r="F322">
        <v>1.92</v>
      </c>
      <c r="G322">
        <v>3.24</v>
      </c>
      <c r="H322" s="5">
        <f>INT((fotowoltaika34[[#This Row],[zach]]-fotowoltaika34[[#This Row],[wsch]])*24)</f>
        <v>8</v>
      </c>
    </row>
    <row r="323" spans="1:8" x14ac:dyDescent="0.3">
      <c r="A323" s="1">
        <v>44883</v>
      </c>
      <c r="B323" s="2">
        <v>0.2915740740740741</v>
      </c>
      <c r="C323" s="2">
        <v>0.6544444444444445</v>
      </c>
      <c r="D323">
        <v>5</v>
      </c>
      <c r="E323">
        <v>3.63</v>
      </c>
      <c r="F323">
        <v>1.48</v>
      </c>
      <c r="G323">
        <v>2.96</v>
      </c>
      <c r="H323" s="5">
        <f>INT((fotowoltaika34[[#This Row],[zach]]-fotowoltaika34[[#This Row],[wsch]])*24)</f>
        <v>8</v>
      </c>
    </row>
    <row r="324" spans="1:8" x14ac:dyDescent="0.3">
      <c r="A324" s="1">
        <v>44884</v>
      </c>
      <c r="B324" s="2">
        <v>0.29276620370370371</v>
      </c>
      <c r="C324" s="2">
        <v>0.65356481481481477</v>
      </c>
      <c r="D324">
        <v>5</v>
      </c>
      <c r="E324">
        <v>3.6</v>
      </c>
      <c r="F324">
        <v>2.06</v>
      </c>
      <c r="G324">
        <v>2.72</v>
      </c>
      <c r="H324" s="5">
        <f>INT((fotowoltaika34[[#This Row],[zach]]-fotowoltaika34[[#This Row],[wsch]])*24)</f>
        <v>8</v>
      </c>
    </row>
    <row r="325" spans="1:8" x14ac:dyDescent="0.3">
      <c r="A325" s="1">
        <v>44885</v>
      </c>
      <c r="B325" s="2">
        <v>0.29393518518518519</v>
      </c>
      <c r="C325" s="2">
        <v>0.65270833333333333</v>
      </c>
      <c r="D325">
        <v>2</v>
      </c>
      <c r="E325">
        <v>6.14</v>
      </c>
      <c r="F325">
        <v>5.07</v>
      </c>
      <c r="G325">
        <v>3.94</v>
      </c>
      <c r="H325" s="5">
        <f>INT((fotowoltaika34[[#This Row],[zach]]-fotowoltaika34[[#This Row],[wsch]])*24)</f>
        <v>8</v>
      </c>
    </row>
    <row r="326" spans="1:8" x14ac:dyDescent="0.3">
      <c r="A326" s="1">
        <v>44886</v>
      </c>
      <c r="B326" s="2">
        <v>0.29509259259259257</v>
      </c>
      <c r="C326" s="2">
        <v>0.65188657407407402</v>
      </c>
      <c r="D326">
        <v>5</v>
      </c>
      <c r="E326">
        <v>3.16</v>
      </c>
      <c r="F326">
        <v>2.11</v>
      </c>
      <c r="G326">
        <v>4.08</v>
      </c>
      <c r="H326" s="5">
        <f>INT((fotowoltaika34[[#This Row],[zach]]-fotowoltaika34[[#This Row],[wsch]])*24)</f>
        <v>8</v>
      </c>
    </row>
    <row r="327" spans="1:8" x14ac:dyDescent="0.3">
      <c r="A327" s="1">
        <v>44887</v>
      </c>
      <c r="B327" s="2">
        <v>0.29623842592592592</v>
      </c>
      <c r="C327" s="2">
        <v>0.65109953703703705</v>
      </c>
      <c r="D327">
        <v>4</v>
      </c>
      <c r="E327">
        <v>4.0999999999999996</v>
      </c>
      <c r="F327">
        <v>3.41</v>
      </c>
      <c r="G327">
        <v>4.6100000000000003</v>
      </c>
      <c r="H327" s="5">
        <f>INT((fotowoltaika34[[#This Row],[zach]]-fotowoltaika34[[#This Row],[wsch]])*24)</f>
        <v>8</v>
      </c>
    </row>
    <row r="328" spans="1:8" x14ac:dyDescent="0.3">
      <c r="A328" s="1">
        <v>44888</v>
      </c>
      <c r="B328" s="2">
        <v>0.29737268518518517</v>
      </c>
      <c r="C328" s="2">
        <v>0.65034722222222219</v>
      </c>
      <c r="D328">
        <v>7</v>
      </c>
      <c r="E328">
        <v>2.91</v>
      </c>
      <c r="F328">
        <v>1.06</v>
      </c>
      <c r="G328">
        <v>5.07</v>
      </c>
      <c r="H328" s="5">
        <f>INT((fotowoltaika34[[#This Row],[zach]]-fotowoltaika34[[#This Row],[wsch]])*24)</f>
        <v>8</v>
      </c>
    </row>
    <row r="329" spans="1:8" x14ac:dyDescent="0.3">
      <c r="A329" s="1">
        <v>44889</v>
      </c>
      <c r="B329" s="2">
        <v>0.29849537037037038</v>
      </c>
      <c r="C329" s="2">
        <v>0.64961805555555552</v>
      </c>
      <c r="D329">
        <v>6</v>
      </c>
      <c r="E329">
        <v>3.18</v>
      </c>
      <c r="F329">
        <v>1.37</v>
      </c>
      <c r="G329">
        <v>4.16</v>
      </c>
      <c r="H329" s="5">
        <f>INT((fotowoltaika34[[#This Row],[zach]]-fotowoltaika34[[#This Row],[wsch]])*24)</f>
        <v>8</v>
      </c>
    </row>
    <row r="330" spans="1:8" x14ac:dyDescent="0.3">
      <c r="A330" s="1">
        <v>44890</v>
      </c>
      <c r="B330" s="2">
        <v>0.2996064814814815</v>
      </c>
      <c r="C330" s="2">
        <v>0.64892361111111108</v>
      </c>
      <c r="D330">
        <v>7</v>
      </c>
      <c r="E330">
        <v>2.52</v>
      </c>
      <c r="F330">
        <v>1.46</v>
      </c>
      <c r="G330">
        <v>5.24</v>
      </c>
      <c r="H330" s="5">
        <f>INT((fotowoltaika34[[#This Row],[zach]]-fotowoltaika34[[#This Row],[wsch]])*24)</f>
        <v>8</v>
      </c>
    </row>
    <row r="331" spans="1:8" x14ac:dyDescent="0.3">
      <c r="A331" s="1">
        <v>44891</v>
      </c>
      <c r="B331" s="2">
        <v>0.30069444444444443</v>
      </c>
      <c r="C331" s="2">
        <v>0.64826388888888886</v>
      </c>
      <c r="D331">
        <v>6</v>
      </c>
      <c r="E331">
        <v>3.85</v>
      </c>
      <c r="F331">
        <v>1.1599999999999999</v>
      </c>
      <c r="G331">
        <v>6.08</v>
      </c>
      <c r="H331" s="5">
        <f>INT((fotowoltaika34[[#This Row],[zach]]-fotowoltaika34[[#This Row],[wsch]])*24)</f>
        <v>8</v>
      </c>
    </row>
    <row r="332" spans="1:8" x14ac:dyDescent="0.3">
      <c r="A332" s="1">
        <v>44892</v>
      </c>
      <c r="B332" s="2">
        <v>0.30177083333333332</v>
      </c>
      <c r="C332" s="2">
        <v>0.64763888888888888</v>
      </c>
      <c r="D332">
        <v>8</v>
      </c>
      <c r="E332">
        <v>1.84</v>
      </c>
      <c r="F332">
        <v>0.47</v>
      </c>
      <c r="G332">
        <v>4.66</v>
      </c>
      <c r="H332" s="5">
        <f>INT((fotowoltaika34[[#This Row],[zach]]-fotowoltaika34[[#This Row],[wsch]])*24)</f>
        <v>8</v>
      </c>
    </row>
    <row r="333" spans="1:8" x14ac:dyDescent="0.3">
      <c r="A333" s="1">
        <v>44893</v>
      </c>
      <c r="B333" s="2">
        <v>0.30282407407407408</v>
      </c>
      <c r="C333" s="2">
        <v>0.64704861111111112</v>
      </c>
      <c r="D333">
        <v>8</v>
      </c>
      <c r="E333">
        <v>1.59</v>
      </c>
      <c r="F333">
        <v>0.42</v>
      </c>
      <c r="G333">
        <v>4.9800000000000004</v>
      </c>
      <c r="H333" s="5">
        <f>INT((fotowoltaika34[[#This Row],[zach]]-fotowoltaika34[[#This Row],[wsch]])*24)</f>
        <v>8</v>
      </c>
    </row>
    <row r="334" spans="1:8" x14ac:dyDescent="0.3">
      <c r="A334" s="1">
        <v>44894</v>
      </c>
      <c r="B334" s="2">
        <v>0.30385416666666665</v>
      </c>
      <c r="C334" s="2">
        <v>0.64649305555555558</v>
      </c>
      <c r="D334">
        <v>8</v>
      </c>
      <c r="E334">
        <v>1.34</v>
      </c>
      <c r="F334">
        <v>0.27</v>
      </c>
      <c r="G334">
        <v>3.95</v>
      </c>
      <c r="H334" s="5">
        <f>INT((fotowoltaika34[[#This Row],[zach]]-fotowoltaika34[[#This Row],[wsch]])*24)</f>
        <v>8</v>
      </c>
    </row>
    <row r="335" spans="1:8" x14ac:dyDescent="0.3">
      <c r="A335" s="1">
        <v>44895</v>
      </c>
      <c r="B335" s="2">
        <v>0.30487268518518518</v>
      </c>
      <c r="C335" s="2">
        <v>0.64597222222222217</v>
      </c>
      <c r="D335">
        <v>8</v>
      </c>
      <c r="E335">
        <v>1.1399999999999999</v>
      </c>
      <c r="F335">
        <v>0</v>
      </c>
      <c r="G335">
        <v>7.02</v>
      </c>
      <c r="H335" s="5">
        <f>INT((fotowoltaika34[[#This Row],[zach]]-fotowoltaika34[[#This Row],[wsch]])*24)</f>
        <v>8</v>
      </c>
    </row>
    <row r="336" spans="1:8" x14ac:dyDescent="0.3">
      <c r="A336" s="1">
        <v>44896</v>
      </c>
      <c r="B336" s="2">
        <v>0.30586805555555557</v>
      </c>
      <c r="C336" s="2">
        <v>0.64549768518518513</v>
      </c>
      <c r="D336">
        <v>7</v>
      </c>
      <c r="E336">
        <v>2.4900000000000002</v>
      </c>
      <c r="F336">
        <v>1.06</v>
      </c>
      <c r="G336">
        <v>6.09</v>
      </c>
      <c r="H336" s="5">
        <f>INT((fotowoltaika34[[#This Row],[zach]]-fotowoltaika34[[#This Row],[wsch]])*24)</f>
        <v>8</v>
      </c>
    </row>
    <row r="337" spans="1:8" x14ac:dyDescent="0.3">
      <c r="A337" s="1">
        <v>44897</v>
      </c>
      <c r="B337" s="2">
        <v>0.30684027777777778</v>
      </c>
      <c r="C337" s="2">
        <v>0.64504629629629628</v>
      </c>
      <c r="D337">
        <v>6</v>
      </c>
      <c r="E337">
        <v>2.37</v>
      </c>
      <c r="F337">
        <v>1.6</v>
      </c>
      <c r="G337">
        <v>5.87</v>
      </c>
      <c r="H337" s="5">
        <f>INT((fotowoltaika34[[#This Row],[zach]]-fotowoltaika34[[#This Row],[wsch]])*24)</f>
        <v>8</v>
      </c>
    </row>
    <row r="338" spans="1:8" x14ac:dyDescent="0.3">
      <c r="A338" s="1">
        <v>44898</v>
      </c>
      <c r="B338" s="2">
        <v>0.30778935185185186</v>
      </c>
      <c r="C338" s="2">
        <v>0.6446412037037037</v>
      </c>
      <c r="D338">
        <v>5</v>
      </c>
      <c r="E338">
        <v>3.36</v>
      </c>
      <c r="F338">
        <v>2.41</v>
      </c>
      <c r="G338">
        <v>4.95</v>
      </c>
      <c r="H338" s="5">
        <f>INT((fotowoltaika34[[#This Row],[zach]]-fotowoltaika34[[#This Row],[wsch]])*24)</f>
        <v>8</v>
      </c>
    </row>
    <row r="339" spans="1:8" x14ac:dyDescent="0.3">
      <c r="A339" s="1">
        <v>44899</v>
      </c>
      <c r="B339" s="2">
        <v>0.3087152777777778</v>
      </c>
      <c r="C339" s="2">
        <v>0.64425925925925931</v>
      </c>
      <c r="D339">
        <v>8</v>
      </c>
      <c r="E339">
        <v>1.32</v>
      </c>
      <c r="F339">
        <v>0.54</v>
      </c>
      <c r="G339">
        <v>5.16</v>
      </c>
      <c r="H339" s="5">
        <f>INT((fotowoltaika34[[#This Row],[zach]]-fotowoltaika34[[#This Row],[wsch]])*24)</f>
        <v>8</v>
      </c>
    </row>
    <row r="340" spans="1:8" x14ac:dyDescent="0.3">
      <c r="A340" s="1">
        <v>44900</v>
      </c>
      <c r="B340" s="2">
        <v>0.30961805555555555</v>
      </c>
      <c r="C340" s="2">
        <v>0.64393518518518522</v>
      </c>
      <c r="D340">
        <v>7</v>
      </c>
      <c r="E340">
        <v>2.48</v>
      </c>
      <c r="F340">
        <v>0.49</v>
      </c>
      <c r="G340">
        <v>5.04</v>
      </c>
      <c r="H340" s="5">
        <f>INT((fotowoltaika34[[#This Row],[zach]]-fotowoltaika34[[#This Row],[wsch]])*24)</f>
        <v>8</v>
      </c>
    </row>
    <row r="341" spans="1:8" x14ac:dyDescent="0.3">
      <c r="A341" s="1">
        <v>44901</v>
      </c>
      <c r="B341" s="2">
        <v>0.31049768518518517</v>
      </c>
      <c r="C341" s="2">
        <v>0.64363425925925921</v>
      </c>
      <c r="D341">
        <v>7</v>
      </c>
      <c r="E341">
        <v>2.2000000000000002</v>
      </c>
      <c r="F341">
        <v>0.61</v>
      </c>
      <c r="G341">
        <v>4.92</v>
      </c>
      <c r="H341" s="5">
        <f>INT((fotowoltaika34[[#This Row],[zach]]-fotowoltaika34[[#This Row],[wsch]])*24)</f>
        <v>7</v>
      </c>
    </row>
    <row r="342" spans="1:8" x14ac:dyDescent="0.3">
      <c r="A342" s="1">
        <v>44902</v>
      </c>
      <c r="B342" s="2">
        <v>0.31134259259259262</v>
      </c>
      <c r="C342" s="2">
        <v>0.64337962962962958</v>
      </c>
      <c r="D342">
        <v>7</v>
      </c>
      <c r="E342">
        <v>2.87</v>
      </c>
      <c r="F342">
        <v>0.35</v>
      </c>
      <c r="G342">
        <v>5.03</v>
      </c>
      <c r="H342" s="5">
        <f>INT((fotowoltaika34[[#This Row],[zach]]-fotowoltaika34[[#This Row],[wsch]])*24)</f>
        <v>7</v>
      </c>
    </row>
    <row r="343" spans="1:8" x14ac:dyDescent="0.3">
      <c r="A343" s="1">
        <v>44903</v>
      </c>
      <c r="B343" s="2">
        <v>0.31216435185185187</v>
      </c>
      <c r="C343" s="2">
        <v>0.64317129629629632</v>
      </c>
      <c r="D343">
        <v>7</v>
      </c>
      <c r="E343">
        <v>2.8</v>
      </c>
      <c r="F343">
        <v>1.24</v>
      </c>
      <c r="G343">
        <v>4.29</v>
      </c>
      <c r="H343" s="5">
        <f>INT((fotowoltaika34[[#This Row],[zach]]-fotowoltaika34[[#This Row],[wsch]])*24)</f>
        <v>7</v>
      </c>
    </row>
    <row r="344" spans="1:8" x14ac:dyDescent="0.3">
      <c r="A344" s="1">
        <v>44904</v>
      </c>
      <c r="B344" s="2">
        <v>0.3129513888888889</v>
      </c>
      <c r="C344" s="2">
        <v>0.64298611111111115</v>
      </c>
      <c r="D344">
        <v>6</v>
      </c>
      <c r="E344">
        <v>2.95</v>
      </c>
      <c r="F344">
        <v>1.42</v>
      </c>
      <c r="G344">
        <v>4.25</v>
      </c>
      <c r="H344" s="5">
        <f>INT((fotowoltaika34[[#This Row],[zach]]-fotowoltaika34[[#This Row],[wsch]])*24)</f>
        <v>7</v>
      </c>
    </row>
    <row r="345" spans="1:8" x14ac:dyDescent="0.3">
      <c r="A345" s="1">
        <v>44905</v>
      </c>
      <c r="B345" s="2">
        <v>0.3137152777777778</v>
      </c>
      <c r="C345" s="2">
        <v>0.64285879629629628</v>
      </c>
      <c r="D345">
        <v>6</v>
      </c>
      <c r="E345">
        <v>3.38</v>
      </c>
      <c r="F345">
        <v>1.66</v>
      </c>
      <c r="G345">
        <v>5.07</v>
      </c>
      <c r="H345" s="5">
        <f>INT((fotowoltaika34[[#This Row],[zach]]-fotowoltaika34[[#This Row],[wsch]])*24)</f>
        <v>7</v>
      </c>
    </row>
    <row r="346" spans="1:8" x14ac:dyDescent="0.3">
      <c r="A346" s="1">
        <v>44906</v>
      </c>
      <c r="B346" s="2">
        <v>0.31444444444444447</v>
      </c>
      <c r="C346" s="2">
        <v>0.64275462962962959</v>
      </c>
      <c r="D346">
        <v>7</v>
      </c>
      <c r="E346">
        <v>2.11</v>
      </c>
      <c r="F346">
        <v>0.84</v>
      </c>
      <c r="G346">
        <v>5.38</v>
      </c>
      <c r="H346" s="5">
        <f>INT((fotowoltaika34[[#This Row],[zach]]-fotowoltaika34[[#This Row],[wsch]])*24)</f>
        <v>7</v>
      </c>
    </row>
    <row r="347" spans="1:8" x14ac:dyDescent="0.3">
      <c r="A347" s="1">
        <v>44907</v>
      </c>
      <c r="B347" s="2">
        <v>0.31515046296296295</v>
      </c>
      <c r="C347" s="2">
        <v>0.64269675925925929</v>
      </c>
      <c r="D347">
        <v>8</v>
      </c>
      <c r="E347">
        <v>1.31</v>
      </c>
      <c r="F347">
        <v>0.05</v>
      </c>
      <c r="G347">
        <v>6.3</v>
      </c>
      <c r="H347" s="5">
        <f>INT((fotowoltaika34[[#This Row],[zach]]-fotowoltaika34[[#This Row],[wsch]])*24)</f>
        <v>7</v>
      </c>
    </row>
    <row r="348" spans="1:8" x14ac:dyDescent="0.3">
      <c r="A348" s="1">
        <v>44908</v>
      </c>
      <c r="B348" s="2">
        <v>0.31581018518518517</v>
      </c>
      <c r="C348" s="2">
        <v>0.64268518518518514</v>
      </c>
      <c r="D348">
        <v>7</v>
      </c>
      <c r="E348">
        <v>2.0299999999999998</v>
      </c>
      <c r="F348">
        <v>1.02</v>
      </c>
      <c r="G348">
        <v>6.12</v>
      </c>
      <c r="H348" s="5">
        <f>INT((fotowoltaika34[[#This Row],[zach]]-fotowoltaika34[[#This Row],[wsch]])*24)</f>
        <v>7</v>
      </c>
    </row>
    <row r="349" spans="1:8" x14ac:dyDescent="0.3">
      <c r="A349" s="1">
        <v>44909</v>
      </c>
      <c r="B349" s="2">
        <v>0.31644675925925925</v>
      </c>
      <c r="C349" s="2">
        <v>0.64270833333333333</v>
      </c>
      <c r="D349">
        <v>8</v>
      </c>
      <c r="E349">
        <v>1.5</v>
      </c>
      <c r="F349">
        <v>0.14000000000000001</v>
      </c>
      <c r="G349">
        <v>6.01</v>
      </c>
      <c r="H349" s="5">
        <f>INT((fotowoltaika34[[#This Row],[zach]]-fotowoltaika34[[#This Row],[wsch]])*24)</f>
        <v>7</v>
      </c>
    </row>
    <row r="350" spans="1:8" x14ac:dyDescent="0.3">
      <c r="A350" s="1">
        <v>44910</v>
      </c>
      <c r="B350" s="2">
        <v>0.3170486111111111</v>
      </c>
      <c r="C350" s="2">
        <v>0.64277777777777778</v>
      </c>
      <c r="D350">
        <v>5</v>
      </c>
      <c r="E350">
        <v>3.8</v>
      </c>
      <c r="F350">
        <v>0.24</v>
      </c>
      <c r="G350">
        <v>4.92</v>
      </c>
      <c r="H350" s="5">
        <f>INT((fotowoltaika34[[#This Row],[zach]]-fotowoltaika34[[#This Row],[wsch]])*24)</f>
        <v>7</v>
      </c>
    </row>
    <row r="351" spans="1:8" x14ac:dyDescent="0.3">
      <c r="A351" s="1">
        <v>44911</v>
      </c>
      <c r="B351" s="2">
        <v>0.31761574074074073</v>
      </c>
      <c r="C351" s="2">
        <v>0.64288194444444446</v>
      </c>
      <c r="D351">
        <v>7</v>
      </c>
      <c r="E351">
        <v>2.11</v>
      </c>
      <c r="F351">
        <v>0.6</v>
      </c>
      <c r="G351">
        <v>4.95</v>
      </c>
      <c r="H351" s="5">
        <f>INT((fotowoltaika34[[#This Row],[zach]]-fotowoltaika34[[#This Row],[wsch]])*24)</f>
        <v>7</v>
      </c>
    </row>
    <row r="352" spans="1:8" x14ac:dyDescent="0.3">
      <c r="A352" s="1">
        <v>44912</v>
      </c>
      <c r="B352" s="2">
        <v>0.31813657407407409</v>
      </c>
      <c r="C352" s="2">
        <v>0.64303240740740741</v>
      </c>
      <c r="D352">
        <v>7</v>
      </c>
      <c r="E352">
        <v>2.2200000000000002</v>
      </c>
      <c r="F352">
        <v>0.95</v>
      </c>
      <c r="G352">
        <v>6.02</v>
      </c>
      <c r="H352" s="5">
        <f>INT((fotowoltaika34[[#This Row],[zach]]-fotowoltaika34[[#This Row],[wsch]])*24)</f>
        <v>7</v>
      </c>
    </row>
    <row r="353" spans="1:8" x14ac:dyDescent="0.3">
      <c r="A353" s="1">
        <v>44913</v>
      </c>
      <c r="B353" s="2">
        <v>0.31863425925925926</v>
      </c>
      <c r="C353" s="2">
        <v>0.64321759259259259</v>
      </c>
      <c r="D353">
        <v>7</v>
      </c>
      <c r="E353">
        <v>2.82</v>
      </c>
      <c r="F353">
        <v>0.3</v>
      </c>
      <c r="G353">
        <v>4.6500000000000004</v>
      </c>
      <c r="H353" s="5">
        <f>INT((fotowoltaika34[[#This Row],[zach]]-fotowoltaika34[[#This Row],[wsch]])*24)</f>
        <v>7</v>
      </c>
    </row>
    <row r="354" spans="1:8" x14ac:dyDescent="0.3">
      <c r="A354" s="1">
        <v>44914</v>
      </c>
      <c r="B354" s="2">
        <v>0.3190972222222222</v>
      </c>
      <c r="C354" s="2">
        <v>0.64344907407407403</v>
      </c>
      <c r="D354">
        <v>8</v>
      </c>
      <c r="E354">
        <v>1.25</v>
      </c>
      <c r="F354">
        <v>0.32</v>
      </c>
      <c r="G354">
        <v>6.04</v>
      </c>
      <c r="H354" s="5">
        <f>INT((fotowoltaika34[[#This Row],[zach]]-fotowoltaika34[[#This Row],[wsch]])*24)</f>
        <v>7</v>
      </c>
    </row>
    <row r="355" spans="1:8" x14ac:dyDescent="0.3">
      <c r="A355" s="1">
        <v>44915</v>
      </c>
      <c r="B355" s="2">
        <v>0.31951388888888888</v>
      </c>
      <c r="C355" s="2">
        <v>0.64371527777777782</v>
      </c>
      <c r="D355">
        <v>8</v>
      </c>
      <c r="E355">
        <v>1.55</v>
      </c>
      <c r="F355">
        <v>0.12</v>
      </c>
      <c r="G355">
        <v>4.43</v>
      </c>
      <c r="H355" s="5">
        <f>INT((fotowoltaika34[[#This Row],[zach]]-fotowoltaika34[[#This Row],[wsch]])*24)</f>
        <v>7</v>
      </c>
    </row>
    <row r="356" spans="1:8" x14ac:dyDescent="0.3">
      <c r="A356" s="1">
        <v>44916</v>
      </c>
      <c r="B356" s="2">
        <v>0.31989583333333332</v>
      </c>
      <c r="C356" s="2">
        <v>0.64402777777777775</v>
      </c>
      <c r="D356">
        <v>8</v>
      </c>
      <c r="E356">
        <v>1.77</v>
      </c>
      <c r="F356">
        <v>0.14000000000000001</v>
      </c>
      <c r="G356">
        <v>6.21</v>
      </c>
      <c r="H356" s="5">
        <f>INT((fotowoltaika34[[#This Row],[zach]]-fotowoltaika34[[#This Row],[wsch]])*24)</f>
        <v>7</v>
      </c>
    </row>
    <row r="357" spans="1:8" x14ac:dyDescent="0.3">
      <c r="A357" s="1">
        <v>44917</v>
      </c>
      <c r="B357" s="2">
        <v>0.32023148148148151</v>
      </c>
      <c r="C357" s="2">
        <v>0.64437500000000003</v>
      </c>
      <c r="D357">
        <v>8</v>
      </c>
      <c r="E357">
        <v>1.31</v>
      </c>
      <c r="F357">
        <v>0.17</v>
      </c>
      <c r="G357">
        <v>4.8499999999999996</v>
      </c>
      <c r="H357" s="5">
        <f>INT((fotowoltaika34[[#This Row],[zach]]-fotowoltaika34[[#This Row],[wsch]])*24)</f>
        <v>7</v>
      </c>
    </row>
    <row r="358" spans="1:8" x14ac:dyDescent="0.3">
      <c r="A358" s="1">
        <v>44918</v>
      </c>
      <c r="B358" s="2">
        <v>0.3205439814814815</v>
      </c>
      <c r="C358" s="2">
        <v>0.64475694444444442</v>
      </c>
      <c r="D358">
        <v>6</v>
      </c>
      <c r="E358">
        <v>3.04</v>
      </c>
      <c r="F358">
        <v>0.72</v>
      </c>
      <c r="G358">
        <v>4.12</v>
      </c>
      <c r="H358" s="5">
        <f>INT((fotowoltaika34[[#This Row],[zach]]-fotowoltaika34[[#This Row],[wsch]])*24)</f>
        <v>7</v>
      </c>
    </row>
    <row r="359" spans="1:8" x14ac:dyDescent="0.3">
      <c r="A359" s="1">
        <v>44919</v>
      </c>
      <c r="B359" s="2">
        <v>0.32081018518518517</v>
      </c>
      <c r="C359" s="2">
        <v>0.64518518518518519</v>
      </c>
      <c r="D359">
        <v>8</v>
      </c>
      <c r="E359">
        <v>1.0900000000000001</v>
      </c>
      <c r="F359">
        <v>0.09</v>
      </c>
      <c r="G359">
        <v>6.07</v>
      </c>
      <c r="H359" s="5">
        <f>INT((fotowoltaika34[[#This Row],[zach]]-fotowoltaika34[[#This Row],[wsch]])*24)</f>
        <v>7</v>
      </c>
    </row>
    <row r="360" spans="1:8" x14ac:dyDescent="0.3">
      <c r="A360" s="1">
        <v>44920</v>
      </c>
      <c r="B360" s="2">
        <v>0.32103009259259258</v>
      </c>
      <c r="C360" s="2">
        <v>0.64564814814814819</v>
      </c>
      <c r="D360">
        <v>7</v>
      </c>
      <c r="E360">
        <v>2.92</v>
      </c>
      <c r="F360">
        <v>1.05</v>
      </c>
      <c r="G360">
        <v>4.1399999999999997</v>
      </c>
      <c r="H360" s="5">
        <f>INT((fotowoltaika34[[#This Row],[zach]]-fotowoltaika34[[#This Row],[wsch]])*24)</f>
        <v>7</v>
      </c>
    </row>
    <row r="361" spans="1:8" x14ac:dyDescent="0.3">
      <c r="A361" s="1">
        <v>44921</v>
      </c>
      <c r="B361" s="2">
        <v>0.32121527777777775</v>
      </c>
      <c r="C361" s="2">
        <v>0.64614583333333331</v>
      </c>
      <c r="D361">
        <v>6</v>
      </c>
      <c r="E361">
        <v>3.24</v>
      </c>
      <c r="F361">
        <v>2.04</v>
      </c>
      <c r="G361">
        <v>5.0199999999999996</v>
      </c>
      <c r="H361" s="5">
        <f>INT((fotowoltaika34[[#This Row],[zach]]-fotowoltaika34[[#This Row],[wsch]])*24)</f>
        <v>7</v>
      </c>
    </row>
    <row r="362" spans="1:8" x14ac:dyDescent="0.3">
      <c r="A362" s="1">
        <v>44922</v>
      </c>
      <c r="B362" s="2">
        <v>0.32136574074074076</v>
      </c>
      <c r="C362" s="2">
        <v>0.64667824074074076</v>
      </c>
      <c r="D362">
        <v>5</v>
      </c>
      <c r="E362">
        <v>3.79</v>
      </c>
      <c r="F362">
        <v>2.61</v>
      </c>
      <c r="G362">
        <v>4.6500000000000004</v>
      </c>
      <c r="H362" s="5">
        <f>INT((fotowoltaika34[[#This Row],[zach]]-fotowoltaika34[[#This Row],[wsch]])*24)</f>
        <v>7</v>
      </c>
    </row>
    <row r="363" spans="1:8" x14ac:dyDescent="0.3">
      <c r="A363" s="1">
        <v>44923</v>
      </c>
      <c r="B363" s="2">
        <v>0.32146990740740738</v>
      </c>
      <c r="C363" s="2">
        <v>0.64725694444444448</v>
      </c>
      <c r="D363">
        <v>8</v>
      </c>
      <c r="E363">
        <v>1.54</v>
      </c>
      <c r="F363">
        <v>0.36</v>
      </c>
      <c r="G363">
        <v>4.1900000000000004</v>
      </c>
      <c r="H363" s="5">
        <f>INT((fotowoltaika34[[#This Row],[zach]]-fotowoltaika34[[#This Row],[wsch]])*24)</f>
        <v>7</v>
      </c>
    </row>
    <row r="364" spans="1:8" x14ac:dyDescent="0.3">
      <c r="A364" s="1">
        <v>44924</v>
      </c>
      <c r="B364" s="2">
        <v>0.32153935185185184</v>
      </c>
      <c r="C364" s="2">
        <v>0.64787037037037032</v>
      </c>
      <c r="D364">
        <v>8</v>
      </c>
      <c r="E364">
        <v>1.21</v>
      </c>
      <c r="F364">
        <v>0.24</v>
      </c>
      <c r="G364">
        <v>5.39</v>
      </c>
      <c r="H364" s="5">
        <f>INT((fotowoltaika34[[#This Row],[zach]]-fotowoltaika34[[#This Row],[wsch]])*24)</f>
        <v>7</v>
      </c>
    </row>
    <row r="365" spans="1:8" x14ac:dyDescent="0.3">
      <c r="A365" s="1">
        <v>44925</v>
      </c>
      <c r="B365" s="2">
        <v>0.32156249999999997</v>
      </c>
      <c r="C365" s="2">
        <v>0.64850694444444446</v>
      </c>
      <c r="D365">
        <v>5</v>
      </c>
      <c r="E365">
        <v>3.76</v>
      </c>
      <c r="F365">
        <v>0.22</v>
      </c>
      <c r="G365">
        <v>4.0599999999999996</v>
      </c>
      <c r="H365" s="5">
        <f>INT((fotowoltaika34[[#This Row],[zach]]-fotowoltaika34[[#This Row],[wsch]])*24)</f>
        <v>7</v>
      </c>
    </row>
    <row r="366" spans="1:8" x14ac:dyDescent="0.3">
      <c r="A366" s="1">
        <v>44926</v>
      </c>
      <c r="B366" s="2">
        <v>0.32155092592592593</v>
      </c>
      <c r="C366" s="2">
        <v>0.64918981481481486</v>
      </c>
      <c r="D366">
        <v>8</v>
      </c>
      <c r="E366">
        <v>1.98</v>
      </c>
      <c r="F366">
        <v>0.03</v>
      </c>
      <c r="G366">
        <v>5.03</v>
      </c>
      <c r="H366" s="5">
        <f>INT((fotowoltaika34[[#This Row],[zach]]-fotowoltaika34[[#This Row],[wsch]])*24)</f>
        <v>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ED48F-4034-441B-9EE7-27CF8BF03260}">
  <dimension ref="A1:K366"/>
  <sheetViews>
    <sheetView workbookViewId="0">
      <selection activeCell="K1" sqref="K1:K2"/>
    </sheetView>
  </sheetViews>
  <sheetFormatPr defaultRowHeight="14.4" x14ac:dyDescent="0.3"/>
  <cols>
    <col min="1" max="1" width="10.109375" bestFit="1" customWidth="1"/>
    <col min="2" max="3" width="8.109375" bestFit="1" customWidth="1"/>
    <col min="4" max="4" width="9.44140625" bestFit="1" customWidth="1"/>
    <col min="5" max="5" width="11.77734375" bestFit="1" customWidth="1"/>
    <col min="6" max="6" width="10.109375" bestFit="1" customWidth="1"/>
    <col min="7" max="7" width="10.77734375" bestFit="1" customWidth="1"/>
    <col min="8" max="8" width="14.44140625" bestFit="1" customWidth="1"/>
    <col min="9" max="9" width="16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23</v>
      </c>
      <c r="K1" s="3" t="s">
        <v>24</v>
      </c>
    </row>
    <row r="2" spans="1:11" x14ac:dyDescent="0.3">
      <c r="A2" s="1">
        <v>44562</v>
      </c>
      <c r="B2" s="2">
        <v>0.32148148148148148</v>
      </c>
      <c r="C2" s="2">
        <v>0.65008101851851852</v>
      </c>
      <c r="D2">
        <v>0</v>
      </c>
      <c r="E2">
        <v>7.78</v>
      </c>
      <c r="F2">
        <v>3.29</v>
      </c>
      <c r="G2">
        <v>4.5599999999999996</v>
      </c>
      <c r="H2">
        <f>100+(fotowoltaika345[[#This Row],[oddanie]]*0.8)-fotowoltaika345[[#This Row],[pobranie]]</f>
        <v>98.072000000000003</v>
      </c>
      <c r="I2">
        <f>IF(fotowoltaika345[[#This Row],[do odebrania]]&lt;50,1,0)</f>
        <v>0</v>
      </c>
      <c r="K2" s="3">
        <f>SUM(I:I)</f>
        <v>71</v>
      </c>
    </row>
    <row r="3" spans="1:11" x14ac:dyDescent="0.3">
      <c r="A3" s="1">
        <v>44563</v>
      </c>
      <c r="B3" s="2">
        <v>0.3213773148148148</v>
      </c>
      <c r="C3" s="2">
        <v>0.65083333333333337</v>
      </c>
      <c r="D3">
        <v>4</v>
      </c>
      <c r="E3">
        <v>4.47</v>
      </c>
      <c r="F3">
        <v>1.23</v>
      </c>
      <c r="G3">
        <v>3.99</v>
      </c>
      <c r="H3">
        <f>H2+(fotowoltaika345[[#This Row],[oddanie]]*0.8)-fotowoltaika345[[#This Row],[pobranie]]</f>
        <v>95.066000000000003</v>
      </c>
      <c r="I3">
        <f>IF(fotowoltaika345[[#This Row],[do odebrania]]&lt;50,1,0)</f>
        <v>0</v>
      </c>
    </row>
    <row r="4" spans="1:11" x14ac:dyDescent="0.3">
      <c r="A4" s="1">
        <v>44564</v>
      </c>
      <c r="B4" s="2">
        <v>0.32123842592592594</v>
      </c>
      <c r="C4" s="2">
        <v>0.65162037037037035</v>
      </c>
      <c r="D4">
        <v>4</v>
      </c>
      <c r="E4">
        <v>6.02</v>
      </c>
      <c r="F4">
        <v>4.74</v>
      </c>
      <c r="G4">
        <v>2.56</v>
      </c>
      <c r="H4">
        <f>H3+(fotowoltaika345[[#This Row],[oddanie]]*0.8)-fotowoltaika345[[#This Row],[pobranie]]</f>
        <v>96.298000000000002</v>
      </c>
      <c r="I4">
        <f>IF(fotowoltaika345[[#This Row],[do odebrania]]&lt;50,1,0)</f>
        <v>0</v>
      </c>
    </row>
    <row r="5" spans="1:11" x14ac:dyDescent="0.3">
      <c r="A5" s="1">
        <v>44565</v>
      </c>
      <c r="B5" s="2">
        <v>0.32105324074074076</v>
      </c>
      <c r="C5" s="2">
        <v>0.65243055555555551</v>
      </c>
      <c r="D5">
        <v>6</v>
      </c>
      <c r="E5">
        <v>2.63</v>
      </c>
      <c r="F5">
        <v>1.22</v>
      </c>
      <c r="G5">
        <v>5.22</v>
      </c>
      <c r="H5">
        <f>H4+(fotowoltaika345[[#This Row],[oddanie]]*0.8)-fotowoltaika345[[#This Row],[pobranie]]</f>
        <v>92.054000000000002</v>
      </c>
      <c r="I5">
        <f>IF(fotowoltaika345[[#This Row],[do odebrania]]&lt;50,1,0)</f>
        <v>0</v>
      </c>
    </row>
    <row r="6" spans="1:11" x14ac:dyDescent="0.3">
      <c r="A6" s="1">
        <v>44566</v>
      </c>
      <c r="B6" s="2">
        <v>0.32083333333333336</v>
      </c>
      <c r="C6" s="2">
        <v>0.65327546296296302</v>
      </c>
      <c r="D6">
        <v>2</v>
      </c>
      <c r="E6">
        <v>7.99</v>
      </c>
      <c r="F6">
        <v>5.68</v>
      </c>
      <c r="G6">
        <v>4.22</v>
      </c>
      <c r="H6">
        <f>H5+(fotowoltaika345[[#This Row],[oddanie]]*0.8)-fotowoltaika345[[#This Row],[pobranie]]</f>
        <v>92.378</v>
      </c>
      <c r="I6">
        <f>IF(fotowoltaika345[[#This Row],[do odebrania]]&lt;50,1,0)</f>
        <v>0</v>
      </c>
    </row>
    <row r="7" spans="1:11" x14ac:dyDescent="0.3">
      <c r="A7" s="1">
        <v>44567</v>
      </c>
      <c r="B7" s="2">
        <v>0.32057870370370373</v>
      </c>
      <c r="C7" s="2">
        <v>0.65414351851851849</v>
      </c>
      <c r="D7">
        <v>3</v>
      </c>
      <c r="E7">
        <v>4.6500000000000004</v>
      </c>
      <c r="F7">
        <v>3.24</v>
      </c>
      <c r="G7">
        <v>2.57</v>
      </c>
      <c r="H7">
        <f>H6+(fotowoltaika345[[#This Row],[oddanie]]*0.8)-fotowoltaika345[[#This Row],[pobranie]]</f>
        <v>92.4</v>
      </c>
      <c r="I7">
        <f>IF(fotowoltaika345[[#This Row],[do odebrania]]&lt;50,1,0)</f>
        <v>0</v>
      </c>
    </row>
    <row r="8" spans="1:11" x14ac:dyDescent="0.3">
      <c r="A8" s="1">
        <v>44568</v>
      </c>
      <c r="B8" s="2">
        <v>0.32027777777777777</v>
      </c>
      <c r="C8" s="2">
        <v>0.65504629629629629</v>
      </c>
      <c r="D8">
        <v>1</v>
      </c>
      <c r="E8">
        <v>7.91</v>
      </c>
      <c r="F8">
        <v>2.34</v>
      </c>
      <c r="G8">
        <v>2.2200000000000002</v>
      </c>
      <c r="H8">
        <f>H7+(fotowoltaika345[[#This Row],[oddanie]]*0.8)-fotowoltaika345[[#This Row],[pobranie]]</f>
        <v>92.052000000000007</v>
      </c>
      <c r="I8">
        <f>IF(fotowoltaika345[[#This Row],[do odebrania]]&lt;50,1,0)</f>
        <v>0</v>
      </c>
    </row>
    <row r="9" spans="1:11" x14ac:dyDescent="0.3">
      <c r="A9" s="1">
        <v>44569</v>
      </c>
      <c r="B9" s="2">
        <v>0.31994212962962965</v>
      </c>
      <c r="C9" s="2">
        <v>0.65597222222222218</v>
      </c>
      <c r="D9">
        <v>1</v>
      </c>
      <c r="E9">
        <v>7.24</v>
      </c>
      <c r="F9">
        <v>2.58</v>
      </c>
      <c r="G9">
        <v>2.4700000000000002</v>
      </c>
      <c r="H9">
        <f>H8+(fotowoltaika345[[#This Row],[oddanie]]*0.8)-fotowoltaika345[[#This Row],[pobranie]]</f>
        <v>91.646000000000015</v>
      </c>
      <c r="I9">
        <f>IF(fotowoltaika345[[#This Row],[do odebrania]]&lt;50,1,0)</f>
        <v>0</v>
      </c>
    </row>
    <row r="10" spans="1:11" x14ac:dyDescent="0.3">
      <c r="A10" s="1">
        <v>44570</v>
      </c>
      <c r="B10" s="2">
        <v>0.31957175925925924</v>
      </c>
      <c r="C10" s="2">
        <v>0.6569328703703704</v>
      </c>
      <c r="D10">
        <v>1</v>
      </c>
      <c r="E10">
        <v>7.96</v>
      </c>
      <c r="F10">
        <v>2.74</v>
      </c>
      <c r="G10">
        <v>1.95</v>
      </c>
      <c r="H10">
        <f>H9+(fotowoltaika345[[#This Row],[oddanie]]*0.8)-fotowoltaika345[[#This Row],[pobranie]]</f>
        <v>91.888000000000019</v>
      </c>
      <c r="I10">
        <f>IF(fotowoltaika345[[#This Row],[do odebrania]]&lt;50,1,0)</f>
        <v>0</v>
      </c>
    </row>
    <row r="11" spans="1:11" x14ac:dyDescent="0.3">
      <c r="A11" s="1">
        <v>44571</v>
      </c>
      <c r="B11" s="2">
        <v>0.31915509259259262</v>
      </c>
      <c r="C11" s="2">
        <v>0.65790509259259256</v>
      </c>
      <c r="D11">
        <v>3</v>
      </c>
      <c r="E11">
        <v>2.37</v>
      </c>
      <c r="F11">
        <v>0.96</v>
      </c>
      <c r="G11">
        <v>2.3199999999999998</v>
      </c>
      <c r="H11">
        <f>H10+(fotowoltaika345[[#This Row],[oddanie]]*0.8)-fotowoltaika345[[#This Row],[pobranie]]</f>
        <v>90.336000000000027</v>
      </c>
      <c r="I11">
        <f>IF(fotowoltaika345[[#This Row],[do odebrania]]&lt;50,1,0)</f>
        <v>0</v>
      </c>
    </row>
    <row r="12" spans="1:11" x14ac:dyDescent="0.3">
      <c r="A12" s="1">
        <v>44572</v>
      </c>
      <c r="B12" s="2">
        <v>0.31870370370370371</v>
      </c>
      <c r="C12" s="2">
        <v>0.65891203703703705</v>
      </c>
      <c r="D12">
        <v>5</v>
      </c>
      <c r="E12">
        <v>1.56</v>
      </c>
      <c r="F12">
        <v>0.45</v>
      </c>
      <c r="G12">
        <v>3.21</v>
      </c>
      <c r="H12">
        <f>H11+(fotowoltaika345[[#This Row],[oddanie]]*0.8)-fotowoltaika345[[#This Row],[pobranie]]</f>
        <v>87.486000000000033</v>
      </c>
      <c r="I12">
        <f>IF(fotowoltaika345[[#This Row],[do odebrania]]&lt;50,1,0)</f>
        <v>0</v>
      </c>
    </row>
    <row r="13" spans="1:11" x14ac:dyDescent="0.3">
      <c r="A13" s="1">
        <v>44573</v>
      </c>
      <c r="B13" s="2">
        <v>0.31821759259259258</v>
      </c>
      <c r="C13" s="2">
        <v>0.65993055555555558</v>
      </c>
      <c r="D13">
        <v>6</v>
      </c>
      <c r="E13">
        <v>1.27</v>
      </c>
      <c r="F13">
        <v>0.22</v>
      </c>
      <c r="G13">
        <v>3.34</v>
      </c>
      <c r="H13">
        <f>H12+(fotowoltaika345[[#This Row],[oddanie]]*0.8)-fotowoltaika345[[#This Row],[pobranie]]</f>
        <v>84.322000000000031</v>
      </c>
      <c r="I13">
        <f>IF(fotowoltaika345[[#This Row],[do odebrania]]&lt;50,1,0)</f>
        <v>0</v>
      </c>
    </row>
    <row r="14" spans="1:11" x14ac:dyDescent="0.3">
      <c r="A14" s="1">
        <v>44574</v>
      </c>
      <c r="B14" s="2">
        <v>0.31769675925925928</v>
      </c>
      <c r="C14" s="2">
        <v>0.66098379629629633</v>
      </c>
      <c r="D14">
        <v>0</v>
      </c>
      <c r="E14">
        <v>8.6300000000000008</v>
      </c>
      <c r="F14">
        <v>3.47</v>
      </c>
      <c r="G14">
        <v>2.2599999999999998</v>
      </c>
      <c r="H14">
        <f>H13+(fotowoltaika345[[#This Row],[oddanie]]*0.8)-fotowoltaika345[[#This Row],[pobranie]]</f>
        <v>84.838000000000022</v>
      </c>
      <c r="I14">
        <f>IF(fotowoltaika345[[#This Row],[do odebrania]]&lt;50,1,0)</f>
        <v>0</v>
      </c>
    </row>
    <row r="15" spans="1:11" x14ac:dyDescent="0.3">
      <c r="A15" s="1">
        <v>44575</v>
      </c>
      <c r="B15" s="2">
        <v>0.31714120370370369</v>
      </c>
      <c r="C15" s="2">
        <v>0.66204861111111113</v>
      </c>
      <c r="D15">
        <v>1</v>
      </c>
      <c r="E15">
        <v>7.36</v>
      </c>
      <c r="F15">
        <v>2.2200000000000002</v>
      </c>
      <c r="G15">
        <v>2.56</v>
      </c>
      <c r="H15">
        <f>H14+(fotowoltaika345[[#This Row],[oddanie]]*0.8)-fotowoltaika345[[#This Row],[pobranie]]</f>
        <v>84.054000000000016</v>
      </c>
      <c r="I15">
        <f>IF(fotowoltaika345[[#This Row],[do odebrania]]&lt;50,1,0)</f>
        <v>0</v>
      </c>
    </row>
    <row r="16" spans="1:11" x14ac:dyDescent="0.3">
      <c r="A16" s="1">
        <v>44576</v>
      </c>
      <c r="B16" s="2">
        <v>0.31655092592592593</v>
      </c>
      <c r="C16" s="2">
        <v>0.66313657407407411</v>
      </c>
      <c r="D16">
        <v>5</v>
      </c>
      <c r="E16">
        <v>2.11</v>
      </c>
      <c r="F16">
        <v>0.45</v>
      </c>
      <c r="G16">
        <v>2.21</v>
      </c>
      <c r="H16">
        <f>H15+(fotowoltaika345[[#This Row],[oddanie]]*0.8)-fotowoltaika345[[#This Row],[pobranie]]</f>
        <v>82.204000000000022</v>
      </c>
      <c r="I16">
        <f>IF(fotowoltaika345[[#This Row],[do odebrania]]&lt;50,1,0)</f>
        <v>0</v>
      </c>
    </row>
    <row r="17" spans="1:9" x14ac:dyDescent="0.3">
      <c r="A17" s="1">
        <v>44577</v>
      </c>
      <c r="B17" s="2">
        <v>0.31592592592592594</v>
      </c>
      <c r="C17" s="2">
        <v>0.66424768518518518</v>
      </c>
      <c r="D17">
        <v>3</v>
      </c>
      <c r="E17">
        <v>5.31</v>
      </c>
      <c r="F17">
        <v>3.45</v>
      </c>
      <c r="G17">
        <v>1.22</v>
      </c>
      <c r="H17">
        <f>H16+(fotowoltaika345[[#This Row],[oddanie]]*0.8)-fotowoltaika345[[#This Row],[pobranie]]</f>
        <v>83.744000000000028</v>
      </c>
      <c r="I17">
        <f>IF(fotowoltaika345[[#This Row],[do odebrania]]&lt;50,1,0)</f>
        <v>0</v>
      </c>
    </row>
    <row r="18" spans="1:9" x14ac:dyDescent="0.3">
      <c r="A18" s="1">
        <v>44578</v>
      </c>
      <c r="B18" s="2">
        <v>0.31526620370370373</v>
      </c>
      <c r="C18" s="2">
        <v>0.66537037037037039</v>
      </c>
      <c r="D18">
        <v>2</v>
      </c>
      <c r="E18">
        <v>5.93</v>
      </c>
      <c r="F18">
        <v>1.25</v>
      </c>
      <c r="G18">
        <v>3.34</v>
      </c>
      <c r="H18">
        <f>H17+(fotowoltaika345[[#This Row],[oddanie]]*0.8)-fotowoltaika345[[#This Row],[pobranie]]</f>
        <v>81.404000000000025</v>
      </c>
      <c r="I18">
        <f>IF(fotowoltaika345[[#This Row],[do odebrania]]&lt;50,1,0)</f>
        <v>0</v>
      </c>
    </row>
    <row r="19" spans="1:9" x14ac:dyDescent="0.3">
      <c r="A19" s="1">
        <v>44579</v>
      </c>
      <c r="B19" s="2">
        <v>0.31457175925925923</v>
      </c>
      <c r="C19" s="2">
        <v>0.66650462962962964</v>
      </c>
      <c r="D19">
        <v>6</v>
      </c>
      <c r="E19">
        <v>2.19</v>
      </c>
      <c r="F19">
        <v>0.21</v>
      </c>
      <c r="G19">
        <v>3.22</v>
      </c>
      <c r="H19">
        <f>H18+(fotowoltaika345[[#This Row],[oddanie]]*0.8)-fotowoltaika345[[#This Row],[pobranie]]</f>
        <v>78.352000000000032</v>
      </c>
      <c r="I19">
        <f>IF(fotowoltaika345[[#This Row],[do odebrania]]&lt;50,1,0)</f>
        <v>0</v>
      </c>
    </row>
    <row r="20" spans="1:9" x14ac:dyDescent="0.3">
      <c r="A20" s="1">
        <v>44580</v>
      </c>
      <c r="B20" s="2">
        <v>0.31384259259259262</v>
      </c>
      <c r="C20" s="2">
        <v>0.66766203703703708</v>
      </c>
      <c r="D20">
        <v>4</v>
      </c>
      <c r="E20">
        <v>3.53</v>
      </c>
      <c r="F20">
        <v>0.34</v>
      </c>
      <c r="G20">
        <v>1.25</v>
      </c>
      <c r="H20">
        <f>H19+(fotowoltaika345[[#This Row],[oddanie]]*0.8)-fotowoltaika345[[#This Row],[pobranie]]</f>
        <v>77.374000000000038</v>
      </c>
      <c r="I20">
        <f>IF(fotowoltaika345[[#This Row],[do odebrania]]&lt;50,1,0)</f>
        <v>0</v>
      </c>
    </row>
    <row r="21" spans="1:9" x14ac:dyDescent="0.3">
      <c r="A21" s="1">
        <v>44581</v>
      </c>
      <c r="B21" s="2">
        <v>0.31309027777777776</v>
      </c>
      <c r="C21" s="2">
        <v>0.66883101851851856</v>
      </c>
      <c r="D21">
        <v>3</v>
      </c>
      <c r="E21">
        <v>4.33</v>
      </c>
      <c r="F21">
        <v>0.99</v>
      </c>
      <c r="G21">
        <v>0.21</v>
      </c>
      <c r="H21">
        <f>H20+(fotowoltaika345[[#This Row],[oddanie]]*0.8)-fotowoltaika345[[#This Row],[pobranie]]</f>
        <v>77.956000000000046</v>
      </c>
      <c r="I21">
        <f>IF(fotowoltaika345[[#This Row],[do odebrania]]&lt;50,1,0)</f>
        <v>0</v>
      </c>
    </row>
    <row r="22" spans="1:9" x14ac:dyDescent="0.3">
      <c r="A22" s="1">
        <v>44582</v>
      </c>
      <c r="B22" s="2">
        <v>0.31230324074074073</v>
      </c>
      <c r="C22" s="2">
        <v>0.67002314814814812</v>
      </c>
      <c r="D22">
        <v>6</v>
      </c>
      <c r="E22">
        <v>2.33</v>
      </c>
      <c r="F22">
        <v>0.02</v>
      </c>
      <c r="G22">
        <v>2.61</v>
      </c>
      <c r="H22">
        <f>H21+(fotowoltaika345[[#This Row],[oddanie]]*0.8)-fotowoltaika345[[#This Row],[pobranie]]</f>
        <v>75.362000000000052</v>
      </c>
      <c r="I22">
        <f>IF(fotowoltaika345[[#This Row],[do odebrania]]&lt;50,1,0)</f>
        <v>0</v>
      </c>
    </row>
    <row r="23" spans="1:9" x14ac:dyDescent="0.3">
      <c r="A23" s="1">
        <v>44583</v>
      </c>
      <c r="B23" s="2">
        <v>0.31148148148148147</v>
      </c>
      <c r="C23" s="2">
        <v>0.67121527777777779</v>
      </c>
      <c r="D23">
        <v>6</v>
      </c>
      <c r="E23">
        <v>3.21</v>
      </c>
      <c r="F23">
        <v>0.78</v>
      </c>
      <c r="G23">
        <v>2.2200000000000002</v>
      </c>
      <c r="H23">
        <f>H22+(fotowoltaika345[[#This Row],[oddanie]]*0.8)-fotowoltaika345[[#This Row],[pobranie]]</f>
        <v>73.766000000000048</v>
      </c>
      <c r="I23">
        <f>IF(fotowoltaika345[[#This Row],[do odebrania]]&lt;50,1,0)</f>
        <v>0</v>
      </c>
    </row>
    <row r="24" spans="1:9" x14ac:dyDescent="0.3">
      <c r="A24" s="1">
        <v>44584</v>
      </c>
      <c r="B24" s="2">
        <v>0.31063657407407408</v>
      </c>
      <c r="C24" s="2">
        <v>0.67243055555555553</v>
      </c>
      <c r="D24">
        <v>5</v>
      </c>
      <c r="E24">
        <v>4.0199999999999996</v>
      </c>
      <c r="F24">
        <v>2.0099999999999998</v>
      </c>
      <c r="G24">
        <v>1.01</v>
      </c>
      <c r="H24">
        <f>H23+(fotowoltaika345[[#This Row],[oddanie]]*0.8)-fotowoltaika345[[#This Row],[pobranie]]</f>
        <v>74.364000000000047</v>
      </c>
      <c r="I24">
        <f>IF(fotowoltaika345[[#This Row],[do odebrania]]&lt;50,1,0)</f>
        <v>0</v>
      </c>
    </row>
    <row r="25" spans="1:9" x14ac:dyDescent="0.3">
      <c r="A25" s="1">
        <v>44585</v>
      </c>
      <c r="B25" s="2">
        <v>0.30975694444444446</v>
      </c>
      <c r="C25" s="2">
        <v>0.67364583333333339</v>
      </c>
      <c r="D25">
        <v>4</v>
      </c>
      <c r="E25">
        <v>4.45</v>
      </c>
      <c r="F25">
        <v>2.34</v>
      </c>
      <c r="G25">
        <v>1.95</v>
      </c>
      <c r="H25">
        <f>H24+(fotowoltaika345[[#This Row],[oddanie]]*0.8)-fotowoltaika345[[#This Row],[pobranie]]</f>
        <v>74.286000000000044</v>
      </c>
      <c r="I25">
        <f>IF(fotowoltaika345[[#This Row],[do odebrania]]&lt;50,1,0)</f>
        <v>0</v>
      </c>
    </row>
    <row r="26" spans="1:9" x14ac:dyDescent="0.3">
      <c r="A26" s="1">
        <v>44586</v>
      </c>
      <c r="B26" s="2">
        <v>0.30884259259259261</v>
      </c>
      <c r="C26" s="2">
        <v>0.67487268518518517</v>
      </c>
      <c r="D26">
        <v>3</v>
      </c>
      <c r="E26">
        <v>5.52</v>
      </c>
      <c r="F26">
        <v>2.21</v>
      </c>
      <c r="G26">
        <v>1.21</v>
      </c>
      <c r="H26">
        <f>H25+(fotowoltaika345[[#This Row],[oddanie]]*0.8)-fotowoltaika345[[#This Row],[pobranie]]</f>
        <v>74.844000000000051</v>
      </c>
      <c r="I26">
        <f>IF(fotowoltaika345[[#This Row],[do odebrania]]&lt;50,1,0)</f>
        <v>0</v>
      </c>
    </row>
    <row r="27" spans="1:9" x14ac:dyDescent="0.3">
      <c r="A27" s="1">
        <v>44587</v>
      </c>
      <c r="B27" s="2">
        <v>0.30791666666666667</v>
      </c>
      <c r="C27" s="2">
        <v>0.67612268518518515</v>
      </c>
      <c r="D27">
        <v>2</v>
      </c>
      <c r="E27">
        <v>5.1100000000000003</v>
      </c>
      <c r="F27">
        <v>2.02</v>
      </c>
      <c r="G27">
        <v>1.35</v>
      </c>
      <c r="H27">
        <f>H26+(fotowoltaika345[[#This Row],[oddanie]]*0.8)-fotowoltaika345[[#This Row],[pobranie]]</f>
        <v>75.110000000000056</v>
      </c>
      <c r="I27">
        <f>IF(fotowoltaika345[[#This Row],[do odebrania]]&lt;50,1,0)</f>
        <v>0</v>
      </c>
    </row>
    <row r="28" spans="1:9" x14ac:dyDescent="0.3">
      <c r="A28" s="1">
        <v>44588</v>
      </c>
      <c r="B28" s="2">
        <v>0.3069560185185185</v>
      </c>
      <c r="C28" s="2">
        <v>0.67737268518518523</v>
      </c>
      <c r="D28">
        <v>1</v>
      </c>
      <c r="E28">
        <v>4.97</v>
      </c>
      <c r="F28">
        <v>1.92</v>
      </c>
      <c r="G28">
        <v>2.0099999999999998</v>
      </c>
      <c r="H28">
        <f>H27+(fotowoltaika345[[#This Row],[oddanie]]*0.8)-fotowoltaika345[[#This Row],[pobranie]]</f>
        <v>74.636000000000053</v>
      </c>
      <c r="I28">
        <f>IF(fotowoltaika345[[#This Row],[do odebrania]]&lt;50,1,0)</f>
        <v>0</v>
      </c>
    </row>
    <row r="29" spans="1:9" x14ac:dyDescent="0.3">
      <c r="A29" s="1">
        <v>44589</v>
      </c>
      <c r="B29" s="2">
        <v>0.30596064814814816</v>
      </c>
      <c r="C29" s="2">
        <v>0.6786226851851852</v>
      </c>
      <c r="D29">
        <v>1</v>
      </c>
      <c r="E29">
        <v>5.67</v>
      </c>
      <c r="F29">
        <v>3.21</v>
      </c>
      <c r="G29">
        <v>1.01</v>
      </c>
      <c r="H29">
        <f>H28+(fotowoltaika345[[#This Row],[oddanie]]*0.8)-fotowoltaika345[[#This Row],[pobranie]]</f>
        <v>76.194000000000045</v>
      </c>
      <c r="I29">
        <f>IF(fotowoltaika345[[#This Row],[do odebrania]]&lt;50,1,0)</f>
        <v>0</v>
      </c>
    </row>
    <row r="30" spans="1:9" x14ac:dyDescent="0.3">
      <c r="A30" s="1">
        <v>44590</v>
      </c>
      <c r="B30" s="2">
        <v>0.30494212962962963</v>
      </c>
      <c r="C30" s="2">
        <v>0.67988425925925922</v>
      </c>
      <c r="D30">
        <v>1</v>
      </c>
      <c r="E30">
        <v>5.76</v>
      </c>
      <c r="F30">
        <v>3.33</v>
      </c>
      <c r="G30">
        <v>2.0099999999999998</v>
      </c>
      <c r="H30">
        <f>H29+(fotowoltaika345[[#This Row],[oddanie]]*0.8)-fotowoltaika345[[#This Row],[pobranie]]</f>
        <v>76.848000000000042</v>
      </c>
      <c r="I30">
        <f>IF(fotowoltaika345[[#This Row],[do odebrania]]&lt;50,1,0)</f>
        <v>0</v>
      </c>
    </row>
    <row r="31" spans="1:9" x14ac:dyDescent="0.3">
      <c r="A31" s="1">
        <v>44591</v>
      </c>
      <c r="B31" s="2">
        <v>0.30391203703703706</v>
      </c>
      <c r="C31" s="2">
        <v>0.68115740740740738</v>
      </c>
      <c r="D31">
        <v>2</v>
      </c>
      <c r="E31">
        <v>5.97</v>
      </c>
      <c r="F31">
        <v>3.48</v>
      </c>
      <c r="G31">
        <v>1.93</v>
      </c>
      <c r="H31">
        <f>H30+(fotowoltaika345[[#This Row],[oddanie]]*0.8)-fotowoltaika345[[#This Row],[pobranie]]</f>
        <v>77.702000000000041</v>
      </c>
      <c r="I31">
        <f>IF(fotowoltaika345[[#This Row],[do odebrania]]&lt;50,1,0)</f>
        <v>0</v>
      </c>
    </row>
    <row r="32" spans="1:9" x14ac:dyDescent="0.3">
      <c r="A32" s="1">
        <v>44592</v>
      </c>
      <c r="B32" s="2">
        <v>0.30284722222222221</v>
      </c>
      <c r="C32" s="2">
        <v>0.68243055555555554</v>
      </c>
      <c r="D32">
        <v>1</v>
      </c>
      <c r="E32">
        <v>6.01</v>
      </c>
      <c r="F32">
        <v>2.34</v>
      </c>
      <c r="G32">
        <v>0.94</v>
      </c>
      <c r="H32">
        <f>H31+(fotowoltaika345[[#This Row],[oddanie]]*0.8)-fotowoltaika345[[#This Row],[pobranie]]</f>
        <v>78.634000000000043</v>
      </c>
      <c r="I32">
        <f>IF(fotowoltaika345[[#This Row],[do odebrania]]&lt;50,1,0)</f>
        <v>0</v>
      </c>
    </row>
    <row r="33" spans="1:9" x14ac:dyDescent="0.3">
      <c r="A33" s="1">
        <v>44593</v>
      </c>
      <c r="B33" s="2">
        <v>0.30175925925925928</v>
      </c>
      <c r="C33" s="2">
        <v>0.68371527777777774</v>
      </c>
      <c r="D33">
        <v>1</v>
      </c>
      <c r="E33">
        <v>6.18</v>
      </c>
      <c r="F33">
        <v>1.34</v>
      </c>
      <c r="G33">
        <v>1.28</v>
      </c>
      <c r="H33">
        <f>H32+(fotowoltaika345[[#This Row],[oddanie]]*0.8)-fotowoltaika345[[#This Row],[pobranie]]</f>
        <v>78.426000000000045</v>
      </c>
      <c r="I33">
        <f>IF(fotowoltaika345[[#This Row],[do odebrania]]&lt;50,1,0)</f>
        <v>0</v>
      </c>
    </row>
    <row r="34" spans="1:9" x14ac:dyDescent="0.3">
      <c r="A34" s="1">
        <v>44594</v>
      </c>
      <c r="B34" s="2">
        <v>0.30064814814814816</v>
      </c>
      <c r="C34" s="2">
        <v>0.68500000000000005</v>
      </c>
      <c r="D34">
        <v>1</v>
      </c>
      <c r="E34">
        <v>7.25</v>
      </c>
      <c r="F34">
        <v>1.57</v>
      </c>
      <c r="G34">
        <v>1.01</v>
      </c>
      <c r="H34">
        <f>H33+(fotowoltaika345[[#This Row],[oddanie]]*0.8)-fotowoltaika345[[#This Row],[pobranie]]</f>
        <v>78.67200000000004</v>
      </c>
      <c r="I34">
        <f>IF(fotowoltaika345[[#This Row],[do odebrania]]&lt;50,1,0)</f>
        <v>0</v>
      </c>
    </row>
    <row r="35" spans="1:9" x14ac:dyDescent="0.3">
      <c r="A35" s="1">
        <v>44595</v>
      </c>
      <c r="B35" s="2">
        <v>0.29951388888888891</v>
      </c>
      <c r="C35" s="2">
        <v>0.68629629629629629</v>
      </c>
      <c r="D35">
        <v>4</v>
      </c>
      <c r="E35">
        <v>3.63</v>
      </c>
      <c r="F35">
        <v>1.21</v>
      </c>
      <c r="G35">
        <v>2.25</v>
      </c>
      <c r="H35">
        <f>H34+(fotowoltaika345[[#This Row],[oddanie]]*0.8)-fotowoltaika345[[#This Row],[pobranie]]</f>
        <v>77.390000000000043</v>
      </c>
      <c r="I35">
        <f>IF(fotowoltaika345[[#This Row],[do odebrania]]&lt;50,1,0)</f>
        <v>0</v>
      </c>
    </row>
    <row r="36" spans="1:9" x14ac:dyDescent="0.3">
      <c r="A36" s="1">
        <v>44596</v>
      </c>
      <c r="B36" s="2">
        <v>0.29835648148148147</v>
      </c>
      <c r="C36" s="2">
        <v>0.68758101851851849</v>
      </c>
      <c r="D36">
        <v>1</v>
      </c>
      <c r="E36">
        <v>7.8</v>
      </c>
      <c r="F36">
        <v>3.34</v>
      </c>
      <c r="G36">
        <v>2.94</v>
      </c>
      <c r="H36">
        <f>H35+(fotowoltaika345[[#This Row],[oddanie]]*0.8)-fotowoltaika345[[#This Row],[pobranie]]</f>
        <v>77.122000000000043</v>
      </c>
      <c r="I36">
        <f>IF(fotowoltaika345[[#This Row],[do odebrania]]&lt;50,1,0)</f>
        <v>0</v>
      </c>
    </row>
    <row r="37" spans="1:9" x14ac:dyDescent="0.3">
      <c r="A37" s="1">
        <v>44597</v>
      </c>
      <c r="B37" s="2">
        <v>0.2971759259259259</v>
      </c>
      <c r="C37" s="2">
        <v>0.68887731481481485</v>
      </c>
      <c r="D37">
        <v>2</v>
      </c>
      <c r="E37">
        <v>5.0199999999999996</v>
      </c>
      <c r="F37">
        <v>2.13</v>
      </c>
      <c r="G37">
        <v>3.1</v>
      </c>
      <c r="H37">
        <f>H36+(fotowoltaika345[[#This Row],[oddanie]]*0.8)-fotowoltaika345[[#This Row],[pobranie]]</f>
        <v>75.726000000000042</v>
      </c>
      <c r="I37">
        <f>IF(fotowoltaika345[[#This Row],[do odebrania]]&lt;50,1,0)</f>
        <v>0</v>
      </c>
    </row>
    <row r="38" spans="1:9" x14ac:dyDescent="0.3">
      <c r="A38" s="1">
        <v>44598</v>
      </c>
      <c r="B38" s="2">
        <v>0.29597222222222225</v>
      </c>
      <c r="C38" s="2">
        <v>0.69017361111111108</v>
      </c>
      <c r="D38">
        <v>1</v>
      </c>
      <c r="E38">
        <v>6.87</v>
      </c>
      <c r="F38">
        <v>2.89</v>
      </c>
      <c r="G38">
        <v>3.34</v>
      </c>
      <c r="H38">
        <f>H37+(fotowoltaika345[[#This Row],[oddanie]]*0.8)-fotowoltaika345[[#This Row],[pobranie]]</f>
        <v>74.698000000000036</v>
      </c>
      <c r="I38">
        <f>IF(fotowoltaika345[[#This Row],[do odebrania]]&lt;50,1,0)</f>
        <v>0</v>
      </c>
    </row>
    <row r="39" spans="1:9" x14ac:dyDescent="0.3">
      <c r="A39" s="1">
        <v>44599</v>
      </c>
      <c r="B39" s="2">
        <v>0.29475694444444445</v>
      </c>
      <c r="C39" s="2">
        <v>0.69148148148148147</v>
      </c>
      <c r="D39">
        <v>1</v>
      </c>
      <c r="E39">
        <v>7.59</v>
      </c>
      <c r="F39">
        <v>2.56</v>
      </c>
      <c r="G39">
        <v>2.78</v>
      </c>
      <c r="H39">
        <f>H38+(fotowoltaika345[[#This Row],[oddanie]]*0.8)-fotowoltaika345[[#This Row],[pobranie]]</f>
        <v>73.966000000000037</v>
      </c>
      <c r="I39">
        <f>IF(fotowoltaika345[[#This Row],[do odebrania]]&lt;50,1,0)</f>
        <v>0</v>
      </c>
    </row>
    <row r="40" spans="1:9" x14ac:dyDescent="0.3">
      <c r="A40" s="1">
        <v>44600</v>
      </c>
      <c r="B40" s="2">
        <v>0.29351851851851851</v>
      </c>
      <c r="C40" s="2">
        <v>0.69277777777777783</v>
      </c>
      <c r="D40">
        <v>1</v>
      </c>
      <c r="E40">
        <v>7.84</v>
      </c>
      <c r="F40">
        <v>2.63</v>
      </c>
      <c r="G40">
        <v>2.19</v>
      </c>
      <c r="H40">
        <f>H39+(fotowoltaika345[[#This Row],[oddanie]]*0.8)-fotowoltaika345[[#This Row],[pobranie]]</f>
        <v>73.880000000000038</v>
      </c>
      <c r="I40">
        <f>IF(fotowoltaika345[[#This Row],[do odebrania]]&lt;50,1,0)</f>
        <v>0</v>
      </c>
    </row>
    <row r="41" spans="1:9" x14ac:dyDescent="0.3">
      <c r="A41" s="1">
        <v>44601</v>
      </c>
      <c r="B41" s="2">
        <v>0.29226851851851854</v>
      </c>
      <c r="C41" s="2">
        <v>0.6940856481481481</v>
      </c>
      <c r="D41">
        <v>6</v>
      </c>
      <c r="E41">
        <v>2.93</v>
      </c>
      <c r="F41">
        <v>1.1299999999999999</v>
      </c>
      <c r="G41">
        <v>3.1</v>
      </c>
      <c r="H41">
        <f>H40+(fotowoltaika345[[#This Row],[oddanie]]*0.8)-fotowoltaika345[[#This Row],[pobranie]]</f>
        <v>71.68400000000004</v>
      </c>
      <c r="I41">
        <f>IF(fotowoltaika345[[#This Row],[do odebrania]]&lt;50,1,0)</f>
        <v>0</v>
      </c>
    </row>
    <row r="42" spans="1:9" x14ac:dyDescent="0.3">
      <c r="A42" s="1">
        <v>44602</v>
      </c>
      <c r="B42" s="2">
        <v>0.29098379629629628</v>
      </c>
      <c r="C42" s="2">
        <v>0.69538194444444446</v>
      </c>
      <c r="D42">
        <v>7</v>
      </c>
      <c r="E42">
        <v>1.24</v>
      </c>
      <c r="F42">
        <v>0.3</v>
      </c>
      <c r="G42">
        <v>2.14</v>
      </c>
      <c r="H42">
        <f>H41+(fotowoltaika345[[#This Row],[oddanie]]*0.8)-fotowoltaika345[[#This Row],[pobranie]]</f>
        <v>69.784000000000034</v>
      </c>
      <c r="I42">
        <f>IF(fotowoltaika345[[#This Row],[do odebrania]]&lt;50,1,0)</f>
        <v>0</v>
      </c>
    </row>
    <row r="43" spans="1:9" x14ac:dyDescent="0.3">
      <c r="A43" s="1">
        <v>44603</v>
      </c>
      <c r="B43" s="2">
        <v>0.28969907407407408</v>
      </c>
      <c r="C43" s="2">
        <v>0.69668981481481485</v>
      </c>
      <c r="D43">
        <v>8</v>
      </c>
      <c r="E43">
        <v>0.26</v>
      </c>
      <c r="F43">
        <v>0</v>
      </c>
      <c r="G43">
        <v>4.8600000000000003</v>
      </c>
      <c r="H43">
        <f>H42+(fotowoltaika345[[#This Row],[oddanie]]*0.8)-fotowoltaika345[[#This Row],[pobranie]]</f>
        <v>64.924000000000035</v>
      </c>
      <c r="I43">
        <f>IF(fotowoltaika345[[#This Row],[do odebrania]]&lt;50,1,0)</f>
        <v>0</v>
      </c>
    </row>
    <row r="44" spans="1:9" x14ac:dyDescent="0.3">
      <c r="A44" s="1">
        <v>44604</v>
      </c>
      <c r="B44" s="2">
        <v>0.28837962962962965</v>
      </c>
      <c r="C44" s="2">
        <v>0.69798611111111108</v>
      </c>
      <c r="D44">
        <v>2</v>
      </c>
      <c r="E44">
        <v>5.79</v>
      </c>
      <c r="F44">
        <v>1.7</v>
      </c>
      <c r="G44">
        <v>0.8</v>
      </c>
      <c r="H44">
        <f>H43+(fotowoltaika345[[#This Row],[oddanie]]*0.8)-fotowoltaika345[[#This Row],[pobranie]]</f>
        <v>65.484000000000037</v>
      </c>
      <c r="I44">
        <f>IF(fotowoltaika345[[#This Row],[do odebrania]]&lt;50,1,0)</f>
        <v>0</v>
      </c>
    </row>
    <row r="45" spans="1:9" x14ac:dyDescent="0.3">
      <c r="A45" s="1">
        <v>44605</v>
      </c>
      <c r="B45" s="2">
        <v>0.28706018518518517</v>
      </c>
      <c r="C45" s="2">
        <v>0.69928240740740744</v>
      </c>
      <c r="D45">
        <v>3</v>
      </c>
      <c r="E45">
        <v>5.26</v>
      </c>
      <c r="F45">
        <v>1.42</v>
      </c>
      <c r="G45">
        <v>2.34</v>
      </c>
      <c r="H45">
        <f>H44+(fotowoltaika345[[#This Row],[oddanie]]*0.8)-fotowoltaika345[[#This Row],[pobranie]]</f>
        <v>64.28000000000003</v>
      </c>
      <c r="I45">
        <f>IF(fotowoltaika345[[#This Row],[do odebrania]]&lt;50,1,0)</f>
        <v>0</v>
      </c>
    </row>
    <row r="46" spans="1:9" x14ac:dyDescent="0.3">
      <c r="A46" s="1">
        <v>44606</v>
      </c>
      <c r="B46" s="2">
        <v>0.28570601851851851</v>
      </c>
      <c r="C46" s="2">
        <v>0.70059027777777783</v>
      </c>
      <c r="D46">
        <v>2</v>
      </c>
      <c r="E46">
        <v>5.62</v>
      </c>
      <c r="F46">
        <v>2.41</v>
      </c>
      <c r="G46">
        <v>2.59</v>
      </c>
      <c r="H46">
        <f>H45+(fotowoltaika345[[#This Row],[oddanie]]*0.8)-fotowoltaika345[[#This Row],[pobranie]]</f>
        <v>63.618000000000023</v>
      </c>
      <c r="I46">
        <f>IF(fotowoltaika345[[#This Row],[do odebrania]]&lt;50,1,0)</f>
        <v>0</v>
      </c>
    </row>
    <row r="47" spans="1:9" x14ac:dyDescent="0.3">
      <c r="A47" s="1">
        <v>44607</v>
      </c>
      <c r="B47" s="2">
        <v>0.28435185185185186</v>
      </c>
      <c r="C47" s="2">
        <v>0.70188657407407407</v>
      </c>
      <c r="D47">
        <v>4</v>
      </c>
      <c r="E47">
        <v>3.58</v>
      </c>
      <c r="F47">
        <v>1.63</v>
      </c>
      <c r="G47">
        <v>3.21</v>
      </c>
      <c r="H47">
        <f>H46+(fotowoltaika345[[#This Row],[oddanie]]*0.8)-fotowoltaika345[[#This Row],[pobranie]]</f>
        <v>61.712000000000025</v>
      </c>
      <c r="I47">
        <f>IF(fotowoltaika345[[#This Row],[do odebrania]]&lt;50,1,0)</f>
        <v>0</v>
      </c>
    </row>
    <row r="48" spans="1:9" x14ac:dyDescent="0.3">
      <c r="A48" s="1">
        <v>44608</v>
      </c>
      <c r="B48" s="2">
        <v>0.28297453703703701</v>
      </c>
      <c r="C48" s="2">
        <v>0.70318287037037042</v>
      </c>
      <c r="D48">
        <v>7</v>
      </c>
      <c r="E48">
        <v>1.1599999999999999</v>
      </c>
      <c r="F48">
        <v>0.25</v>
      </c>
      <c r="G48">
        <v>2.1</v>
      </c>
      <c r="H48">
        <f>H47+(fotowoltaika345[[#This Row],[oddanie]]*0.8)-fotowoltaika345[[#This Row],[pobranie]]</f>
        <v>59.812000000000026</v>
      </c>
      <c r="I48">
        <f>IF(fotowoltaika345[[#This Row],[do odebrania]]&lt;50,1,0)</f>
        <v>0</v>
      </c>
    </row>
    <row r="49" spans="1:9" x14ac:dyDescent="0.3">
      <c r="A49" s="1">
        <v>44609</v>
      </c>
      <c r="B49" s="2">
        <v>0.28158564814814813</v>
      </c>
      <c r="C49" s="2">
        <v>0.70447916666666666</v>
      </c>
      <c r="D49">
        <v>1</v>
      </c>
      <c r="E49">
        <v>8.59</v>
      </c>
      <c r="F49">
        <v>3.68</v>
      </c>
      <c r="G49">
        <v>2.36</v>
      </c>
      <c r="H49">
        <f>H48+(fotowoltaika345[[#This Row],[oddanie]]*0.8)-fotowoltaika345[[#This Row],[pobranie]]</f>
        <v>60.396000000000029</v>
      </c>
      <c r="I49">
        <f>IF(fotowoltaika345[[#This Row],[do odebrania]]&lt;50,1,0)</f>
        <v>0</v>
      </c>
    </row>
    <row r="50" spans="1:9" x14ac:dyDescent="0.3">
      <c r="A50" s="1">
        <v>44610</v>
      </c>
      <c r="B50" s="2">
        <v>0.2801851851851852</v>
      </c>
      <c r="C50" s="2">
        <v>0.70576388888888886</v>
      </c>
      <c r="D50">
        <v>3</v>
      </c>
      <c r="E50">
        <v>4.24</v>
      </c>
      <c r="F50">
        <v>1.27</v>
      </c>
      <c r="G50">
        <v>3.09</v>
      </c>
      <c r="H50">
        <f>H49+(fotowoltaika345[[#This Row],[oddanie]]*0.8)-fotowoltaika345[[#This Row],[pobranie]]</f>
        <v>58.322000000000031</v>
      </c>
      <c r="I50">
        <f>IF(fotowoltaika345[[#This Row],[do odebrania]]&lt;50,1,0)</f>
        <v>0</v>
      </c>
    </row>
    <row r="51" spans="1:9" x14ac:dyDescent="0.3">
      <c r="A51" s="1">
        <v>44611</v>
      </c>
      <c r="B51" s="2">
        <v>0.27877314814814813</v>
      </c>
      <c r="C51" s="2">
        <v>0.70706018518518521</v>
      </c>
      <c r="D51">
        <v>6</v>
      </c>
      <c r="E51">
        <v>2.1800000000000002</v>
      </c>
      <c r="F51">
        <v>0.9</v>
      </c>
      <c r="G51">
        <v>3.17</v>
      </c>
      <c r="H51">
        <f>H50+(fotowoltaika345[[#This Row],[oddanie]]*0.8)-fotowoltaika345[[#This Row],[pobranie]]</f>
        <v>55.872000000000028</v>
      </c>
      <c r="I51">
        <f>IF(fotowoltaika345[[#This Row],[do odebrania]]&lt;50,1,0)</f>
        <v>0</v>
      </c>
    </row>
    <row r="52" spans="1:9" x14ac:dyDescent="0.3">
      <c r="A52" s="1">
        <v>44612</v>
      </c>
      <c r="B52" s="2">
        <v>0.27733796296296298</v>
      </c>
      <c r="C52" s="2">
        <v>0.70834490740740741</v>
      </c>
      <c r="D52">
        <v>0</v>
      </c>
      <c r="E52">
        <v>9.14</v>
      </c>
      <c r="F52">
        <v>2.74</v>
      </c>
      <c r="G52">
        <v>1.96</v>
      </c>
      <c r="H52">
        <f>H51+(fotowoltaika345[[#This Row],[oddanie]]*0.8)-fotowoltaika345[[#This Row],[pobranie]]</f>
        <v>56.104000000000028</v>
      </c>
      <c r="I52">
        <f>IF(fotowoltaika345[[#This Row],[do odebrania]]&lt;50,1,0)</f>
        <v>0</v>
      </c>
    </row>
    <row r="53" spans="1:9" x14ac:dyDescent="0.3">
      <c r="A53" s="1">
        <v>44613</v>
      </c>
      <c r="B53" s="2">
        <v>0.27590277777777777</v>
      </c>
      <c r="C53" s="2">
        <v>0.70962962962962961</v>
      </c>
      <c r="D53">
        <v>0</v>
      </c>
      <c r="E53">
        <v>9.85</v>
      </c>
      <c r="F53">
        <v>3.02</v>
      </c>
      <c r="G53">
        <v>2.46</v>
      </c>
      <c r="H53">
        <f>H52+(fotowoltaika345[[#This Row],[oddanie]]*0.8)-fotowoltaika345[[#This Row],[pobranie]]</f>
        <v>56.060000000000024</v>
      </c>
      <c r="I53">
        <f>IF(fotowoltaika345[[#This Row],[do odebrania]]&lt;50,1,0)</f>
        <v>0</v>
      </c>
    </row>
    <row r="54" spans="1:9" x14ac:dyDescent="0.3">
      <c r="A54" s="1">
        <v>44614</v>
      </c>
      <c r="B54" s="2">
        <v>0.27444444444444444</v>
      </c>
      <c r="C54" s="2">
        <v>0.71091435185185181</v>
      </c>
      <c r="D54">
        <v>1</v>
      </c>
      <c r="E54">
        <v>9.2899999999999991</v>
      </c>
      <c r="F54">
        <v>2.79</v>
      </c>
      <c r="G54">
        <v>1.49</v>
      </c>
      <c r="H54">
        <f>H53+(fotowoltaika345[[#This Row],[oddanie]]*0.8)-fotowoltaika345[[#This Row],[pobranie]]</f>
        <v>56.802000000000021</v>
      </c>
      <c r="I54">
        <f>IF(fotowoltaika345[[#This Row],[do odebrania]]&lt;50,1,0)</f>
        <v>0</v>
      </c>
    </row>
    <row r="55" spans="1:9" x14ac:dyDescent="0.3">
      <c r="A55" s="1">
        <v>44615</v>
      </c>
      <c r="B55" s="2">
        <v>0.27297453703703706</v>
      </c>
      <c r="C55" s="2">
        <v>0.71219907407407412</v>
      </c>
      <c r="D55">
        <v>4</v>
      </c>
      <c r="E55">
        <v>2.57</v>
      </c>
      <c r="F55">
        <v>0.76</v>
      </c>
      <c r="G55">
        <v>4.03</v>
      </c>
      <c r="H55">
        <f>H54+(fotowoltaika345[[#This Row],[oddanie]]*0.8)-fotowoltaika345[[#This Row],[pobranie]]</f>
        <v>53.380000000000017</v>
      </c>
      <c r="I55">
        <f>IF(fotowoltaika345[[#This Row],[do odebrania]]&lt;50,1,0)</f>
        <v>0</v>
      </c>
    </row>
    <row r="56" spans="1:9" x14ac:dyDescent="0.3">
      <c r="A56" s="1">
        <v>44616</v>
      </c>
      <c r="B56" s="2">
        <v>0.27150462962962962</v>
      </c>
      <c r="C56" s="2">
        <v>0.71347222222222217</v>
      </c>
      <c r="D56">
        <v>0</v>
      </c>
      <c r="E56">
        <v>9.64</v>
      </c>
      <c r="F56">
        <v>3.82</v>
      </c>
      <c r="G56">
        <v>2.36</v>
      </c>
      <c r="H56">
        <f>H55+(fotowoltaika345[[#This Row],[oddanie]]*0.8)-fotowoltaika345[[#This Row],[pobranie]]</f>
        <v>54.076000000000015</v>
      </c>
      <c r="I56">
        <f>IF(fotowoltaika345[[#This Row],[do odebrania]]&lt;50,1,0)</f>
        <v>0</v>
      </c>
    </row>
    <row r="57" spans="1:9" x14ac:dyDescent="0.3">
      <c r="A57" s="1">
        <v>44617</v>
      </c>
      <c r="B57" s="2">
        <v>0.27001157407407406</v>
      </c>
      <c r="C57" s="2">
        <v>0.71474537037037034</v>
      </c>
      <c r="D57">
        <v>0</v>
      </c>
      <c r="E57">
        <v>9.35</v>
      </c>
      <c r="F57">
        <v>3.73</v>
      </c>
      <c r="G57">
        <v>2.1800000000000002</v>
      </c>
      <c r="H57">
        <f>H56+(fotowoltaika345[[#This Row],[oddanie]]*0.8)-fotowoltaika345[[#This Row],[pobranie]]</f>
        <v>54.880000000000017</v>
      </c>
      <c r="I57">
        <f>IF(fotowoltaika345[[#This Row],[do odebrania]]&lt;50,1,0)</f>
        <v>0</v>
      </c>
    </row>
    <row r="58" spans="1:9" x14ac:dyDescent="0.3">
      <c r="A58" s="1">
        <v>44618</v>
      </c>
      <c r="B58" s="2">
        <v>0.26851851851851855</v>
      </c>
      <c r="C58" s="2">
        <v>0.7160185185185185</v>
      </c>
      <c r="D58">
        <v>0</v>
      </c>
      <c r="E58">
        <v>8.76</v>
      </c>
      <c r="F58">
        <v>3.92</v>
      </c>
      <c r="G58">
        <v>2.4</v>
      </c>
      <c r="H58">
        <f>H57+(fotowoltaika345[[#This Row],[oddanie]]*0.8)-fotowoltaika345[[#This Row],[pobranie]]</f>
        <v>55.616000000000021</v>
      </c>
      <c r="I58">
        <f>IF(fotowoltaika345[[#This Row],[do odebrania]]&lt;50,1,0)</f>
        <v>0</v>
      </c>
    </row>
    <row r="59" spans="1:9" x14ac:dyDescent="0.3">
      <c r="A59" s="1">
        <v>44619</v>
      </c>
      <c r="B59" s="2">
        <v>0.26700231481481479</v>
      </c>
      <c r="C59" s="2">
        <v>0.71728009259259262</v>
      </c>
      <c r="D59">
        <v>0</v>
      </c>
      <c r="E59">
        <v>9.77</v>
      </c>
      <c r="F59">
        <v>3.26</v>
      </c>
      <c r="G59">
        <v>1.3</v>
      </c>
      <c r="H59">
        <f>H58+(fotowoltaika345[[#This Row],[oddanie]]*0.8)-fotowoltaika345[[#This Row],[pobranie]]</f>
        <v>56.924000000000021</v>
      </c>
      <c r="I59">
        <f>IF(fotowoltaika345[[#This Row],[do odebrania]]&lt;50,1,0)</f>
        <v>0</v>
      </c>
    </row>
    <row r="60" spans="1:9" x14ac:dyDescent="0.3">
      <c r="A60" s="1">
        <v>44620</v>
      </c>
      <c r="B60" s="2">
        <v>0.26548611111111109</v>
      </c>
      <c r="C60" s="2">
        <v>0.71855324074074078</v>
      </c>
      <c r="D60">
        <v>5</v>
      </c>
      <c r="E60">
        <v>2.93</v>
      </c>
      <c r="F60">
        <v>1.03</v>
      </c>
      <c r="G60">
        <v>2.99</v>
      </c>
      <c r="H60">
        <f>H59+(fotowoltaika345[[#This Row],[oddanie]]*0.8)-fotowoltaika345[[#This Row],[pobranie]]</f>
        <v>54.758000000000017</v>
      </c>
      <c r="I60">
        <f>IF(fotowoltaika345[[#This Row],[do odebrania]]&lt;50,1,0)</f>
        <v>0</v>
      </c>
    </row>
    <row r="61" spans="1:9" x14ac:dyDescent="0.3">
      <c r="A61" s="1">
        <v>44621</v>
      </c>
      <c r="B61" s="2">
        <v>0.26396990740740739</v>
      </c>
      <c r="C61" s="2">
        <v>0.7198148148148148</v>
      </c>
      <c r="D61">
        <v>2</v>
      </c>
      <c r="E61">
        <v>4.66</v>
      </c>
      <c r="F61">
        <v>1.37</v>
      </c>
      <c r="G61">
        <v>2.0499999999999998</v>
      </c>
      <c r="H61">
        <f>H60+(fotowoltaika345[[#This Row],[oddanie]]*0.8)-fotowoltaika345[[#This Row],[pobranie]]</f>
        <v>53.804000000000016</v>
      </c>
      <c r="I61">
        <f>IF(fotowoltaika345[[#This Row],[do odebrania]]&lt;50,1,0)</f>
        <v>0</v>
      </c>
    </row>
    <row r="62" spans="1:9" x14ac:dyDescent="0.3">
      <c r="A62" s="1">
        <v>44622</v>
      </c>
      <c r="B62" s="2">
        <v>0.26243055555555556</v>
      </c>
      <c r="C62" s="2">
        <v>0.72106481481481477</v>
      </c>
      <c r="D62">
        <v>6</v>
      </c>
      <c r="E62">
        <v>2.99</v>
      </c>
      <c r="F62">
        <v>0.74</v>
      </c>
      <c r="G62">
        <v>1.48</v>
      </c>
      <c r="H62">
        <f>H61+(fotowoltaika345[[#This Row],[oddanie]]*0.8)-fotowoltaika345[[#This Row],[pobranie]]</f>
        <v>52.916000000000018</v>
      </c>
      <c r="I62">
        <f>IF(fotowoltaika345[[#This Row],[do odebrania]]&lt;50,1,0)</f>
        <v>0</v>
      </c>
    </row>
    <row r="63" spans="1:9" x14ac:dyDescent="0.3">
      <c r="A63" s="1">
        <v>44623</v>
      </c>
      <c r="B63" s="2">
        <v>0.26089120370370372</v>
      </c>
      <c r="C63" s="2">
        <v>0.72232638888888889</v>
      </c>
      <c r="D63">
        <v>7</v>
      </c>
      <c r="E63">
        <v>1.1399999999999999</v>
      </c>
      <c r="F63">
        <v>0.22</v>
      </c>
      <c r="G63">
        <v>3.27</v>
      </c>
      <c r="H63">
        <f>H62+(fotowoltaika345[[#This Row],[oddanie]]*0.8)-fotowoltaika345[[#This Row],[pobranie]]</f>
        <v>49.822000000000017</v>
      </c>
      <c r="I63">
        <f>IF(fotowoltaika345[[#This Row],[do odebrania]]&lt;50,1,0)</f>
        <v>1</v>
      </c>
    </row>
    <row r="64" spans="1:9" x14ac:dyDescent="0.3">
      <c r="A64" s="1">
        <v>44624</v>
      </c>
      <c r="B64" s="2">
        <v>0.25934027777777779</v>
      </c>
      <c r="C64" s="2">
        <v>0.72357638888888887</v>
      </c>
      <c r="D64">
        <v>0</v>
      </c>
      <c r="E64">
        <v>9.7100000000000009</v>
      </c>
      <c r="F64">
        <v>3.95</v>
      </c>
      <c r="G64">
        <v>1.96</v>
      </c>
      <c r="H64">
        <f>H63+(fotowoltaika345[[#This Row],[oddanie]]*0.8)-fotowoltaika345[[#This Row],[pobranie]]</f>
        <v>51.022000000000013</v>
      </c>
      <c r="I64">
        <f>IF(fotowoltaika345[[#This Row],[do odebrania]]&lt;50,1,0)</f>
        <v>0</v>
      </c>
    </row>
    <row r="65" spans="1:9" x14ac:dyDescent="0.3">
      <c r="A65" s="1">
        <v>44625</v>
      </c>
      <c r="B65" s="2">
        <v>0.25777777777777777</v>
      </c>
      <c r="C65" s="2">
        <v>0.72482638888888884</v>
      </c>
      <c r="D65">
        <v>0</v>
      </c>
      <c r="E65">
        <v>9.92</v>
      </c>
      <c r="F65">
        <v>3.01</v>
      </c>
      <c r="G65">
        <v>1.52</v>
      </c>
      <c r="H65">
        <f>H64+(fotowoltaika345[[#This Row],[oddanie]]*0.8)-fotowoltaika345[[#This Row],[pobranie]]</f>
        <v>51.910000000000011</v>
      </c>
      <c r="I65">
        <f>IF(fotowoltaika345[[#This Row],[do odebrania]]&lt;50,1,0)</f>
        <v>0</v>
      </c>
    </row>
    <row r="66" spans="1:9" x14ac:dyDescent="0.3">
      <c r="A66" s="1">
        <v>44626</v>
      </c>
      <c r="B66" s="2">
        <v>0.25621527777777775</v>
      </c>
      <c r="C66" s="2">
        <v>0.72607638888888892</v>
      </c>
      <c r="D66">
        <v>1</v>
      </c>
      <c r="E66">
        <v>9.66</v>
      </c>
      <c r="F66">
        <v>2.79</v>
      </c>
      <c r="G66">
        <v>1.24</v>
      </c>
      <c r="H66">
        <f>H65+(fotowoltaika345[[#This Row],[oddanie]]*0.8)-fotowoltaika345[[#This Row],[pobranie]]</f>
        <v>52.902000000000008</v>
      </c>
      <c r="I66">
        <f>IF(fotowoltaika345[[#This Row],[do odebrania]]&lt;50,1,0)</f>
        <v>0</v>
      </c>
    </row>
    <row r="67" spans="1:9" x14ac:dyDescent="0.3">
      <c r="A67" s="1">
        <v>44627</v>
      </c>
      <c r="B67" s="2">
        <v>0.25464120370370369</v>
      </c>
      <c r="C67" s="2">
        <v>0.72731481481481486</v>
      </c>
      <c r="D67">
        <v>4</v>
      </c>
      <c r="E67">
        <v>3.6</v>
      </c>
      <c r="F67">
        <v>1.68</v>
      </c>
      <c r="G67">
        <v>2.75</v>
      </c>
      <c r="H67">
        <f>H66+(fotowoltaika345[[#This Row],[oddanie]]*0.8)-fotowoltaika345[[#This Row],[pobranie]]</f>
        <v>51.496000000000009</v>
      </c>
      <c r="I67">
        <f>IF(fotowoltaika345[[#This Row],[do odebrania]]&lt;50,1,0)</f>
        <v>0</v>
      </c>
    </row>
    <row r="68" spans="1:9" x14ac:dyDescent="0.3">
      <c r="A68" s="1">
        <v>44628</v>
      </c>
      <c r="B68" s="2">
        <v>0.25306712962962963</v>
      </c>
      <c r="C68" s="2">
        <v>0.72855324074074079</v>
      </c>
      <c r="D68">
        <v>2</v>
      </c>
      <c r="E68">
        <v>4.9000000000000004</v>
      </c>
      <c r="F68">
        <v>2.5299999999999998</v>
      </c>
      <c r="G68">
        <v>2.46</v>
      </c>
      <c r="H68">
        <f>H67+(fotowoltaika345[[#This Row],[oddanie]]*0.8)-fotowoltaika345[[#This Row],[pobranie]]</f>
        <v>51.060000000000009</v>
      </c>
      <c r="I68">
        <f>IF(fotowoltaika345[[#This Row],[do odebrania]]&lt;50,1,0)</f>
        <v>0</v>
      </c>
    </row>
    <row r="69" spans="1:9" x14ac:dyDescent="0.3">
      <c r="A69" s="1">
        <v>44629</v>
      </c>
      <c r="B69" s="2">
        <v>0.25148148148148147</v>
      </c>
      <c r="C69" s="2">
        <v>0.72979166666666662</v>
      </c>
      <c r="D69">
        <v>3</v>
      </c>
      <c r="E69">
        <v>3.29</v>
      </c>
      <c r="F69">
        <v>0.73</v>
      </c>
      <c r="G69">
        <v>2.4300000000000002</v>
      </c>
      <c r="H69">
        <f>H68+(fotowoltaika345[[#This Row],[oddanie]]*0.8)-fotowoltaika345[[#This Row],[pobranie]]</f>
        <v>49.214000000000013</v>
      </c>
      <c r="I69">
        <f>IF(fotowoltaika345[[#This Row],[do odebrania]]&lt;50,1,0)</f>
        <v>1</v>
      </c>
    </row>
    <row r="70" spans="1:9" x14ac:dyDescent="0.3">
      <c r="A70" s="1">
        <v>44630</v>
      </c>
      <c r="B70" s="2">
        <v>0.24989583333333334</v>
      </c>
      <c r="C70" s="2">
        <v>0.73103009259259255</v>
      </c>
      <c r="D70">
        <v>1</v>
      </c>
      <c r="E70">
        <v>7.92</v>
      </c>
      <c r="F70">
        <v>1.58</v>
      </c>
      <c r="G70">
        <v>1.63</v>
      </c>
      <c r="H70">
        <f>H69+(fotowoltaika345[[#This Row],[oddanie]]*0.8)-fotowoltaika345[[#This Row],[pobranie]]</f>
        <v>48.848000000000013</v>
      </c>
      <c r="I70">
        <f>IF(fotowoltaika345[[#This Row],[do odebrania]]&lt;50,1,0)</f>
        <v>1</v>
      </c>
    </row>
    <row r="71" spans="1:9" x14ac:dyDescent="0.3">
      <c r="A71" s="1">
        <v>44631</v>
      </c>
      <c r="B71" s="2">
        <v>0.24831018518518519</v>
      </c>
      <c r="C71" s="2">
        <v>0.73225694444444445</v>
      </c>
      <c r="D71">
        <v>4</v>
      </c>
      <c r="E71">
        <v>2.99</v>
      </c>
      <c r="F71">
        <v>1.05</v>
      </c>
      <c r="G71">
        <v>2.89</v>
      </c>
      <c r="H71">
        <f>H70+(fotowoltaika345[[#This Row],[oddanie]]*0.8)-fotowoltaika345[[#This Row],[pobranie]]</f>
        <v>46.798000000000016</v>
      </c>
      <c r="I71">
        <f>IF(fotowoltaika345[[#This Row],[do odebrania]]&lt;50,1,0)</f>
        <v>1</v>
      </c>
    </row>
    <row r="72" spans="1:9" x14ac:dyDescent="0.3">
      <c r="A72" s="1">
        <v>44632</v>
      </c>
      <c r="B72" s="2">
        <v>0.2467013888888889</v>
      </c>
      <c r="C72" s="2">
        <v>0.73348379629629634</v>
      </c>
      <c r="D72">
        <v>0</v>
      </c>
      <c r="E72">
        <v>11.09</v>
      </c>
      <c r="F72">
        <v>3.46</v>
      </c>
      <c r="G72">
        <v>1.28</v>
      </c>
      <c r="H72">
        <f>H71+(fotowoltaika345[[#This Row],[oddanie]]*0.8)-fotowoltaika345[[#This Row],[pobranie]]</f>
        <v>48.286000000000016</v>
      </c>
      <c r="I72">
        <f>IF(fotowoltaika345[[#This Row],[do odebrania]]&lt;50,1,0)</f>
        <v>1</v>
      </c>
    </row>
    <row r="73" spans="1:9" x14ac:dyDescent="0.3">
      <c r="A73" s="1">
        <v>44633</v>
      </c>
      <c r="B73" s="2">
        <v>0.24510416666666668</v>
      </c>
      <c r="C73" s="2">
        <v>0.73471064814814813</v>
      </c>
      <c r="D73">
        <v>0</v>
      </c>
      <c r="E73">
        <v>12.5</v>
      </c>
      <c r="F73">
        <v>3.14</v>
      </c>
      <c r="G73">
        <v>1.24</v>
      </c>
      <c r="H73">
        <f>H72+(fotowoltaika345[[#This Row],[oddanie]]*0.8)-fotowoltaika345[[#This Row],[pobranie]]</f>
        <v>49.558000000000014</v>
      </c>
      <c r="I73">
        <f>IF(fotowoltaika345[[#This Row],[do odebrania]]&lt;50,1,0)</f>
        <v>1</v>
      </c>
    </row>
    <row r="74" spans="1:9" x14ac:dyDescent="0.3">
      <c r="A74" s="1">
        <v>44634</v>
      </c>
      <c r="B74" s="2">
        <v>0.24349537037037036</v>
      </c>
      <c r="C74" s="2">
        <v>0.73593750000000002</v>
      </c>
      <c r="D74">
        <v>2</v>
      </c>
      <c r="E74">
        <v>5.32</v>
      </c>
      <c r="F74">
        <v>2.64</v>
      </c>
      <c r="G74">
        <v>3.06</v>
      </c>
      <c r="H74">
        <f>H73+(fotowoltaika345[[#This Row],[oddanie]]*0.8)-fotowoltaika345[[#This Row],[pobranie]]</f>
        <v>48.610000000000014</v>
      </c>
      <c r="I74">
        <f>IF(fotowoltaika345[[#This Row],[do odebrania]]&lt;50,1,0)</f>
        <v>1</v>
      </c>
    </row>
    <row r="75" spans="1:9" x14ac:dyDescent="0.3">
      <c r="A75" s="1">
        <v>44635</v>
      </c>
      <c r="B75" s="2">
        <v>0.24188657407407407</v>
      </c>
      <c r="C75" s="2">
        <v>0.73716435185185181</v>
      </c>
      <c r="D75">
        <v>6</v>
      </c>
      <c r="E75">
        <v>3.14</v>
      </c>
      <c r="F75">
        <v>1.73</v>
      </c>
      <c r="G75">
        <v>3.82</v>
      </c>
      <c r="H75">
        <f>H74+(fotowoltaika345[[#This Row],[oddanie]]*0.8)-fotowoltaika345[[#This Row],[pobranie]]</f>
        <v>46.174000000000014</v>
      </c>
      <c r="I75">
        <f>IF(fotowoltaika345[[#This Row],[do odebrania]]&lt;50,1,0)</f>
        <v>1</v>
      </c>
    </row>
    <row r="76" spans="1:9" x14ac:dyDescent="0.3">
      <c r="A76" s="1">
        <v>44636</v>
      </c>
      <c r="B76" s="2">
        <v>0.24027777777777778</v>
      </c>
      <c r="C76" s="2">
        <v>0.73837962962962966</v>
      </c>
      <c r="D76">
        <v>0</v>
      </c>
      <c r="E76">
        <v>12.41</v>
      </c>
      <c r="F76">
        <v>3.85</v>
      </c>
      <c r="G76">
        <v>0.67</v>
      </c>
      <c r="H76">
        <f>H75+(fotowoltaika345[[#This Row],[oddanie]]*0.8)-fotowoltaika345[[#This Row],[pobranie]]</f>
        <v>48.58400000000001</v>
      </c>
      <c r="I76">
        <f>IF(fotowoltaika345[[#This Row],[do odebrania]]&lt;50,1,0)</f>
        <v>1</v>
      </c>
    </row>
    <row r="77" spans="1:9" x14ac:dyDescent="0.3">
      <c r="A77" s="1">
        <v>44637</v>
      </c>
      <c r="B77" s="2">
        <v>0.23866898148148147</v>
      </c>
      <c r="C77" s="2">
        <v>0.73959490740740741</v>
      </c>
      <c r="D77">
        <v>4</v>
      </c>
      <c r="E77">
        <v>3.11</v>
      </c>
      <c r="F77">
        <v>2.14</v>
      </c>
      <c r="G77">
        <v>4.2</v>
      </c>
      <c r="H77">
        <f>H76+(fotowoltaika345[[#This Row],[oddanie]]*0.8)-fotowoltaika345[[#This Row],[pobranie]]</f>
        <v>46.096000000000011</v>
      </c>
      <c r="I77">
        <f>IF(fotowoltaika345[[#This Row],[do odebrania]]&lt;50,1,0)</f>
        <v>1</v>
      </c>
    </row>
    <row r="78" spans="1:9" x14ac:dyDescent="0.3">
      <c r="A78" s="1">
        <v>44638</v>
      </c>
      <c r="B78" s="2">
        <v>0.23704861111111111</v>
      </c>
      <c r="C78" s="2">
        <v>0.74081018518518515</v>
      </c>
      <c r="D78">
        <v>0</v>
      </c>
      <c r="E78">
        <v>11.14</v>
      </c>
      <c r="F78">
        <v>3.57</v>
      </c>
      <c r="G78">
        <v>1.4</v>
      </c>
      <c r="H78">
        <f>H77+(fotowoltaika345[[#This Row],[oddanie]]*0.8)-fotowoltaika345[[#This Row],[pobranie]]</f>
        <v>47.552000000000014</v>
      </c>
      <c r="I78">
        <f>IF(fotowoltaika345[[#This Row],[do odebrania]]&lt;50,1,0)</f>
        <v>1</v>
      </c>
    </row>
    <row r="79" spans="1:9" x14ac:dyDescent="0.3">
      <c r="A79" s="1">
        <v>44639</v>
      </c>
      <c r="B79" s="2">
        <v>0.23542824074074073</v>
      </c>
      <c r="C79" s="2">
        <v>0.74202546296296301</v>
      </c>
      <c r="D79">
        <v>0</v>
      </c>
      <c r="E79">
        <v>14.64</v>
      </c>
      <c r="F79">
        <v>3.79</v>
      </c>
      <c r="G79">
        <v>0.42</v>
      </c>
      <c r="H79">
        <f>H78+(fotowoltaika345[[#This Row],[oddanie]]*0.8)-fotowoltaika345[[#This Row],[pobranie]]</f>
        <v>50.164000000000016</v>
      </c>
      <c r="I79">
        <f>IF(fotowoltaika345[[#This Row],[do odebrania]]&lt;50,1,0)</f>
        <v>0</v>
      </c>
    </row>
    <row r="80" spans="1:9" x14ac:dyDescent="0.3">
      <c r="A80" s="1">
        <v>44640</v>
      </c>
      <c r="B80" s="2">
        <v>0.23380787037037037</v>
      </c>
      <c r="C80" s="2">
        <v>0.74324074074074076</v>
      </c>
      <c r="D80">
        <v>0</v>
      </c>
      <c r="E80">
        <v>12.39</v>
      </c>
      <c r="F80">
        <v>3.87</v>
      </c>
      <c r="G80">
        <v>1.02</v>
      </c>
      <c r="H80">
        <f>H79+(fotowoltaika345[[#This Row],[oddanie]]*0.8)-fotowoltaika345[[#This Row],[pobranie]]</f>
        <v>52.240000000000016</v>
      </c>
      <c r="I80">
        <f>IF(fotowoltaika345[[#This Row],[do odebrania]]&lt;50,1,0)</f>
        <v>0</v>
      </c>
    </row>
    <row r="81" spans="1:9" x14ac:dyDescent="0.3">
      <c r="A81" s="1">
        <v>44641</v>
      </c>
      <c r="B81" s="2">
        <v>0.23218749999999999</v>
      </c>
      <c r="C81" s="2">
        <v>0.74444444444444446</v>
      </c>
      <c r="D81">
        <v>3</v>
      </c>
      <c r="E81">
        <v>3.56</v>
      </c>
      <c r="F81">
        <v>1.4</v>
      </c>
      <c r="G81">
        <v>3.29</v>
      </c>
      <c r="H81">
        <f>H80+(fotowoltaika345[[#This Row],[oddanie]]*0.8)-fotowoltaika345[[#This Row],[pobranie]]</f>
        <v>50.070000000000014</v>
      </c>
      <c r="I81">
        <f>IF(fotowoltaika345[[#This Row],[do odebrania]]&lt;50,1,0)</f>
        <v>0</v>
      </c>
    </row>
    <row r="82" spans="1:9" x14ac:dyDescent="0.3">
      <c r="A82" s="1">
        <v>44642</v>
      </c>
      <c r="B82" s="2">
        <v>0.23056712962962964</v>
      </c>
      <c r="C82" s="2">
        <v>0.74565972222222221</v>
      </c>
      <c r="D82">
        <v>5</v>
      </c>
      <c r="E82">
        <v>3.59</v>
      </c>
      <c r="F82">
        <v>2.0099999999999998</v>
      </c>
      <c r="G82">
        <v>3.66</v>
      </c>
      <c r="H82">
        <f>H81+(fotowoltaika345[[#This Row],[oddanie]]*0.8)-fotowoltaika345[[#This Row],[pobranie]]</f>
        <v>48.018000000000015</v>
      </c>
      <c r="I82">
        <f>IF(fotowoltaika345[[#This Row],[do odebrania]]&lt;50,1,0)</f>
        <v>1</v>
      </c>
    </row>
    <row r="83" spans="1:9" x14ac:dyDescent="0.3">
      <c r="A83" s="1">
        <v>44643</v>
      </c>
      <c r="B83" s="2">
        <v>0.22893518518518519</v>
      </c>
      <c r="C83" s="2">
        <v>0.74686342592592592</v>
      </c>
      <c r="D83">
        <v>0</v>
      </c>
      <c r="E83">
        <v>12.04</v>
      </c>
      <c r="F83">
        <v>3.72</v>
      </c>
      <c r="G83">
        <v>1.59</v>
      </c>
      <c r="H83">
        <f>H82+(fotowoltaika345[[#This Row],[oddanie]]*0.8)-fotowoltaika345[[#This Row],[pobranie]]</f>
        <v>49.404000000000011</v>
      </c>
      <c r="I83">
        <f>IF(fotowoltaika345[[#This Row],[do odebrania]]&lt;50,1,0)</f>
        <v>1</v>
      </c>
    </row>
    <row r="84" spans="1:9" x14ac:dyDescent="0.3">
      <c r="A84" s="1">
        <v>44644</v>
      </c>
      <c r="B84" s="2">
        <v>0.2273148148148148</v>
      </c>
      <c r="C84" s="2">
        <v>0.74806712962962962</v>
      </c>
      <c r="D84">
        <v>0</v>
      </c>
      <c r="E84">
        <v>12.54</v>
      </c>
      <c r="F84">
        <v>3.69</v>
      </c>
      <c r="G84">
        <v>1.05</v>
      </c>
      <c r="H84">
        <f>H83+(fotowoltaika345[[#This Row],[oddanie]]*0.8)-fotowoltaika345[[#This Row],[pobranie]]</f>
        <v>51.306000000000012</v>
      </c>
      <c r="I84">
        <f>IF(fotowoltaika345[[#This Row],[do odebrania]]&lt;50,1,0)</f>
        <v>0</v>
      </c>
    </row>
    <row r="85" spans="1:9" x14ac:dyDescent="0.3">
      <c r="A85" s="1">
        <v>44645</v>
      </c>
      <c r="B85" s="2">
        <v>0.22569444444444445</v>
      </c>
      <c r="C85" s="2">
        <v>0.74928240740740737</v>
      </c>
      <c r="D85">
        <v>3</v>
      </c>
      <c r="E85">
        <v>3.96</v>
      </c>
      <c r="F85">
        <v>2.59</v>
      </c>
      <c r="G85">
        <v>3.5</v>
      </c>
      <c r="H85">
        <f>H84+(fotowoltaika345[[#This Row],[oddanie]]*0.8)-fotowoltaika345[[#This Row],[pobranie]]</f>
        <v>49.878000000000014</v>
      </c>
      <c r="I85">
        <f>IF(fotowoltaika345[[#This Row],[do odebrania]]&lt;50,1,0)</f>
        <v>1</v>
      </c>
    </row>
    <row r="86" spans="1:9" x14ac:dyDescent="0.3">
      <c r="A86" s="1">
        <v>44646</v>
      </c>
      <c r="B86" s="2">
        <v>0.2240625</v>
      </c>
      <c r="C86" s="2">
        <v>0.75048611111111108</v>
      </c>
      <c r="D86">
        <v>0</v>
      </c>
      <c r="E86">
        <v>12.15</v>
      </c>
      <c r="F86">
        <v>3.61</v>
      </c>
      <c r="G86">
        <v>0.86</v>
      </c>
      <c r="H86">
        <f>H85+(fotowoltaika345[[#This Row],[oddanie]]*0.8)-fotowoltaika345[[#This Row],[pobranie]]</f>
        <v>51.906000000000013</v>
      </c>
      <c r="I86">
        <f>IF(fotowoltaika345[[#This Row],[do odebrania]]&lt;50,1,0)</f>
        <v>0</v>
      </c>
    </row>
    <row r="87" spans="1:9" x14ac:dyDescent="0.3">
      <c r="A87" s="1">
        <v>44647</v>
      </c>
      <c r="B87" s="2">
        <v>0.2641087962962963</v>
      </c>
      <c r="C87" s="2">
        <v>0.79335648148148152</v>
      </c>
      <c r="D87">
        <v>0</v>
      </c>
      <c r="E87">
        <v>10.83</v>
      </c>
      <c r="F87">
        <v>3.78</v>
      </c>
      <c r="G87">
        <v>2.4700000000000002</v>
      </c>
      <c r="H87">
        <f>H86+(fotowoltaika345[[#This Row],[oddanie]]*0.8)-fotowoltaika345[[#This Row],[pobranie]]</f>
        <v>52.460000000000015</v>
      </c>
      <c r="I87">
        <f>IF(fotowoltaika345[[#This Row],[do odebrania]]&lt;50,1,0)</f>
        <v>0</v>
      </c>
    </row>
    <row r="88" spans="1:9" x14ac:dyDescent="0.3">
      <c r="A88" s="1">
        <v>44648</v>
      </c>
      <c r="B88" s="2">
        <v>0.26248842592592592</v>
      </c>
      <c r="C88" s="2">
        <v>0.79456018518518523</v>
      </c>
      <c r="D88">
        <v>4</v>
      </c>
      <c r="E88">
        <v>4.42</v>
      </c>
      <c r="F88">
        <v>3.15</v>
      </c>
      <c r="G88">
        <v>3.62</v>
      </c>
      <c r="H88">
        <f>H87+(fotowoltaika345[[#This Row],[oddanie]]*0.8)-fotowoltaika345[[#This Row],[pobranie]]</f>
        <v>51.360000000000021</v>
      </c>
      <c r="I88">
        <f>IF(fotowoltaika345[[#This Row],[do odebrania]]&lt;50,1,0)</f>
        <v>0</v>
      </c>
    </row>
    <row r="89" spans="1:9" x14ac:dyDescent="0.3">
      <c r="A89" s="1">
        <v>44649</v>
      </c>
      <c r="B89" s="2">
        <v>0.26086805555555553</v>
      </c>
      <c r="C89" s="2">
        <v>0.79575231481481479</v>
      </c>
      <c r="D89">
        <v>7</v>
      </c>
      <c r="E89">
        <v>1.83</v>
      </c>
      <c r="F89">
        <v>0.6</v>
      </c>
      <c r="G89">
        <v>2.89</v>
      </c>
      <c r="H89">
        <f>H88+(fotowoltaika345[[#This Row],[oddanie]]*0.8)-fotowoltaika345[[#This Row],[pobranie]]</f>
        <v>48.950000000000017</v>
      </c>
      <c r="I89">
        <f>IF(fotowoltaika345[[#This Row],[do odebrania]]&lt;50,1,0)</f>
        <v>1</v>
      </c>
    </row>
    <row r="90" spans="1:9" x14ac:dyDescent="0.3">
      <c r="A90" s="1">
        <v>44650</v>
      </c>
      <c r="B90" s="2">
        <v>0.25924768518518521</v>
      </c>
      <c r="C90" s="2">
        <v>0.79695601851851849</v>
      </c>
      <c r="D90">
        <v>0</v>
      </c>
      <c r="E90">
        <v>10.86</v>
      </c>
      <c r="F90">
        <v>3.24</v>
      </c>
      <c r="G90">
        <v>1.57</v>
      </c>
      <c r="H90">
        <f>H89+(fotowoltaika345[[#This Row],[oddanie]]*0.8)-fotowoltaika345[[#This Row],[pobranie]]</f>
        <v>49.972000000000016</v>
      </c>
      <c r="I90">
        <f>IF(fotowoltaika345[[#This Row],[do odebrania]]&lt;50,1,0)</f>
        <v>1</v>
      </c>
    </row>
    <row r="91" spans="1:9" x14ac:dyDescent="0.3">
      <c r="A91" s="1">
        <v>44651</v>
      </c>
      <c r="B91" s="2">
        <v>0.25763888888888886</v>
      </c>
      <c r="C91" s="2">
        <v>0.7981597222222222</v>
      </c>
      <c r="D91">
        <v>0</v>
      </c>
      <c r="E91">
        <v>10.73</v>
      </c>
      <c r="F91">
        <v>3.02</v>
      </c>
      <c r="G91">
        <v>2.14</v>
      </c>
      <c r="H91">
        <f>H90+(fotowoltaika345[[#This Row],[oddanie]]*0.8)-fotowoltaika345[[#This Row],[pobranie]]</f>
        <v>50.248000000000019</v>
      </c>
      <c r="I91">
        <f>IF(fotowoltaika345[[#This Row],[do odebrania]]&lt;50,1,0)</f>
        <v>0</v>
      </c>
    </row>
    <row r="92" spans="1:9" x14ac:dyDescent="0.3">
      <c r="A92" s="1">
        <v>44652</v>
      </c>
      <c r="B92" s="2">
        <v>0.25601851851851853</v>
      </c>
      <c r="C92" s="2">
        <v>0.79936342592592591</v>
      </c>
      <c r="D92">
        <v>3</v>
      </c>
      <c r="E92">
        <v>5.21</v>
      </c>
      <c r="F92">
        <v>2.46</v>
      </c>
      <c r="G92">
        <v>2.89</v>
      </c>
      <c r="H92">
        <f>H91+(fotowoltaika345[[#This Row],[oddanie]]*0.8)-fotowoltaika345[[#This Row],[pobranie]]</f>
        <v>49.326000000000022</v>
      </c>
      <c r="I92">
        <f>IF(fotowoltaika345[[#This Row],[do odebrania]]&lt;50,1,0)</f>
        <v>1</v>
      </c>
    </row>
    <row r="93" spans="1:9" x14ac:dyDescent="0.3">
      <c r="A93" s="1">
        <v>44653</v>
      </c>
      <c r="B93" s="2">
        <v>0.25440972222222225</v>
      </c>
      <c r="C93" s="2">
        <v>0.80055555555555558</v>
      </c>
      <c r="D93">
        <v>0</v>
      </c>
      <c r="E93">
        <v>11.83</v>
      </c>
      <c r="F93">
        <v>3.14</v>
      </c>
      <c r="G93">
        <v>1.08</v>
      </c>
      <c r="H93">
        <f>H92+(fotowoltaika345[[#This Row],[oddanie]]*0.8)-fotowoltaika345[[#This Row],[pobranie]]</f>
        <v>50.758000000000024</v>
      </c>
      <c r="I93">
        <f>IF(fotowoltaika345[[#This Row],[do odebrania]]&lt;50,1,0)</f>
        <v>0</v>
      </c>
    </row>
    <row r="94" spans="1:9" x14ac:dyDescent="0.3">
      <c r="A94" s="1">
        <v>44654</v>
      </c>
      <c r="B94" s="2">
        <v>0.2528009259259259</v>
      </c>
      <c r="C94" s="2">
        <v>0.80175925925925928</v>
      </c>
      <c r="D94">
        <v>6</v>
      </c>
      <c r="E94">
        <v>2.3199999999999998</v>
      </c>
      <c r="F94">
        <v>1.08</v>
      </c>
      <c r="G94">
        <v>4.09</v>
      </c>
      <c r="H94">
        <f>H93+(fotowoltaika345[[#This Row],[oddanie]]*0.8)-fotowoltaika345[[#This Row],[pobranie]]</f>
        <v>47.532000000000025</v>
      </c>
      <c r="I94">
        <f>IF(fotowoltaika345[[#This Row],[do odebrania]]&lt;50,1,0)</f>
        <v>1</v>
      </c>
    </row>
    <row r="95" spans="1:9" x14ac:dyDescent="0.3">
      <c r="A95" s="1">
        <v>44655</v>
      </c>
      <c r="B95" s="2">
        <v>0.25120370370370371</v>
      </c>
      <c r="C95" s="2">
        <v>0.80296296296296299</v>
      </c>
      <c r="D95">
        <v>2</v>
      </c>
      <c r="E95">
        <v>6.34</v>
      </c>
      <c r="F95">
        <v>3.25</v>
      </c>
      <c r="G95">
        <v>2.0099999999999998</v>
      </c>
      <c r="H95">
        <f>H94+(fotowoltaika345[[#This Row],[oddanie]]*0.8)-fotowoltaika345[[#This Row],[pobranie]]</f>
        <v>48.122000000000028</v>
      </c>
      <c r="I95">
        <f>IF(fotowoltaika345[[#This Row],[do odebrania]]&lt;50,1,0)</f>
        <v>1</v>
      </c>
    </row>
    <row r="96" spans="1:9" x14ac:dyDescent="0.3">
      <c r="A96" s="1">
        <v>44656</v>
      </c>
      <c r="B96" s="2">
        <v>0.24959490740740742</v>
      </c>
      <c r="C96" s="2">
        <v>0.80415509259259255</v>
      </c>
      <c r="D96">
        <v>4</v>
      </c>
      <c r="E96">
        <v>4.87</v>
      </c>
      <c r="F96">
        <v>1.47</v>
      </c>
      <c r="G96">
        <v>1.86</v>
      </c>
      <c r="H96">
        <f>H95+(fotowoltaika345[[#This Row],[oddanie]]*0.8)-fotowoltaika345[[#This Row],[pobranie]]</f>
        <v>47.438000000000031</v>
      </c>
      <c r="I96">
        <f>IF(fotowoltaika345[[#This Row],[do odebrania]]&lt;50,1,0)</f>
        <v>1</v>
      </c>
    </row>
    <row r="97" spans="1:9" x14ac:dyDescent="0.3">
      <c r="A97" s="1">
        <v>44657</v>
      </c>
      <c r="B97" s="2">
        <v>0.24800925925925926</v>
      </c>
      <c r="C97" s="2">
        <v>0.80535879629629625</v>
      </c>
      <c r="D97">
        <v>4</v>
      </c>
      <c r="E97">
        <v>3.57</v>
      </c>
      <c r="F97">
        <v>0.16</v>
      </c>
      <c r="G97">
        <v>2.94</v>
      </c>
      <c r="H97">
        <f>H96+(fotowoltaika345[[#This Row],[oddanie]]*0.8)-fotowoltaika345[[#This Row],[pobranie]]</f>
        <v>44.626000000000033</v>
      </c>
      <c r="I97">
        <f>IF(fotowoltaika345[[#This Row],[do odebrania]]&lt;50,1,0)</f>
        <v>1</v>
      </c>
    </row>
    <row r="98" spans="1:9" x14ac:dyDescent="0.3">
      <c r="A98" s="1">
        <v>44658</v>
      </c>
      <c r="B98" s="2">
        <v>0.24641203703703704</v>
      </c>
      <c r="C98" s="2">
        <v>0.80656249999999996</v>
      </c>
      <c r="D98">
        <v>2</v>
      </c>
      <c r="E98">
        <v>6.61</v>
      </c>
      <c r="F98">
        <v>2.5099999999999998</v>
      </c>
      <c r="G98">
        <v>1.34</v>
      </c>
      <c r="H98">
        <f>H97+(fotowoltaika345[[#This Row],[oddanie]]*0.8)-fotowoltaika345[[#This Row],[pobranie]]</f>
        <v>45.294000000000032</v>
      </c>
      <c r="I98">
        <f>IF(fotowoltaika345[[#This Row],[do odebrania]]&lt;50,1,0)</f>
        <v>1</v>
      </c>
    </row>
    <row r="99" spans="1:9" x14ac:dyDescent="0.3">
      <c r="A99" s="1">
        <v>44659</v>
      </c>
      <c r="B99" s="2">
        <v>0.24482638888888889</v>
      </c>
      <c r="C99" s="2">
        <v>0.80775462962962963</v>
      </c>
      <c r="D99">
        <v>0</v>
      </c>
      <c r="E99">
        <v>14.15</v>
      </c>
      <c r="F99">
        <v>3.32</v>
      </c>
      <c r="G99">
        <v>1.82</v>
      </c>
      <c r="H99">
        <f>H98+(fotowoltaika345[[#This Row],[oddanie]]*0.8)-fotowoltaika345[[#This Row],[pobranie]]</f>
        <v>46.130000000000031</v>
      </c>
      <c r="I99">
        <f>IF(fotowoltaika345[[#This Row],[do odebrania]]&lt;50,1,0)</f>
        <v>1</v>
      </c>
    </row>
    <row r="100" spans="1:9" x14ac:dyDescent="0.3">
      <c r="A100" s="1">
        <v>44660</v>
      </c>
      <c r="B100" s="2">
        <v>0.24325231481481482</v>
      </c>
      <c r="C100" s="2">
        <v>0.80895833333333333</v>
      </c>
      <c r="D100">
        <v>0</v>
      </c>
      <c r="E100">
        <v>10.3</v>
      </c>
      <c r="F100">
        <v>3.31</v>
      </c>
      <c r="G100">
        <v>4.1500000000000004</v>
      </c>
      <c r="H100">
        <f>H99+(fotowoltaika345[[#This Row],[oddanie]]*0.8)-fotowoltaika345[[#This Row],[pobranie]]</f>
        <v>44.628000000000036</v>
      </c>
      <c r="I100">
        <f>IF(fotowoltaika345[[#This Row],[do odebrania]]&lt;50,1,0)</f>
        <v>1</v>
      </c>
    </row>
    <row r="101" spans="1:9" x14ac:dyDescent="0.3">
      <c r="A101" s="1">
        <v>44661</v>
      </c>
      <c r="B101" s="2">
        <v>0.24167824074074074</v>
      </c>
      <c r="C101" s="2">
        <v>0.81016203703703704</v>
      </c>
      <c r="D101">
        <v>0</v>
      </c>
      <c r="E101">
        <v>10.039999999999999</v>
      </c>
      <c r="F101">
        <v>3.85</v>
      </c>
      <c r="G101">
        <v>3.16</v>
      </c>
      <c r="H101">
        <f>H100+(fotowoltaika345[[#This Row],[oddanie]]*0.8)-fotowoltaika345[[#This Row],[pobranie]]</f>
        <v>44.54800000000003</v>
      </c>
      <c r="I101">
        <f>IF(fotowoltaika345[[#This Row],[do odebrania]]&lt;50,1,0)</f>
        <v>1</v>
      </c>
    </row>
    <row r="102" spans="1:9" x14ac:dyDescent="0.3">
      <c r="A102" s="1">
        <v>44662</v>
      </c>
      <c r="B102" s="2">
        <v>0.24010416666666667</v>
      </c>
      <c r="C102" s="2">
        <v>0.81135416666666671</v>
      </c>
      <c r="D102">
        <v>4</v>
      </c>
      <c r="E102">
        <v>3.82</v>
      </c>
      <c r="F102">
        <v>1.64</v>
      </c>
      <c r="G102">
        <v>3.12</v>
      </c>
      <c r="H102">
        <f>H101+(fotowoltaika345[[#This Row],[oddanie]]*0.8)-fotowoltaika345[[#This Row],[pobranie]]</f>
        <v>42.74000000000003</v>
      </c>
      <c r="I102">
        <f>IF(fotowoltaika345[[#This Row],[do odebrania]]&lt;50,1,0)</f>
        <v>1</v>
      </c>
    </row>
    <row r="103" spans="1:9" x14ac:dyDescent="0.3">
      <c r="A103" s="1">
        <v>44663</v>
      </c>
      <c r="B103" s="2">
        <v>0.23854166666666668</v>
      </c>
      <c r="C103" s="2">
        <v>0.81255787037037042</v>
      </c>
      <c r="D103">
        <v>1</v>
      </c>
      <c r="E103">
        <v>7.92</v>
      </c>
      <c r="F103">
        <v>3.79</v>
      </c>
      <c r="G103">
        <v>3.05</v>
      </c>
      <c r="H103">
        <f>H102+(fotowoltaika345[[#This Row],[oddanie]]*0.8)-fotowoltaika345[[#This Row],[pobranie]]</f>
        <v>42.722000000000037</v>
      </c>
      <c r="I103">
        <f>IF(fotowoltaika345[[#This Row],[do odebrania]]&lt;50,1,0)</f>
        <v>1</v>
      </c>
    </row>
    <row r="104" spans="1:9" x14ac:dyDescent="0.3">
      <c r="A104" s="1">
        <v>44664</v>
      </c>
      <c r="B104" s="2">
        <v>0.23699074074074075</v>
      </c>
      <c r="C104" s="2">
        <v>0.81376157407407412</v>
      </c>
      <c r="D104">
        <v>1</v>
      </c>
      <c r="E104">
        <v>7.5</v>
      </c>
      <c r="F104">
        <v>3.12</v>
      </c>
      <c r="G104">
        <v>2.94</v>
      </c>
      <c r="H104">
        <f>H103+(fotowoltaika345[[#This Row],[oddanie]]*0.8)-fotowoltaika345[[#This Row],[pobranie]]</f>
        <v>42.278000000000041</v>
      </c>
      <c r="I104">
        <f>IF(fotowoltaika345[[#This Row],[do odebrania]]&lt;50,1,0)</f>
        <v>1</v>
      </c>
    </row>
    <row r="105" spans="1:9" x14ac:dyDescent="0.3">
      <c r="A105" s="1">
        <v>44665</v>
      </c>
      <c r="B105" s="2">
        <v>0.23543981481481482</v>
      </c>
      <c r="C105" s="2">
        <v>0.81495370370370368</v>
      </c>
      <c r="D105">
        <v>0</v>
      </c>
      <c r="E105">
        <v>12.58</v>
      </c>
      <c r="F105">
        <v>3.42</v>
      </c>
      <c r="G105">
        <v>2.0499999999999998</v>
      </c>
      <c r="H105">
        <f>H104+(fotowoltaika345[[#This Row],[oddanie]]*0.8)-fotowoltaika345[[#This Row],[pobranie]]</f>
        <v>42.964000000000041</v>
      </c>
      <c r="I105">
        <f>IF(fotowoltaika345[[#This Row],[do odebrania]]&lt;50,1,0)</f>
        <v>1</v>
      </c>
    </row>
    <row r="106" spans="1:9" x14ac:dyDescent="0.3">
      <c r="A106" s="1">
        <v>44666</v>
      </c>
      <c r="B106" s="2">
        <v>0.23390046296296296</v>
      </c>
      <c r="C106" s="2">
        <v>0.81615740740740739</v>
      </c>
      <c r="D106">
        <v>2</v>
      </c>
      <c r="E106">
        <v>7.66</v>
      </c>
      <c r="F106">
        <v>3.41</v>
      </c>
      <c r="G106">
        <v>1.68</v>
      </c>
      <c r="H106">
        <f>H105+(fotowoltaika345[[#This Row],[oddanie]]*0.8)-fotowoltaika345[[#This Row],[pobranie]]</f>
        <v>44.012000000000043</v>
      </c>
      <c r="I106">
        <f>IF(fotowoltaika345[[#This Row],[do odebrania]]&lt;50,1,0)</f>
        <v>1</v>
      </c>
    </row>
    <row r="107" spans="1:9" x14ac:dyDescent="0.3">
      <c r="A107" s="1">
        <v>44667</v>
      </c>
      <c r="B107" s="2">
        <v>0.2323726851851852</v>
      </c>
      <c r="C107" s="2">
        <v>0.81736111111111109</v>
      </c>
      <c r="D107">
        <v>4</v>
      </c>
      <c r="E107">
        <v>4.16</v>
      </c>
      <c r="F107">
        <v>1.58</v>
      </c>
      <c r="G107">
        <v>2.89</v>
      </c>
      <c r="H107">
        <f>H106+(fotowoltaika345[[#This Row],[oddanie]]*0.8)-fotowoltaika345[[#This Row],[pobranie]]</f>
        <v>42.386000000000045</v>
      </c>
      <c r="I107">
        <f>IF(fotowoltaika345[[#This Row],[do odebrania]]&lt;50,1,0)</f>
        <v>1</v>
      </c>
    </row>
    <row r="108" spans="1:9" x14ac:dyDescent="0.3">
      <c r="A108" s="1">
        <v>44668</v>
      </c>
      <c r="B108" s="2">
        <v>0.2308449074074074</v>
      </c>
      <c r="C108" s="2">
        <v>0.8185648148148148</v>
      </c>
      <c r="D108">
        <v>6</v>
      </c>
      <c r="E108">
        <v>2.34</v>
      </c>
      <c r="F108">
        <v>1.06</v>
      </c>
      <c r="G108">
        <v>2.46</v>
      </c>
      <c r="H108">
        <f>H107+(fotowoltaika345[[#This Row],[oddanie]]*0.8)-fotowoltaika345[[#This Row],[pobranie]]</f>
        <v>40.774000000000044</v>
      </c>
      <c r="I108">
        <f>IF(fotowoltaika345[[#This Row],[do odebrania]]&lt;50,1,0)</f>
        <v>1</v>
      </c>
    </row>
    <row r="109" spans="1:9" x14ac:dyDescent="0.3">
      <c r="A109" s="1">
        <v>44669</v>
      </c>
      <c r="B109" s="2">
        <v>0.22934027777777777</v>
      </c>
      <c r="C109" s="2">
        <v>0.81975694444444447</v>
      </c>
      <c r="D109">
        <v>6</v>
      </c>
      <c r="E109">
        <v>2.42</v>
      </c>
      <c r="F109">
        <v>1.24</v>
      </c>
      <c r="G109">
        <v>2.97</v>
      </c>
      <c r="H109">
        <f>H108+(fotowoltaika345[[#This Row],[oddanie]]*0.8)-fotowoltaika345[[#This Row],[pobranie]]</f>
        <v>38.796000000000042</v>
      </c>
      <c r="I109">
        <f>IF(fotowoltaika345[[#This Row],[do odebrania]]&lt;50,1,0)</f>
        <v>1</v>
      </c>
    </row>
    <row r="110" spans="1:9" x14ac:dyDescent="0.3">
      <c r="A110" s="1">
        <v>44670</v>
      </c>
      <c r="B110" s="2">
        <v>0.22783564814814813</v>
      </c>
      <c r="C110" s="2">
        <v>0.82096064814814818</v>
      </c>
      <c r="D110">
        <v>4</v>
      </c>
      <c r="E110">
        <v>3.78</v>
      </c>
      <c r="F110">
        <v>2.0699999999999998</v>
      </c>
      <c r="G110">
        <v>2.93</v>
      </c>
      <c r="H110">
        <f>H109+(fotowoltaika345[[#This Row],[oddanie]]*0.8)-fotowoltaika345[[#This Row],[pobranie]]</f>
        <v>37.522000000000041</v>
      </c>
      <c r="I110">
        <f>IF(fotowoltaika345[[#This Row],[do odebrania]]&lt;50,1,0)</f>
        <v>1</v>
      </c>
    </row>
    <row r="111" spans="1:9" x14ac:dyDescent="0.3">
      <c r="A111" s="1">
        <v>44671</v>
      </c>
      <c r="B111" s="2">
        <v>0.2263425925925926</v>
      </c>
      <c r="C111" s="2">
        <v>0.82215277777777773</v>
      </c>
      <c r="D111">
        <v>1</v>
      </c>
      <c r="E111">
        <v>7.54</v>
      </c>
      <c r="F111">
        <v>2.57</v>
      </c>
      <c r="G111">
        <v>2.06</v>
      </c>
      <c r="H111">
        <f>H110+(fotowoltaika345[[#This Row],[oddanie]]*0.8)-fotowoltaika345[[#This Row],[pobranie]]</f>
        <v>37.518000000000036</v>
      </c>
      <c r="I111">
        <f>IF(fotowoltaika345[[#This Row],[do odebrania]]&lt;50,1,0)</f>
        <v>1</v>
      </c>
    </row>
    <row r="112" spans="1:9" x14ac:dyDescent="0.3">
      <c r="A112" s="1">
        <v>44672</v>
      </c>
      <c r="B112" s="2">
        <v>0.22486111111111112</v>
      </c>
      <c r="C112" s="2">
        <v>0.82335648148148144</v>
      </c>
      <c r="D112">
        <v>0</v>
      </c>
      <c r="E112">
        <v>13.18</v>
      </c>
      <c r="F112">
        <v>3.56</v>
      </c>
      <c r="G112">
        <v>2.02</v>
      </c>
      <c r="H112">
        <f>H111+(fotowoltaika345[[#This Row],[oddanie]]*0.8)-fotowoltaika345[[#This Row],[pobranie]]</f>
        <v>38.346000000000032</v>
      </c>
      <c r="I112">
        <f>IF(fotowoltaika345[[#This Row],[do odebrania]]&lt;50,1,0)</f>
        <v>1</v>
      </c>
    </row>
    <row r="113" spans="1:9" x14ac:dyDescent="0.3">
      <c r="A113" s="1">
        <v>44673</v>
      </c>
      <c r="B113" s="2">
        <v>0.22337962962962962</v>
      </c>
      <c r="C113" s="2">
        <v>0.82456018518518515</v>
      </c>
      <c r="D113">
        <v>5</v>
      </c>
      <c r="E113">
        <v>2.54</v>
      </c>
      <c r="F113">
        <v>0.68</v>
      </c>
      <c r="G113">
        <v>3.58</v>
      </c>
      <c r="H113">
        <f>H112+(fotowoltaika345[[#This Row],[oddanie]]*0.8)-fotowoltaika345[[#This Row],[pobranie]]</f>
        <v>35.310000000000031</v>
      </c>
      <c r="I113">
        <f>IF(fotowoltaika345[[#This Row],[do odebrania]]&lt;50,1,0)</f>
        <v>1</v>
      </c>
    </row>
    <row r="114" spans="1:9" x14ac:dyDescent="0.3">
      <c r="A114" s="1">
        <v>44674</v>
      </c>
      <c r="B114" s="2">
        <v>0.22192129629629628</v>
      </c>
      <c r="C114" s="2">
        <v>0.82575231481481481</v>
      </c>
      <c r="D114">
        <v>0</v>
      </c>
      <c r="E114">
        <v>10.62</v>
      </c>
      <c r="F114">
        <v>3.13</v>
      </c>
      <c r="G114">
        <v>2.0699999999999998</v>
      </c>
      <c r="H114">
        <f>H113+(fotowoltaika345[[#This Row],[oddanie]]*0.8)-fotowoltaika345[[#This Row],[pobranie]]</f>
        <v>35.744000000000028</v>
      </c>
      <c r="I114">
        <f>IF(fotowoltaika345[[#This Row],[do odebrania]]&lt;50,1,0)</f>
        <v>1</v>
      </c>
    </row>
    <row r="115" spans="1:9" x14ac:dyDescent="0.3">
      <c r="A115" s="1">
        <v>44675</v>
      </c>
      <c r="B115" s="2">
        <v>0.22047453703703704</v>
      </c>
      <c r="C115" s="2">
        <v>0.82694444444444448</v>
      </c>
      <c r="D115">
        <v>0</v>
      </c>
      <c r="E115">
        <v>13.23</v>
      </c>
      <c r="F115">
        <v>3.2</v>
      </c>
      <c r="G115">
        <v>0.56000000000000005</v>
      </c>
      <c r="H115">
        <f>H114+(fotowoltaika345[[#This Row],[oddanie]]*0.8)-fotowoltaika345[[#This Row],[pobranie]]</f>
        <v>37.744000000000028</v>
      </c>
      <c r="I115">
        <f>IF(fotowoltaika345[[#This Row],[do odebrania]]&lt;50,1,0)</f>
        <v>1</v>
      </c>
    </row>
    <row r="116" spans="1:9" x14ac:dyDescent="0.3">
      <c r="A116" s="1">
        <v>44676</v>
      </c>
      <c r="B116" s="2">
        <v>0.21903935185185186</v>
      </c>
      <c r="C116" s="2">
        <v>0.82814814814814819</v>
      </c>
      <c r="D116">
        <v>6</v>
      </c>
      <c r="E116">
        <v>3.09</v>
      </c>
      <c r="F116">
        <v>1.32</v>
      </c>
      <c r="G116">
        <v>3.52</v>
      </c>
      <c r="H116">
        <f>H115+(fotowoltaika345[[#This Row],[oddanie]]*0.8)-fotowoltaika345[[#This Row],[pobranie]]</f>
        <v>35.280000000000022</v>
      </c>
      <c r="I116">
        <f>IF(fotowoltaika345[[#This Row],[do odebrania]]&lt;50,1,0)</f>
        <v>1</v>
      </c>
    </row>
    <row r="117" spans="1:9" x14ac:dyDescent="0.3">
      <c r="A117" s="1">
        <v>44677</v>
      </c>
      <c r="B117" s="2">
        <v>0.21761574074074075</v>
      </c>
      <c r="C117" s="2">
        <v>0.82934027777777775</v>
      </c>
      <c r="D117">
        <v>2</v>
      </c>
      <c r="E117">
        <v>5.84</v>
      </c>
      <c r="F117">
        <v>2.5099999999999998</v>
      </c>
      <c r="G117">
        <v>1.33</v>
      </c>
      <c r="H117">
        <f>H116+(fotowoltaika345[[#This Row],[oddanie]]*0.8)-fotowoltaika345[[#This Row],[pobranie]]</f>
        <v>35.958000000000027</v>
      </c>
      <c r="I117">
        <f>IF(fotowoltaika345[[#This Row],[do odebrania]]&lt;50,1,0)</f>
        <v>1</v>
      </c>
    </row>
    <row r="118" spans="1:9" x14ac:dyDescent="0.3">
      <c r="A118" s="1">
        <v>44678</v>
      </c>
      <c r="B118" s="2">
        <v>0.2162037037037037</v>
      </c>
      <c r="C118" s="2">
        <v>0.83053240740740741</v>
      </c>
      <c r="D118">
        <v>2</v>
      </c>
      <c r="E118">
        <v>6.08</v>
      </c>
      <c r="F118">
        <v>2.34</v>
      </c>
      <c r="G118">
        <v>1.65</v>
      </c>
      <c r="H118">
        <f>H117+(fotowoltaika345[[#This Row],[oddanie]]*0.8)-fotowoltaika345[[#This Row],[pobranie]]</f>
        <v>36.180000000000028</v>
      </c>
      <c r="I118">
        <f>IF(fotowoltaika345[[#This Row],[do odebrania]]&lt;50,1,0)</f>
        <v>1</v>
      </c>
    </row>
    <row r="119" spans="1:9" x14ac:dyDescent="0.3">
      <c r="A119" s="1">
        <v>44679</v>
      </c>
      <c r="B119" s="2">
        <v>0.21480324074074075</v>
      </c>
      <c r="C119" s="2">
        <v>0.83171296296296293</v>
      </c>
      <c r="D119">
        <v>6</v>
      </c>
      <c r="E119">
        <v>3.61</v>
      </c>
      <c r="F119">
        <v>1.32</v>
      </c>
      <c r="G119">
        <v>2.14</v>
      </c>
      <c r="H119">
        <f>H118+(fotowoltaika345[[#This Row],[oddanie]]*0.8)-fotowoltaika345[[#This Row],[pobranie]]</f>
        <v>35.096000000000025</v>
      </c>
      <c r="I119">
        <f>IF(fotowoltaika345[[#This Row],[do odebrania]]&lt;50,1,0)</f>
        <v>1</v>
      </c>
    </row>
    <row r="120" spans="1:9" x14ac:dyDescent="0.3">
      <c r="A120" s="1">
        <v>44680</v>
      </c>
      <c r="B120" s="2">
        <v>0.21342592592592594</v>
      </c>
      <c r="C120" s="2">
        <v>0.8329050925925926</v>
      </c>
      <c r="D120">
        <v>1</v>
      </c>
      <c r="E120">
        <v>9.2799999999999994</v>
      </c>
      <c r="F120">
        <v>3.62</v>
      </c>
      <c r="G120">
        <v>2.17</v>
      </c>
      <c r="H120">
        <f>H119+(fotowoltaika345[[#This Row],[oddanie]]*0.8)-fotowoltaika345[[#This Row],[pobranie]]</f>
        <v>35.822000000000024</v>
      </c>
      <c r="I120">
        <f>IF(fotowoltaika345[[#This Row],[do odebrania]]&lt;50,1,0)</f>
        <v>1</v>
      </c>
    </row>
    <row r="121" spans="1:9" x14ac:dyDescent="0.3">
      <c r="A121" s="1">
        <v>44681</v>
      </c>
      <c r="B121" s="2">
        <v>0.21206018518518518</v>
      </c>
      <c r="C121" s="2">
        <v>0.83408564814814812</v>
      </c>
      <c r="D121">
        <v>5</v>
      </c>
      <c r="E121">
        <v>4.6900000000000004</v>
      </c>
      <c r="F121">
        <v>3.21</v>
      </c>
      <c r="G121">
        <v>2.9</v>
      </c>
      <c r="H121">
        <f>H120+(fotowoltaika345[[#This Row],[oddanie]]*0.8)-fotowoltaika345[[#This Row],[pobranie]]</f>
        <v>35.490000000000023</v>
      </c>
      <c r="I121">
        <f>IF(fotowoltaika345[[#This Row],[do odebrania]]&lt;50,1,0)</f>
        <v>1</v>
      </c>
    </row>
    <row r="122" spans="1:9" x14ac:dyDescent="0.3">
      <c r="A122" s="1">
        <v>44682</v>
      </c>
      <c r="B122" s="2">
        <v>0.21070601851851853</v>
      </c>
      <c r="C122" s="2">
        <v>0.83526620370370375</v>
      </c>
      <c r="D122">
        <v>3</v>
      </c>
      <c r="E122">
        <v>4.0999999999999996</v>
      </c>
      <c r="F122">
        <v>2.16</v>
      </c>
      <c r="G122">
        <v>3.12</v>
      </c>
      <c r="H122">
        <f>H121+(fotowoltaika345[[#This Row],[oddanie]]*0.8)-fotowoltaika345[[#This Row],[pobranie]]</f>
        <v>34.098000000000027</v>
      </c>
      <c r="I122">
        <f>IF(fotowoltaika345[[#This Row],[do odebrania]]&lt;50,1,0)</f>
        <v>1</v>
      </c>
    </row>
    <row r="123" spans="1:9" x14ac:dyDescent="0.3">
      <c r="A123" s="1">
        <v>44683</v>
      </c>
      <c r="B123" s="2">
        <v>0.20936342592592594</v>
      </c>
      <c r="C123" s="2">
        <v>0.83644675925925926</v>
      </c>
      <c r="D123">
        <v>0</v>
      </c>
      <c r="E123">
        <v>12.23</v>
      </c>
      <c r="F123">
        <v>3.94</v>
      </c>
      <c r="G123">
        <v>2.0099999999999998</v>
      </c>
      <c r="H123">
        <f>H122+(fotowoltaika345[[#This Row],[oddanie]]*0.8)-fotowoltaika345[[#This Row],[pobranie]]</f>
        <v>35.24000000000003</v>
      </c>
      <c r="I123">
        <f>IF(fotowoltaika345[[#This Row],[do odebrania]]&lt;50,1,0)</f>
        <v>1</v>
      </c>
    </row>
    <row r="124" spans="1:9" x14ac:dyDescent="0.3">
      <c r="A124" s="1">
        <v>44684</v>
      </c>
      <c r="B124" s="2">
        <v>0.20804398148148148</v>
      </c>
      <c r="C124" s="2">
        <v>0.83762731481481478</v>
      </c>
      <c r="D124">
        <v>3</v>
      </c>
      <c r="E124">
        <v>5.28</v>
      </c>
      <c r="F124">
        <v>2.87</v>
      </c>
      <c r="G124">
        <v>2.58</v>
      </c>
      <c r="H124">
        <f>H123+(fotowoltaika345[[#This Row],[oddanie]]*0.8)-fotowoltaika345[[#This Row],[pobranie]]</f>
        <v>34.956000000000031</v>
      </c>
      <c r="I124">
        <f>IF(fotowoltaika345[[#This Row],[do odebrania]]&lt;50,1,0)</f>
        <v>1</v>
      </c>
    </row>
    <row r="125" spans="1:9" x14ac:dyDescent="0.3">
      <c r="A125" s="1">
        <v>44685</v>
      </c>
      <c r="B125" s="2">
        <v>0.20673611111111112</v>
      </c>
      <c r="C125" s="2">
        <v>0.83879629629629626</v>
      </c>
      <c r="D125">
        <v>0</v>
      </c>
      <c r="E125">
        <v>13.63</v>
      </c>
      <c r="F125">
        <v>3.27</v>
      </c>
      <c r="G125">
        <v>0.93</v>
      </c>
      <c r="H125">
        <f>H124+(fotowoltaika345[[#This Row],[oddanie]]*0.8)-fotowoltaika345[[#This Row],[pobranie]]</f>
        <v>36.642000000000031</v>
      </c>
      <c r="I125">
        <f>IF(fotowoltaika345[[#This Row],[do odebrania]]&lt;50,1,0)</f>
        <v>1</v>
      </c>
    </row>
    <row r="126" spans="1:9" x14ac:dyDescent="0.3">
      <c r="A126" s="1">
        <v>44686</v>
      </c>
      <c r="B126" s="2">
        <v>0.20545138888888889</v>
      </c>
      <c r="C126" s="2">
        <v>0.8399537037037037</v>
      </c>
      <c r="D126">
        <v>0</v>
      </c>
      <c r="E126">
        <v>13.36</v>
      </c>
      <c r="F126">
        <v>3.91</v>
      </c>
      <c r="G126">
        <v>1.56</v>
      </c>
      <c r="H126">
        <f>H125+(fotowoltaika345[[#This Row],[oddanie]]*0.8)-fotowoltaika345[[#This Row],[pobranie]]</f>
        <v>38.210000000000029</v>
      </c>
      <c r="I126">
        <f>IF(fotowoltaika345[[#This Row],[do odebrania]]&lt;50,1,0)</f>
        <v>1</v>
      </c>
    </row>
    <row r="127" spans="1:9" x14ac:dyDescent="0.3">
      <c r="A127" s="1">
        <v>44687</v>
      </c>
      <c r="B127" s="2">
        <v>0.20418981481481482</v>
      </c>
      <c r="C127" s="2">
        <v>0.84112268518518518</v>
      </c>
      <c r="D127">
        <v>1</v>
      </c>
      <c r="E127">
        <v>8.76</v>
      </c>
      <c r="F127">
        <v>3.15</v>
      </c>
      <c r="G127">
        <v>1.42</v>
      </c>
      <c r="H127">
        <f>H126+(fotowoltaika345[[#This Row],[oddanie]]*0.8)-fotowoltaika345[[#This Row],[pobranie]]</f>
        <v>39.310000000000031</v>
      </c>
      <c r="I127">
        <f>IF(fotowoltaika345[[#This Row],[do odebrania]]&lt;50,1,0)</f>
        <v>1</v>
      </c>
    </row>
    <row r="128" spans="1:9" x14ac:dyDescent="0.3">
      <c r="A128" s="1">
        <v>44688</v>
      </c>
      <c r="B128" s="2">
        <v>0.20293981481481482</v>
      </c>
      <c r="C128" s="2">
        <v>0.84226851851851847</v>
      </c>
      <c r="D128">
        <v>2</v>
      </c>
      <c r="E128">
        <v>5.66</v>
      </c>
      <c r="F128">
        <v>4.2</v>
      </c>
      <c r="G128">
        <v>2.94</v>
      </c>
      <c r="H128">
        <f>H127+(fotowoltaika345[[#This Row],[oddanie]]*0.8)-fotowoltaika345[[#This Row],[pobranie]]</f>
        <v>39.730000000000032</v>
      </c>
      <c r="I128">
        <f>IF(fotowoltaika345[[#This Row],[do odebrania]]&lt;50,1,0)</f>
        <v>1</v>
      </c>
    </row>
    <row r="129" spans="1:9" x14ac:dyDescent="0.3">
      <c r="A129" s="1">
        <v>44689</v>
      </c>
      <c r="B129" s="2">
        <v>0.20170138888888889</v>
      </c>
      <c r="C129" s="2">
        <v>0.84342592592592591</v>
      </c>
      <c r="D129">
        <v>2</v>
      </c>
      <c r="E129">
        <v>6.84</v>
      </c>
      <c r="F129">
        <v>4.38</v>
      </c>
      <c r="G129">
        <v>2.0499999999999998</v>
      </c>
      <c r="H129">
        <f>H128+(fotowoltaika345[[#This Row],[oddanie]]*0.8)-fotowoltaika345[[#This Row],[pobranie]]</f>
        <v>41.184000000000033</v>
      </c>
      <c r="I129">
        <f>IF(fotowoltaika345[[#This Row],[do odebrania]]&lt;50,1,0)</f>
        <v>1</v>
      </c>
    </row>
    <row r="130" spans="1:9" x14ac:dyDescent="0.3">
      <c r="A130" s="1">
        <v>44690</v>
      </c>
      <c r="B130" s="2">
        <v>0.20049768518518518</v>
      </c>
      <c r="C130" s="2">
        <v>0.84456018518518516</v>
      </c>
      <c r="D130">
        <v>7</v>
      </c>
      <c r="E130">
        <v>2.89</v>
      </c>
      <c r="F130">
        <v>0.59</v>
      </c>
      <c r="G130">
        <v>2.19</v>
      </c>
      <c r="H130">
        <f>H129+(fotowoltaika345[[#This Row],[oddanie]]*0.8)-fotowoltaika345[[#This Row],[pobranie]]</f>
        <v>39.466000000000037</v>
      </c>
      <c r="I130">
        <f>IF(fotowoltaika345[[#This Row],[do odebrania]]&lt;50,1,0)</f>
        <v>1</v>
      </c>
    </row>
    <row r="131" spans="1:9" x14ac:dyDescent="0.3">
      <c r="A131" s="1">
        <v>44691</v>
      </c>
      <c r="B131" s="2">
        <v>0.19930555555555557</v>
      </c>
      <c r="C131" s="2">
        <v>0.84570601851851857</v>
      </c>
      <c r="D131">
        <v>3</v>
      </c>
      <c r="E131">
        <v>5.65</v>
      </c>
      <c r="F131">
        <v>3.89</v>
      </c>
      <c r="G131">
        <v>3.4</v>
      </c>
      <c r="H131">
        <f>H130+(fotowoltaika345[[#This Row],[oddanie]]*0.8)-fotowoltaika345[[#This Row],[pobranie]]</f>
        <v>39.17800000000004</v>
      </c>
      <c r="I131">
        <f>IF(fotowoltaika345[[#This Row],[do odebrania]]&lt;50,1,0)</f>
        <v>1</v>
      </c>
    </row>
    <row r="132" spans="1:9" x14ac:dyDescent="0.3">
      <c r="A132" s="1">
        <v>44692</v>
      </c>
      <c r="B132" s="2">
        <v>0.19813657407407406</v>
      </c>
      <c r="C132" s="2">
        <v>0.84682870370370367</v>
      </c>
      <c r="D132">
        <v>1</v>
      </c>
      <c r="E132">
        <v>8.83</v>
      </c>
      <c r="F132">
        <v>3.04</v>
      </c>
      <c r="G132">
        <v>2.06</v>
      </c>
      <c r="H132">
        <f>H131+(fotowoltaika345[[#This Row],[oddanie]]*0.8)-fotowoltaika345[[#This Row],[pobranie]]</f>
        <v>39.55000000000004</v>
      </c>
      <c r="I132">
        <f>IF(fotowoltaika345[[#This Row],[do odebrania]]&lt;50,1,0)</f>
        <v>1</v>
      </c>
    </row>
    <row r="133" spans="1:9" x14ac:dyDescent="0.3">
      <c r="A133" s="1">
        <v>44693</v>
      </c>
      <c r="B133" s="2">
        <v>0.19699074074074074</v>
      </c>
      <c r="C133" s="2">
        <v>0.84795138888888888</v>
      </c>
      <c r="D133">
        <v>0</v>
      </c>
      <c r="E133">
        <v>12.14</v>
      </c>
      <c r="F133">
        <v>5.23</v>
      </c>
      <c r="G133">
        <v>3.48</v>
      </c>
      <c r="H133">
        <f>H132+(fotowoltaika345[[#This Row],[oddanie]]*0.8)-fotowoltaika345[[#This Row],[pobranie]]</f>
        <v>40.25400000000004</v>
      </c>
      <c r="I133">
        <f>IF(fotowoltaika345[[#This Row],[do odebrania]]&lt;50,1,0)</f>
        <v>1</v>
      </c>
    </row>
    <row r="134" spans="1:9" x14ac:dyDescent="0.3">
      <c r="A134" s="1">
        <v>44694</v>
      </c>
      <c r="B134" s="2">
        <v>0.19585648148148149</v>
      </c>
      <c r="C134" s="2">
        <v>0.84906250000000005</v>
      </c>
      <c r="D134">
        <v>1</v>
      </c>
      <c r="E134">
        <v>14.36</v>
      </c>
      <c r="F134">
        <v>6.3</v>
      </c>
      <c r="G134">
        <v>1.57</v>
      </c>
      <c r="H134">
        <f>H133+(fotowoltaika345[[#This Row],[oddanie]]*0.8)-fotowoltaika345[[#This Row],[pobranie]]</f>
        <v>43.724000000000039</v>
      </c>
      <c r="I134">
        <f>IF(fotowoltaika345[[#This Row],[do odebrania]]&lt;50,1,0)</f>
        <v>1</v>
      </c>
    </row>
    <row r="135" spans="1:9" x14ac:dyDescent="0.3">
      <c r="A135" s="1">
        <v>44695</v>
      </c>
      <c r="B135" s="2">
        <v>0.19475694444444444</v>
      </c>
      <c r="C135" s="2">
        <v>0.85016203703703708</v>
      </c>
      <c r="D135">
        <v>8</v>
      </c>
      <c r="E135">
        <v>1.1299999999999999</v>
      </c>
      <c r="F135">
        <v>0.66</v>
      </c>
      <c r="G135">
        <v>3.45</v>
      </c>
      <c r="H135">
        <f>H134+(fotowoltaika345[[#This Row],[oddanie]]*0.8)-fotowoltaika345[[#This Row],[pobranie]]</f>
        <v>40.802000000000035</v>
      </c>
      <c r="I135">
        <f>IF(fotowoltaika345[[#This Row],[do odebrania]]&lt;50,1,0)</f>
        <v>1</v>
      </c>
    </row>
    <row r="136" spans="1:9" x14ac:dyDescent="0.3">
      <c r="A136" s="1">
        <v>44696</v>
      </c>
      <c r="B136" s="2">
        <v>0.19368055555555555</v>
      </c>
      <c r="C136" s="2">
        <v>0.85124999999999995</v>
      </c>
      <c r="D136">
        <v>1</v>
      </c>
      <c r="E136">
        <v>10.59</v>
      </c>
      <c r="F136">
        <v>4.34</v>
      </c>
      <c r="G136">
        <v>2.6</v>
      </c>
      <c r="H136">
        <f>H135+(fotowoltaika345[[#This Row],[oddanie]]*0.8)-fotowoltaika345[[#This Row],[pobranie]]</f>
        <v>41.674000000000035</v>
      </c>
      <c r="I136">
        <f>IF(fotowoltaika345[[#This Row],[do odebrania]]&lt;50,1,0)</f>
        <v>1</v>
      </c>
    </row>
    <row r="137" spans="1:9" x14ac:dyDescent="0.3">
      <c r="A137" s="1">
        <v>44697</v>
      </c>
      <c r="B137" s="2">
        <v>0.19262731481481482</v>
      </c>
      <c r="C137" s="2">
        <v>0.8523263888888889</v>
      </c>
      <c r="D137">
        <v>0</v>
      </c>
      <c r="E137">
        <v>16.309999999999999</v>
      </c>
      <c r="F137">
        <v>5.36</v>
      </c>
      <c r="G137">
        <v>1.89</v>
      </c>
      <c r="H137">
        <f>H136+(fotowoltaika345[[#This Row],[oddanie]]*0.8)-fotowoltaika345[[#This Row],[pobranie]]</f>
        <v>44.072000000000031</v>
      </c>
      <c r="I137">
        <f>IF(fotowoltaika345[[#This Row],[do odebrania]]&lt;50,1,0)</f>
        <v>1</v>
      </c>
    </row>
    <row r="138" spans="1:9" x14ac:dyDescent="0.3">
      <c r="A138" s="1">
        <v>44698</v>
      </c>
      <c r="B138" s="2">
        <v>0.19158564814814816</v>
      </c>
      <c r="C138" s="2">
        <v>0.85340277777777773</v>
      </c>
      <c r="D138">
        <v>0</v>
      </c>
      <c r="E138">
        <v>14.39</v>
      </c>
      <c r="F138">
        <v>5.34</v>
      </c>
      <c r="G138">
        <v>1.1399999999999999</v>
      </c>
      <c r="H138">
        <f>H137+(fotowoltaika345[[#This Row],[oddanie]]*0.8)-fotowoltaika345[[#This Row],[pobranie]]</f>
        <v>47.204000000000029</v>
      </c>
      <c r="I138">
        <f>IF(fotowoltaika345[[#This Row],[do odebrania]]&lt;50,1,0)</f>
        <v>1</v>
      </c>
    </row>
    <row r="139" spans="1:9" x14ac:dyDescent="0.3">
      <c r="A139" s="1">
        <v>44699</v>
      </c>
      <c r="B139" s="2">
        <v>0.19059027777777779</v>
      </c>
      <c r="C139" s="2">
        <v>0.85445601851851849</v>
      </c>
      <c r="D139">
        <v>0</v>
      </c>
      <c r="E139">
        <v>15.29</v>
      </c>
      <c r="F139">
        <v>4.59</v>
      </c>
      <c r="G139">
        <v>1.27</v>
      </c>
      <c r="H139">
        <f>H138+(fotowoltaika345[[#This Row],[oddanie]]*0.8)-fotowoltaika345[[#This Row],[pobranie]]</f>
        <v>49.606000000000023</v>
      </c>
      <c r="I139">
        <f>IF(fotowoltaika345[[#This Row],[do odebrania]]&lt;50,1,0)</f>
        <v>1</v>
      </c>
    </row>
    <row r="140" spans="1:9" x14ac:dyDescent="0.3">
      <c r="A140" s="1">
        <v>44700</v>
      </c>
      <c r="B140" s="2">
        <v>0.18960648148148149</v>
      </c>
      <c r="C140" s="2">
        <v>0.85549768518518521</v>
      </c>
      <c r="D140">
        <v>5</v>
      </c>
      <c r="E140">
        <v>5.77</v>
      </c>
      <c r="F140">
        <v>2.58</v>
      </c>
      <c r="G140">
        <v>1.1599999999999999</v>
      </c>
      <c r="H140">
        <f>H139+(fotowoltaika345[[#This Row],[oddanie]]*0.8)-fotowoltaika345[[#This Row],[pobranie]]</f>
        <v>50.510000000000026</v>
      </c>
      <c r="I140">
        <f>IF(fotowoltaika345[[#This Row],[do odebrania]]&lt;50,1,0)</f>
        <v>0</v>
      </c>
    </row>
    <row r="141" spans="1:9" x14ac:dyDescent="0.3">
      <c r="A141" s="1">
        <v>44701</v>
      </c>
      <c r="B141" s="2">
        <v>0.18864583333333335</v>
      </c>
      <c r="C141" s="2">
        <v>0.85652777777777778</v>
      </c>
      <c r="D141">
        <v>3</v>
      </c>
      <c r="E141">
        <v>6.62</v>
      </c>
      <c r="F141">
        <v>4.3</v>
      </c>
      <c r="G141">
        <v>2.2799999999999998</v>
      </c>
      <c r="H141">
        <f>H140+(fotowoltaika345[[#This Row],[oddanie]]*0.8)-fotowoltaika345[[#This Row],[pobranie]]</f>
        <v>51.670000000000023</v>
      </c>
      <c r="I141">
        <f>IF(fotowoltaika345[[#This Row],[do odebrania]]&lt;50,1,0)</f>
        <v>0</v>
      </c>
    </row>
    <row r="142" spans="1:9" x14ac:dyDescent="0.3">
      <c r="A142" s="1">
        <v>44702</v>
      </c>
      <c r="B142" s="2">
        <v>0.1877199074074074</v>
      </c>
      <c r="C142" s="2">
        <v>0.85754629629629631</v>
      </c>
      <c r="D142">
        <v>2</v>
      </c>
      <c r="E142">
        <v>5.03</v>
      </c>
      <c r="F142">
        <v>2.81</v>
      </c>
      <c r="G142">
        <v>3.05</v>
      </c>
      <c r="H142">
        <f>H141+(fotowoltaika345[[#This Row],[oddanie]]*0.8)-fotowoltaika345[[#This Row],[pobranie]]</f>
        <v>50.868000000000023</v>
      </c>
      <c r="I142">
        <f>IF(fotowoltaika345[[#This Row],[do odebrania]]&lt;50,1,0)</f>
        <v>0</v>
      </c>
    </row>
    <row r="143" spans="1:9" x14ac:dyDescent="0.3">
      <c r="A143" s="1">
        <v>44703</v>
      </c>
      <c r="B143" s="2">
        <v>0.18682870370370369</v>
      </c>
      <c r="C143" s="2">
        <v>0.85854166666666665</v>
      </c>
      <c r="D143">
        <v>0</v>
      </c>
      <c r="E143">
        <v>14.1</v>
      </c>
      <c r="F143">
        <v>4.04</v>
      </c>
      <c r="G143">
        <v>2.86</v>
      </c>
      <c r="H143">
        <f>H142+(fotowoltaika345[[#This Row],[oddanie]]*0.8)-fotowoltaika345[[#This Row],[pobranie]]</f>
        <v>51.240000000000023</v>
      </c>
      <c r="I143">
        <f>IF(fotowoltaika345[[#This Row],[do odebrania]]&lt;50,1,0)</f>
        <v>0</v>
      </c>
    </row>
    <row r="144" spans="1:9" x14ac:dyDescent="0.3">
      <c r="A144" s="1">
        <v>44704</v>
      </c>
      <c r="B144" s="2">
        <v>0.18594907407407407</v>
      </c>
      <c r="C144" s="2">
        <v>0.85952546296296295</v>
      </c>
      <c r="D144">
        <v>8</v>
      </c>
      <c r="E144">
        <v>1.36</v>
      </c>
      <c r="F144">
        <v>0.57999999999999996</v>
      </c>
      <c r="G144">
        <v>4.95</v>
      </c>
      <c r="H144">
        <f>H143+(fotowoltaika345[[#This Row],[oddanie]]*0.8)-fotowoltaika345[[#This Row],[pobranie]]</f>
        <v>46.754000000000019</v>
      </c>
      <c r="I144">
        <f>IF(fotowoltaika345[[#This Row],[do odebrania]]&lt;50,1,0)</f>
        <v>1</v>
      </c>
    </row>
    <row r="145" spans="1:9" x14ac:dyDescent="0.3">
      <c r="A145" s="1">
        <v>44705</v>
      </c>
      <c r="B145" s="2">
        <v>0.18511574074074075</v>
      </c>
      <c r="C145" s="2">
        <v>0.86049768518518521</v>
      </c>
      <c r="D145">
        <v>8</v>
      </c>
      <c r="E145">
        <v>1.71</v>
      </c>
      <c r="F145">
        <v>0.14000000000000001</v>
      </c>
      <c r="G145">
        <v>3.51</v>
      </c>
      <c r="H145">
        <f>H144+(fotowoltaika345[[#This Row],[oddanie]]*0.8)-fotowoltaika345[[#This Row],[pobranie]]</f>
        <v>43.356000000000023</v>
      </c>
      <c r="I145">
        <f>IF(fotowoltaika345[[#This Row],[do odebrania]]&lt;50,1,0)</f>
        <v>1</v>
      </c>
    </row>
    <row r="146" spans="1:9" x14ac:dyDescent="0.3">
      <c r="A146" s="1">
        <v>44706</v>
      </c>
      <c r="B146" s="2">
        <v>0.18429398148148149</v>
      </c>
      <c r="C146" s="2">
        <v>0.86144675925925929</v>
      </c>
      <c r="D146">
        <v>6</v>
      </c>
      <c r="E146">
        <v>1.6</v>
      </c>
      <c r="F146">
        <v>0.94</v>
      </c>
      <c r="G146">
        <v>4.68</v>
      </c>
      <c r="H146">
        <f>H145+(fotowoltaika345[[#This Row],[oddanie]]*0.8)-fotowoltaika345[[#This Row],[pobranie]]</f>
        <v>39.428000000000026</v>
      </c>
      <c r="I146">
        <f>IF(fotowoltaika345[[#This Row],[do odebrania]]&lt;50,1,0)</f>
        <v>1</v>
      </c>
    </row>
    <row r="147" spans="1:9" x14ac:dyDescent="0.3">
      <c r="A147" s="1">
        <v>44707</v>
      </c>
      <c r="B147" s="2">
        <v>0.18351851851851853</v>
      </c>
      <c r="C147" s="2">
        <v>0.86237268518518517</v>
      </c>
      <c r="D147">
        <v>4</v>
      </c>
      <c r="E147">
        <v>2.0699999999999998</v>
      </c>
      <c r="F147">
        <v>1.05</v>
      </c>
      <c r="G147">
        <v>3.94</v>
      </c>
      <c r="H147">
        <f>H146+(fotowoltaika345[[#This Row],[oddanie]]*0.8)-fotowoltaika345[[#This Row],[pobranie]]</f>
        <v>36.328000000000031</v>
      </c>
      <c r="I147">
        <f>IF(fotowoltaika345[[#This Row],[do odebrania]]&lt;50,1,0)</f>
        <v>1</v>
      </c>
    </row>
    <row r="148" spans="1:9" x14ac:dyDescent="0.3">
      <c r="A148" s="1">
        <v>44708</v>
      </c>
      <c r="B148" s="2">
        <v>0.18276620370370369</v>
      </c>
      <c r="C148" s="2">
        <v>0.86328703703703702</v>
      </c>
      <c r="D148">
        <v>4</v>
      </c>
      <c r="E148">
        <v>2.96</v>
      </c>
      <c r="F148">
        <v>1.06</v>
      </c>
      <c r="G148">
        <v>3.59</v>
      </c>
      <c r="H148">
        <f>H147+(fotowoltaika345[[#This Row],[oddanie]]*0.8)-fotowoltaika345[[#This Row],[pobranie]]</f>
        <v>33.586000000000027</v>
      </c>
      <c r="I148">
        <f>IF(fotowoltaika345[[#This Row],[do odebrania]]&lt;50,1,0)</f>
        <v>1</v>
      </c>
    </row>
    <row r="149" spans="1:9" x14ac:dyDescent="0.3">
      <c r="A149" s="1">
        <v>44709</v>
      </c>
      <c r="B149" s="2">
        <v>0.18203703703703702</v>
      </c>
      <c r="C149" s="2">
        <v>0.86416666666666664</v>
      </c>
      <c r="D149">
        <v>3</v>
      </c>
      <c r="E149">
        <v>5.78</v>
      </c>
      <c r="F149">
        <v>4.2</v>
      </c>
      <c r="G149">
        <v>2.96</v>
      </c>
      <c r="H149">
        <f>H148+(fotowoltaika345[[#This Row],[oddanie]]*0.8)-fotowoltaika345[[#This Row],[pobranie]]</f>
        <v>33.986000000000026</v>
      </c>
      <c r="I149">
        <f>IF(fotowoltaika345[[#This Row],[do odebrania]]&lt;50,1,0)</f>
        <v>1</v>
      </c>
    </row>
    <row r="150" spans="1:9" x14ac:dyDescent="0.3">
      <c r="A150" s="1">
        <v>44710</v>
      </c>
      <c r="B150" s="2">
        <v>0.18135416666666668</v>
      </c>
      <c r="C150" s="2">
        <v>0.86504629629629626</v>
      </c>
      <c r="D150">
        <v>1</v>
      </c>
      <c r="E150">
        <v>15.38</v>
      </c>
      <c r="F150">
        <v>10.54</v>
      </c>
      <c r="G150">
        <v>2.16</v>
      </c>
      <c r="H150">
        <f>H149+(fotowoltaika345[[#This Row],[oddanie]]*0.8)-fotowoltaika345[[#This Row],[pobranie]]</f>
        <v>40.258000000000024</v>
      </c>
      <c r="I150">
        <f>IF(fotowoltaika345[[#This Row],[do odebrania]]&lt;50,1,0)</f>
        <v>1</v>
      </c>
    </row>
    <row r="151" spans="1:9" x14ac:dyDescent="0.3">
      <c r="A151" s="1">
        <v>44711</v>
      </c>
      <c r="B151" s="2">
        <v>0.18069444444444444</v>
      </c>
      <c r="C151" s="2">
        <v>0.86589120370370365</v>
      </c>
      <c r="D151">
        <v>1</v>
      </c>
      <c r="E151">
        <v>15.89</v>
      </c>
      <c r="F151">
        <v>9.68</v>
      </c>
      <c r="G151">
        <v>1.24</v>
      </c>
      <c r="H151">
        <f>H150+(fotowoltaika345[[#This Row],[oddanie]]*0.8)-fotowoltaika345[[#This Row],[pobranie]]</f>
        <v>46.762000000000022</v>
      </c>
      <c r="I151">
        <f>IF(fotowoltaika345[[#This Row],[do odebrania]]&lt;50,1,0)</f>
        <v>1</v>
      </c>
    </row>
    <row r="152" spans="1:9" x14ac:dyDescent="0.3">
      <c r="A152" s="1">
        <v>44712</v>
      </c>
      <c r="B152" s="2">
        <v>0.18006944444444445</v>
      </c>
      <c r="C152" s="2">
        <v>0.86671296296296296</v>
      </c>
      <c r="D152">
        <v>0</v>
      </c>
      <c r="E152">
        <v>18.7</v>
      </c>
      <c r="F152">
        <v>9.4</v>
      </c>
      <c r="G152">
        <v>0.39</v>
      </c>
      <c r="H152">
        <f>H151+(fotowoltaika345[[#This Row],[oddanie]]*0.8)-fotowoltaika345[[#This Row],[pobranie]]</f>
        <v>53.892000000000024</v>
      </c>
      <c r="I152">
        <f>IF(fotowoltaika345[[#This Row],[do odebrania]]&lt;50,1,0)</f>
        <v>0</v>
      </c>
    </row>
    <row r="153" spans="1:9" x14ac:dyDescent="0.3">
      <c r="A153" s="1">
        <v>44713</v>
      </c>
      <c r="B153" s="2">
        <v>0.17947916666666666</v>
      </c>
      <c r="C153" s="2">
        <v>0.86751157407407409</v>
      </c>
      <c r="D153">
        <v>0</v>
      </c>
      <c r="E153">
        <v>14.56</v>
      </c>
      <c r="F153">
        <v>3.3</v>
      </c>
      <c r="G153">
        <v>0.64</v>
      </c>
      <c r="H153">
        <f>H152+(fotowoltaika345[[#This Row],[oddanie]]*0.8)-fotowoltaika345[[#This Row],[pobranie]]</f>
        <v>55.892000000000024</v>
      </c>
      <c r="I153">
        <f>IF(fotowoltaika345[[#This Row],[do odebrania]]&lt;50,1,0)</f>
        <v>0</v>
      </c>
    </row>
    <row r="154" spans="1:9" x14ac:dyDescent="0.3">
      <c r="A154" s="1">
        <v>44714</v>
      </c>
      <c r="B154" s="2">
        <v>0.1789236111111111</v>
      </c>
      <c r="C154" s="2">
        <v>0.86828703703703702</v>
      </c>
      <c r="D154">
        <v>3</v>
      </c>
      <c r="E154">
        <v>5.87</v>
      </c>
      <c r="F154">
        <v>2.16</v>
      </c>
      <c r="G154">
        <v>2.14</v>
      </c>
      <c r="H154">
        <f>H153+(fotowoltaika345[[#This Row],[oddanie]]*0.8)-fotowoltaika345[[#This Row],[pobranie]]</f>
        <v>55.480000000000025</v>
      </c>
      <c r="I154">
        <f>IF(fotowoltaika345[[#This Row],[do odebrania]]&lt;50,1,0)</f>
        <v>0</v>
      </c>
    </row>
    <row r="155" spans="1:9" x14ac:dyDescent="0.3">
      <c r="A155" s="1">
        <v>44715</v>
      </c>
      <c r="B155" s="2">
        <v>0.17840277777777777</v>
      </c>
      <c r="C155" s="2">
        <v>0.86903935185185188</v>
      </c>
      <c r="D155">
        <v>0</v>
      </c>
      <c r="E155">
        <v>19.62</v>
      </c>
      <c r="F155">
        <v>9.23</v>
      </c>
      <c r="G155">
        <v>0.34</v>
      </c>
      <c r="H155">
        <f>H154+(fotowoltaika345[[#This Row],[oddanie]]*0.8)-fotowoltaika345[[#This Row],[pobranie]]</f>
        <v>62.524000000000022</v>
      </c>
      <c r="I155">
        <f>IF(fotowoltaika345[[#This Row],[do odebrania]]&lt;50,1,0)</f>
        <v>0</v>
      </c>
    </row>
    <row r="156" spans="1:9" x14ac:dyDescent="0.3">
      <c r="A156" s="1">
        <v>44716</v>
      </c>
      <c r="B156" s="2">
        <v>0.17791666666666667</v>
      </c>
      <c r="C156" s="2">
        <v>0.8697569444444444</v>
      </c>
      <c r="D156">
        <v>2</v>
      </c>
      <c r="E156">
        <v>5.79</v>
      </c>
      <c r="F156">
        <v>1.35</v>
      </c>
      <c r="G156">
        <v>1.1200000000000001</v>
      </c>
      <c r="H156">
        <f>H155+(fotowoltaika345[[#This Row],[oddanie]]*0.8)-fotowoltaika345[[#This Row],[pobranie]]</f>
        <v>62.484000000000023</v>
      </c>
      <c r="I156">
        <f>IF(fotowoltaika345[[#This Row],[do odebrania]]&lt;50,1,0)</f>
        <v>0</v>
      </c>
    </row>
    <row r="157" spans="1:9" x14ac:dyDescent="0.3">
      <c r="A157" s="1">
        <v>44717</v>
      </c>
      <c r="B157" s="2">
        <v>0.1774537037037037</v>
      </c>
      <c r="C157" s="2">
        <v>0.87045138888888884</v>
      </c>
      <c r="D157">
        <v>1</v>
      </c>
      <c r="E157">
        <v>10.67</v>
      </c>
      <c r="F157">
        <v>5.16</v>
      </c>
      <c r="G157">
        <v>2.68</v>
      </c>
      <c r="H157">
        <f>H156+(fotowoltaika345[[#This Row],[oddanie]]*0.8)-fotowoltaika345[[#This Row],[pobranie]]</f>
        <v>63.932000000000023</v>
      </c>
      <c r="I157">
        <f>IF(fotowoltaika345[[#This Row],[do odebrania]]&lt;50,1,0)</f>
        <v>0</v>
      </c>
    </row>
    <row r="158" spans="1:9" x14ac:dyDescent="0.3">
      <c r="A158" s="1">
        <v>44718</v>
      </c>
      <c r="B158" s="2">
        <v>0.17703703703703705</v>
      </c>
      <c r="C158" s="2">
        <v>0.87112268518518521</v>
      </c>
      <c r="D158">
        <v>0</v>
      </c>
      <c r="E158">
        <v>12.47</v>
      </c>
      <c r="F158">
        <v>3.15</v>
      </c>
      <c r="G158">
        <v>1.34</v>
      </c>
      <c r="H158">
        <f>H157+(fotowoltaika345[[#This Row],[oddanie]]*0.8)-fotowoltaika345[[#This Row],[pobranie]]</f>
        <v>65.112000000000023</v>
      </c>
      <c r="I158">
        <f>IF(fotowoltaika345[[#This Row],[do odebrania]]&lt;50,1,0)</f>
        <v>0</v>
      </c>
    </row>
    <row r="159" spans="1:9" x14ac:dyDescent="0.3">
      <c r="A159" s="1">
        <v>44719</v>
      </c>
      <c r="B159" s="2">
        <v>0.1766550925925926</v>
      </c>
      <c r="C159" s="2">
        <v>0.87175925925925923</v>
      </c>
      <c r="D159">
        <v>0</v>
      </c>
      <c r="E159">
        <v>19.79</v>
      </c>
      <c r="F159">
        <v>12.84</v>
      </c>
      <c r="G159">
        <v>3.5</v>
      </c>
      <c r="H159">
        <f>H158+(fotowoltaika345[[#This Row],[oddanie]]*0.8)-fotowoltaika345[[#This Row],[pobranie]]</f>
        <v>71.884000000000029</v>
      </c>
      <c r="I159">
        <f>IF(fotowoltaika345[[#This Row],[do odebrania]]&lt;50,1,0)</f>
        <v>0</v>
      </c>
    </row>
    <row r="160" spans="1:9" x14ac:dyDescent="0.3">
      <c r="A160" s="1">
        <v>44720</v>
      </c>
      <c r="B160" s="2">
        <v>0.17631944444444445</v>
      </c>
      <c r="C160" s="2">
        <v>0.87237268518518518</v>
      </c>
      <c r="D160">
        <v>0</v>
      </c>
      <c r="E160">
        <v>12.57</v>
      </c>
      <c r="F160">
        <v>6.64</v>
      </c>
      <c r="G160">
        <v>3.26</v>
      </c>
      <c r="H160">
        <f>H159+(fotowoltaika345[[#This Row],[oddanie]]*0.8)-fotowoltaika345[[#This Row],[pobranie]]</f>
        <v>73.936000000000021</v>
      </c>
      <c r="I160">
        <f>IF(fotowoltaika345[[#This Row],[do odebrania]]&lt;50,1,0)</f>
        <v>0</v>
      </c>
    </row>
    <row r="161" spans="1:9" x14ac:dyDescent="0.3">
      <c r="A161" s="1">
        <v>44721</v>
      </c>
      <c r="B161" s="2">
        <v>0.17600694444444445</v>
      </c>
      <c r="C161" s="2">
        <v>0.8729513888888889</v>
      </c>
      <c r="D161">
        <v>4</v>
      </c>
      <c r="E161">
        <v>4.3</v>
      </c>
      <c r="F161">
        <v>2.36</v>
      </c>
      <c r="G161">
        <v>3.54</v>
      </c>
      <c r="H161">
        <f>H160+(fotowoltaika345[[#This Row],[oddanie]]*0.8)-fotowoltaika345[[#This Row],[pobranie]]</f>
        <v>72.28400000000002</v>
      </c>
      <c r="I161">
        <f>IF(fotowoltaika345[[#This Row],[do odebrania]]&lt;50,1,0)</f>
        <v>0</v>
      </c>
    </row>
    <row r="162" spans="1:9" x14ac:dyDescent="0.3">
      <c r="A162" s="1">
        <v>44722</v>
      </c>
      <c r="B162" s="2">
        <v>0.17572916666666666</v>
      </c>
      <c r="C162" s="2">
        <v>0.87349537037037039</v>
      </c>
      <c r="D162">
        <v>1</v>
      </c>
      <c r="E162">
        <v>12.65</v>
      </c>
      <c r="F162">
        <v>6.94</v>
      </c>
      <c r="G162">
        <v>3.24</v>
      </c>
      <c r="H162">
        <f>H161+(fotowoltaika345[[#This Row],[oddanie]]*0.8)-fotowoltaika345[[#This Row],[pobranie]]</f>
        <v>74.596000000000032</v>
      </c>
      <c r="I162">
        <f>IF(fotowoltaika345[[#This Row],[do odebrania]]&lt;50,1,0)</f>
        <v>0</v>
      </c>
    </row>
    <row r="163" spans="1:9" x14ac:dyDescent="0.3">
      <c r="A163" s="1">
        <v>44723</v>
      </c>
      <c r="B163" s="2">
        <v>0.17549768518518519</v>
      </c>
      <c r="C163" s="2">
        <v>0.8740162037037037</v>
      </c>
      <c r="D163">
        <v>1</v>
      </c>
      <c r="E163">
        <v>8.86</v>
      </c>
      <c r="F163">
        <v>2.94</v>
      </c>
      <c r="G163">
        <v>1.68</v>
      </c>
      <c r="H163">
        <f>H162+(fotowoltaika345[[#This Row],[oddanie]]*0.8)-fotowoltaika345[[#This Row],[pobranie]]</f>
        <v>75.268000000000029</v>
      </c>
      <c r="I163">
        <f>IF(fotowoltaika345[[#This Row],[do odebrania]]&lt;50,1,0)</f>
        <v>0</v>
      </c>
    </row>
    <row r="164" spans="1:9" x14ac:dyDescent="0.3">
      <c r="A164" s="1">
        <v>44724</v>
      </c>
      <c r="B164" s="2">
        <v>0.17530092592592592</v>
      </c>
      <c r="C164" s="2">
        <v>0.87450231481481477</v>
      </c>
      <c r="D164">
        <v>3</v>
      </c>
      <c r="E164">
        <v>5.64</v>
      </c>
      <c r="F164">
        <v>4.25</v>
      </c>
      <c r="G164">
        <v>4.95</v>
      </c>
      <c r="H164">
        <f>H163+(fotowoltaika345[[#This Row],[oddanie]]*0.8)-fotowoltaika345[[#This Row],[pobranie]]</f>
        <v>73.718000000000032</v>
      </c>
      <c r="I164">
        <f>IF(fotowoltaika345[[#This Row],[do odebrania]]&lt;50,1,0)</f>
        <v>0</v>
      </c>
    </row>
    <row r="165" spans="1:9" x14ac:dyDescent="0.3">
      <c r="A165" s="1">
        <v>44725</v>
      </c>
      <c r="B165" s="2">
        <v>0.1751388888888889</v>
      </c>
      <c r="C165" s="2">
        <v>0.87495370370370373</v>
      </c>
      <c r="D165">
        <v>2</v>
      </c>
      <c r="E165">
        <v>6.89</v>
      </c>
      <c r="F165">
        <v>3.98</v>
      </c>
      <c r="G165">
        <v>2.4900000000000002</v>
      </c>
      <c r="H165">
        <f>H164+(fotowoltaika345[[#This Row],[oddanie]]*0.8)-fotowoltaika345[[#This Row],[pobranie]]</f>
        <v>74.412000000000035</v>
      </c>
      <c r="I165">
        <f>IF(fotowoltaika345[[#This Row],[do odebrania]]&lt;50,1,0)</f>
        <v>0</v>
      </c>
    </row>
    <row r="166" spans="1:9" x14ac:dyDescent="0.3">
      <c r="A166" s="1">
        <v>44726</v>
      </c>
      <c r="B166" s="2">
        <v>0.17501157407407408</v>
      </c>
      <c r="C166" s="2">
        <v>0.87537037037037035</v>
      </c>
      <c r="D166">
        <v>0</v>
      </c>
      <c r="E166">
        <v>14.03</v>
      </c>
      <c r="F166">
        <v>5.68</v>
      </c>
      <c r="G166">
        <v>2.95</v>
      </c>
      <c r="H166">
        <f>H165+(fotowoltaika345[[#This Row],[oddanie]]*0.8)-fotowoltaika345[[#This Row],[pobranie]]</f>
        <v>76.006000000000029</v>
      </c>
      <c r="I166">
        <f>IF(fotowoltaika345[[#This Row],[do odebrania]]&lt;50,1,0)</f>
        <v>0</v>
      </c>
    </row>
    <row r="167" spans="1:9" x14ac:dyDescent="0.3">
      <c r="A167" s="1">
        <v>44727</v>
      </c>
      <c r="B167" s="2">
        <v>0.17493055555555556</v>
      </c>
      <c r="C167" s="2">
        <v>0.87575231481481486</v>
      </c>
      <c r="D167">
        <v>1</v>
      </c>
      <c r="E167">
        <v>11.04</v>
      </c>
      <c r="F167">
        <v>4.9400000000000004</v>
      </c>
      <c r="G167">
        <v>3.41</v>
      </c>
      <c r="H167">
        <f>H166+(fotowoltaika345[[#This Row],[oddanie]]*0.8)-fotowoltaika345[[#This Row],[pobranie]]</f>
        <v>76.54800000000003</v>
      </c>
      <c r="I167">
        <f>IF(fotowoltaika345[[#This Row],[do odebrania]]&lt;50,1,0)</f>
        <v>0</v>
      </c>
    </row>
    <row r="168" spans="1:9" x14ac:dyDescent="0.3">
      <c r="A168" s="1">
        <v>44728</v>
      </c>
      <c r="B168" s="2">
        <v>0.17487268518518517</v>
      </c>
      <c r="C168" s="2">
        <v>0.87609953703703702</v>
      </c>
      <c r="D168">
        <v>0</v>
      </c>
      <c r="E168">
        <v>11.7</v>
      </c>
      <c r="F168">
        <v>4.79</v>
      </c>
      <c r="G168">
        <v>2.5099999999999998</v>
      </c>
      <c r="H168">
        <f>H167+(fotowoltaika345[[#This Row],[oddanie]]*0.8)-fotowoltaika345[[#This Row],[pobranie]]</f>
        <v>77.870000000000019</v>
      </c>
      <c r="I168">
        <f>IF(fotowoltaika345[[#This Row],[do odebrania]]&lt;50,1,0)</f>
        <v>0</v>
      </c>
    </row>
    <row r="169" spans="1:9" x14ac:dyDescent="0.3">
      <c r="A169" s="1">
        <v>44729</v>
      </c>
      <c r="B169" s="2">
        <v>0.17486111111111111</v>
      </c>
      <c r="C169" s="2">
        <v>0.87641203703703707</v>
      </c>
      <c r="D169">
        <v>3</v>
      </c>
      <c r="E169">
        <v>5.39</v>
      </c>
      <c r="F169">
        <v>4.6500000000000004</v>
      </c>
      <c r="G169">
        <v>4.25</v>
      </c>
      <c r="H169">
        <f>H168+(fotowoltaika345[[#This Row],[oddanie]]*0.8)-fotowoltaika345[[#This Row],[pobranie]]</f>
        <v>77.340000000000018</v>
      </c>
      <c r="I169">
        <f>IF(fotowoltaika345[[#This Row],[do odebrania]]&lt;50,1,0)</f>
        <v>0</v>
      </c>
    </row>
    <row r="170" spans="1:9" x14ac:dyDescent="0.3">
      <c r="A170" s="1">
        <v>44730</v>
      </c>
      <c r="B170" s="2">
        <v>0.17488425925925927</v>
      </c>
      <c r="C170" s="2">
        <v>0.87668981481481478</v>
      </c>
      <c r="D170">
        <v>0</v>
      </c>
      <c r="E170">
        <v>11.1</v>
      </c>
      <c r="F170">
        <v>4.6399999999999997</v>
      </c>
      <c r="G170">
        <v>3.54</v>
      </c>
      <c r="H170">
        <f>H169+(fotowoltaika345[[#This Row],[oddanie]]*0.8)-fotowoltaika345[[#This Row],[pobranie]]</f>
        <v>77.512000000000015</v>
      </c>
      <c r="I170">
        <f>IF(fotowoltaika345[[#This Row],[do odebrania]]&lt;50,1,0)</f>
        <v>0</v>
      </c>
    </row>
    <row r="171" spans="1:9" x14ac:dyDescent="0.3">
      <c r="A171" s="1">
        <v>44731</v>
      </c>
      <c r="B171" s="2">
        <v>0.17495370370370369</v>
      </c>
      <c r="C171" s="2">
        <v>0.87693287037037038</v>
      </c>
      <c r="D171">
        <v>0</v>
      </c>
      <c r="E171">
        <v>15.81</v>
      </c>
      <c r="F171">
        <v>7.63</v>
      </c>
      <c r="G171">
        <v>2.02</v>
      </c>
      <c r="H171">
        <f>H170+(fotowoltaika345[[#This Row],[oddanie]]*0.8)-fotowoltaika345[[#This Row],[pobranie]]</f>
        <v>81.596000000000018</v>
      </c>
      <c r="I171">
        <f>IF(fotowoltaika345[[#This Row],[do odebrania]]&lt;50,1,0)</f>
        <v>0</v>
      </c>
    </row>
    <row r="172" spans="1:9" x14ac:dyDescent="0.3">
      <c r="A172" s="1">
        <v>44732</v>
      </c>
      <c r="B172" s="2">
        <v>0.17504629629629628</v>
      </c>
      <c r="C172" s="2">
        <v>0.87712962962962959</v>
      </c>
      <c r="D172">
        <v>2</v>
      </c>
      <c r="E172">
        <v>8.8800000000000008</v>
      </c>
      <c r="F172">
        <v>6.14</v>
      </c>
      <c r="G172">
        <v>3.61</v>
      </c>
      <c r="H172">
        <f>H171+(fotowoltaika345[[#This Row],[oddanie]]*0.8)-fotowoltaika345[[#This Row],[pobranie]]</f>
        <v>82.898000000000025</v>
      </c>
      <c r="I172">
        <f>IF(fotowoltaika345[[#This Row],[do odebrania]]&lt;50,1,0)</f>
        <v>0</v>
      </c>
    </row>
    <row r="173" spans="1:9" x14ac:dyDescent="0.3">
      <c r="A173" s="1">
        <v>44733</v>
      </c>
      <c r="B173" s="2">
        <v>0.17518518518518519</v>
      </c>
      <c r="C173" s="2">
        <v>0.87730324074074073</v>
      </c>
      <c r="D173">
        <v>0</v>
      </c>
      <c r="E173">
        <v>14.44</v>
      </c>
      <c r="F173">
        <v>3.61</v>
      </c>
      <c r="G173">
        <v>0.56999999999999995</v>
      </c>
      <c r="H173">
        <f>H172+(fotowoltaika345[[#This Row],[oddanie]]*0.8)-fotowoltaika345[[#This Row],[pobranie]]</f>
        <v>85.216000000000037</v>
      </c>
      <c r="I173">
        <f>IF(fotowoltaika345[[#This Row],[do odebrania]]&lt;50,1,0)</f>
        <v>0</v>
      </c>
    </row>
    <row r="174" spans="1:9" x14ac:dyDescent="0.3">
      <c r="A174" s="1">
        <v>44734</v>
      </c>
      <c r="B174" s="2">
        <v>0.1753587962962963</v>
      </c>
      <c r="C174" s="2">
        <v>0.8774305555555556</v>
      </c>
      <c r="D174">
        <v>1</v>
      </c>
      <c r="E174">
        <v>9.7899999999999991</v>
      </c>
      <c r="F174">
        <v>4.8</v>
      </c>
      <c r="G174">
        <v>3.05</v>
      </c>
      <c r="H174">
        <f>H173+(fotowoltaika345[[#This Row],[oddanie]]*0.8)-fotowoltaika345[[#This Row],[pobranie]]</f>
        <v>86.006000000000043</v>
      </c>
      <c r="I174">
        <f>IF(fotowoltaika345[[#This Row],[do odebrania]]&lt;50,1,0)</f>
        <v>0</v>
      </c>
    </row>
    <row r="175" spans="1:9" x14ac:dyDescent="0.3">
      <c r="A175" s="1">
        <v>44735</v>
      </c>
      <c r="B175" s="2">
        <v>0.17556712962962964</v>
      </c>
      <c r="C175" s="2">
        <v>0.87752314814814814</v>
      </c>
      <c r="D175">
        <v>0</v>
      </c>
      <c r="E175">
        <v>14.78</v>
      </c>
      <c r="F175">
        <v>6.76</v>
      </c>
      <c r="G175">
        <v>3.64</v>
      </c>
      <c r="H175">
        <f>H174+(fotowoltaika345[[#This Row],[oddanie]]*0.8)-fotowoltaika345[[#This Row],[pobranie]]</f>
        <v>87.774000000000044</v>
      </c>
      <c r="I175">
        <f>IF(fotowoltaika345[[#This Row],[do odebrania]]&lt;50,1,0)</f>
        <v>0</v>
      </c>
    </row>
    <row r="176" spans="1:9" x14ac:dyDescent="0.3">
      <c r="A176" s="1">
        <v>44736</v>
      </c>
      <c r="B176" s="2">
        <v>0.17581018518518518</v>
      </c>
      <c r="C176" s="2">
        <v>0.87758101851851855</v>
      </c>
      <c r="D176">
        <v>0</v>
      </c>
      <c r="E176">
        <v>14.52</v>
      </c>
      <c r="F176">
        <v>8.19</v>
      </c>
      <c r="G176">
        <v>3.95</v>
      </c>
      <c r="H176">
        <f>H175+(fotowoltaika345[[#This Row],[oddanie]]*0.8)-fotowoltaika345[[#This Row],[pobranie]]</f>
        <v>90.376000000000047</v>
      </c>
      <c r="I176">
        <f>IF(fotowoltaika345[[#This Row],[do odebrania]]&lt;50,1,0)</f>
        <v>0</v>
      </c>
    </row>
    <row r="177" spans="1:9" x14ac:dyDescent="0.3">
      <c r="A177" s="1">
        <v>44737</v>
      </c>
      <c r="B177" s="2">
        <v>0.17608796296296297</v>
      </c>
      <c r="C177" s="2">
        <v>0.87759259259259259</v>
      </c>
      <c r="D177">
        <v>3</v>
      </c>
      <c r="E177">
        <v>5.86</v>
      </c>
      <c r="F177">
        <v>4.1900000000000004</v>
      </c>
      <c r="G177">
        <v>3.85</v>
      </c>
      <c r="H177">
        <f>H176+(fotowoltaika345[[#This Row],[oddanie]]*0.8)-fotowoltaika345[[#This Row],[pobranie]]</f>
        <v>89.878000000000057</v>
      </c>
      <c r="I177">
        <f>IF(fotowoltaika345[[#This Row],[do odebrania]]&lt;50,1,0)</f>
        <v>0</v>
      </c>
    </row>
    <row r="178" spans="1:9" x14ac:dyDescent="0.3">
      <c r="A178" s="1">
        <v>44738</v>
      </c>
      <c r="B178" s="2">
        <v>0.17640046296296297</v>
      </c>
      <c r="C178" s="2">
        <v>0.8775694444444444</v>
      </c>
      <c r="D178">
        <v>1</v>
      </c>
      <c r="E178">
        <v>12.81</v>
      </c>
      <c r="F178">
        <v>7.18</v>
      </c>
      <c r="G178">
        <v>1.54</v>
      </c>
      <c r="H178">
        <f>H177+(fotowoltaika345[[#This Row],[oddanie]]*0.8)-fotowoltaika345[[#This Row],[pobranie]]</f>
        <v>94.08200000000005</v>
      </c>
      <c r="I178">
        <f>IF(fotowoltaika345[[#This Row],[do odebrania]]&lt;50,1,0)</f>
        <v>0</v>
      </c>
    </row>
    <row r="179" spans="1:9" x14ac:dyDescent="0.3">
      <c r="A179" s="1">
        <v>44739</v>
      </c>
      <c r="B179" s="2">
        <v>0.17674768518518519</v>
      </c>
      <c r="C179" s="2">
        <v>0.8775115740740741</v>
      </c>
      <c r="D179">
        <v>0</v>
      </c>
      <c r="E179">
        <v>13.22</v>
      </c>
      <c r="F179">
        <v>5.53</v>
      </c>
      <c r="G179">
        <v>4.26</v>
      </c>
      <c r="H179">
        <f>H178+(fotowoltaika345[[#This Row],[oddanie]]*0.8)-fotowoltaika345[[#This Row],[pobranie]]</f>
        <v>94.246000000000052</v>
      </c>
      <c r="I179">
        <f>IF(fotowoltaika345[[#This Row],[do odebrania]]&lt;50,1,0)</f>
        <v>0</v>
      </c>
    </row>
    <row r="180" spans="1:9" x14ac:dyDescent="0.3">
      <c r="A180" s="1">
        <v>44740</v>
      </c>
      <c r="B180" s="2">
        <v>0.17712962962962964</v>
      </c>
      <c r="C180" s="2">
        <v>0.87741898148148145</v>
      </c>
      <c r="D180">
        <v>0</v>
      </c>
      <c r="E180">
        <v>14.18</v>
      </c>
      <c r="F180">
        <v>6.49</v>
      </c>
      <c r="G180">
        <v>3.84</v>
      </c>
      <c r="H180">
        <f>H179+(fotowoltaika345[[#This Row],[oddanie]]*0.8)-fotowoltaika345[[#This Row],[pobranie]]</f>
        <v>95.598000000000042</v>
      </c>
      <c r="I180">
        <f>IF(fotowoltaika345[[#This Row],[do odebrania]]&lt;50,1,0)</f>
        <v>0</v>
      </c>
    </row>
    <row r="181" spans="1:9" x14ac:dyDescent="0.3">
      <c r="A181" s="1">
        <v>44741</v>
      </c>
      <c r="B181" s="2">
        <v>0.17754629629629629</v>
      </c>
      <c r="C181" s="2">
        <v>0.87729166666666669</v>
      </c>
      <c r="D181">
        <v>0</v>
      </c>
      <c r="E181">
        <v>18.47</v>
      </c>
      <c r="F181">
        <v>9.1999999999999993</v>
      </c>
      <c r="G181">
        <v>2.4700000000000002</v>
      </c>
      <c r="H181">
        <f>H180+(fotowoltaika345[[#This Row],[oddanie]]*0.8)-fotowoltaika345[[#This Row],[pobranie]]</f>
        <v>100.48800000000004</v>
      </c>
      <c r="I181">
        <f>IF(fotowoltaika345[[#This Row],[do odebrania]]&lt;50,1,0)</f>
        <v>0</v>
      </c>
    </row>
    <row r="182" spans="1:9" x14ac:dyDescent="0.3">
      <c r="A182" s="1">
        <v>44742</v>
      </c>
      <c r="B182" s="2">
        <v>0.17799768518518519</v>
      </c>
      <c r="C182" s="2">
        <v>0.87711805555555555</v>
      </c>
      <c r="D182">
        <v>3</v>
      </c>
      <c r="E182">
        <v>6.81</v>
      </c>
      <c r="F182">
        <v>2.59</v>
      </c>
      <c r="G182">
        <v>1.95</v>
      </c>
      <c r="H182">
        <f>H181+(fotowoltaika345[[#This Row],[oddanie]]*0.8)-fotowoltaika345[[#This Row],[pobranie]]</f>
        <v>100.61000000000004</v>
      </c>
      <c r="I182">
        <f>IF(fotowoltaika345[[#This Row],[do odebrania]]&lt;50,1,0)</f>
        <v>0</v>
      </c>
    </row>
    <row r="183" spans="1:9" x14ac:dyDescent="0.3">
      <c r="A183" s="1">
        <v>44743</v>
      </c>
      <c r="B183" s="2">
        <v>0.17847222222222223</v>
      </c>
      <c r="C183" s="2">
        <v>0.87690972222222219</v>
      </c>
      <c r="D183">
        <v>2</v>
      </c>
      <c r="E183">
        <v>2.96</v>
      </c>
      <c r="F183">
        <v>1.54</v>
      </c>
      <c r="G183">
        <v>4.5199999999999996</v>
      </c>
      <c r="H183">
        <f>H182+(fotowoltaika345[[#This Row],[oddanie]]*0.8)-fotowoltaika345[[#This Row],[pobranie]]</f>
        <v>97.322000000000045</v>
      </c>
      <c r="I183">
        <f>IF(fotowoltaika345[[#This Row],[do odebrania]]&lt;50,1,0)</f>
        <v>0</v>
      </c>
    </row>
    <row r="184" spans="1:9" x14ac:dyDescent="0.3">
      <c r="A184" s="1">
        <v>44744</v>
      </c>
      <c r="B184" s="2">
        <v>0.17898148148148149</v>
      </c>
      <c r="C184" s="2">
        <v>0.87665509259259256</v>
      </c>
      <c r="D184">
        <v>0</v>
      </c>
      <c r="E184">
        <v>13.76</v>
      </c>
      <c r="F184">
        <v>7.09</v>
      </c>
      <c r="G184">
        <v>4.32</v>
      </c>
      <c r="H184">
        <f>H183+(fotowoltaika345[[#This Row],[oddanie]]*0.8)-fotowoltaika345[[#This Row],[pobranie]]</f>
        <v>98.674000000000035</v>
      </c>
      <c r="I184">
        <f>IF(fotowoltaika345[[#This Row],[do odebrania]]&lt;50,1,0)</f>
        <v>0</v>
      </c>
    </row>
    <row r="185" spans="1:9" x14ac:dyDescent="0.3">
      <c r="A185" s="1">
        <v>44745</v>
      </c>
      <c r="B185" s="2">
        <v>0.17952546296296296</v>
      </c>
      <c r="C185" s="2">
        <v>0.87637731481481485</v>
      </c>
      <c r="D185">
        <v>0</v>
      </c>
      <c r="E185">
        <v>17.920000000000002</v>
      </c>
      <c r="F185">
        <v>10.28</v>
      </c>
      <c r="G185">
        <v>2.65</v>
      </c>
      <c r="H185">
        <f>H184+(fotowoltaika345[[#This Row],[oddanie]]*0.8)-fotowoltaika345[[#This Row],[pobranie]]</f>
        <v>104.24800000000003</v>
      </c>
      <c r="I185">
        <f>IF(fotowoltaika345[[#This Row],[do odebrania]]&lt;50,1,0)</f>
        <v>0</v>
      </c>
    </row>
    <row r="186" spans="1:9" x14ac:dyDescent="0.3">
      <c r="A186" s="1">
        <v>44746</v>
      </c>
      <c r="B186" s="2">
        <v>0.18010416666666668</v>
      </c>
      <c r="C186" s="2">
        <v>0.87605324074074076</v>
      </c>
      <c r="D186">
        <v>0</v>
      </c>
      <c r="E186">
        <v>19.89</v>
      </c>
      <c r="F186">
        <v>10.64</v>
      </c>
      <c r="G186">
        <v>1.48</v>
      </c>
      <c r="H186">
        <f>H185+(fotowoltaika345[[#This Row],[oddanie]]*0.8)-fotowoltaika345[[#This Row],[pobranie]]</f>
        <v>111.28000000000003</v>
      </c>
      <c r="I186">
        <f>IF(fotowoltaika345[[#This Row],[do odebrania]]&lt;50,1,0)</f>
        <v>0</v>
      </c>
    </row>
    <row r="187" spans="1:9" x14ac:dyDescent="0.3">
      <c r="A187" s="1">
        <v>44747</v>
      </c>
      <c r="B187" s="2">
        <v>0.18069444444444444</v>
      </c>
      <c r="C187" s="2">
        <v>0.87569444444444444</v>
      </c>
      <c r="D187">
        <v>0</v>
      </c>
      <c r="E187">
        <v>19.149999999999999</v>
      </c>
      <c r="F187">
        <v>11.79</v>
      </c>
      <c r="G187">
        <v>2.95</v>
      </c>
      <c r="H187">
        <f>H186+(fotowoltaika345[[#This Row],[oddanie]]*0.8)-fotowoltaika345[[#This Row],[pobranie]]</f>
        <v>117.76200000000003</v>
      </c>
      <c r="I187">
        <f>IF(fotowoltaika345[[#This Row],[do odebrania]]&lt;50,1,0)</f>
        <v>0</v>
      </c>
    </row>
    <row r="188" spans="1:9" x14ac:dyDescent="0.3">
      <c r="A188" s="1">
        <v>44748</v>
      </c>
      <c r="B188" s="2">
        <v>0.18133101851851852</v>
      </c>
      <c r="C188" s="2">
        <v>0.8753009259259259</v>
      </c>
      <c r="D188">
        <v>1</v>
      </c>
      <c r="E188">
        <v>14.68</v>
      </c>
      <c r="F188">
        <v>11.32</v>
      </c>
      <c r="G188">
        <v>4.26</v>
      </c>
      <c r="H188">
        <f>H187+(fotowoltaika345[[#This Row],[oddanie]]*0.8)-fotowoltaika345[[#This Row],[pobranie]]</f>
        <v>122.55800000000002</v>
      </c>
      <c r="I188">
        <f>IF(fotowoltaika345[[#This Row],[do odebrania]]&lt;50,1,0)</f>
        <v>0</v>
      </c>
    </row>
    <row r="189" spans="1:9" x14ac:dyDescent="0.3">
      <c r="A189" s="1">
        <v>44749</v>
      </c>
      <c r="B189" s="2">
        <v>0.18199074074074073</v>
      </c>
      <c r="C189" s="2">
        <v>0.87487268518518524</v>
      </c>
      <c r="D189">
        <v>0</v>
      </c>
      <c r="E189">
        <v>16.95</v>
      </c>
      <c r="F189">
        <v>9.57</v>
      </c>
      <c r="G189">
        <v>3.24</v>
      </c>
      <c r="H189">
        <f>H188+(fotowoltaika345[[#This Row],[oddanie]]*0.8)-fotowoltaika345[[#This Row],[pobranie]]</f>
        <v>126.97400000000003</v>
      </c>
      <c r="I189">
        <f>IF(fotowoltaika345[[#This Row],[do odebrania]]&lt;50,1,0)</f>
        <v>0</v>
      </c>
    </row>
    <row r="190" spans="1:9" x14ac:dyDescent="0.3">
      <c r="A190" s="1">
        <v>44750</v>
      </c>
      <c r="B190" s="2">
        <v>0.18267361111111111</v>
      </c>
      <c r="C190" s="2">
        <v>0.87440972222222224</v>
      </c>
      <c r="D190">
        <v>1</v>
      </c>
      <c r="E190">
        <v>11.9</v>
      </c>
      <c r="F190">
        <v>7.34</v>
      </c>
      <c r="G190">
        <v>4.8099999999999996</v>
      </c>
      <c r="H190">
        <f>H189+(fotowoltaika345[[#This Row],[oddanie]]*0.8)-fotowoltaika345[[#This Row],[pobranie]]</f>
        <v>128.03600000000003</v>
      </c>
      <c r="I190">
        <f>IF(fotowoltaika345[[#This Row],[do odebrania]]&lt;50,1,0)</f>
        <v>0</v>
      </c>
    </row>
    <row r="191" spans="1:9" x14ac:dyDescent="0.3">
      <c r="A191" s="1">
        <v>44751</v>
      </c>
      <c r="B191" s="2">
        <v>0.18337962962962964</v>
      </c>
      <c r="C191" s="2">
        <v>0.87390046296296298</v>
      </c>
      <c r="D191">
        <v>0</v>
      </c>
      <c r="E191">
        <v>19.440000000000001</v>
      </c>
      <c r="F191">
        <v>11.14</v>
      </c>
      <c r="G191">
        <v>2.91</v>
      </c>
      <c r="H191">
        <f>H190+(fotowoltaika345[[#This Row],[oddanie]]*0.8)-fotowoltaika345[[#This Row],[pobranie]]</f>
        <v>134.03800000000004</v>
      </c>
      <c r="I191">
        <f>IF(fotowoltaika345[[#This Row],[do odebrania]]&lt;50,1,0)</f>
        <v>0</v>
      </c>
    </row>
    <row r="192" spans="1:9" x14ac:dyDescent="0.3">
      <c r="A192" s="1">
        <v>44752</v>
      </c>
      <c r="B192" s="2">
        <v>0.18412037037037038</v>
      </c>
      <c r="C192" s="2">
        <v>0.87336805555555552</v>
      </c>
      <c r="D192">
        <v>0</v>
      </c>
      <c r="E192">
        <v>19.54</v>
      </c>
      <c r="F192">
        <v>12.94</v>
      </c>
      <c r="G192">
        <v>3.47</v>
      </c>
      <c r="H192">
        <f>H191+(fotowoltaika345[[#This Row],[oddanie]]*0.8)-fotowoltaika345[[#This Row],[pobranie]]</f>
        <v>140.92000000000004</v>
      </c>
      <c r="I192">
        <f>IF(fotowoltaika345[[#This Row],[do odebrania]]&lt;50,1,0)</f>
        <v>0</v>
      </c>
    </row>
    <row r="193" spans="1:9" x14ac:dyDescent="0.3">
      <c r="A193" s="1">
        <v>44753</v>
      </c>
      <c r="B193" s="2">
        <v>0.18487268518518518</v>
      </c>
      <c r="C193" s="2">
        <v>0.87280092592592595</v>
      </c>
      <c r="D193">
        <v>0</v>
      </c>
      <c r="E193">
        <v>18.52</v>
      </c>
      <c r="F193">
        <v>12.35</v>
      </c>
      <c r="G193">
        <v>1.85</v>
      </c>
      <c r="H193">
        <f>H192+(fotowoltaika345[[#This Row],[oddanie]]*0.8)-fotowoltaika345[[#This Row],[pobranie]]</f>
        <v>148.95000000000005</v>
      </c>
      <c r="I193">
        <f>IF(fotowoltaika345[[#This Row],[do odebrania]]&lt;50,1,0)</f>
        <v>0</v>
      </c>
    </row>
    <row r="194" spans="1:9" x14ac:dyDescent="0.3">
      <c r="A194" s="1">
        <v>44754</v>
      </c>
      <c r="B194" s="2">
        <v>0.18565972222222221</v>
      </c>
      <c r="C194" s="2">
        <v>0.8721875</v>
      </c>
      <c r="D194">
        <v>0</v>
      </c>
      <c r="E194">
        <v>19.77</v>
      </c>
      <c r="F194">
        <v>11.78</v>
      </c>
      <c r="G194">
        <v>1.95</v>
      </c>
      <c r="H194">
        <f>H193+(fotowoltaika345[[#This Row],[oddanie]]*0.8)-fotowoltaika345[[#This Row],[pobranie]]</f>
        <v>156.42400000000006</v>
      </c>
      <c r="I194">
        <f>IF(fotowoltaika345[[#This Row],[do odebrania]]&lt;50,1,0)</f>
        <v>0</v>
      </c>
    </row>
    <row r="195" spans="1:9" x14ac:dyDescent="0.3">
      <c r="A195" s="1">
        <v>44755</v>
      </c>
      <c r="B195" s="2">
        <v>0.1864699074074074</v>
      </c>
      <c r="C195" s="2">
        <v>0.87155092592592598</v>
      </c>
      <c r="D195">
        <v>0</v>
      </c>
      <c r="E195">
        <v>17.22</v>
      </c>
      <c r="F195">
        <v>9.69</v>
      </c>
      <c r="G195">
        <v>2.84</v>
      </c>
      <c r="H195">
        <f>H194+(fotowoltaika345[[#This Row],[oddanie]]*0.8)-fotowoltaika345[[#This Row],[pobranie]]</f>
        <v>161.33600000000007</v>
      </c>
      <c r="I195">
        <f>IF(fotowoltaika345[[#This Row],[do odebrania]]&lt;50,1,0)</f>
        <v>0</v>
      </c>
    </row>
    <row r="196" spans="1:9" x14ac:dyDescent="0.3">
      <c r="A196" s="1">
        <v>44756</v>
      </c>
      <c r="B196" s="2">
        <v>0.18729166666666666</v>
      </c>
      <c r="C196" s="2">
        <v>0.87087962962962961</v>
      </c>
      <c r="D196">
        <v>1</v>
      </c>
      <c r="E196">
        <v>14.02</v>
      </c>
      <c r="F196">
        <v>8.5399999999999991</v>
      </c>
      <c r="G196">
        <v>2.69</v>
      </c>
      <c r="H196">
        <f>H195+(fotowoltaika345[[#This Row],[oddanie]]*0.8)-fotowoltaika345[[#This Row],[pobranie]]</f>
        <v>165.47800000000007</v>
      </c>
      <c r="I196">
        <f>IF(fotowoltaika345[[#This Row],[do odebrania]]&lt;50,1,0)</f>
        <v>0</v>
      </c>
    </row>
    <row r="197" spans="1:9" x14ac:dyDescent="0.3">
      <c r="A197" s="1">
        <v>44757</v>
      </c>
      <c r="B197" s="2">
        <v>0.18813657407407408</v>
      </c>
      <c r="C197" s="2">
        <v>0.87017361111111113</v>
      </c>
      <c r="D197">
        <v>1</v>
      </c>
      <c r="E197">
        <v>15.96</v>
      </c>
      <c r="F197">
        <v>11.95</v>
      </c>
      <c r="G197">
        <v>3.05</v>
      </c>
      <c r="H197">
        <f>H196+(fotowoltaika345[[#This Row],[oddanie]]*0.8)-fotowoltaika345[[#This Row],[pobranie]]</f>
        <v>171.98800000000006</v>
      </c>
      <c r="I197">
        <f>IF(fotowoltaika345[[#This Row],[do odebrania]]&lt;50,1,0)</f>
        <v>0</v>
      </c>
    </row>
    <row r="198" spans="1:9" x14ac:dyDescent="0.3">
      <c r="A198" s="1">
        <v>44758</v>
      </c>
      <c r="B198" s="2">
        <v>0.1890162037037037</v>
      </c>
      <c r="C198" s="2">
        <v>0.86944444444444446</v>
      </c>
      <c r="D198">
        <v>1</v>
      </c>
      <c r="E198">
        <v>15.06</v>
      </c>
      <c r="F198">
        <v>7.68</v>
      </c>
      <c r="G198">
        <v>1.1599999999999999</v>
      </c>
      <c r="H198">
        <f>H197+(fotowoltaika345[[#This Row],[oddanie]]*0.8)-fotowoltaika345[[#This Row],[pobranie]]</f>
        <v>176.97200000000007</v>
      </c>
      <c r="I198">
        <f>IF(fotowoltaika345[[#This Row],[do odebrania]]&lt;50,1,0)</f>
        <v>0</v>
      </c>
    </row>
    <row r="199" spans="1:9" x14ac:dyDescent="0.3">
      <c r="A199" s="1">
        <v>44759</v>
      </c>
      <c r="B199" s="2">
        <v>0.18989583333333335</v>
      </c>
      <c r="C199" s="2">
        <v>0.86868055555555557</v>
      </c>
      <c r="D199">
        <v>0</v>
      </c>
      <c r="E199">
        <v>19.62</v>
      </c>
      <c r="F199">
        <v>10.19</v>
      </c>
      <c r="G199">
        <v>0.47</v>
      </c>
      <c r="H199">
        <f>H198+(fotowoltaika345[[#This Row],[oddanie]]*0.8)-fotowoltaika345[[#This Row],[pobranie]]</f>
        <v>184.65400000000005</v>
      </c>
      <c r="I199">
        <f>IF(fotowoltaika345[[#This Row],[do odebrania]]&lt;50,1,0)</f>
        <v>0</v>
      </c>
    </row>
    <row r="200" spans="1:9" x14ac:dyDescent="0.3">
      <c r="A200" s="1">
        <v>44760</v>
      </c>
      <c r="B200" s="2">
        <v>0.19081018518518519</v>
      </c>
      <c r="C200" s="2">
        <v>0.86788194444444444</v>
      </c>
      <c r="D200">
        <v>0</v>
      </c>
      <c r="E200">
        <v>18.97</v>
      </c>
      <c r="F200">
        <v>8.85</v>
      </c>
      <c r="G200">
        <v>1.66</v>
      </c>
      <c r="H200">
        <f>H199+(fotowoltaika345[[#This Row],[oddanie]]*0.8)-fotowoltaika345[[#This Row],[pobranie]]</f>
        <v>190.07400000000007</v>
      </c>
      <c r="I200">
        <f>IF(fotowoltaika345[[#This Row],[do odebrania]]&lt;50,1,0)</f>
        <v>0</v>
      </c>
    </row>
    <row r="201" spans="1:9" x14ac:dyDescent="0.3">
      <c r="A201" s="1">
        <v>44761</v>
      </c>
      <c r="B201" s="2">
        <v>0.19172453703703704</v>
      </c>
      <c r="C201" s="2">
        <v>0.86704861111111109</v>
      </c>
      <c r="D201">
        <v>0</v>
      </c>
      <c r="E201">
        <v>17.940000000000001</v>
      </c>
      <c r="F201">
        <v>9.83</v>
      </c>
      <c r="G201">
        <v>3.13</v>
      </c>
      <c r="H201">
        <f>H200+(fotowoltaika345[[#This Row],[oddanie]]*0.8)-fotowoltaika345[[#This Row],[pobranie]]</f>
        <v>194.80800000000008</v>
      </c>
      <c r="I201">
        <f>IF(fotowoltaika345[[#This Row],[do odebrania]]&lt;50,1,0)</f>
        <v>0</v>
      </c>
    </row>
    <row r="202" spans="1:9" x14ac:dyDescent="0.3">
      <c r="A202" s="1">
        <v>44762</v>
      </c>
      <c r="B202" s="2">
        <v>0.19267361111111111</v>
      </c>
      <c r="C202" s="2">
        <v>0.86619212962962966</v>
      </c>
      <c r="D202">
        <v>0</v>
      </c>
      <c r="E202">
        <v>17.350000000000001</v>
      </c>
      <c r="F202">
        <v>11.02</v>
      </c>
      <c r="G202">
        <v>2.82</v>
      </c>
      <c r="H202">
        <f>H201+(fotowoltaika345[[#This Row],[oddanie]]*0.8)-fotowoltaika345[[#This Row],[pobranie]]</f>
        <v>200.80400000000009</v>
      </c>
      <c r="I202">
        <f>IF(fotowoltaika345[[#This Row],[do odebrania]]&lt;50,1,0)</f>
        <v>0</v>
      </c>
    </row>
    <row r="203" spans="1:9" x14ac:dyDescent="0.3">
      <c r="A203" s="1">
        <v>44763</v>
      </c>
      <c r="B203" s="2">
        <v>0.19362268518518519</v>
      </c>
      <c r="C203" s="2">
        <v>0.86531250000000004</v>
      </c>
      <c r="D203">
        <v>0</v>
      </c>
      <c r="E203">
        <v>18.3</v>
      </c>
      <c r="F203">
        <v>10.96</v>
      </c>
      <c r="G203">
        <v>2.14</v>
      </c>
      <c r="H203">
        <f>H202+(fotowoltaika345[[#This Row],[oddanie]]*0.8)-fotowoltaika345[[#This Row],[pobranie]]</f>
        <v>207.4320000000001</v>
      </c>
      <c r="I203">
        <f>IF(fotowoltaika345[[#This Row],[do odebrania]]&lt;50,1,0)</f>
        <v>0</v>
      </c>
    </row>
    <row r="204" spans="1:9" x14ac:dyDescent="0.3">
      <c r="A204" s="1">
        <v>44764</v>
      </c>
      <c r="B204" s="2">
        <v>0.1945949074074074</v>
      </c>
      <c r="C204" s="2">
        <v>0.86439814814814819</v>
      </c>
      <c r="D204">
        <v>0</v>
      </c>
      <c r="E204">
        <v>17.04</v>
      </c>
      <c r="F204">
        <v>9.85</v>
      </c>
      <c r="G204">
        <v>2.2599999999999998</v>
      </c>
      <c r="H204">
        <f>H203+(fotowoltaika345[[#This Row],[oddanie]]*0.8)-fotowoltaika345[[#This Row],[pobranie]]</f>
        <v>213.05200000000011</v>
      </c>
      <c r="I204">
        <f>IF(fotowoltaika345[[#This Row],[do odebrania]]&lt;50,1,0)</f>
        <v>0</v>
      </c>
    </row>
    <row r="205" spans="1:9" x14ac:dyDescent="0.3">
      <c r="A205" s="1">
        <v>44765</v>
      </c>
      <c r="B205" s="2">
        <v>0.1955787037037037</v>
      </c>
      <c r="C205" s="2">
        <v>0.86346064814814816</v>
      </c>
      <c r="D205">
        <v>0</v>
      </c>
      <c r="E205">
        <v>18.850000000000001</v>
      </c>
      <c r="F205">
        <v>11.75</v>
      </c>
      <c r="G205">
        <v>2.94</v>
      </c>
      <c r="H205">
        <f>H204+(fotowoltaika345[[#This Row],[oddanie]]*0.8)-fotowoltaika345[[#This Row],[pobranie]]</f>
        <v>219.51200000000011</v>
      </c>
      <c r="I205">
        <f>IF(fotowoltaika345[[#This Row],[do odebrania]]&lt;50,1,0)</f>
        <v>0</v>
      </c>
    </row>
    <row r="206" spans="1:9" x14ac:dyDescent="0.3">
      <c r="A206" s="1">
        <v>44766</v>
      </c>
      <c r="B206" s="2">
        <v>0.19658564814814813</v>
      </c>
      <c r="C206" s="2">
        <v>0.86248842592592589</v>
      </c>
      <c r="D206">
        <v>0</v>
      </c>
      <c r="E206">
        <v>16.55</v>
      </c>
      <c r="F206">
        <v>8.33</v>
      </c>
      <c r="G206">
        <v>1.56</v>
      </c>
      <c r="H206">
        <f>H205+(fotowoltaika345[[#This Row],[oddanie]]*0.8)-fotowoltaika345[[#This Row],[pobranie]]</f>
        <v>224.6160000000001</v>
      </c>
      <c r="I206">
        <f>IF(fotowoltaika345[[#This Row],[do odebrania]]&lt;50,1,0)</f>
        <v>0</v>
      </c>
    </row>
    <row r="207" spans="1:9" x14ac:dyDescent="0.3">
      <c r="A207" s="1">
        <v>44767</v>
      </c>
      <c r="B207" s="2">
        <v>0.1975925925925926</v>
      </c>
      <c r="C207" s="2">
        <v>0.86149305555555555</v>
      </c>
      <c r="D207">
        <v>1</v>
      </c>
      <c r="E207">
        <v>13.83</v>
      </c>
      <c r="F207">
        <v>8.1999999999999993</v>
      </c>
      <c r="G207">
        <v>3.02</v>
      </c>
      <c r="H207">
        <f>H206+(fotowoltaika345[[#This Row],[oddanie]]*0.8)-fotowoltaika345[[#This Row],[pobranie]]</f>
        <v>228.15600000000009</v>
      </c>
      <c r="I207">
        <f>IF(fotowoltaika345[[#This Row],[do odebrania]]&lt;50,1,0)</f>
        <v>0</v>
      </c>
    </row>
    <row r="208" spans="1:9" x14ac:dyDescent="0.3">
      <c r="A208" s="1">
        <v>44768</v>
      </c>
      <c r="B208" s="2">
        <v>0.19862268518518519</v>
      </c>
      <c r="C208" s="2">
        <v>0.86047453703703702</v>
      </c>
      <c r="D208">
        <v>0</v>
      </c>
      <c r="E208">
        <v>16.16</v>
      </c>
      <c r="F208">
        <v>8.9499999999999993</v>
      </c>
      <c r="G208">
        <v>2.09</v>
      </c>
      <c r="H208">
        <f>H207+(fotowoltaika345[[#This Row],[oddanie]]*0.8)-fotowoltaika345[[#This Row],[pobranie]]</f>
        <v>233.22600000000008</v>
      </c>
      <c r="I208">
        <f>IF(fotowoltaika345[[#This Row],[do odebrania]]&lt;50,1,0)</f>
        <v>0</v>
      </c>
    </row>
    <row r="209" spans="1:9" x14ac:dyDescent="0.3">
      <c r="A209" s="1">
        <v>44769</v>
      </c>
      <c r="B209" s="2">
        <v>0.19965277777777779</v>
      </c>
      <c r="C209" s="2">
        <v>0.85942129629629627</v>
      </c>
      <c r="D209">
        <v>0</v>
      </c>
      <c r="E209">
        <v>17.82</v>
      </c>
      <c r="F209">
        <v>10.94</v>
      </c>
      <c r="G209">
        <v>3.66</v>
      </c>
      <c r="H209">
        <f>H208+(fotowoltaika345[[#This Row],[oddanie]]*0.8)-fotowoltaika345[[#This Row],[pobranie]]</f>
        <v>238.3180000000001</v>
      </c>
      <c r="I209">
        <f>IF(fotowoltaika345[[#This Row],[do odebrania]]&lt;50,1,0)</f>
        <v>0</v>
      </c>
    </row>
    <row r="210" spans="1:9" x14ac:dyDescent="0.3">
      <c r="A210" s="1">
        <v>44770</v>
      </c>
      <c r="B210" s="2">
        <v>0.20069444444444445</v>
      </c>
      <c r="C210" s="2">
        <v>0.85835648148148147</v>
      </c>
      <c r="D210">
        <v>0</v>
      </c>
      <c r="E210">
        <v>19.23</v>
      </c>
      <c r="F210">
        <v>10.19</v>
      </c>
      <c r="G210">
        <v>2.0299999999999998</v>
      </c>
      <c r="H210">
        <f>H209+(fotowoltaika345[[#This Row],[oddanie]]*0.8)-fotowoltaika345[[#This Row],[pobranie]]</f>
        <v>244.44000000000008</v>
      </c>
      <c r="I210">
        <f>IF(fotowoltaika345[[#This Row],[do odebrania]]&lt;50,1,0)</f>
        <v>0</v>
      </c>
    </row>
    <row r="211" spans="1:9" x14ac:dyDescent="0.3">
      <c r="A211" s="1">
        <v>44771</v>
      </c>
      <c r="B211" s="2">
        <v>0.20175925925925925</v>
      </c>
      <c r="C211" s="2">
        <v>0.85725694444444445</v>
      </c>
      <c r="D211">
        <v>0</v>
      </c>
      <c r="E211">
        <v>18.59</v>
      </c>
      <c r="F211">
        <v>10.29</v>
      </c>
      <c r="G211">
        <v>1.74</v>
      </c>
      <c r="H211">
        <f>H210+(fotowoltaika345[[#This Row],[oddanie]]*0.8)-fotowoltaika345[[#This Row],[pobranie]]</f>
        <v>250.93200000000007</v>
      </c>
      <c r="I211">
        <f>IF(fotowoltaika345[[#This Row],[do odebrania]]&lt;50,1,0)</f>
        <v>0</v>
      </c>
    </row>
    <row r="212" spans="1:9" x14ac:dyDescent="0.3">
      <c r="A212" s="1">
        <v>44772</v>
      </c>
      <c r="B212" s="2">
        <v>0.20282407407407407</v>
      </c>
      <c r="C212" s="2">
        <v>0.85614583333333338</v>
      </c>
      <c r="D212">
        <v>1</v>
      </c>
      <c r="E212">
        <v>14.2</v>
      </c>
      <c r="F212">
        <v>10.59</v>
      </c>
      <c r="G212">
        <v>4.04</v>
      </c>
      <c r="H212">
        <f>H211+(fotowoltaika345[[#This Row],[oddanie]]*0.8)-fotowoltaika345[[#This Row],[pobranie]]</f>
        <v>255.36400000000006</v>
      </c>
      <c r="I212">
        <f>IF(fotowoltaika345[[#This Row],[do odebrania]]&lt;50,1,0)</f>
        <v>0</v>
      </c>
    </row>
    <row r="213" spans="1:9" x14ac:dyDescent="0.3">
      <c r="A213" s="1">
        <v>44773</v>
      </c>
      <c r="B213" s="2">
        <v>0.2038888888888889</v>
      </c>
      <c r="C213" s="2">
        <v>0.85499999999999998</v>
      </c>
      <c r="D213">
        <v>1</v>
      </c>
      <c r="E213">
        <v>13.79</v>
      </c>
      <c r="F213">
        <v>8.49</v>
      </c>
      <c r="G213">
        <v>2.38</v>
      </c>
      <c r="H213">
        <f>H212+(fotowoltaika345[[#This Row],[oddanie]]*0.8)-fotowoltaika345[[#This Row],[pobranie]]</f>
        <v>259.77600000000007</v>
      </c>
      <c r="I213">
        <f>IF(fotowoltaika345[[#This Row],[do odebrania]]&lt;50,1,0)</f>
        <v>0</v>
      </c>
    </row>
    <row r="214" spans="1:9" x14ac:dyDescent="0.3">
      <c r="A214" s="1">
        <v>44774</v>
      </c>
      <c r="B214" s="2">
        <v>0.20497685185185185</v>
      </c>
      <c r="C214" s="2">
        <v>0.85384259259259254</v>
      </c>
      <c r="D214">
        <v>1</v>
      </c>
      <c r="E214">
        <v>15.96</v>
      </c>
      <c r="F214">
        <v>9.48</v>
      </c>
      <c r="G214">
        <v>1.78</v>
      </c>
      <c r="H214">
        <f>H213+(fotowoltaika345[[#This Row],[oddanie]]*0.8)-fotowoltaika345[[#This Row],[pobranie]]</f>
        <v>265.5800000000001</v>
      </c>
      <c r="I214">
        <f>IF(fotowoltaika345[[#This Row],[do odebrania]]&lt;50,1,0)</f>
        <v>0</v>
      </c>
    </row>
    <row r="215" spans="1:9" x14ac:dyDescent="0.3">
      <c r="A215" s="1">
        <v>44775</v>
      </c>
      <c r="B215" s="2">
        <v>0.20606481481481481</v>
      </c>
      <c r="C215" s="2">
        <v>0.85266203703703702</v>
      </c>
      <c r="D215">
        <v>0</v>
      </c>
      <c r="E215">
        <v>18.86</v>
      </c>
      <c r="F215">
        <v>12.56</v>
      </c>
      <c r="G215">
        <v>4.93</v>
      </c>
      <c r="H215">
        <f>H214+(fotowoltaika345[[#This Row],[oddanie]]*0.8)-fotowoltaika345[[#This Row],[pobranie]]</f>
        <v>270.69800000000009</v>
      </c>
      <c r="I215">
        <f>IF(fotowoltaika345[[#This Row],[do odebrania]]&lt;50,1,0)</f>
        <v>0</v>
      </c>
    </row>
    <row r="216" spans="1:9" x14ac:dyDescent="0.3">
      <c r="A216" s="1">
        <v>44776</v>
      </c>
      <c r="B216" s="2">
        <v>0.20716435185185186</v>
      </c>
      <c r="C216" s="2">
        <v>0.85145833333333332</v>
      </c>
      <c r="D216">
        <v>0</v>
      </c>
      <c r="E216">
        <v>18.12</v>
      </c>
      <c r="F216">
        <v>9.15</v>
      </c>
      <c r="G216">
        <v>2.87</v>
      </c>
      <c r="H216">
        <f>H215+(fotowoltaika345[[#This Row],[oddanie]]*0.8)-fotowoltaika345[[#This Row],[pobranie]]</f>
        <v>275.14800000000008</v>
      </c>
      <c r="I216">
        <f>IF(fotowoltaika345[[#This Row],[do odebrania]]&lt;50,1,0)</f>
        <v>0</v>
      </c>
    </row>
    <row r="217" spans="1:9" x14ac:dyDescent="0.3">
      <c r="A217" s="1">
        <v>44777</v>
      </c>
      <c r="B217" s="2">
        <v>0.20826388888888889</v>
      </c>
      <c r="C217" s="2">
        <v>0.85023148148148153</v>
      </c>
      <c r="D217">
        <v>0</v>
      </c>
      <c r="E217">
        <v>19.88</v>
      </c>
      <c r="F217">
        <v>10.14</v>
      </c>
      <c r="G217">
        <v>1.94</v>
      </c>
      <c r="H217">
        <f>H216+(fotowoltaika345[[#This Row],[oddanie]]*0.8)-fotowoltaika345[[#This Row],[pobranie]]</f>
        <v>281.32000000000011</v>
      </c>
      <c r="I217">
        <f>IF(fotowoltaika345[[#This Row],[do odebrania]]&lt;50,1,0)</f>
        <v>0</v>
      </c>
    </row>
    <row r="218" spans="1:9" x14ac:dyDescent="0.3">
      <c r="A218" s="1">
        <v>44778</v>
      </c>
      <c r="B218" s="2">
        <v>0.20937500000000001</v>
      </c>
      <c r="C218" s="2">
        <v>0.84898148148148145</v>
      </c>
      <c r="D218">
        <v>1</v>
      </c>
      <c r="E218">
        <v>12.71</v>
      </c>
      <c r="F218">
        <v>8.08</v>
      </c>
      <c r="G218">
        <v>2.89</v>
      </c>
      <c r="H218">
        <f>H217+(fotowoltaika345[[#This Row],[oddanie]]*0.8)-fotowoltaika345[[#This Row],[pobranie]]</f>
        <v>284.89400000000012</v>
      </c>
      <c r="I218">
        <f>IF(fotowoltaika345[[#This Row],[do odebrania]]&lt;50,1,0)</f>
        <v>0</v>
      </c>
    </row>
    <row r="219" spans="1:9" x14ac:dyDescent="0.3">
      <c r="A219" s="1">
        <v>44779</v>
      </c>
      <c r="B219" s="2">
        <v>0.21048611111111112</v>
      </c>
      <c r="C219" s="2">
        <v>0.84771990740740744</v>
      </c>
      <c r="D219">
        <v>1</v>
      </c>
      <c r="E219">
        <v>11.46</v>
      </c>
      <c r="F219">
        <v>7.01</v>
      </c>
      <c r="G219">
        <v>2.95</v>
      </c>
      <c r="H219">
        <f>H218+(fotowoltaika345[[#This Row],[oddanie]]*0.8)-fotowoltaika345[[#This Row],[pobranie]]</f>
        <v>287.55200000000013</v>
      </c>
      <c r="I219">
        <f>IF(fotowoltaika345[[#This Row],[do odebrania]]&lt;50,1,0)</f>
        <v>0</v>
      </c>
    </row>
    <row r="220" spans="1:9" x14ac:dyDescent="0.3">
      <c r="A220" s="1">
        <v>44780</v>
      </c>
      <c r="B220" s="2">
        <v>0.21159722222222221</v>
      </c>
      <c r="C220" s="2">
        <v>0.84644675925925927</v>
      </c>
      <c r="D220">
        <v>0</v>
      </c>
      <c r="E220">
        <v>18.38</v>
      </c>
      <c r="F220">
        <v>11.16</v>
      </c>
      <c r="G220">
        <v>3.69</v>
      </c>
      <c r="H220">
        <f>H219+(fotowoltaika345[[#This Row],[oddanie]]*0.8)-fotowoltaika345[[#This Row],[pobranie]]</f>
        <v>292.79000000000013</v>
      </c>
      <c r="I220">
        <f>IF(fotowoltaika345[[#This Row],[do odebrania]]&lt;50,1,0)</f>
        <v>0</v>
      </c>
    </row>
    <row r="221" spans="1:9" x14ac:dyDescent="0.3">
      <c r="A221" s="1">
        <v>44781</v>
      </c>
      <c r="B221" s="2">
        <v>0.2127199074074074</v>
      </c>
      <c r="C221" s="2">
        <v>0.84513888888888888</v>
      </c>
      <c r="D221">
        <v>0</v>
      </c>
      <c r="E221">
        <v>15.21</v>
      </c>
      <c r="F221">
        <v>6.71</v>
      </c>
      <c r="G221">
        <v>3.21</v>
      </c>
      <c r="H221">
        <f>H220+(fotowoltaika345[[#This Row],[oddanie]]*0.8)-fotowoltaika345[[#This Row],[pobranie]]</f>
        <v>294.94800000000015</v>
      </c>
      <c r="I221">
        <f>IF(fotowoltaika345[[#This Row],[do odebrania]]&lt;50,1,0)</f>
        <v>0</v>
      </c>
    </row>
    <row r="222" spans="1:9" x14ac:dyDescent="0.3">
      <c r="A222" s="1">
        <v>44782</v>
      </c>
      <c r="B222" s="2">
        <v>0.21384259259259258</v>
      </c>
      <c r="C222" s="2">
        <v>0.84381944444444446</v>
      </c>
      <c r="D222">
        <v>0</v>
      </c>
      <c r="E222">
        <v>19.329999999999998</v>
      </c>
      <c r="F222">
        <v>10.19</v>
      </c>
      <c r="G222">
        <v>1.54</v>
      </c>
      <c r="H222">
        <f>H221+(fotowoltaika345[[#This Row],[oddanie]]*0.8)-fotowoltaika345[[#This Row],[pobranie]]</f>
        <v>301.56000000000012</v>
      </c>
      <c r="I222">
        <f>IF(fotowoltaika345[[#This Row],[do odebrania]]&lt;50,1,0)</f>
        <v>0</v>
      </c>
    </row>
    <row r="223" spans="1:9" x14ac:dyDescent="0.3">
      <c r="A223" s="1">
        <v>44783</v>
      </c>
      <c r="B223" s="2">
        <v>0.21497685185185186</v>
      </c>
      <c r="C223" s="2">
        <v>0.84248842592592588</v>
      </c>
      <c r="D223">
        <v>0</v>
      </c>
      <c r="E223">
        <v>19.829999999999998</v>
      </c>
      <c r="F223">
        <v>12.94</v>
      </c>
      <c r="G223">
        <v>3.94</v>
      </c>
      <c r="H223">
        <f>H222+(fotowoltaika345[[#This Row],[oddanie]]*0.8)-fotowoltaika345[[#This Row],[pobranie]]</f>
        <v>307.97200000000009</v>
      </c>
      <c r="I223">
        <f>IF(fotowoltaika345[[#This Row],[do odebrania]]&lt;50,1,0)</f>
        <v>0</v>
      </c>
    </row>
    <row r="224" spans="1:9" x14ac:dyDescent="0.3">
      <c r="A224" s="1">
        <v>44784</v>
      </c>
      <c r="B224" s="2">
        <v>0.21611111111111111</v>
      </c>
      <c r="C224" s="2">
        <v>0.84114583333333337</v>
      </c>
      <c r="D224">
        <v>0</v>
      </c>
      <c r="E224">
        <v>15.68</v>
      </c>
      <c r="F224">
        <v>6.85</v>
      </c>
      <c r="G224">
        <v>2.4900000000000002</v>
      </c>
      <c r="H224">
        <f>H223+(fotowoltaika345[[#This Row],[oddanie]]*0.8)-fotowoltaika345[[#This Row],[pobranie]]</f>
        <v>310.9620000000001</v>
      </c>
      <c r="I224">
        <f>IF(fotowoltaika345[[#This Row],[do odebrania]]&lt;50,1,0)</f>
        <v>0</v>
      </c>
    </row>
    <row r="225" spans="1:9" x14ac:dyDescent="0.3">
      <c r="A225" s="1">
        <v>44785</v>
      </c>
      <c r="B225" s="2">
        <v>0.21724537037037037</v>
      </c>
      <c r="C225" s="2">
        <v>0.83978009259259256</v>
      </c>
      <c r="D225">
        <v>1</v>
      </c>
      <c r="E225">
        <v>10.43</v>
      </c>
      <c r="F225">
        <v>5.19</v>
      </c>
      <c r="G225">
        <v>2.76</v>
      </c>
      <c r="H225">
        <f>H224+(fotowoltaika345[[#This Row],[oddanie]]*0.8)-fotowoltaika345[[#This Row],[pobranie]]</f>
        <v>312.3540000000001</v>
      </c>
      <c r="I225">
        <f>IF(fotowoltaika345[[#This Row],[do odebrania]]&lt;50,1,0)</f>
        <v>0</v>
      </c>
    </row>
    <row r="226" spans="1:9" x14ac:dyDescent="0.3">
      <c r="A226" s="1">
        <v>44786</v>
      </c>
      <c r="B226" s="2">
        <v>0.21837962962962962</v>
      </c>
      <c r="C226" s="2">
        <v>0.83839120370370368</v>
      </c>
      <c r="D226">
        <v>0</v>
      </c>
      <c r="E226">
        <v>17.89</v>
      </c>
      <c r="F226">
        <v>7.23</v>
      </c>
      <c r="G226">
        <v>0.49</v>
      </c>
      <c r="H226">
        <f>H225+(fotowoltaika345[[#This Row],[oddanie]]*0.8)-fotowoltaika345[[#This Row],[pobranie]]</f>
        <v>317.64800000000008</v>
      </c>
      <c r="I226">
        <f>IF(fotowoltaika345[[#This Row],[do odebrania]]&lt;50,1,0)</f>
        <v>0</v>
      </c>
    </row>
    <row r="227" spans="1:9" x14ac:dyDescent="0.3">
      <c r="A227" s="1">
        <v>44787</v>
      </c>
      <c r="B227" s="2">
        <v>0.21952546296296296</v>
      </c>
      <c r="C227" s="2">
        <v>0.8370023148148148</v>
      </c>
      <c r="D227">
        <v>0</v>
      </c>
      <c r="E227">
        <v>17.03</v>
      </c>
      <c r="F227">
        <v>9.32</v>
      </c>
      <c r="G227">
        <v>3.67</v>
      </c>
      <c r="H227">
        <f>H226+(fotowoltaika345[[#This Row],[oddanie]]*0.8)-fotowoltaika345[[#This Row],[pobranie]]</f>
        <v>321.43400000000008</v>
      </c>
      <c r="I227">
        <f>IF(fotowoltaika345[[#This Row],[do odebrania]]&lt;50,1,0)</f>
        <v>0</v>
      </c>
    </row>
    <row r="228" spans="1:9" x14ac:dyDescent="0.3">
      <c r="A228" s="1">
        <v>44788</v>
      </c>
      <c r="B228" s="2">
        <v>0.22065972222222222</v>
      </c>
      <c r="C228" s="2">
        <v>0.83559027777777772</v>
      </c>
      <c r="D228">
        <v>0</v>
      </c>
      <c r="E228">
        <v>19.920000000000002</v>
      </c>
      <c r="F228">
        <v>12.25</v>
      </c>
      <c r="G228">
        <v>1.77</v>
      </c>
      <c r="H228">
        <f>H227+(fotowoltaika345[[#This Row],[oddanie]]*0.8)-fotowoltaika345[[#This Row],[pobranie]]</f>
        <v>329.46400000000011</v>
      </c>
      <c r="I228">
        <f>IF(fotowoltaika345[[#This Row],[do odebrania]]&lt;50,1,0)</f>
        <v>0</v>
      </c>
    </row>
    <row r="229" spans="1:9" x14ac:dyDescent="0.3">
      <c r="A229" s="1">
        <v>44789</v>
      </c>
      <c r="B229" s="2">
        <v>0.22180555555555556</v>
      </c>
      <c r="C229" s="2">
        <v>0.83416666666666661</v>
      </c>
      <c r="D229">
        <v>0</v>
      </c>
      <c r="E229">
        <v>16.059999999999999</v>
      </c>
      <c r="F229">
        <v>7.46</v>
      </c>
      <c r="G229">
        <v>2.1800000000000002</v>
      </c>
      <c r="H229">
        <f>H228+(fotowoltaika345[[#This Row],[oddanie]]*0.8)-fotowoltaika345[[#This Row],[pobranie]]</f>
        <v>333.25200000000012</v>
      </c>
      <c r="I229">
        <f>IF(fotowoltaika345[[#This Row],[do odebrania]]&lt;50,1,0)</f>
        <v>0</v>
      </c>
    </row>
    <row r="230" spans="1:9" x14ac:dyDescent="0.3">
      <c r="A230" s="1">
        <v>44790</v>
      </c>
      <c r="B230" s="2">
        <v>0.22295138888888888</v>
      </c>
      <c r="C230" s="2">
        <v>0.83273148148148146</v>
      </c>
      <c r="D230">
        <v>0</v>
      </c>
      <c r="E230">
        <v>18.84</v>
      </c>
      <c r="F230">
        <v>10.64</v>
      </c>
      <c r="G230">
        <v>3.51</v>
      </c>
      <c r="H230">
        <f>H229+(fotowoltaika345[[#This Row],[oddanie]]*0.8)-fotowoltaika345[[#This Row],[pobranie]]</f>
        <v>338.25400000000013</v>
      </c>
      <c r="I230">
        <f>IF(fotowoltaika345[[#This Row],[do odebrania]]&lt;50,1,0)</f>
        <v>0</v>
      </c>
    </row>
    <row r="231" spans="1:9" x14ac:dyDescent="0.3">
      <c r="A231" s="1">
        <v>44791</v>
      </c>
      <c r="B231" s="2">
        <v>0.22409722222222223</v>
      </c>
      <c r="C231" s="2">
        <v>0.83127314814814812</v>
      </c>
      <c r="D231">
        <v>0</v>
      </c>
      <c r="E231">
        <v>18.97</v>
      </c>
      <c r="F231">
        <v>10.97</v>
      </c>
      <c r="G231">
        <v>3.09</v>
      </c>
      <c r="H231">
        <f>H230+(fotowoltaika345[[#This Row],[oddanie]]*0.8)-fotowoltaika345[[#This Row],[pobranie]]</f>
        <v>343.94000000000017</v>
      </c>
      <c r="I231">
        <f>IF(fotowoltaika345[[#This Row],[do odebrania]]&lt;50,1,0)</f>
        <v>0</v>
      </c>
    </row>
    <row r="232" spans="1:9" x14ac:dyDescent="0.3">
      <c r="A232" s="1">
        <v>44792</v>
      </c>
      <c r="B232" s="2">
        <v>0.22524305555555554</v>
      </c>
      <c r="C232" s="2">
        <v>0.82981481481481478</v>
      </c>
      <c r="D232">
        <v>1</v>
      </c>
      <c r="E232">
        <v>11.99</v>
      </c>
      <c r="F232">
        <v>7.68</v>
      </c>
      <c r="G232">
        <v>3.68</v>
      </c>
      <c r="H232">
        <f>H231+(fotowoltaika345[[#This Row],[oddanie]]*0.8)-fotowoltaika345[[#This Row],[pobranie]]</f>
        <v>346.40400000000017</v>
      </c>
      <c r="I232">
        <f>IF(fotowoltaika345[[#This Row],[do odebrania]]&lt;50,1,0)</f>
        <v>0</v>
      </c>
    </row>
    <row r="233" spans="1:9" x14ac:dyDescent="0.3">
      <c r="A233" s="1">
        <v>44793</v>
      </c>
      <c r="B233" s="2">
        <v>0.22638888888888889</v>
      </c>
      <c r="C233" s="2">
        <v>0.8283449074074074</v>
      </c>
      <c r="D233">
        <v>0</v>
      </c>
      <c r="E233">
        <v>19.649999999999999</v>
      </c>
      <c r="F233">
        <v>11.94</v>
      </c>
      <c r="G233">
        <v>3.66</v>
      </c>
      <c r="H233">
        <f>H232+(fotowoltaika345[[#This Row],[oddanie]]*0.8)-fotowoltaika345[[#This Row],[pobranie]]</f>
        <v>352.29600000000016</v>
      </c>
      <c r="I233">
        <f>IF(fotowoltaika345[[#This Row],[do odebrania]]&lt;50,1,0)</f>
        <v>0</v>
      </c>
    </row>
    <row r="234" spans="1:9" x14ac:dyDescent="0.3">
      <c r="A234" s="1">
        <v>44794</v>
      </c>
      <c r="B234" s="2">
        <v>0.22753472222222224</v>
      </c>
      <c r="C234" s="2">
        <v>0.82685185185185184</v>
      </c>
      <c r="D234">
        <v>1</v>
      </c>
      <c r="E234">
        <v>13.19</v>
      </c>
      <c r="F234">
        <v>8.34</v>
      </c>
      <c r="G234">
        <v>2.4</v>
      </c>
      <c r="H234">
        <f>H233+(fotowoltaika345[[#This Row],[oddanie]]*0.8)-fotowoltaika345[[#This Row],[pobranie]]</f>
        <v>356.56800000000021</v>
      </c>
      <c r="I234">
        <f>IF(fotowoltaika345[[#This Row],[do odebrania]]&lt;50,1,0)</f>
        <v>0</v>
      </c>
    </row>
    <row r="235" spans="1:9" x14ac:dyDescent="0.3">
      <c r="A235" s="1">
        <v>44795</v>
      </c>
      <c r="B235" s="2">
        <v>0.22868055555555555</v>
      </c>
      <c r="C235" s="2">
        <v>0.82535879629629627</v>
      </c>
      <c r="D235">
        <v>1</v>
      </c>
      <c r="E235">
        <v>14.17</v>
      </c>
      <c r="F235">
        <v>9.9700000000000006</v>
      </c>
      <c r="G235">
        <v>3.16</v>
      </c>
      <c r="H235">
        <f>H234+(fotowoltaika345[[#This Row],[oddanie]]*0.8)-fotowoltaika345[[#This Row],[pobranie]]</f>
        <v>361.38400000000019</v>
      </c>
      <c r="I235">
        <f>IF(fotowoltaika345[[#This Row],[do odebrania]]&lt;50,1,0)</f>
        <v>0</v>
      </c>
    </row>
    <row r="236" spans="1:9" x14ac:dyDescent="0.3">
      <c r="A236" s="1">
        <v>44796</v>
      </c>
      <c r="B236" s="2">
        <v>0.2298263888888889</v>
      </c>
      <c r="C236" s="2">
        <v>0.82385416666666667</v>
      </c>
      <c r="D236">
        <v>1</v>
      </c>
      <c r="E236">
        <v>12.08</v>
      </c>
      <c r="F236">
        <v>6.96</v>
      </c>
      <c r="G236">
        <v>2.23</v>
      </c>
      <c r="H236">
        <f>H235+(fotowoltaika345[[#This Row],[oddanie]]*0.8)-fotowoltaika345[[#This Row],[pobranie]]</f>
        <v>364.72200000000015</v>
      </c>
      <c r="I236">
        <f>IF(fotowoltaika345[[#This Row],[do odebrania]]&lt;50,1,0)</f>
        <v>0</v>
      </c>
    </row>
    <row r="237" spans="1:9" x14ac:dyDescent="0.3">
      <c r="A237" s="1">
        <v>44797</v>
      </c>
      <c r="B237" s="2">
        <v>0.23097222222222222</v>
      </c>
      <c r="C237" s="2">
        <v>0.82233796296296291</v>
      </c>
      <c r="D237">
        <v>0</v>
      </c>
      <c r="E237">
        <v>18.739999999999998</v>
      </c>
      <c r="F237">
        <v>10.34</v>
      </c>
      <c r="G237">
        <v>2.92</v>
      </c>
      <c r="H237">
        <f>H236+(fotowoltaika345[[#This Row],[oddanie]]*0.8)-fotowoltaika345[[#This Row],[pobranie]]</f>
        <v>370.07400000000013</v>
      </c>
      <c r="I237">
        <f>IF(fotowoltaika345[[#This Row],[do odebrania]]&lt;50,1,0)</f>
        <v>0</v>
      </c>
    </row>
    <row r="238" spans="1:9" x14ac:dyDescent="0.3">
      <c r="A238" s="1">
        <v>44798</v>
      </c>
      <c r="B238" s="2">
        <v>0.23211805555555556</v>
      </c>
      <c r="C238" s="2">
        <v>0.82081018518518523</v>
      </c>
      <c r="D238">
        <v>0</v>
      </c>
      <c r="E238">
        <v>17.95</v>
      </c>
      <c r="F238">
        <v>8.23</v>
      </c>
      <c r="G238">
        <v>0.78</v>
      </c>
      <c r="H238">
        <f>H237+(fotowoltaika345[[#This Row],[oddanie]]*0.8)-fotowoltaika345[[#This Row],[pobranie]]</f>
        <v>375.87800000000016</v>
      </c>
      <c r="I238">
        <f>IF(fotowoltaika345[[#This Row],[do odebrania]]&lt;50,1,0)</f>
        <v>0</v>
      </c>
    </row>
    <row r="239" spans="1:9" x14ac:dyDescent="0.3">
      <c r="A239" s="1">
        <v>44799</v>
      </c>
      <c r="B239" s="2">
        <v>0.23326388888888888</v>
      </c>
      <c r="C239" s="2">
        <v>0.81927083333333328</v>
      </c>
      <c r="D239">
        <v>0</v>
      </c>
      <c r="E239">
        <v>16.829999999999998</v>
      </c>
      <c r="F239">
        <v>8.83</v>
      </c>
      <c r="G239">
        <v>3.07</v>
      </c>
      <c r="H239">
        <f>H238+(fotowoltaika345[[#This Row],[oddanie]]*0.8)-fotowoltaika345[[#This Row],[pobranie]]</f>
        <v>379.87200000000018</v>
      </c>
      <c r="I239">
        <f>IF(fotowoltaika345[[#This Row],[do odebrania]]&lt;50,1,0)</f>
        <v>0</v>
      </c>
    </row>
    <row r="240" spans="1:9" x14ac:dyDescent="0.3">
      <c r="A240" s="1">
        <v>44800</v>
      </c>
      <c r="B240" s="2">
        <v>0.23440972222222223</v>
      </c>
      <c r="C240" s="2">
        <v>0.81773148148148145</v>
      </c>
      <c r="D240">
        <v>0</v>
      </c>
      <c r="E240">
        <v>17.09</v>
      </c>
      <c r="F240">
        <v>8.6300000000000008</v>
      </c>
      <c r="G240">
        <v>0.64</v>
      </c>
      <c r="H240">
        <f>H239+(fotowoltaika345[[#This Row],[oddanie]]*0.8)-fotowoltaika345[[#This Row],[pobranie]]</f>
        <v>386.13600000000019</v>
      </c>
      <c r="I240">
        <f>IF(fotowoltaika345[[#This Row],[do odebrania]]&lt;50,1,0)</f>
        <v>0</v>
      </c>
    </row>
    <row r="241" spans="1:9" x14ac:dyDescent="0.3">
      <c r="A241" s="1">
        <v>44801</v>
      </c>
      <c r="B241" s="2">
        <v>0.23555555555555555</v>
      </c>
      <c r="C241" s="2">
        <v>0.81618055555555558</v>
      </c>
      <c r="D241">
        <v>0</v>
      </c>
      <c r="E241">
        <v>18.010000000000002</v>
      </c>
      <c r="F241">
        <v>10.67</v>
      </c>
      <c r="G241">
        <v>2.95</v>
      </c>
      <c r="H241">
        <f>H240+(fotowoltaika345[[#This Row],[oddanie]]*0.8)-fotowoltaika345[[#This Row],[pobranie]]</f>
        <v>391.72200000000021</v>
      </c>
      <c r="I241">
        <f>IF(fotowoltaika345[[#This Row],[do odebrania]]&lt;50,1,0)</f>
        <v>0</v>
      </c>
    </row>
    <row r="242" spans="1:9" x14ac:dyDescent="0.3">
      <c r="A242" s="1">
        <v>44802</v>
      </c>
      <c r="B242" s="2">
        <v>0.23670138888888889</v>
      </c>
      <c r="C242" s="2">
        <v>0.81461805555555555</v>
      </c>
      <c r="D242">
        <v>0</v>
      </c>
      <c r="E242">
        <v>19.48</v>
      </c>
      <c r="F242">
        <v>12.16</v>
      </c>
      <c r="G242">
        <v>3.2</v>
      </c>
      <c r="H242">
        <f>H241+(fotowoltaika345[[#This Row],[oddanie]]*0.8)-fotowoltaika345[[#This Row],[pobranie]]</f>
        <v>398.25000000000023</v>
      </c>
      <c r="I242">
        <f>IF(fotowoltaika345[[#This Row],[do odebrania]]&lt;50,1,0)</f>
        <v>0</v>
      </c>
    </row>
    <row r="243" spans="1:9" x14ac:dyDescent="0.3">
      <c r="A243" s="1">
        <v>44803</v>
      </c>
      <c r="B243" s="2">
        <v>0.23784722222222221</v>
      </c>
      <c r="C243" s="2">
        <v>0.81304398148148149</v>
      </c>
      <c r="D243">
        <v>0</v>
      </c>
      <c r="E243">
        <v>18.11</v>
      </c>
      <c r="F243">
        <v>11.38</v>
      </c>
      <c r="G243">
        <v>2.91</v>
      </c>
      <c r="H243">
        <f>H242+(fotowoltaika345[[#This Row],[oddanie]]*0.8)-fotowoltaika345[[#This Row],[pobranie]]</f>
        <v>404.44400000000019</v>
      </c>
      <c r="I243">
        <f>IF(fotowoltaika345[[#This Row],[do odebrania]]&lt;50,1,0)</f>
        <v>0</v>
      </c>
    </row>
    <row r="244" spans="1:9" x14ac:dyDescent="0.3">
      <c r="A244" s="1">
        <v>44804</v>
      </c>
      <c r="B244" s="2">
        <v>0.23899305555555556</v>
      </c>
      <c r="C244" s="2">
        <v>0.81146990740740743</v>
      </c>
      <c r="D244">
        <v>0</v>
      </c>
      <c r="E244">
        <v>17.559999999999999</v>
      </c>
      <c r="F244">
        <v>9.49</v>
      </c>
      <c r="G244">
        <v>0.94</v>
      </c>
      <c r="H244">
        <f>H243+(fotowoltaika345[[#This Row],[oddanie]]*0.8)-fotowoltaika345[[#This Row],[pobranie]]</f>
        <v>411.09600000000017</v>
      </c>
      <c r="I244">
        <f>IF(fotowoltaika345[[#This Row],[do odebrania]]&lt;50,1,0)</f>
        <v>0</v>
      </c>
    </row>
    <row r="245" spans="1:9" x14ac:dyDescent="0.3">
      <c r="A245" s="1">
        <v>44805</v>
      </c>
      <c r="B245" s="2">
        <v>0.2401388888888889</v>
      </c>
      <c r="C245" s="2">
        <v>0.80989583333333337</v>
      </c>
      <c r="D245">
        <v>0</v>
      </c>
      <c r="E245">
        <v>16.809999999999999</v>
      </c>
      <c r="F245">
        <v>9.4600000000000009</v>
      </c>
      <c r="G245">
        <v>2.19</v>
      </c>
      <c r="H245">
        <f>H244+(fotowoltaika345[[#This Row],[oddanie]]*0.8)-fotowoltaika345[[#This Row],[pobranie]]</f>
        <v>416.47400000000016</v>
      </c>
      <c r="I245">
        <f>IF(fotowoltaika345[[#This Row],[do odebrania]]&lt;50,1,0)</f>
        <v>0</v>
      </c>
    </row>
    <row r="246" spans="1:9" x14ac:dyDescent="0.3">
      <c r="A246" s="1">
        <v>44806</v>
      </c>
      <c r="B246" s="2">
        <v>0.24127314814814815</v>
      </c>
      <c r="C246" s="2">
        <v>0.80829861111111112</v>
      </c>
      <c r="D246">
        <v>0</v>
      </c>
      <c r="E246">
        <v>15.05</v>
      </c>
      <c r="F246">
        <v>9.31</v>
      </c>
      <c r="G246">
        <v>3.95</v>
      </c>
      <c r="H246">
        <f>H245+(fotowoltaika345[[#This Row],[oddanie]]*0.8)-fotowoltaika345[[#This Row],[pobranie]]</f>
        <v>419.97200000000015</v>
      </c>
      <c r="I246">
        <f>IF(fotowoltaika345[[#This Row],[do odebrania]]&lt;50,1,0)</f>
        <v>0</v>
      </c>
    </row>
    <row r="247" spans="1:9" x14ac:dyDescent="0.3">
      <c r="A247" s="1">
        <v>44807</v>
      </c>
      <c r="B247" s="2">
        <v>0.24241898148148147</v>
      </c>
      <c r="C247" s="2">
        <v>0.80671296296296291</v>
      </c>
      <c r="D247">
        <v>0</v>
      </c>
      <c r="E247">
        <v>14.3</v>
      </c>
      <c r="F247">
        <v>8.69</v>
      </c>
      <c r="G247">
        <v>4.6900000000000004</v>
      </c>
      <c r="H247">
        <f>H246+(fotowoltaika345[[#This Row],[oddanie]]*0.8)-fotowoltaika345[[#This Row],[pobranie]]</f>
        <v>422.23400000000015</v>
      </c>
      <c r="I247">
        <f>IF(fotowoltaika345[[#This Row],[do odebrania]]&lt;50,1,0)</f>
        <v>0</v>
      </c>
    </row>
    <row r="248" spans="1:9" x14ac:dyDescent="0.3">
      <c r="A248" s="1">
        <v>44808</v>
      </c>
      <c r="B248" s="2">
        <v>0.24356481481481482</v>
      </c>
      <c r="C248" s="2">
        <v>0.80510416666666662</v>
      </c>
      <c r="D248">
        <v>0</v>
      </c>
      <c r="E248">
        <v>19.399999999999999</v>
      </c>
      <c r="F248">
        <v>10.84</v>
      </c>
      <c r="G248">
        <v>0.84</v>
      </c>
      <c r="H248">
        <f>H247+(fotowoltaika345[[#This Row],[oddanie]]*0.8)-fotowoltaika345[[#This Row],[pobranie]]</f>
        <v>430.0660000000002</v>
      </c>
      <c r="I248">
        <f>IF(fotowoltaika345[[#This Row],[do odebrania]]&lt;50,1,0)</f>
        <v>0</v>
      </c>
    </row>
    <row r="249" spans="1:9" x14ac:dyDescent="0.3">
      <c r="A249" s="1">
        <v>44809</v>
      </c>
      <c r="B249" s="2">
        <v>0.24469907407407407</v>
      </c>
      <c r="C249" s="2">
        <v>0.80350694444444448</v>
      </c>
      <c r="D249">
        <v>1</v>
      </c>
      <c r="E249">
        <v>14.15</v>
      </c>
      <c r="F249">
        <v>8.94</v>
      </c>
      <c r="G249">
        <v>3.18</v>
      </c>
      <c r="H249">
        <f>H248+(fotowoltaika345[[#This Row],[oddanie]]*0.8)-fotowoltaika345[[#This Row],[pobranie]]</f>
        <v>434.03800000000018</v>
      </c>
      <c r="I249">
        <f>IF(fotowoltaika345[[#This Row],[do odebrania]]&lt;50,1,0)</f>
        <v>0</v>
      </c>
    </row>
    <row r="250" spans="1:9" x14ac:dyDescent="0.3">
      <c r="A250" s="1">
        <v>44810</v>
      </c>
      <c r="B250" s="2">
        <v>0.24584490740740741</v>
      </c>
      <c r="C250" s="2">
        <v>0.80189814814814819</v>
      </c>
      <c r="D250">
        <v>2</v>
      </c>
      <c r="E250">
        <v>10.199999999999999</v>
      </c>
      <c r="F250">
        <v>6.94</v>
      </c>
      <c r="G250">
        <v>1.89</v>
      </c>
      <c r="H250">
        <f>H249+(fotowoltaika345[[#This Row],[oddanie]]*0.8)-fotowoltaika345[[#This Row],[pobranie]]</f>
        <v>437.70000000000022</v>
      </c>
      <c r="I250">
        <f>IF(fotowoltaika345[[#This Row],[do odebrania]]&lt;50,1,0)</f>
        <v>0</v>
      </c>
    </row>
    <row r="251" spans="1:9" x14ac:dyDescent="0.3">
      <c r="A251" s="1">
        <v>44811</v>
      </c>
      <c r="B251" s="2">
        <v>0.24699074074074073</v>
      </c>
      <c r="C251" s="2">
        <v>0.80027777777777775</v>
      </c>
      <c r="D251">
        <v>0</v>
      </c>
      <c r="E251">
        <v>19.149999999999999</v>
      </c>
      <c r="F251">
        <v>12.22</v>
      </c>
      <c r="G251">
        <v>2.98</v>
      </c>
      <c r="H251">
        <f>H250+(fotowoltaika345[[#This Row],[oddanie]]*0.8)-fotowoltaika345[[#This Row],[pobranie]]</f>
        <v>444.49600000000021</v>
      </c>
      <c r="I251">
        <f>IF(fotowoltaika345[[#This Row],[do odebrania]]&lt;50,1,0)</f>
        <v>0</v>
      </c>
    </row>
    <row r="252" spans="1:9" x14ac:dyDescent="0.3">
      <c r="A252" s="1">
        <v>44812</v>
      </c>
      <c r="B252" s="2">
        <v>0.24812500000000001</v>
      </c>
      <c r="C252" s="2">
        <v>0.79865740740740743</v>
      </c>
      <c r="D252">
        <v>0</v>
      </c>
      <c r="E252">
        <v>16.739999999999998</v>
      </c>
      <c r="F252">
        <v>9.15</v>
      </c>
      <c r="G252">
        <v>3.48</v>
      </c>
      <c r="H252">
        <f>H251+(fotowoltaika345[[#This Row],[oddanie]]*0.8)-fotowoltaika345[[#This Row],[pobranie]]</f>
        <v>448.33600000000018</v>
      </c>
      <c r="I252">
        <f>IF(fotowoltaika345[[#This Row],[do odebrania]]&lt;50,1,0)</f>
        <v>0</v>
      </c>
    </row>
    <row r="253" spans="1:9" x14ac:dyDescent="0.3">
      <c r="A253" s="1">
        <v>44813</v>
      </c>
      <c r="B253" s="2">
        <v>0.24927083333333333</v>
      </c>
      <c r="C253" s="2">
        <v>0.79703703703703699</v>
      </c>
      <c r="D253">
        <v>1</v>
      </c>
      <c r="E253">
        <v>12.97</v>
      </c>
      <c r="F253">
        <v>7.63</v>
      </c>
      <c r="G253">
        <v>2.59</v>
      </c>
      <c r="H253">
        <f>H252+(fotowoltaika345[[#This Row],[oddanie]]*0.8)-fotowoltaika345[[#This Row],[pobranie]]</f>
        <v>451.85000000000019</v>
      </c>
      <c r="I253">
        <f>IF(fotowoltaika345[[#This Row],[do odebrania]]&lt;50,1,0)</f>
        <v>0</v>
      </c>
    </row>
    <row r="254" spans="1:9" x14ac:dyDescent="0.3">
      <c r="A254" s="1">
        <v>44814</v>
      </c>
      <c r="B254" s="2">
        <v>0.25041666666666668</v>
      </c>
      <c r="C254" s="2">
        <v>0.79541666666666666</v>
      </c>
      <c r="D254">
        <v>0</v>
      </c>
      <c r="E254">
        <v>19.690000000000001</v>
      </c>
      <c r="F254">
        <v>11.67</v>
      </c>
      <c r="G254">
        <v>1.86</v>
      </c>
      <c r="H254">
        <f>H253+(fotowoltaika345[[#This Row],[oddanie]]*0.8)-fotowoltaika345[[#This Row],[pobranie]]</f>
        <v>459.32600000000019</v>
      </c>
      <c r="I254">
        <f>IF(fotowoltaika345[[#This Row],[do odebrania]]&lt;50,1,0)</f>
        <v>0</v>
      </c>
    </row>
    <row r="255" spans="1:9" x14ac:dyDescent="0.3">
      <c r="A255" s="1">
        <v>44815</v>
      </c>
      <c r="B255" s="2">
        <v>0.25155092592592593</v>
      </c>
      <c r="C255" s="2">
        <v>0.79378472222222218</v>
      </c>
      <c r="D255">
        <v>1</v>
      </c>
      <c r="E255">
        <v>15.77</v>
      </c>
      <c r="F255">
        <v>9.66</v>
      </c>
      <c r="G255">
        <v>0.95</v>
      </c>
      <c r="H255">
        <f>H254+(fotowoltaika345[[#This Row],[oddanie]]*0.8)-fotowoltaika345[[#This Row],[pobranie]]</f>
        <v>466.10400000000021</v>
      </c>
      <c r="I255">
        <f>IF(fotowoltaika345[[#This Row],[do odebrania]]&lt;50,1,0)</f>
        <v>0</v>
      </c>
    </row>
    <row r="256" spans="1:9" x14ac:dyDescent="0.3">
      <c r="A256" s="1">
        <v>44816</v>
      </c>
      <c r="B256" s="2">
        <v>0.25269675925925927</v>
      </c>
      <c r="C256" s="2">
        <v>0.79215277777777782</v>
      </c>
      <c r="D256">
        <v>1</v>
      </c>
      <c r="E256">
        <v>13.48</v>
      </c>
      <c r="F256">
        <v>8.56</v>
      </c>
      <c r="G256">
        <v>2.94</v>
      </c>
      <c r="H256">
        <f>H255+(fotowoltaika345[[#This Row],[oddanie]]*0.8)-fotowoltaika345[[#This Row],[pobranie]]</f>
        <v>470.01200000000023</v>
      </c>
      <c r="I256">
        <f>IF(fotowoltaika345[[#This Row],[do odebrania]]&lt;50,1,0)</f>
        <v>0</v>
      </c>
    </row>
    <row r="257" spans="1:9" x14ac:dyDescent="0.3">
      <c r="A257" s="1">
        <v>44817</v>
      </c>
      <c r="B257" s="2">
        <v>0.25383101851851853</v>
      </c>
      <c r="C257" s="2">
        <v>0.79052083333333334</v>
      </c>
      <c r="D257">
        <v>1</v>
      </c>
      <c r="E257">
        <v>14.44</v>
      </c>
      <c r="F257">
        <v>9.48</v>
      </c>
      <c r="G257">
        <v>2.84</v>
      </c>
      <c r="H257">
        <f>H256+(fotowoltaika345[[#This Row],[oddanie]]*0.8)-fotowoltaika345[[#This Row],[pobranie]]</f>
        <v>474.75600000000026</v>
      </c>
      <c r="I257">
        <f>IF(fotowoltaika345[[#This Row],[do odebrania]]&lt;50,1,0)</f>
        <v>0</v>
      </c>
    </row>
    <row r="258" spans="1:9" x14ac:dyDescent="0.3">
      <c r="A258" s="1">
        <v>44818</v>
      </c>
      <c r="B258" s="2">
        <v>0.25497685185185187</v>
      </c>
      <c r="C258" s="2">
        <v>0.78887731481481482</v>
      </c>
      <c r="D258">
        <v>0</v>
      </c>
      <c r="E258">
        <v>15.61</v>
      </c>
      <c r="F258">
        <v>8.7799999999999994</v>
      </c>
      <c r="G258">
        <v>4.95</v>
      </c>
      <c r="H258">
        <f>H257+(fotowoltaika345[[#This Row],[oddanie]]*0.8)-fotowoltaika345[[#This Row],[pobranie]]</f>
        <v>476.83000000000027</v>
      </c>
      <c r="I258">
        <f>IF(fotowoltaika345[[#This Row],[do odebrania]]&lt;50,1,0)</f>
        <v>0</v>
      </c>
    </row>
    <row r="259" spans="1:9" x14ac:dyDescent="0.3">
      <c r="A259" s="1">
        <v>44819</v>
      </c>
      <c r="B259" s="2">
        <v>0.25612268518518516</v>
      </c>
      <c r="C259" s="2">
        <v>0.78724537037037035</v>
      </c>
      <c r="D259">
        <v>0</v>
      </c>
      <c r="E259">
        <v>18</v>
      </c>
      <c r="F259">
        <v>9.9700000000000006</v>
      </c>
      <c r="G259">
        <v>3.65</v>
      </c>
      <c r="H259">
        <f>H258+(fotowoltaika345[[#This Row],[oddanie]]*0.8)-fotowoltaika345[[#This Row],[pobranie]]</f>
        <v>481.15600000000029</v>
      </c>
      <c r="I259">
        <f>IF(fotowoltaika345[[#This Row],[do odebrania]]&lt;50,1,0)</f>
        <v>0</v>
      </c>
    </row>
    <row r="260" spans="1:9" x14ac:dyDescent="0.3">
      <c r="A260" s="1">
        <v>44820</v>
      </c>
      <c r="B260" s="2">
        <v>0.25725694444444447</v>
      </c>
      <c r="C260" s="2">
        <v>0.78560185185185183</v>
      </c>
      <c r="D260">
        <v>3</v>
      </c>
      <c r="E260">
        <v>9.7799999999999994</v>
      </c>
      <c r="F260">
        <v>6.88</v>
      </c>
      <c r="G260">
        <v>4.9800000000000004</v>
      </c>
      <c r="H260">
        <f>H259+(fotowoltaika345[[#This Row],[oddanie]]*0.8)-fotowoltaika345[[#This Row],[pobranie]]</f>
        <v>481.68000000000029</v>
      </c>
      <c r="I260">
        <f>IF(fotowoltaika345[[#This Row],[do odebrania]]&lt;50,1,0)</f>
        <v>0</v>
      </c>
    </row>
    <row r="261" spans="1:9" x14ac:dyDescent="0.3">
      <c r="A261" s="1">
        <v>44821</v>
      </c>
      <c r="B261" s="2">
        <v>0.25840277777777776</v>
      </c>
      <c r="C261" s="2">
        <v>0.78396990740740746</v>
      </c>
      <c r="D261">
        <v>1</v>
      </c>
      <c r="E261">
        <v>13.43</v>
      </c>
      <c r="F261">
        <v>8.9700000000000006</v>
      </c>
      <c r="G261">
        <v>3.24</v>
      </c>
      <c r="H261">
        <f>H260+(fotowoltaika345[[#This Row],[oddanie]]*0.8)-fotowoltaika345[[#This Row],[pobranie]]</f>
        <v>485.61600000000027</v>
      </c>
      <c r="I261">
        <f>IF(fotowoltaika345[[#This Row],[do odebrania]]&lt;50,1,0)</f>
        <v>0</v>
      </c>
    </row>
    <row r="262" spans="1:9" x14ac:dyDescent="0.3">
      <c r="A262" s="1">
        <v>44822</v>
      </c>
      <c r="B262" s="2">
        <v>0.2595486111111111</v>
      </c>
      <c r="C262" s="2">
        <v>0.78232638888888884</v>
      </c>
      <c r="D262">
        <v>1</v>
      </c>
      <c r="E262">
        <v>12.57</v>
      </c>
      <c r="F262">
        <v>8.44</v>
      </c>
      <c r="G262">
        <v>3.16</v>
      </c>
      <c r="H262">
        <f>H261+(fotowoltaika345[[#This Row],[oddanie]]*0.8)-fotowoltaika345[[#This Row],[pobranie]]</f>
        <v>489.20800000000025</v>
      </c>
      <c r="I262">
        <f>IF(fotowoltaika345[[#This Row],[do odebrania]]&lt;50,1,0)</f>
        <v>0</v>
      </c>
    </row>
    <row r="263" spans="1:9" x14ac:dyDescent="0.3">
      <c r="A263" s="1">
        <v>44823</v>
      </c>
      <c r="B263" s="2">
        <v>0.26069444444444445</v>
      </c>
      <c r="C263" s="2">
        <v>0.78068287037037032</v>
      </c>
      <c r="D263">
        <v>2</v>
      </c>
      <c r="E263">
        <v>10.44</v>
      </c>
      <c r="F263">
        <v>7.84</v>
      </c>
      <c r="G263">
        <v>2.48</v>
      </c>
      <c r="H263">
        <f>H262+(fotowoltaika345[[#This Row],[oddanie]]*0.8)-fotowoltaika345[[#This Row],[pobranie]]</f>
        <v>493.00000000000023</v>
      </c>
      <c r="I263">
        <f>IF(fotowoltaika345[[#This Row],[do odebrania]]&lt;50,1,0)</f>
        <v>0</v>
      </c>
    </row>
    <row r="264" spans="1:9" x14ac:dyDescent="0.3">
      <c r="A264" s="1">
        <v>44824</v>
      </c>
      <c r="B264" s="2">
        <v>0.2618402777777778</v>
      </c>
      <c r="C264" s="2">
        <v>0.7790393518518518</v>
      </c>
      <c r="D264">
        <v>0</v>
      </c>
      <c r="E264">
        <v>14.53</v>
      </c>
      <c r="F264">
        <v>5.65</v>
      </c>
      <c r="G264">
        <v>2.94</v>
      </c>
      <c r="H264">
        <f>H263+(fotowoltaika345[[#This Row],[oddanie]]*0.8)-fotowoltaika345[[#This Row],[pobranie]]</f>
        <v>494.58000000000021</v>
      </c>
      <c r="I264">
        <f>IF(fotowoltaika345[[#This Row],[do odebrania]]&lt;50,1,0)</f>
        <v>0</v>
      </c>
    </row>
    <row r="265" spans="1:9" x14ac:dyDescent="0.3">
      <c r="A265" s="1">
        <v>44825</v>
      </c>
      <c r="B265" s="2">
        <v>0.26298611111111109</v>
      </c>
      <c r="C265" s="2">
        <v>0.77740740740740744</v>
      </c>
      <c r="D265">
        <v>0</v>
      </c>
      <c r="E265">
        <v>14.84</v>
      </c>
      <c r="F265">
        <v>5.95</v>
      </c>
      <c r="G265">
        <v>1.9</v>
      </c>
      <c r="H265">
        <f>H264+(fotowoltaika345[[#This Row],[oddanie]]*0.8)-fotowoltaika345[[#This Row],[pobranie]]</f>
        <v>497.44000000000023</v>
      </c>
      <c r="I265">
        <f>IF(fotowoltaika345[[#This Row],[do odebrania]]&lt;50,1,0)</f>
        <v>0</v>
      </c>
    </row>
    <row r="266" spans="1:9" x14ac:dyDescent="0.3">
      <c r="A266" s="1">
        <v>44826</v>
      </c>
      <c r="B266" s="2">
        <v>0.26414351851851853</v>
      </c>
      <c r="C266" s="2">
        <v>0.77576388888888892</v>
      </c>
      <c r="D266">
        <v>0</v>
      </c>
      <c r="E266">
        <v>16.510000000000002</v>
      </c>
      <c r="F266">
        <v>7.84</v>
      </c>
      <c r="G266">
        <v>0.84</v>
      </c>
      <c r="H266">
        <f>H265+(fotowoltaika345[[#This Row],[oddanie]]*0.8)-fotowoltaika345[[#This Row],[pobranie]]</f>
        <v>502.87200000000024</v>
      </c>
      <c r="I266">
        <f>IF(fotowoltaika345[[#This Row],[do odebrania]]&lt;50,1,0)</f>
        <v>0</v>
      </c>
    </row>
    <row r="267" spans="1:9" x14ac:dyDescent="0.3">
      <c r="A267" s="1">
        <v>44827</v>
      </c>
      <c r="B267" s="2">
        <v>0.26528935185185187</v>
      </c>
      <c r="C267" s="2">
        <v>0.7741203703703704</v>
      </c>
      <c r="D267">
        <v>0</v>
      </c>
      <c r="E267">
        <v>12.03</v>
      </c>
      <c r="F267">
        <v>6.37</v>
      </c>
      <c r="G267">
        <v>5.4</v>
      </c>
      <c r="H267">
        <f>H266+(fotowoltaika345[[#This Row],[oddanie]]*0.8)-fotowoltaika345[[#This Row],[pobranie]]</f>
        <v>502.56800000000027</v>
      </c>
      <c r="I267">
        <f>IF(fotowoltaika345[[#This Row],[do odebrania]]&lt;50,1,0)</f>
        <v>0</v>
      </c>
    </row>
    <row r="268" spans="1:9" x14ac:dyDescent="0.3">
      <c r="A268" s="1">
        <v>44828</v>
      </c>
      <c r="B268" s="2">
        <v>0.26643518518518516</v>
      </c>
      <c r="C268" s="2">
        <v>0.77248842592592593</v>
      </c>
      <c r="D268">
        <v>0</v>
      </c>
      <c r="E268">
        <v>15.85</v>
      </c>
      <c r="F268">
        <v>6.64</v>
      </c>
      <c r="G268">
        <v>2.69</v>
      </c>
      <c r="H268">
        <f>H267+(fotowoltaika345[[#This Row],[oddanie]]*0.8)-fotowoltaika345[[#This Row],[pobranie]]</f>
        <v>505.19000000000028</v>
      </c>
      <c r="I268">
        <f>IF(fotowoltaika345[[#This Row],[do odebrania]]&lt;50,1,0)</f>
        <v>0</v>
      </c>
    </row>
    <row r="269" spans="1:9" x14ac:dyDescent="0.3">
      <c r="A269" s="1">
        <v>44829</v>
      </c>
      <c r="B269" s="2">
        <v>0.2675925925925926</v>
      </c>
      <c r="C269" s="2">
        <v>0.77084490740740741</v>
      </c>
      <c r="D269">
        <v>0</v>
      </c>
      <c r="E269">
        <v>18.45</v>
      </c>
      <c r="F269">
        <v>8.5399999999999991</v>
      </c>
      <c r="G269">
        <v>1.02</v>
      </c>
      <c r="H269">
        <f>H268+(fotowoltaika345[[#This Row],[oddanie]]*0.8)-fotowoltaika345[[#This Row],[pobranie]]</f>
        <v>511.00200000000029</v>
      </c>
      <c r="I269">
        <f>IF(fotowoltaika345[[#This Row],[do odebrania]]&lt;50,1,0)</f>
        <v>0</v>
      </c>
    </row>
    <row r="270" spans="1:9" x14ac:dyDescent="0.3">
      <c r="A270" s="1">
        <v>44830</v>
      </c>
      <c r="B270" s="2">
        <v>0.26874999999999999</v>
      </c>
      <c r="C270" s="2">
        <v>0.76921296296296293</v>
      </c>
      <c r="D270">
        <v>1</v>
      </c>
      <c r="E270">
        <v>11.93</v>
      </c>
      <c r="F270">
        <v>7.93</v>
      </c>
      <c r="G270">
        <v>3.04</v>
      </c>
      <c r="H270">
        <f>H269+(fotowoltaika345[[#This Row],[oddanie]]*0.8)-fotowoltaika345[[#This Row],[pobranie]]</f>
        <v>514.30600000000038</v>
      </c>
      <c r="I270">
        <f>IF(fotowoltaika345[[#This Row],[do odebrania]]&lt;50,1,0)</f>
        <v>0</v>
      </c>
    </row>
    <row r="271" spans="1:9" x14ac:dyDescent="0.3">
      <c r="A271" s="1">
        <v>44831</v>
      </c>
      <c r="B271" s="2">
        <v>0.26990740740740743</v>
      </c>
      <c r="C271" s="2">
        <v>0.76758101851851857</v>
      </c>
      <c r="D271">
        <v>0</v>
      </c>
      <c r="E271">
        <v>13.34</v>
      </c>
      <c r="F271">
        <v>8.39</v>
      </c>
      <c r="G271">
        <v>2.84</v>
      </c>
      <c r="H271">
        <f>H270+(fotowoltaika345[[#This Row],[oddanie]]*0.8)-fotowoltaika345[[#This Row],[pobranie]]</f>
        <v>518.17800000000034</v>
      </c>
      <c r="I271">
        <f>IF(fotowoltaika345[[#This Row],[do odebrania]]&lt;50,1,0)</f>
        <v>0</v>
      </c>
    </row>
    <row r="272" spans="1:9" x14ac:dyDescent="0.3">
      <c r="A272" s="1">
        <v>44832</v>
      </c>
      <c r="B272" s="2">
        <v>0.27106481481481481</v>
      </c>
      <c r="C272" s="2">
        <v>0.76596064814814813</v>
      </c>
      <c r="D272">
        <v>0</v>
      </c>
      <c r="E272">
        <v>13.66</v>
      </c>
      <c r="F272">
        <v>7.55</v>
      </c>
      <c r="G272">
        <v>2.14</v>
      </c>
      <c r="H272">
        <f>H271+(fotowoltaika345[[#This Row],[oddanie]]*0.8)-fotowoltaika345[[#This Row],[pobranie]]</f>
        <v>522.07800000000032</v>
      </c>
      <c r="I272">
        <f>IF(fotowoltaika345[[#This Row],[do odebrania]]&lt;50,1,0)</f>
        <v>0</v>
      </c>
    </row>
    <row r="273" spans="1:9" x14ac:dyDescent="0.3">
      <c r="A273" s="1">
        <v>44833</v>
      </c>
      <c r="B273" s="2">
        <v>0.27223379629629629</v>
      </c>
      <c r="C273" s="2">
        <v>0.76432870370370365</v>
      </c>
      <c r="D273">
        <v>2</v>
      </c>
      <c r="E273">
        <v>9.33</v>
      </c>
      <c r="F273">
        <v>5.86</v>
      </c>
      <c r="G273">
        <v>2.19</v>
      </c>
      <c r="H273">
        <f>H272+(fotowoltaika345[[#This Row],[oddanie]]*0.8)-fotowoltaika345[[#This Row],[pobranie]]</f>
        <v>524.57600000000025</v>
      </c>
      <c r="I273">
        <f>IF(fotowoltaika345[[#This Row],[do odebrania]]&lt;50,1,0)</f>
        <v>0</v>
      </c>
    </row>
    <row r="274" spans="1:9" x14ac:dyDescent="0.3">
      <c r="A274" s="1">
        <v>44834</v>
      </c>
      <c r="B274" s="2">
        <v>0.27339120370370368</v>
      </c>
      <c r="C274" s="2">
        <v>0.76270833333333332</v>
      </c>
      <c r="D274">
        <v>0</v>
      </c>
      <c r="E274">
        <v>12.98</v>
      </c>
      <c r="F274">
        <v>6.32</v>
      </c>
      <c r="G274">
        <v>3.02</v>
      </c>
      <c r="H274">
        <f>H273+(fotowoltaika345[[#This Row],[oddanie]]*0.8)-fotowoltaika345[[#This Row],[pobranie]]</f>
        <v>526.61200000000031</v>
      </c>
      <c r="I274">
        <f>IF(fotowoltaika345[[#This Row],[do odebrania]]&lt;50,1,0)</f>
        <v>0</v>
      </c>
    </row>
    <row r="275" spans="1:9" x14ac:dyDescent="0.3">
      <c r="A275" s="1">
        <v>44835</v>
      </c>
      <c r="B275" s="2">
        <v>0.27456018518518521</v>
      </c>
      <c r="C275" s="2">
        <v>0.76108796296296299</v>
      </c>
      <c r="D275">
        <v>3</v>
      </c>
      <c r="E275">
        <v>6.6</v>
      </c>
      <c r="F275">
        <v>5.68</v>
      </c>
      <c r="G275">
        <v>4.16</v>
      </c>
      <c r="H275">
        <f>H274+(fotowoltaika345[[#This Row],[oddanie]]*0.8)-fotowoltaika345[[#This Row],[pobranie]]</f>
        <v>526.99600000000032</v>
      </c>
      <c r="I275">
        <f>IF(fotowoltaika345[[#This Row],[do odebrania]]&lt;50,1,0)</f>
        <v>0</v>
      </c>
    </row>
    <row r="276" spans="1:9" x14ac:dyDescent="0.3">
      <c r="A276" s="1">
        <v>44836</v>
      </c>
      <c r="B276" s="2">
        <v>0.27572916666666669</v>
      </c>
      <c r="C276" s="2">
        <v>0.75947916666666671</v>
      </c>
      <c r="D276">
        <v>2</v>
      </c>
      <c r="E276">
        <v>8.07</v>
      </c>
      <c r="F276">
        <v>6.79</v>
      </c>
      <c r="G276">
        <v>5.03</v>
      </c>
      <c r="H276">
        <f>H275+(fotowoltaika345[[#This Row],[oddanie]]*0.8)-fotowoltaika345[[#This Row],[pobranie]]</f>
        <v>527.39800000000037</v>
      </c>
      <c r="I276">
        <f>IF(fotowoltaika345[[#This Row],[do odebrania]]&lt;50,1,0)</f>
        <v>0</v>
      </c>
    </row>
    <row r="277" spans="1:9" x14ac:dyDescent="0.3">
      <c r="A277" s="1">
        <v>44837</v>
      </c>
      <c r="B277" s="2">
        <v>0.27689814814814817</v>
      </c>
      <c r="C277" s="2">
        <v>0.75787037037037042</v>
      </c>
      <c r="D277">
        <v>4</v>
      </c>
      <c r="E277">
        <v>4.42</v>
      </c>
      <c r="F277">
        <v>3.32</v>
      </c>
      <c r="G277">
        <v>3.56</v>
      </c>
      <c r="H277">
        <f>H276+(fotowoltaika345[[#This Row],[oddanie]]*0.8)-fotowoltaika345[[#This Row],[pobranie]]</f>
        <v>526.49400000000037</v>
      </c>
      <c r="I277">
        <f>IF(fotowoltaika345[[#This Row],[do odebrania]]&lt;50,1,0)</f>
        <v>0</v>
      </c>
    </row>
    <row r="278" spans="1:9" x14ac:dyDescent="0.3">
      <c r="A278" s="1">
        <v>44838</v>
      </c>
      <c r="B278" s="2">
        <v>0.27807870370370369</v>
      </c>
      <c r="C278" s="2">
        <v>0.75626157407407413</v>
      </c>
      <c r="D278">
        <v>4</v>
      </c>
      <c r="E278">
        <v>4.3899999999999997</v>
      </c>
      <c r="F278">
        <v>1.26</v>
      </c>
      <c r="G278">
        <v>1.19</v>
      </c>
      <c r="H278">
        <f>H277+(fotowoltaika345[[#This Row],[oddanie]]*0.8)-fotowoltaika345[[#This Row],[pobranie]]</f>
        <v>526.31200000000035</v>
      </c>
      <c r="I278">
        <f>IF(fotowoltaika345[[#This Row],[do odebrania]]&lt;50,1,0)</f>
        <v>0</v>
      </c>
    </row>
    <row r="279" spans="1:9" x14ac:dyDescent="0.3">
      <c r="A279" s="1">
        <v>44839</v>
      </c>
      <c r="B279" s="2">
        <v>0.27925925925925926</v>
      </c>
      <c r="C279" s="2">
        <v>0.75466435185185188</v>
      </c>
      <c r="D279">
        <v>4</v>
      </c>
      <c r="E279">
        <v>5.07</v>
      </c>
      <c r="F279">
        <v>2.68</v>
      </c>
      <c r="G279">
        <v>2.14</v>
      </c>
      <c r="H279">
        <f>H278+(fotowoltaika345[[#This Row],[oddanie]]*0.8)-fotowoltaika345[[#This Row],[pobranie]]</f>
        <v>526.31600000000037</v>
      </c>
      <c r="I279">
        <f>IF(fotowoltaika345[[#This Row],[do odebrania]]&lt;50,1,0)</f>
        <v>0</v>
      </c>
    </row>
    <row r="280" spans="1:9" x14ac:dyDescent="0.3">
      <c r="A280" s="1">
        <v>44840</v>
      </c>
      <c r="B280" s="2">
        <v>0.28043981481481484</v>
      </c>
      <c r="C280" s="2">
        <v>0.75306712962962963</v>
      </c>
      <c r="D280">
        <v>4</v>
      </c>
      <c r="E280">
        <v>5.66</v>
      </c>
      <c r="F280">
        <v>3.96</v>
      </c>
      <c r="G280">
        <v>2.1800000000000002</v>
      </c>
      <c r="H280">
        <f>H279+(fotowoltaika345[[#This Row],[oddanie]]*0.8)-fotowoltaika345[[#This Row],[pobranie]]</f>
        <v>527.30400000000043</v>
      </c>
      <c r="I280">
        <f>IF(fotowoltaika345[[#This Row],[do odebrania]]&lt;50,1,0)</f>
        <v>0</v>
      </c>
    </row>
    <row r="281" spans="1:9" x14ac:dyDescent="0.3">
      <c r="A281" s="1">
        <v>44841</v>
      </c>
      <c r="B281" s="2">
        <v>0.28162037037037035</v>
      </c>
      <c r="C281" s="2">
        <v>0.75148148148148153</v>
      </c>
      <c r="D281">
        <v>4</v>
      </c>
      <c r="E281">
        <v>5.19</v>
      </c>
      <c r="F281">
        <v>3.12</v>
      </c>
      <c r="G281">
        <v>4.0599999999999996</v>
      </c>
      <c r="H281">
        <f>H280+(fotowoltaika345[[#This Row],[oddanie]]*0.8)-fotowoltaika345[[#This Row],[pobranie]]</f>
        <v>525.74000000000046</v>
      </c>
      <c r="I281">
        <f>IF(fotowoltaika345[[#This Row],[do odebrania]]&lt;50,1,0)</f>
        <v>0</v>
      </c>
    </row>
    <row r="282" spans="1:9" x14ac:dyDescent="0.3">
      <c r="A282" s="1">
        <v>44842</v>
      </c>
      <c r="B282" s="2">
        <v>0.28281250000000002</v>
      </c>
      <c r="C282" s="2">
        <v>0.74989583333333332</v>
      </c>
      <c r="D282">
        <v>7</v>
      </c>
      <c r="E282">
        <v>3.5</v>
      </c>
      <c r="F282">
        <v>1.65</v>
      </c>
      <c r="G282">
        <v>4.26</v>
      </c>
      <c r="H282">
        <f>H281+(fotowoltaika345[[#This Row],[oddanie]]*0.8)-fotowoltaika345[[#This Row],[pobranie]]</f>
        <v>522.80000000000052</v>
      </c>
      <c r="I282">
        <f>IF(fotowoltaika345[[#This Row],[do odebrania]]&lt;50,1,0)</f>
        <v>0</v>
      </c>
    </row>
    <row r="283" spans="1:9" x14ac:dyDescent="0.3">
      <c r="A283" s="1">
        <v>44843</v>
      </c>
      <c r="B283" s="2">
        <v>0.28399305555555554</v>
      </c>
      <c r="C283" s="2">
        <v>0.74832175925925926</v>
      </c>
      <c r="D283">
        <v>1</v>
      </c>
      <c r="E283">
        <v>9.49</v>
      </c>
      <c r="F283">
        <v>4.95</v>
      </c>
      <c r="G283">
        <v>2.89</v>
      </c>
      <c r="H283">
        <f>H282+(fotowoltaika345[[#This Row],[oddanie]]*0.8)-fotowoltaika345[[#This Row],[pobranie]]</f>
        <v>523.87000000000057</v>
      </c>
      <c r="I283">
        <f>IF(fotowoltaika345[[#This Row],[do odebrania]]&lt;50,1,0)</f>
        <v>0</v>
      </c>
    </row>
    <row r="284" spans="1:9" x14ac:dyDescent="0.3">
      <c r="A284" s="1">
        <v>44844</v>
      </c>
      <c r="B284" s="2">
        <v>0.28519675925925925</v>
      </c>
      <c r="C284" s="2">
        <v>0.74675925925925923</v>
      </c>
      <c r="D284">
        <v>3</v>
      </c>
      <c r="E284">
        <v>6.48</v>
      </c>
      <c r="F284">
        <v>4.8499999999999996</v>
      </c>
      <c r="G284">
        <v>3.41</v>
      </c>
      <c r="H284">
        <f>H283+(fotowoltaika345[[#This Row],[oddanie]]*0.8)-fotowoltaika345[[#This Row],[pobranie]]</f>
        <v>524.3400000000006</v>
      </c>
      <c r="I284">
        <f>IF(fotowoltaika345[[#This Row],[do odebrania]]&lt;50,1,0)</f>
        <v>0</v>
      </c>
    </row>
    <row r="285" spans="1:9" x14ac:dyDescent="0.3">
      <c r="A285" s="1">
        <v>44845</v>
      </c>
      <c r="B285" s="2">
        <v>0.28638888888888892</v>
      </c>
      <c r="C285" s="2">
        <v>0.74519675925925921</v>
      </c>
      <c r="D285">
        <v>3</v>
      </c>
      <c r="E285">
        <v>5.86</v>
      </c>
      <c r="F285">
        <v>4.97</v>
      </c>
      <c r="G285">
        <v>4.0199999999999996</v>
      </c>
      <c r="H285">
        <f>H284+(fotowoltaika345[[#This Row],[oddanie]]*0.8)-fotowoltaika345[[#This Row],[pobranie]]</f>
        <v>524.29600000000062</v>
      </c>
      <c r="I285">
        <f>IF(fotowoltaika345[[#This Row],[do odebrania]]&lt;50,1,0)</f>
        <v>0</v>
      </c>
    </row>
    <row r="286" spans="1:9" x14ac:dyDescent="0.3">
      <c r="A286" s="1">
        <v>44846</v>
      </c>
      <c r="B286" s="2">
        <v>0.28759259259259257</v>
      </c>
      <c r="C286" s="2">
        <v>0.74364583333333334</v>
      </c>
      <c r="D286">
        <v>3</v>
      </c>
      <c r="E286">
        <v>5.92</v>
      </c>
      <c r="F286">
        <v>4.3600000000000003</v>
      </c>
      <c r="G286">
        <v>2.68</v>
      </c>
      <c r="H286">
        <f>H285+(fotowoltaika345[[#This Row],[oddanie]]*0.8)-fotowoltaika345[[#This Row],[pobranie]]</f>
        <v>525.10400000000072</v>
      </c>
      <c r="I286">
        <f>IF(fotowoltaika345[[#This Row],[do odebrania]]&lt;50,1,0)</f>
        <v>0</v>
      </c>
    </row>
    <row r="287" spans="1:9" x14ac:dyDescent="0.3">
      <c r="A287" s="1">
        <v>44847</v>
      </c>
      <c r="B287" s="2">
        <v>0.28879629629629627</v>
      </c>
      <c r="C287" s="2">
        <v>0.74209490740740736</v>
      </c>
      <c r="D287">
        <v>5</v>
      </c>
      <c r="E287">
        <v>3.69</v>
      </c>
      <c r="F287">
        <v>1.58</v>
      </c>
      <c r="G287">
        <v>2.4300000000000002</v>
      </c>
      <c r="H287">
        <f>H286+(fotowoltaika345[[#This Row],[oddanie]]*0.8)-fotowoltaika345[[#This Row],[pobranie]]</f>
        <v>523.93800000000078</v>
      </c>
      <c r="I287">
        <f>IF(fotowoltaika345[[#This Row],[do odebrania]]&lt;50,1,0)</f>
        <v>0</v>
      </c>
    </row>
    <row r="288" spans="1:9" x14ac:dyDescent="0.3">
      <c r="A288" s="1">
        <v>44848</v>
      </c>
      <c r="B288" s="2">
        <v>0.28999999999999998</v>
      </c>
      <c r="C288" s="2">
        <v>0.74056712962962967</v>
      </c>
      <c r="D288">
        <v>1</v>
      </c>
      <c r="E288">
        <v>8.8800000000000008</v>
      </c>
      <c r="F288">
        <v>3.95</v>
      </c>
      <c r="G288">
        <v>2.44</v>
      </c>
      <c r="H288">
        <f>H287+(fotowoltaika345[[#This Row],[oddanie]]*0.8)-fotowoltaika345[[#This Row],[pobranie]]</f>
        <v>524.6580000000007</v>
      </c>
      <c r="I288">
        <f>IF(fotowoltaika345[[#This Row],[do odebrania]]&lt;50,1,0)</f>
        <v>0</v>
      </c>
    </row>
    <row r="289" spans="1:9" x14ac:dyDescent="0.3">
      <c r="A289" s="1">
        <v>44849</v>
      </c>
      <c r="B289" s="2">
        <v>0.29121527777777778</v>
      </c>
      <c r="C289" s="2">
        <v>0.73903935185185188</v>
      </c>
      <c r="D289">
        <v>1</v>
      </c>
      <c r="E289">
        <v>8.56</v>
      </c>
      <c r="F289">
        <v>2.86</v>
      </c>
      <c r="G289">
        <v>1.61</v>
      </c>
      <c r="H289">
        <f>H288+(fotowoltaika345[[#This Row],[oddanie]]*0.8)-fotowoltaika345[[#This Row],[pobranie]]</f>
        <v>525.33600000000069</v>
      </c>
      <c r="I289">
        <f>IF(fotowoltaika345[[#This Row],[do odebrania]]&lt;50,1,0)</f>
        <v>0</v>
      </c>
    </row>
    <row r="290" spans="1:9" x14ac:dyDescent="0.3">
      <c r="A290" s="1">
        <v>44850</v>
      </c>
      <c r="B290" s="2">
        <v>0.29243055555555558</v>
      </c>
      <c r="C290" s="2">
        <v>0.73752314814814812</v>
      </c>
      <c r="D290">
        <v>0</v>
      </c>
      <c r="E290">
        <v>14.7</v>
      </c>
      <c r="F290">
        <v>5.42</v>
      </c>
      <c r="G290">
        <v>2.48</v>
      </c>
      <c r="H290">
        <f>H289+(fotowoltaika345[[#This Row],[oddanie]]*0.8)-fotowoltaika345[[#This Row],[pobranie]]</f>
        <v>527.19200000000069</v>
      </c>
      <c r="I290">
        <f>IF(fotowoltaika345[[#This Row],[do odebrania]]&lt;50,1,0)</f>
        <v>0</v>
      </c>
    </row>
    <row r="291" spans="1:9" x14ac:dyDescent="0.3">
      <c r="A291" s="1">
        <v>44851</v>
      </c>
      <c r="B291" s="2">
        <v>0.29364583333333333</v>
      </c>
      <c r="C291" s="2">
        <v>0.73601851851851852</v>
      </c>
      <c r="D291">
        <v>1</v>
      </c>
      <c r="E291">
        <v>11.59</v>
      </c>
      <c r="F291">
        <v>6.72</v>
      </c>
      <c r="G291">
        <v>2.4700000000000002</v>
      </c>
      <c r="H291">
        <f>H290+(fotowoltaika345[[#This Row],[oddanie]]*0.8)-fotowoltaika345[[#This Row],[pobranie]]</f>
        <v>530.09800000000064</v>
      </c>
      <c r="I291">
        <f>IF(fotowoltaika345[[#This Row],[do odebrania]]&lt;50,1,0)</f>
        <v>0</v>
      </c>
    </row>
    <row r="292" spans="1:9" x14ac:dyDescent="0.3">
      <c r="A292" s="1">
        <v>44852</v>
      </c>
      <c r="B292" s="2">
        <v>0.29486111111111113</v>
      </c>
      <c r="C292" s="2">
        <v>0.73451388888888891</v>
      </c>
      <c r="D292">
        <v>6</v>
      </c>
      <c r="E292">
        <v>3.26</v>
      </c>
      <c r="F292">
        <v>1.96</v>
      </c>
      <c r="G292">
        <v>3.14</v>
      </c>
      <c r="H292">
        <f>H291+(fotowoltaika345[[#This Row],[oddanie]]*0.8)-fotowoltaika345[[#This Row],[pobranie]]</f>
        <v>528.52600000000064</v>
      </c>
      <c r="I292">
        <f>IF(fotowoltaika345[[#This Row],[do odebrania]]&lt;50,1,0)</f>
        <v>0</v>
      </c>
    </row>
    <row r="293" spans="1:9" x14ac:dyDescent="0.3">
      <c r="A293" s="1">
        <v>44853</v>
      </c>
      <c r="B293" s="2">
        <v>0.29608796296296297</v>
      </c>
      <c r="C293" s="2">
        <v>0.73303240740740738</v>
      </c>
      <c r="D293">
        <v>4</v>
      </c>
      <c r="E293">
        <v>4.9000000000000004</v>
      </c>
      <c r="F293">
        <v>1.87</v>
      </c>
      <c r="G293">
        <v>3.61</v>
      </c>
      <c r="H293">
        <f>H292+(fotowoltaika345[[#This Row],[oddanie]]*0.8)-fotowoltaika345[[#This Row],[pobranie]]</f>
        <v>526.4120000000006</v>
      </c>
      <c r="I293">
        <f>IF(fotowoltaika345[[#This Row],[do odebrania]]&lt;50,1,0)</f>
        <v>0</v>
      </c>
    </row>
    <row r="294" spans="1:9" x14ac:dyDescent="0.3">
      <c r="A294" s="1">
        <v>44854</v>
      </c>
      <c r="B294" s="2">
        <v>0.29731481481481481</v>
      </c>
      <c r="C294" s="2">
        <v>0.7315625</v>
      </c>
      <c r="D294">
        <v>1</v>
      </c>
      <c r="E294">
        <v>9.3800000000000008</v>
      </c>
      <c r="F294">
        <v>5.46</v>
      </c>
      <c r="G294">
        <v>3.45</v>
      </c>
      <c r="H294">
        <f>H293+(fotowoltaika345[[#This Row],[oddanie]]*0.8)-fotowoltaika345[[#This Row],[pobranie]]</f>
        <v>527.33000000000061</v>
      </c>
      <c r="I294">
        <f>IF(fotowoltaika345[[#This Row],[do odebrania]]&lt;50,1,0)</f>
        <v>0</v>
      </c>
    </row>
    <row r="295" spans="1:9" x14ac:dyDescent="0.3">
      <c r="A295" s="1">
        <v>44855</v>
      </c>
      <c r="B295" s="2">
        <v>0.29855324074074074</v>
      </c>
      <c r="C295" s="2">
        <v>0.73009259259259263</v>
      </c>
      <c r="D295">
        <v>3</v>
      </c>
      <c r="E295">
        <v>5.29</v>
      </c>
      <c r="F295">
        <v>3.94</v>
      </c>
      <c r="G295">
        <v>3.48</v>
      </c>
      <c r="H295">
        <f>H294+(fotowoltaika345[[#This Row],[oddanie]]*0.8)-fotowoltaika345[[#This Row],[pobranie]]</f>
        <v>527.00200000000063</v>
      </c>
      <c r="I295">
        <f>IF(fotowoltaika345[[#This Row],[do odebrania]]&lt;50,1,0)</f>
        <v>0</v>
      </c>
    </row>
    <row r="296" spans="1:9" x14ac:dyDescent="0.3">
      <c r="A296" s="1">
        <v>44856</v>
      </c>
      <c r="B296" s="2">
        <v>0.29978009259259258</v>
      </c>
      <c r="C296" s="2">
        <v>0.72864583333333333</v>
      </c>
      <c r="D296">
        <v>0</v>
      </c>
      <c r="E296">
        <v>13.23</v>
      </c>
      <c r="F296">
        <v>6.74</v>
      </c>
      <c r="G296">
        <v>2.69</v>
      </c>
      <c r="H296">
        <f>H295+(fotowoltaika345[[#This Row],[oddanie]]*0.8)-fotowoltaika345[[#This Row],[pobranie]]</f>
        <v>529.70400000000063</v>
      </c>
      <c r="I296">
        <f>IF(fotowoltaika345[[#This Row],[do odebrania]]&lt;50,1,0)</f>
        <v>0</v>
      </c>
    </row>
    <row r="297" spans="1:9" x14ac:dyDescent="0.3">
      <c r="A297" s="1">
        <v>44857</v>
      </c>
      <c r="B297" s="2">
        <v>0.30101851851851852</v>
      </c>
      <c r="C297" s="2">
        <v>0.72721064814814818</v>
      </c>
      <c r="D297">
        <v>7</v>
      </c>
      <c r="E297">
        <v>3.97</v>
      </c>
      <c r="F297">
        <v>1.64</v>
      </c>
      <c r="G297">
        <v>4.84</v>
      </c>
      <c r="H297">
        <f>H296+(fotowoltaika345[[#This Row],[oddanie]]*0.8)-fotowoltaika345[[#This Row],[pobranie]]</f>
        <v>526.17600000000061</v>
      </c>
      <c r="I297">
        <f>IF(fotowoltaika345[[#This Row],[do odebrania]]&lt;50,1,0)</f>
        <v>0</v>
      </c>
    </row>
    <row r="298" spans="1:9" x14ac:dyDescent="0.3">
      <c r="A298" s="1">
        <v>44858</v>
      </c>
      <c r="B298" s="2">
        <v>0.30225694444444445</v>
      </c>
      <c r="C298" s="2">
        <v>0.72578703703703706</v>
      </c>
      <c r="D298">
        <v>0</v>
      </c>
      <c r="E298">
        <v>12.38</v>
      </c>
      <c r="F298">
        <v>6.35</v>
      </c>
      <c r="G298">
        <v>3.66</v>
      </c>
      <c r="H298">
        <f>H297+(fotowoltaika345[[#This Row],[oddanie]]*0.8)-fotowoltaika345[[#This Row],[pobranie]]</f>
        <v>527.59600000000069</v>
      </c>
      <c r="I298">
        <f>IF(fotowoltaika345[[#This Row],[do odebrania]]&lt;50,1,0)</f>
        <v>0</v>
      </c>
    </row>
    <row r="299" spans="1:9" x14ac:dyDescent="0.3">
      <c r="A299" s="1">
        <v>44859</v>
      </c>
      <c r="B299" s="2">
        <v>0.30349537037037039</v>
      </c>
      <c r="C299" s="2">
        <v>0.72437499999999999</v>
      </c>
      <c r="D299">
        <v>4</v>
      </c>
      <c r="E299">
        <v>4.58</v>
      </c>
      <c r="F299">
        <v>2.5299999999999998</v>
      </c>
      <c r="G299">
        <v>4.57</v>
      </c>
      <c r="H299">
        <f>H298+(fotowoltaika345[[#This Row],[oddanie]]*0.8)-fotowoltaika345[[#This Row],[pobranie]]</f>
        <v>525.05000000000064</v>
      </c>
      <c r="I299">
        <f>IF(fotowoltaika345[[#This Row],[do odebrania]]&lt;50,1,0)</f>
        <v>0</v>
      </c>
    </row>
    <row r="300" spans="1:9" x14ac:dyDescent="0.3">
      <c r="A300" s="1">
        <v>44860</v>
      </c>
      <c r="B300" s="2">
        <v>0.30474537037037036</v>
      </c>
      <c r="C300" s="2">
        <v>0.72298611111111111</v>
      </c>
      <c r="D300">
        <v>6</v>
      </c>
      <c r="E300">
        <v>2.06</v>
      </c>
      <c r="F300">
        <v>1.06</v>
      </c>
      <c r="G300">
        <v>3.84</v>
      </c>
      <c r="H300">
        <f>H299+(fotowoltaika345[[#This Row],[oddanie]]*0.8)-fotowoltaika345[[#This Row],[pobranie]]</f>
        <v>522.05800000000056</v>
      </c>
      <c r="I300">
        <f>IF(fotowoltaika345[[#This Row],[do odebrania]]&lt;50,1,0)</f>
        <v>0</v>
      </c>
    </row>
    <row r="301" spans="1:9" x14ac:dyDescent="0.3">
      <c r="A301" s="1">
        <v>44861</v>
      </c>
      <c r="B301" s="2">
        <v>0.30599537037037039</v>
      </c>
      <c r="C301" s="2">
        <v>0.72159722222222222</v>
      </c>
      <c r="D301">
        <v>1</v>
      </c>
      <c r="E301">
        <v>8.7799999999999994</v>
      </c>
      <c r="F301">
        <v>2.09</v>
      </c>
      <c r="G301">
        <v>1.58</v>
      </c>
      <c r="H301">
        <f>H300+(fotowoltaika345[[#This Row],[oddanie]]*0.8)-fotowoltaika345[[#This Row],[pobranie]]</f>
        <v>522.15000000000055</v>
      </c>
      <c r="I301">
        <f>IF(fotowoltaika345[[#This Row],[do odebrania]]&lt;50,1,0)</f>
        <v>0</v>
      </c>
    </row>
    <row r="302" spans="1:9" x14ac:dyDescent="0.3">
      <c r="A302" s="1">
        <v>44862</v>
      </c>
      <c r="B302" s="2">
        <v>0.30724537037037036</v>
      </c>
      <c r="C302" s="2">
        <v>0.72023148148148153</v>
      </c>
      <c r="D302">
        <v>1</v>
      </c>
      <c r="E302">
        <v>8.06</v>
      </c>
      <c r="F302">
        <v>1.98</v>
      </c>
      <c r="G302">
        <v>1.08</v>
      </c>
      <c r="H302">
        <f>H301+(fotowoltaika345[[#This Row],[oddanie]]*0.8)-fotowoltaika345[[#This Row],[pobranie]]</f>
        <v>522.65400000000045</v>
      </c>
      <c r="I302">
        <f>IF(fotowoltaika345[[#This Row],[do odebrania]]&lt;50,1,0)</f>
        <v>0</v>
      </c>
    </row>
    <row r="303" spans="1:9" x14ac:dyDescent="0.3">
      <c r="A303" s="1">
        <v>44863</v>
      </c>
      <c r="B303" s="2">
        <v>0.30849537037037039</v>
      </c>
      <c r="C303" s="2">
        <v>0.71888888888888891</v>
      </c>
      <c r="D303">
        <v>4</v>
      </c>
      <c r="E303">
        <v>4.7300000000000004</v>
      </c>
      <c r="F303">
        <v>3.79</v>
      </c>
      <c r="G303">
        <v>3.08</v>
      </c>
      <c r="H303">
        <f>H302+(fotowoltaika345[[#This Row],[oddanie]]*0.8)-fotowoltaika345[[#This Row],[pobranie]]</f>
        <v>522.60600000000045</v>
      </c>
      <c r="I303">
        <f>IF(fotowoltaika345[[#This Row],[do odebrania]]&lt;50,1,0)</f>
        <v>0</v>
      </c>
    </row>
    <row r="304" spans="1:9" x14ac:dyDescent="0.3">
      <c r="A304" s="1">
        <v>44864</v>
      </c>
      <c r="B304" s="2">
        <v>0.26807870370370368</v>
      </c>
      <c r="C304" s="2">
        <v>0.67587962962962966</v>
      </c>
      <c r="D304">
        <v>3</v>
      </c>
      <c r="E304">
        <v>5.33</v>
      </c>
      <c r="F304">
        <v>2.98</v>
      </c>
      <c r="G304">
        <v>3.05</v>
      </c>
      <c r="H304">
        <f>H303+(fotowoltaika345[[#This Row],[oddanie]]*0.8)-fotowoltaika345[[#This Row],[pobranie]]</f>
        <v>521.94000000000051</v>
      </c>
      <c r="I304">
        <f>IF(fotowoltaika345[[#This Row],[do odebrania]]&lt;50,1,0)</f>
        <v>0</v>
      </c>
    </row>
    <row r="305" spans="1:9" x14ac:dyDescent="0.3">
      <c r="A305" s="1">
        <v>44865</v>
      </c>
      <c r="B305" s="2">
        <v>0.26932870370370371</v>
      </c>
      <c r="C305" s="2">
        <v>0.67457175925925927</v>
      </c>
      <c r="D305">
        <v>6</v>
      </c>
      <c r="E305">
        <v>2.13</v>
      </c>
      <c r="F305">
        <v>1.67</v>
      </c>
      <c r="G305">
        <v>4.21</v>
      </c>
      <c r="H305">
        <f>H304+(fotowoltaika345[[#This Row],[oddanie]]*0.8)-fotowoltaika345[[#This Row],[pobranie]]</f>
        <v>519.06600000000049</v>
      </c>
      <c r="I305">
        <f>IF(fotowoltaika345[[#This Row],[do odebrania]]&lt;50,1,0)</f>
        <v>0</v>
      </c>
    </row>
    <row r="306" spans="1:9" x14ac:dyDescent="0.3">
      <c r="A306" s="1">
        <v>44866</v>
      </c>
      <c r="B306" s="2">
        <v>0.27057870370370368</v>
      </c>
      <c r="C306" s="2">
        <v>0.67327546296296292</v>
      </c>
      <c r="D306">
        <v>8</v>
      </c>
      <c r="E306">
        <v>1.23</v>
      </c>
      <c r="F306">
        <v>0.56999999999999995</v>
      </c>
      <c r="G306">
        <v>5.08</v>
      </c>
      <c r="H306">
        <f>H305+(fotowoltaika345[[#This Row],[oddanie]]*0.8)-fotowoltaika345[[#This Row],[pobranie]]</f>
        <v>514.44200000000046</v>
      </c>
      <c r="I306">
        <f>IF(fotowoltaika345[[#This Row],[do odebrania]]&lt;50,1,0)</f>
        <v>0</v>
      </c>
    </row>
    <row r="307" spans="1:9" x14ac:dyDescent="0.3">
      <c r="A307" s="1">
        <v>44867</v>
      </c>
      <c r="B307" s="2">
        <v>0.27184027777777775</v>
      </c>
      <c r="C307" s="2">
        <v>0.67199074074074072</v>
      </c>
      <c r="D307">
        <v>3</v>
      </c>
      <c r="E307">
        <v>5.84</v>
      </c>
      <c r="F307">
        <v>4.32</v>
      </c>
      <c r="G307">
        <v>2.95</v>
      </c>
      <c r="H307">
        <f>H306+(fotowoltaika345[[#This Row],[oddanie]]*0.8)-fotowoltaika345[[#This Row],[pobranie]]</f>
        <v>514.94800000000043</v>
      </c>
      <c r="I307">
        <f>IF(fotowoltaika345[[#This Row],[do odebrania]]&lt;50,1,0)</f>
        <v>0</v>
      </c>
    </row>
    <row r="308" spans="1:9" x14ac:dyDescent="0.3">
      <c r="A308" s="1">
        <v>44868</v>
      </c>
      <c r="B308" s="2">
        <v>0.27309027777777778</v>
      </c>
      <c r="C308" s="2">
        <v>0.67072916666666671</v>
      </c>
      <c r="D308">
        <v>3</v>
      </c>
      <c r="E308">
        <v>4.55</v>
      </c>
      <c r="F308">
        <v>3.94</v>
      </c>
      <c r="G308">
        <v>6.57</v>
      </c>
      <c r="H308">
        <f>H307+(fotowoltaika345[[#This Row],[oddanie]]*0.8)-fotowoltaika345[[#This Row],[pobranie]]</f>
        <v>511.53000000000048</v>
      </c>
      <c r="I308">
        <f>IF(fotowoltaika345[[#This Row],[do odebrania]]&lt;50,1,0)</f>
        <v>0</v>
      </c>
    </row>
    <row r="309" spans="1:9" x14ac:dyDescent="0.3">
      <c r="A309" s="1">
        <v>44869</v>
      </c>
      <c r="B309" s="2">
        <v>0.27434027777777775</v>
      </c>
      <c r="C309" s="2">
        <v>0.66947916666666663</v>
      </c>
      <c r="D309">
        <v>3</v>
      </c>
      <c r="E309">
        <v>4.7</v>
      </c>
      <c r="F309">
        <v>3.64</v>
      </c>
      <c r="G309">
        <v>4.21</v>
      </c>
      <c r="H309">
        <f>H308+(fotowoltaika345[[#This Row],[oddanie]]*0.8)-fotowoltaika345[[#This Row],[pobranie]]</f>
        <v>510.23200000000048</v>
      </c>
      <c r="I309">
        <f>IF(fotowoltaika345[[#This Row],[do odebrania]]&lt;50,1,0)</f>
        <v>0</v>
      </c>
    </row>
    <row r="310" spans="1:9" x14ac:dyDescent="0.3">
      <c r="A310" s="1">
        <v>44870</v>
      </c>
      <c r="B310" s="2">
        <v>0.27560185185185188</v>
      </c>
      <c r="C310" s="2">
        <v>0.66826388888888888</v>
      </c>
      <c r="D310">
        <v>2</v>
      </c>
      <c r="E310">
        <v>5.19</v>
      </c>
      <c r="F310">
        <v>3.65</v>
      </c>
      <c r="G310">
        <v>5.32</v>
      </c>
      <c r="H310">
        <f>H309+(fotowoltaika345[[#This Row],[oddanie]]*0.8)-fotowoltaika345[[#This Row],[pobranie]]</f>
        <v>507.83200000000051</v>
      </c>
      <c r="I310">
        <f>IF(fotowoltaika345[[#This Row],[do odebrania]]&lt;50,1,0)</f>
        <v>0</v>
      </c>
    </row>
    <row r="311" spans="1:9" x14ac:dyDescent="0.3">
      <c r="A311" s="1">
        <v>44871</v>
      </c>
      <c r="B311" s="2">
        <v>0.27685185185185185</v>
      </c>
      <c r="C311" s="2">
        <v>0.66706018518518517</v>
      </c>
      <c r="D311">
        <v>1</v>
      </c>
      <c r="E311">
        <v>7.75</v>
      </c>
      <c r="F311">
        <v>3.84</v>
      </c>
      <c r="G311">
        <v>3.65</v>
      </c>
      <c r="H311">
        <f>H310+(fotowoltaika345[[#This Row],[oddanie]]*0.8)-fotowoltaika345[[#This Row],[pobranie]]</f>
        <v>507.25400000000053</v>
      </c>
      <c r="I311">
        <f>IF(fotowoltaika345[[#This Row],[do odebrania]]&lt;50,1,0)</f>
        <v>0</v>
      </c>
    </row>
    <row r="312" spans="1:9" x14ac:dyDescent="0.3">
      <c r="A312" s="1">
        <v>44872</v>
      </c>
      <c r="B312" s="2">
        <v>0.27810185185185188</v>
      </c>
      <c r="C312" s="2">
        <v>0.66587962962962965</v>
      </c>
      <c r="D312">
        <v>4</v>
      </c>
      <c r="E312">
        <v>4.07</v>
      </c>
      <c r="F312">
        <v>3.21</v>
      </c>
      <c r="G312">
        <v>3.48</v>
      </c>
      <c r="H312">
        <f>H311+(fotowoltaika345[[#This Row],[oddanie]]*0.8)-fotowoltaika345[[#This Row],[pobranie]]</f>
        <v>506.3420000000005</v>
      </c>
      <c r="I312">
        <f>IF(fotowoltaika345[[#This Row],[do odebrania]]&lt;50,1,0)</f>
        <v>0</v>
      </c>
    </row>
    <row r="313" spans="1:9" x14ac:dyDescent="0.3">
      <c r="A313" s="1">
        <v>44873</v>
      </c>
      <c r="B313" s="2">
        <v>0.27935185185185185</v>
      </c>
      <c r="C313" s="2">
        <v>0.66471064814814818</v>
      </c>
      <c r="D313">
        <v>3</v>
      </c>
      <c r="E313">
        <v>5.63</v>
      </c>
      <c r="F313">
        <v>4.2300000000000004</v>
      </c>
      <c r="G313">
        <v>4.6100000000000003</v>
      </c>
      <c r="H313">
        <f>H312+(fotowoltaika345[[#This Row],[oddanie]]*0.8)-fotowoltaika345[[#This Row],[pobranie]]</f>
        <v>505.1160000000005</v>
      </c>
      <c r="I313">
        <f>IF(fotowoltaika345[[#This Row],[do odebrania]]&lt;50,1,0)</f>
        <v>0</v>
      </c>
    </row>
    <row r="314" spans="1:9" x14ac:dyDescent="0.3">
      <c r="A314" s="1">
        <v>44874</v>
      </c>
      <c r="B314" s="2">
        <v>0.28059027777777779</v>
      </c>
      <c r="C314" s="2">
        <v>0.66357638888888892</v>
      </c>
      <c r="D314">
        <v>6</v>
      </c>
      <c r="E314">
        <v>3.14</v>
      </c>
      <c r="F314">
        <v>1.65</v>
      </c>
      <c r="G314">
        <v>2.96</v>
      </c>
      <c r="H314">
        <f>H313+(fotowoltaika345[[#This Row],[oddanie]]*0.8)-fotowoltaika345[[#This Row],[pobranie]]</f>
        <v>503.47600000000051</v>
      </c>
      <c r="I314">
        <f>IF(fotowoltaika345[[#This Row],[do odebrania]]&lt;50,1,0)</f>
        <v>0</v>
      </c>
    </row>
    <row r="315" spans="1:9" x14ac:dyDescent="0.3">
      <c r="A315" s="1">
        <v>44875</v>
      </c>
      <c r="B315" s="2">
        <v>0.28184027777777776</v>
      </c>
      <c r="C315" s="2">
        <v>0.66246527777777775</v>
      </c>
      <c r="D315">
        <v>0</v>
      </c>
      <c r="E315">
        <v>11.93</v>
      </c>
      <c r="F315">
        <v>6.46</v>
      </c>
      <c r="G315">
        <v>4.0599999999999996</v>
      </c>
      <c r="H315">
        <f>H314+(fotowoltaika345[[#This Row],[oddanie]]*0.8)-fotowoltaika345[[#This Row],[pobranie]]</f>
        <v>504.58400000000051</v>
      </c>
      <c r="I315">
        <f>IF(fotowoltaika345[[#This Row],[do odebrania]]&lt;50,1,0)</f>
        <v>0</v>
      </c>
    </row>
    <row r="316" spans="1:9" x14ac:dyDescent="0.3">
      <c r="A316" s="1">
        <v>44876</v>
      </c>
      <c r="B316" s="2">
        <v>0.28307870370370369</v>
      </c>
      <c r="C316" s="2">
        <v>0.66136574074074073</v>
      </c>
      <c r="D316">
        <v>4</v>
      </c>
      <c r="E316">
        <v>5.15</v>
      </c>
      <c r="F316">
        <v>2.4900000000000002</v>
      </c>
      <c r="G316">
        <v>3.84</v>
      </c>
      <c r="H316">
        <f>H315+(fotowoltaika345[[#This Row],[oddanie]]*0.8)-fotowoltaika345[[#This Row],[pobranie]]</f>
        <v>502.73600000000056</v>
      </c>
      <c r="I316">
        <f>IF(fotowoltaika345[[#This Row],[do odebrania]]&lt;50,1,0)</f>
        <v>0</v>
      </c>
    </row>
    <row r="317" spans="1:9" x14ac:dyDescent="0.3">
      <c r="A317" s="1">
        <v>44877</v>
      </c>
      <c r="B317" s="2">
        <v>0.28430555555555553</v>
      </c>
      <c r="C317" s="2">
        <v>0.66030092592592593</v>
      </c>
      <c r="D317">
        <v>3</v>
      </c>
      <c r="E317">
        <v>4.75</v>
      </c>
      <c r="F317">
        <v>3.49</v>
      </c>
      <c r="G317">
        <v>5.09</v>
      </c>
      <c r="H317">
        <f>H316+(fotowoltaika345[[#This Row],[oddanie]]*0.8)-fotowoltaika345[[#This Row],[pobranie]]</f>
        <v>500.43800000000056</v>
      </c>
      <c r="I317">
        <f>IF(fotowoltaika345[[#This Row],[do odebrania]]&lt;50,1,0)</f>
        <v>0</v>
      </c>
    </row>
    <row r="318" spans="1:9" x14ac:dyDescent="0.3">
      <c r="A318" s="1">
        <v>44878</v>
      </c>
      <c r="B318" s="2">
        <v>0.28554398148148147</v>
      </c>
      <c r="C318" s="2">
        <v>0.65925925925925921</v>
      </c>
      <c r="D318">
        <v>3</v>
      </c>
      <c r="E318">
        <v>4.16</v>
      </c>
      <c r="F318">
        <v>3.02</v>
      </c>
      <c r="G318">
        <v>4.1900000000000004</v>
      </c>
      <c r="H318">
        <f>H317+(fotowoltaika345[[#This Row],[oddanie]]*0.8)-fotowoltaika345[[#This Row],[pobranie]]</f>
        <v>498.66400000000056</v>
      </c>
      <c r="I318">
        <f>IF(fotowoltaika345[[#This Row],[do odebrania]]&lt;50,1,0)</f>
        <v>0</v>
      </c>
    </row>
    <row r="319" spans="1:9" x14ac:dyDescent="0.3">
      <c r="A319" s="1">
        <v>44879</v>
      </c>
      <c r="B319" s="2">
        <v>0.28675925925925927</v>
      </c>
      <c r="C319" s="2">
        <v>0.65824074074074079</v>
      </c>
      <c r="D319">
        <v>2</v>
      </c>
      <c r="E319">
        <v>5.19</v>
      </c>
      <c r="F319">
        <v>2.94</v>
      </c>
      <c r="G319">
        <v>4.9400000000000004</v>
      </c>
      <c r="H319">
        <f>H318+(fotowoltaika345[[#This Row],[oddanie]]*0.8)-fotowoltaika345[[#This Row],[pobranie]]</f>
        <v>496.07600000000053</v>
      </c>
      <c r="I319">
        <f>IF(fotowoltaika345[[#This Row],[do odebrania]]&lt;50,1,0)</f>
        <v>0</v>
      </c>
    </row>
    <row r="320" spans="1:9" x14ac:dyDescent="0.3">
      <c r="A320" s="1">
        <v>44880</v>
      </c>
      <c r="B320" s="2">
        <v>0.28797453703703701</v>
      </c>
      <c r="C320" s="2">
        <v>0.65725694444444449</v>
      </c>
      <c r="D320">
        <v>8</v>
      </c>
      <c r="E320">
        <v>1.38</v>
      </c>
      <c r="F320">
        <v>0.4</v>
      </c>
      <c r="G320">
        <v>6.48</v>
      </c>
      <c r="H320">
        <f>H319+(fotowoltaika345[[#This Row],[oddanie]]*0.8)-fotowoltaika345[[#This Row],[pobranie]]</f>
        <v>489.91600000000051</v>
      </c>
      <c r="I320">
        <f>IF(fotowoltaika345[[#This Row],[do odebrania]]&lt;50,1,0)</f>
        <v>0</v>
      </c>
    </row>
    <row r="321" spans="1:9" x14ac:dyDescent="0.3">
      <c r="A321" s="1">
        <v>44881</v>
      </c>
      <c r="B321" s="2">
        <v>0.28918981481481482</v>
      </c>
      <c r="C321" s="2">
        <v>0.65628472222222223</v>
      </c>
      <c r="D321">
        <v>8</v>
      </c>
      <c r="E321">
        <v>1.53</v>
      </c>
      <c r="F321">
        <v>0.23</v>
      </c>
      <c r="G321">
        <v>3.95</v>
      </c>
      <c r="H321">
        <f>H320+(fotowoltaika345[[#This Row],[oddanie]]*0.8)-fotowoltaika345[[#This Row],[pobranie]]</f>
        <v>486.15000000000055</v>
      </c>
      <c r="I321">
        <f>IF(fotowoltaika345[[#This Row],[do odebrania]]&lt;50,1,0)</f>
        <v>0</v>
      </c>
    </row>
    <row r="322" spans="1:9" x14ac:dyDescent="0.3">
      <c r="A322" s="1">
        <v>44882</v>
      </c>
      <c r="B322" s="2">
        <v>0.29038194444444443</v>
      </c>
      <c r="C322" s="2">
        <v>0.65534722222222219</v>
      </c>
      <c r="D322">
        <v>2</v>
      </c>
      <c r="E322">
        <v>4.1900000000000004</v>
      </c>
      <c r="F322">
        <v>1.92</v>
      </c>
      <c r="G322">
        <v>3.24</v>
      </c>
      <c r="H322">
        <f>H321+(fotowoltaika345[[#This Row],[oddanie]]*0.8)-fotowoltaika345[[#This Row],[pobranie]]</f>
        <v>484.44600000000054</v>
      </c>
      <c r="I322">
        <f>IF(fotowoltaika345[[#This Row],[do odebrania]]&lt;50,1,0)</f>
        <v>0</v>
      </c>
    </row>
    <row r="323" spans="1:9" x14ac:dyDescent="0.3">
      <c r="A323" s="1">
        <v>44883</v>
      </c>
      <c r="B323" s="2">
        <v>0.2915740740740741</v>
      </c>
      <c r="C323" s="2">
        <v>0.6544444444444445</v>
      </c>
      <c r="D323">
        <v>5</v>
      </c>
      <c r="E323">
        <v>3.63</v>
      </c>
      <c r="F323">
        <v>1.48</v>
      </c>
      <c r="G323">
        <v>2.96</v>
      </c>
      <c r="H323">
        <f>H322+(fotowoltaika345[[#This Row],[oddanie]]*0.8)-fotowoltaika345[[#This Row],[pobranie]]</f>
        <v>482.67000000000058</v>
      </c>
      <c r="I323">
        <f>IF(fotowoltaika345[[#This Row],[do odebrania]]&lt;50,1,0)</f>
        <v>0</v>
      </c>
    </row>
    <row r="324" spans="1:9" x14ac:dyDescent="0.3">
      <c r="A324" s="1">
        <v>44884</v>
      </c>
      <c r="B324" s="2">
        <v>0.29276620370370371</v>
      </c>
      <c r="C324" s="2">
        <v>0.65356481481481477</v>
      </c>
      <c r="D324">
        <v>5</v>
      </c>
      <c r="E324">
        <v>3.6</v>
      </c>
      <c r="F324">
        <v>2.06</v>
      </c>
      <c r="G324">
        <v>2.72</v>
      </c>
      <c r="H324">
        <f>H323+(fotowoltaika345[[#This Row],[oddanie]]*0.8)-fotowoltaika345[[#This Row],[pobranie]]</f>
        <v>481.59800000000058</v>
      </c>
      <c r="I324">
        <f>IF(fotowoltaika345[[#This Row],[do odebrania]]&lt;50,1,0)</f>
        <v>0</v>
      </c>
    </row>
    <row r="325" spans="1:9" x14ac:dyDescent="0.3">
      <c r="A325" s="1">
        <v>44885</v>
      </c>
      <c r="B325" s="2">
        <v>0.29393518518518519</v>
      </c>
      <c r="C325" s="2">
        <v>0.65270833333333333</v>
      </c>
      <c r="D325">
        <v>2</v>
      </c>
      <c r="E325">
        <v>6.14</v>
      </c>
      <c r="F325">
        <v>5.07</v>
      </c>
      <c r="G325">
        <v>3.94</v>
      </c>
      <c r="H325">
        <f>H324+(fotowoltaika345[[#This Row],[oddanie]]*0.8)-fotowoltaika345[[#This Row],[pobranie]]</f>
        <v>481.71400000000057</v>
      </c>
      <c r="I325">
        <f>IF(fotowoltaika345[[#This Row],[do odebrania]]&lt;50,1,0)</f>
        <v>0</v>
      </c>
    </row>
    <row r="326" spans="1:9" x14ac:dyDescent="0.3">
      <c r="A326" s="1">
        <v>44886</v>
      </c>
      <c r="B326" s="2">
        <v>0.29509259259259257</v>
      </c>
      <c r="C326" s="2">
        <v>0.65188657407407402</v>
      </c>
      <c r="D326">
        <v>5</v>
      </c>
      <c r="E326">
        <v>3.16</v>
      </c>
      <c r="F326">
        <v>2.11</v>
      </c>
      <c r="G326">
        <v>4.08</v>
      </c>
      <c r="H326">
        <f>H325+(fotowoltaika345[[#This Row],[oddanie]]*0.8)-fotowoltaika345[[#This Row],[pobranie]]</f>
        <v>479.32200000000057</v>
      </c>
      <c r="I326">
        <f>IF(fotowoltaika345[[#This Row],[do odebrania]]&lt;50,1,0)</f>
        <v>0</v>
      </c>
    </row>
    <row r="327" spans="1:9" x14ac:dyDescent="0.3">
      <c r="A327" s="1">
        <v>44887</v>
      </c>
      <c r="B327" s="2">
        <v>0.29623842592592592</v>
      </c>
      <c r="C327" s="2">
        <v>0.65109953703703705</v>
      </c>
      <c r="D327">
        <v>4</v>
      </c>
      <c r="E327">
        <v>4.0999999999999996</v>
      </c>
      <c r="F327">
        <v>3.41</v>
      </c>
      <c r="G327">
        <v>4.6100000000000003</v>
      </c>
      <c r="H327">
        <f>H326+(fotowoltaika345[[#This Row],[oddanie]]*0.8)-fotowoltaika345[[#This Row],[pobranie]]</f>
        <v>477.44000000000057</v>
      </c>
      <c r="I327">
        <f>IF(fotowoltaika345[[#This Row],[do odebrania]]&lt;50,1,0)</f>
        <v>0</v>
      </c>
    </row>
    <row r="328" spans="1:9" x14ac:dyDescent="0.3">
      <c r="A328" s="1">
        <v>44888</v>
      </c>
      <c r="B328" s="2">
        <v>0.29737268518518517</v>
      </c>
      <c r="C328" s="2">
        <v>0.65034722222222219</v>
      </c>
      <c r="D328">
        <v>7</v>
      </c>
      <c r="E328">
        <v>2.91</v>
      </c>
      <c r="F328">
        <v>1.06</v>
      </c>
      <c r="G328">
        <v>5.07</v>
      </c>
      <c r="H328">
        <f>H327+(fotowoltaika345[[#This Row],[oddanie]]*0.8)-fotowoltaika345[[#This Row],[pobranie]]</f>
        <v>473.21800000000059</v>
      </c>
      <c r="I328">
        <f>IF(fotowoltaika345[[#This Row],[do odebrania]]&lt;50,1,0)</f>
        <v>0</v>
      </c>
    </row>
    <row r="329" spans="1:9" x14ac:dyDescent="0.3">
      <c r="A329" s="1">
        <v>44889</v>
      </c>
      <c r="B329" s="2">
        <v>0.29849537037037038</v>
      </c>
      <c r="C329" s="2">
        <v>0.64961805555555552</v>
      </c>
      <c r="D329">
        <v>6</v>
      </c>
      <c r="E329">
        <v>3.18</v>
      </c>
      <c r="F329">
        <v>1.37</v>
      </c>
      <c r="G329">
        <v>4.16</v>
      </c>
      <c r="H329">
        <f>H328+(fotowoltaika345[[#This Row],[oddanie]]*0.8)-fotowoltaika345[[#This Row],[pobranie]]</f>
        <v>470.15400000000056</v>
      </c>
      <c r="I329">
        <f>IF(fotowoltaika345[[#This Row],[do odebrania]]&lt;50,1,0)</f>
        <v>0</v>
      </c>
    </row>
    <row r="330" spans="1:9" x14ac:dyDescent="0.3">
      <c r="A330" s="1">
        <v>44890</v>
      </c>
      <c r="B330" s="2">
        <v>0.2996064814814815</v>
      </c>
      <c r="C330" s="2">
        <v>0.64892361111111108</v>
      </c>
      <c r="D330">
        <v>7</v>
      </c>
      <c r="E330">
        <v>2.52</v>
      </c>
      <c r="F330">
        <v>1.46</v>
      </c>
      <c r="G330">
        <v>5.24</v>
      </c>
      <c r="H330">
        <f>H329+(fotowoltaika345[[#This Row],[oddanie]]*0.8)-fotowoltaika345[[#This Row],[pobranie]]</f>
        <v>466.08200000000056</v>
      </c>
      <c r="I330">
        <f>IF(fotowoltaika345[[#This Row],[do odebrania]]&lt;50,1,0)</f>
        <v>0</v>
      </c>
    </row>
    <row r="331" spans="1:9" x14ac:dyDescent="0.3">
      <c r="A331" s="1">
        <v>44891</v>
      </c>
      <c r="B331" s="2">
        <v>0.30069444444444443</v>
      </c>
      <c r="C331" s="2">
        <v>0.64826388888888886</v>
      </c>
      <c r="D331">
        <v>6</v>
      </c>
      <c r="E331">
        <v>3.85</v>
      </c>
      <c r="F331">
        <v>1.1599999999999999</v>
      </c>
      <c r="G331">
        <v>6.08</v>
      </c>
      <c r="H331">
        <f>H330+(fotowoltaika345[[#This Row],[oddanie]]*0.8)-fotowoltaika345[[#This Row],[pobranie]]</f>
        <v>460.93000000000058</v>
      </c>
      <c r="I331">
        <f>IF(fotowoltaika345[[#This Row],[do odebrania]]&lt;50,1,0)</f>
        <v>0</v>
      </c>
    </row>
    <row r="332" spans="1:9" x14ac:dyDescent="0.3">
      <c r="A332" s="1">
        <v>44892</v>
      </c>
      <c r="B332" s="2">
        <v>0.30177083333333332</v>
      </c>
      <c r="C332" s="2">
        <v>0.64763888888888888</v>
      </c>
      <c r="D332">
        <v>8</v>
      </c>
      <c r="E332">
        <v>1.84</v>
      </c>
      <c r="F332">
        <v>0.47</v>
      </c>
      <c r="G332">
        <v>4.66</v>
      </c>
      <c r="H332">
        <f>H331+(fotowoltaika345[[#This Row],[oddanie]]*0.8)-fotowoltaika345[[#This Row],[pobranie]]</f>
        <v>456.64600000000053</v>
      </c>
      <c r="I332">
        <f>IF(fotowoltaika345[[#This Row],[do odebrania]]&lt;50,1,0)</f>
        <v>0</v>
      </c>
    </row>
    <row r="333" spans="1:9" x14ac:dyDescent="0.3">
      <c r="A333" s="1">
        <v>44893</v>
      </c>
      <c r="B333" s="2">
        <v>0.30282407407407408</v>
      </c>
      <c r="C333" s="2">
        <v>0.64704861111111112</v>
      </c>
      <c r="D333">
        <v>8</v>
      </c>
      <c r="E333">
        <v>1.59</v>
      </c>
      <c r="F333">
        <v>0.42</v>
      </c>
      <c r="G333">
        <v>4.9800000000000004</v>
      </c>
      <c r="H333">
        <f>H332+(fotowoltaika345[[#This Row],[oddanie]]*0.8)-fotowoltaika345[[#This Row],[pobranie]]</f>
        <v>452.00200000000052</v>
      </c>
      <c r="I333">
        <f>IF(fotowoltaika345[[#This Row],[do odebrania]]&lt;50,1,0)</f>
        <v>0</v>
      </c>
    </row>
    <row r="334" spans="1:9" x14ac:dyDescent="0.3">
      <c r="A334" s="1">
        <v>44894</v>
      </c>
      <c r="B334" s="2">
        <v>0.30385416666666665</v>
      </c>
      <c r="C334" s="2">
        <v>0.64649305555555558</v>
      </c>
      <c r="D334">
        <v>8</v>
      </c>
      <c r="E334">
        <v>1.34</v>
      </c>
      <c r="F334">
        <v>0.27</v>
      </c>
      <c r="G334">
        <v>3.95</v>
      </c>
      <c r="H334">
        <f>H333+(fotowoltaika345[[#This Row],[oddanie]]*0.8)-fotowoltaika345[[#This Row],[pobranie]]</f>
        <v>448.26800000000054</v>
      </c>
      <c r="I334">
        <f>IF(fotowoltaika345[[#This Row],[do odebrania]]&lt;50,1,0)</f>
        <v>0</v>
      </c>
    </row>
    <row r="335" spans="1:9" x14ac:dyDescent="0.3">
      <c r="A335" s="1">
        <v>44895</v>
      </c>
      <c r="B335" s="2">
        <v>0.30487268518518518</v>
      </c>
      <c r="C335" s="2">
        <v>0.64597222222222217</v>
      </c>
      <c r="D335">
        <v>8</v>
      </c>
      <c r="E335">
        <v>1.1399999999999999</v>
      </c>
      <c r="F335">
        <v>0</v>
      </c>
      <c r="G335">
        <v>7.02</v>
      </c>
      <c r="H335">
        <f>H334+(fotowoltaika345[[#This Row],[oddanie]]*0.8)-fotowoltaika345[[#This Row],[pobranie]]</f>
        <v>441.24800000000056</v>
      </c>
      <c r="I335">
        <f>IF(fotowoltaika345[[#This Row],[do odebrania]]&lt;50,1,0)</f>
        <v>0</v>
      </c>
    </row>
    <row r="336" spans="1:9" x14ac:dyDescent="0.3">
      <c r="A336" s="1">
        <v>44896</v>
      </c>
      <c r="B336" s="2">
        <v>0.30586805555555557</v>
      </c>
      <c r="C336" s="2">
        <v>0.64549768518518513</v>
      </c>
      <c r="D336">
        <v>7</v>
      </c>
      <c r="E336">
        <v>2.4900000000000002</v>
      </c>
      <c r="F336">
        <v>1.06</v>
      </c>
      <c r="G336">
        <v>6.09</v>
      </c>
      <c r="H336">
        <f>H335+(fotowoltaika345[[#This Row],[oddanie]]*0.8)-fotowoltaika345[[#This Row],[pobranie]]</f>
        <v>436.0060000000006</v>
      </c>
      <c r="I336">
        <f>IF(fotowoltaika345[[#This Row],[do odebrania]]&lt;50,1,0)</f>
        <v>0</v>
      </c>
    </row>
    <row r="337" spans="1:9" x14ac:dyDescent="0.3">
      <c r="A337" s="1">
        <v>44897</v>
      </c>
      <c r="B337" s="2">
        <v>0.30684027777777778</v>
      </c>
      <c r="C337" s="2">
        <v>0.64504629629629628</v>
      </c>
      <c r="D337">
        <v>6</v>
      </c>
      <c r="E337">
        <v>2.37</v>
      </c>
      <c r="F337">
        <v>1.6</v>
      </c>
      <c r="G337">
        <v>5.87</v>
      </c>
      <c r="H337">
        <f>H336+(fotowoltaika345[[#This Row],[oddanie]]*0.8)-fotowoltaika345[[#This Row],[pobranie]]</f>
        <v>431.41600000000057</v>
      </c>
      <c r="I337">
        <f>IF(fotowoltaika345[[#This Row],[do odebrania]]&lt;50,1,0)</f>
        <v>0</v>
      </c>
    </row>
    <row r="338" spans="1:9" x14ac:dyDescent="0.3">
      <c r="A338" s="1">
        <v>44898</v>
      </c>
      <c r="B338" s="2">
        <v>0.30778935185185186</v>
      </c>
      <c r="C338" s="2">
        <v>0.6446412037037037</v>
      </c>
      <c r="D338">
        <v>5</v>
      </c>
      <c r="E338">
        <v>3.36</v>
      </c>
      <c r="F338">
        <v>2.41</v>
      </c>
      <c r="G338">
        <v>4.95</v>
      </c>
      <c r="H338">
        <f>H337+(fotowoltaika345[[#This Row],[oddanie]]*0.8)-fotowoltaika345[[#This Row],[pobranie]]</f>
        <v>428.39400000000057</v>
      </c>
      <c r="I338">
        <f>IF(fotowoltaika345[[#This Row],[do odebrania]]&lt;50,1,0)</f>
        <v>0</v>
      </c>
    </row>
    <row r="339" spans="1:9" x14ac:dyDescent="0.3">
      <c r="A339" s="1">
        <v>44899</v>
      </c>
      <c r="B339" s="2">
        <v>0.3087152777777778</v>
      </c>
      <c r="C339" s="2">
        <v>0.64425925925925931</v>
      </c>
      <c r="D339">
        <v>8</v>
      </c>
      <c r="E339">
        <v>1.32</v>
      </c>
      <c r="F339">
        <v>0.54</v>
      </c>
      <c r="G339">
        <v>5.16</v>
      </c>
      <c r="H339">
        <f>H338+(fotowoltaika345[[#This Row],[oddanie]]*0.8)-fotowoltaika345[[#This Row],[pobranie]]</f>
        <v>423.66600000000057</v>
      </c>
      <c r="I339">
        <f>IF(fotowoltaika345[[#This Row],[do odebrania]]&lt;50,1,0)</f>
        <v>0</v>
      </c>
    </row>
    <row r="340" spans="1:9" x14ac:dyDescent="0.3">
      <c r="A340" s="1">
        <v>44900</v>
      </c>
      <c r="B340" s="2">
        <v>0.30961805555555555</v>
      </c>
      <c r="C340" s="2">
        <v>0.64393518518518522</v>
      </c>
      <c r="D340">
        <v>7</v>
      </c>
      <c r="E340">
        <v>2.48</v>
      </c>
      <c r="F340">
        <v>0.49</v>
      </c>
      <c r="G340">
        <v>5.04</v>
      </c>
      <c r="H340">
        <f>H339+(fotowoltaika345[[#This Row],[oddanie]]*0.8)-fotowoltaika345[[#This Row],[pobranie]]</f>
        <v>419.01800000000054</v>
      </c>
      <c r="I340">
        <f>IF(fotowoltaika345[[#This Row],[do odebrania]]&lt;50,1,0)</f>
        <v>0</v>
      </c>
    </row>
    <row r="341" spans="1:9" x14ac:dyDescent="0.3">
      <c r="A341" s="1">
        <v>44901</v>
      </c>
      <c r="B341" s="2">
        <v>0.31049768518518517</v>
      </c>
      <c r="C341" s="2">
        <v>0.64363425925925921</v>
      </c>
      <c r="D341">
        <v>7</v>
      </c>
      <c r="E341">
        <v>2.2000000000000002</v>
      </c>
      <c r="F341">
        <v>0.61</v>
      </c>
      <c r="G341">
        <v>4.92</v>
      </c>
      <c r="H341">
        <f>H340+(fotowoltaika345[[#This Row],[oddanie]]*0.8)-fotowoltaika345[[#This Row],[pobranie]]</f>
        <v>414.58600000000052</v>
      </c>
      <c r="I341">
        <f>IF(fotowoltaika345[[#This Row],[do odebrania]]&lt;50,1,0)</f>
        <v>0</v>
      </c>
    </row>
    <row r="342" spans="1:9" x14ac:dyDescent="0.3">
      <c r="A342" s="1">
        <v>44902</v>
      </c>
      <c r="B342" s="2">
        <v>0.31134259259259262</v>
      </c>
      <c r="C342" s="2">
        <v>0.64337962962962958</v>
      </c>
      <c r="D342">
        <v>7</v>
      </c>
      <c r="E342">
        <v>2.87</v>
      </c>
      <c r="F342">
        <v>0.35</v>
      </c>
      <c r="G342">
        <v>5.03</v>
      </c>
      <c r="H342">
        <f>H341+(fotowoltaika345[[#This Row],[oddanie]]*0.8)-fotowoltaika345[[#This Row],[pobranie]]</f>
        <v>409.83600000000052</v>
      </c>
      <c r="I342">
        <f>IF(fotowoltaika345[[#This Row],[do odebrania]]&lt;50,1,0)</f>
        <v>0</v>
      </c>
    </row>
    <row r="343" spans="1:9" x14ac:dyDescent="0.3">
      <c r="A343" s="1">
        <v>44903</v>
      </c>
      <c r="B343" s="2">
        <v>0.31216435185185187</v>
      </c>
      <c r="C343" s="2">
        <v>0.64317129629629632</v>
      </c>
      <c r="D343">
        <v>7</v>
      </c>
      <c r="E343">
        <v>2.8</v>
      </c>
      <c r="F343">
        <v>1.24</v>
      </c>
      <c r="G343">
        <v>4.29</v>
      </c>
      <c r="H343">
        <f>H342+(fotowoltaika345[[#This Row],[oddanie]]*0.8)-fotowoltaika345[[#This Row],[pobranie]]</f>
        <v>406.53800000000052</v>
      </c>
      <c r="I343">
        <f>IF(fotowoltaika345[[#This Row],[do odebrania]]&lt;50,1,0)</f>
        <v>0</v>
      </c>
    </row>
    <row r="344" spans="1:9" x14ac:dyDescent="0.3">
      <c r="A344" s="1">
        <v>44904</v>
      </c>
      <c r="B344" s="2">
        <v>0.3129513888888889</v>
      </c>
      <c r="C344" s="2">
        <v>0.64298611111111115</v>
      </c>
      <c r="D344">
        <v>6</v>
      </c>
      <c r="E344">
        <v>2.95</v>
      </c>
      <c r="F344">
        <v>1.42</v>
      </c>
      <c r="G344">
        <v>4.25</v>
      </c>
      <c r="H344">
        <f>H343+(fotowoltaika345[[#This Row],[oddanie]]*0.8)-fotowoltaika345[[#This Row],[pobranie]]</f>
        <v>403.42400000000055</v>
      </c>
      <c r="I344">
        <f>IF(fotowoltaika345[[#This Row],[do odebrania]]&lt;50,1,0)</f>
        <v>0</v>
      </c>
    </row>
    <row r="345" spans="1:9" x14ac:dyDescent="0.3">
      <c r="A345" s="1">
        <v>44905</v>
      </c>
      <c r="B345" s="2">
        <v>0.3137152777777778</v>
      </c>
      <c r="C345" s="2">
        <v>0.64285879629629628</v>
      </c>
      <c r="D345">
        <v>6</v>
      </c>
      <c r="E345">
        <v>3.38</v>
      </c>
      <c r="F345">
        <v>1.66</v>
      </c>
      <c r="G345">
        <v>5.07</v>
      </c>
      <c r="H345">
        <f>H344+(fotowoltaika345[[#This Row],[oddanie]]*0.8)-fotowoltaika345[[#This Row],[pobranie]]</f>
        <v>399.68200000000053</v>
      </c>
      <c r="I345">
        <f>IF(fotowoltaika345[[#This Row],[do odebrania]]&lt;50,1,0)</f>
        <v>0</v>
      </c>
    </row>
    <row r="346" spans="1:9" x14ac:dyDescent="0.3">
      <c r="A346" s="1">
        <v>44906</v>
      </c>
      <c r="B346" s="2">
        <v>0.31444444444444447</v>
      </c>
      <c r="C346" s="2">
        <v>0.64275462962962959</v>
      </c>
      <c r="D346">
        <v>7</v>
      </c>
      <c r="E346">
        <v>2.11</v>
      </c>
      <c r="F346">
        <v>0.84</v>
      </c>
      <c r="G346">
        <v>5.38</v>
      </c>
      <c r="H346">
        <f>H345+(fotowoltaika345[[#This Row],[oddanie]]*0.8)-fotowoltaika345[[#This Row],[pobranie]]</f>
        <v>394.97400000000056</v>
      </c>
      <c r="I346">
        <f>IF(fotowoltaika345[[#This Row],[do odebrania]]&lt;50,1,0)</f>
        <v>0</v>
      </c>
    </row>
    <row r="347" spans="1:9" x14ac:dyDescent="0.3">
      <c r="A347" s="1">
        <v>44907</v>
      </c>
      <c r="B347" s="2">
        <v>0.31515046296296295</v>
      </c>
      <c r="C347" s="2">
        <v>0.64269675925925929</v>
      </c>
      <c r="D347">
        <v>8</v>
      </c>
      <c r="E347">
        <v>1.31</v>
      </c>
      <c r="F347">
        <v>0.05</v>
      </c>
      <c r="G347">
        <v>6.3</v>
      </c>
      <c r="H347">
        <f>H346+(fotowoltaika345[[#This Row],[oddanie]]*0.8)-fotowoltaika345[[#This Row],[pobranie]]</f>
        <v>388.71400000000057</v>
      </c>
      <c r="I347">
        <f>IF(fotowoltaika345[[#This Row],[do odebrania]]&lt;50,1,0)</f>
        <v>0</v>
      </c>
    </row>
    <row r="348" spans="1:9" x14ac:dyDescent="0.3">
      <c r="A348" s="1">
        <v>44908</v>
      </c>
      <c r="B348" s="2">
        <v>0.31581018518518517</v>
      </c>
      <c r="C348" s="2">
        <v>0.64268518518518514</v>
      </c>
      <c r="D348">
        <v>7</v>
      </c>
      <c r="E348">
        <v>2.0299999999999998</v>
      </c>
      <c r="F348">
        <v>1.02</v>
      </c>
      <c r="G348">
        <v>6.12</v>
      </c>
      <c r="H348">
        <f>H347+(fotowoltaika345[[#This Row],[oddanie]]*0.8)-fotowoltaika345[[#This Row],[pobranie]]</f>
        <v>383.41000000000054</v>
      </c>
      <c r="I348">
        <f>IF(fotowoltaika345[[#This Row],[do odebrania]]&lt;50,1,0)</f>
        <v>0</v>
      </c>
    </row>
    <row r="349" spans="1:9" x14ac:dyDescent="0.3">
      <c r="A349" s="1">
        <v>44909</v>
      </c>
      <c r="B349" s="2">
        <v>0.31644675925925925</v>
      </c>
      <c r="C349" s="2">
        <v>0.64270833333333333</v>
      </c>
      <c r="D349">
        <v>8</v>
      </c>
      <c r="E349">
        <v>1.5</v>
      </c>
      <c r="F349">
        <v>0.14000000000000001</v>
      </c>
      <c r="G349">
        <v>6.01</v>
      </c>
      <c r="H349">
        <f>H348+(fotowoltaika345[[#This Row],[oddanie]]*0.8)-fotowoltaika345[[#This Row],[pobranie]]</f>
        <v>377.51200000000057</v>
      </c>
      <c r="I349">
        <f>IF(fotowoltaika345[[#This Row],[do odebrania]]&lt;50,1,0)</f>
        <v>0</v>
      </c>
    </row>
    <row r="350" spans="1:9" x14ac:dyDescent="0.3">
      <c r="A350" s="1">
        <v>44910</v>
      </c>
      <c r="B350" s="2">
        <v>0.3170486111111111</v>
      </c>
      <c r="C350" s="2">
        <v>0.64277777777777778</v>
      </c>
      <c r="D350">
        <v>5</v>
      </c>
      <c r="E350">
        <v>3.8</v>
      </c>
      <c r="F350">
        <v>0.24</v>
      </c>
      <c r="G350">
        <v>4.92</v>
      </c>
      <c r="H350">
        <f>H349+(fotowoltaika345[[#This Row],[oddanie]]*0.8)-fotowoltaika345[[#This Row],[pobranie]]</f>
        <v>372.78400000000056</v>
      </c>
      <c r="I350">
        <f>IF(fotowoltaika345[[#This Row],[do odebrania]]&lt;50,1,0)</f>
        <v>0</v>
      </c>
    </row>
    <row r="351" spans="1:9" x14ac:dyDescent="0.3">
      <c r="A351" s="1">
        <v>44911</v>
      </c>
      <c r="B351" s="2">
        <v>0.31761574074074073</v>
      </c>
      <c r="C351" s="2">
        <v>0.64288194444444446</v>
      </c>
      <c r="D351">
        <v>7</v>
      </c>
      <c r="E351">
        <v>2.11</v>
      </c>
      <c r="F351">
        <v>0.6</v>
      </c>
      <c r="G351">
        <v>4.95</v>
      </c>
      <c r="H351">
        <f>H350+(fotowoltaika345[[#This Row],[oddanie]]*0.8)-fotowoltaika345[[#This Row],[pobranie]]</f>
        <v>368.31400000000059</v>
      </c>
      <c r="I351">
        <f>IF(fotowoltaika345[[#This Row],[do odebrania]]&lt;50,1,0)</f>
        <v>0</v>
      </c>
    </row>
    <row r="352" spans="1:9" x14ac:dyDescent="0.3">
      <c r="A352" s="1">
        <v>44912</v>
      </c>
      <c r="B352" s="2">
        <v>0.31813657407407409</v>
      </c>
      <c r="C352" s="2">
        <v>0.64303240740740741</v>
      </c>
      <c r="D352">
        <v>7</v>
      </c>
      <c r="E352">
        <v>2.2200000000000002</v>
      </c>
      <c r="F352">
        <v>0.95</v>
      </c>
      <c r="G352">
        <v>6.02</v>
      </c>
      <c r="H352">
        <f>H351+(fotowoltaika345[[#This Row],[oddanie]]*0.8)-fotowoltaika345[[#This Row],[pobranie]]</f>
        <v>363.0540000000006</v>
      </c>
      <c r="I352">
        <f>IF(fotowoltaika345[[#This Row],[do odebrania]]&lt;50,1,0)</f>
        <v>0</v>
      </c>
    </row>
    <row r="353" spans="1:9" x14ac:dyDescent="0.3">
      <c r="A353" s="1">
        <v>44913</v>
      </c>
      <c r="B353" s="2">
        <v>0.31863425925925926</v>
      </c>
      <c r="C353" s="2">
        <v>0.64321759259259259</v>
      </c>
      <c r="D353">
        <v>7</v>
      </c>
      <c r="E353">
        <v>2.82</v>
      </c>
      <c r="F353">
        <v>0.3</v>
      </c>
      <c r="G353">
        <v>4.6500000000000004</v>
      </c>
      <c r="H353">
        <f>H352+(fotowoltaika345[[#This Row],[oddanie]]*0.8)-fotowoltaika345[[#This Row],[pobranie]]</f>
        <v>358.64400000000063</v>
      </c>
      <c r="I353">
        <f>IF(fotowoltaika345[[#This Row],[do odebrania]]&lt;50,1,0)</f>
        <v>0</v>
      </c>
    </row>
    <row r="354" spans="1:9" x14ac:dyDescent="0.3">
      <c r="A354" s="1">
        <v>44914</v>
      </c>
      <c r="B354" s="2">
        <v>0.3190972222222222</v>
      </c>
      <c r="C354" s="2">
        <v>0.64344907407407403</v>
      </c>
      <c r="D354">
        <v>8</v>
      </c>
      <c r="E354">
        <v>1.25</v>
      </c>
      <c r="F354">
        <v>0.32</v>
      </c>
      <c r="G354">
        <v>6.04</v>
      </c>
      <c r="H354">
        <f>H353+(fotowoltaika345[[#This Row],[oddanie]]*0.8)-fotowoltaika345[[#This Row],[pobranie]]</f>
        <v>352.86000000000058</v>
      </c>
      <c r="I354">
        <f>IF(fotowoltaika345[[#This Row],[do odebrania]]&lt;50,1,0)</f>
        <v>0</v>
      </c>
    </row>
    <row r="355" spans="1:9" x14ac:dyDescent="0.3">
      <c r="A355" s="1">
        <v>44915</v>
      </c>
      <c r="B355" s="2">
        <v>0.31951388888888888</v>
      </c>
      <c r="C355" s="2">
        <v>0.64371527777777782</v>
      </c>
      <c r="D355">
        <v>8</v>
      </c>
      <c r="E355">
        <v>1.55</v>
      </c>
      <c r="F355">
        <v>0.12</v>
      </c>
      <c r="G355">
        <v>4.43</v>
      </c>
      <c r="H355">
        <f>H354+(fotowoltaika345[[#This Row],[oddanie]]*0.8)-fotowoltaika345[[#This Row],[pobranie]]</f>
        <v>348.52600000000058</v>
      </c>
      <c r="I355">
        <f>IF(fotowoltaika345[[#This Row],[do odebrania]]&lt;50,1,0)</f>
        <v>0</v>
      </c>
    </row>
    <row r="356" spans="1:9" x14ac:dyDescent="0.3">
      <c r="A356" s="1">
        <v>44916</v>
      </c>
      <c r="B356" s="2">
        <v>0.31989583333333332</v>
      </c>
      <c r="C356" s="2">
        <v>0.64402777777777775</v>
      </c>
      <c r="D356">
        <v>8</v>
      </c>
      <c r="E356">
        <v>1.77</v>
      </c>
      <c r="F356">
        <v>0.14000000000000001</v>
      </c>
      <c r="G356">
        <v>6.21</v>
      </c>
      <c r="H356">
        <f>H355+(fotowoltaika345[[#This Row],[oddanie]]*0.8)-fotowoltaika345[[#This Row],[pobranie]]</f>
        <v>342.42800000000062</v>
      </c>
      <c r="I356">
        <f>IF(fotowoltaika345[[#This Row],[do odebrania]]&lt;50,1,0)</f>
        <v>0</v>
      </c>
    </row>
    <row r="357" spans="1:9" x14ac:dyDescent="0.3">
      <c r="A357" s="1">
        <v>44917</v>
      </c>
      <c r="B357" s="2">
        <v>0.32023148148148151</v>
      </c>
      <c r="C357" s="2">
        <v>0.64437500000000003</v>
      </c>
      <c r="D357">
        <v>8</v>
      </c>
      <c r="E357">
        <v>1.31</v>
      </c>
      <c r="F357">
        <v>0.17</v>
      </c>
      <c r="G357">
        <v>4.8499999999999996</v>
      </c>
      <c r="H357">
        <f>H356+(fotowoltaika345[[#This Row],[oddanie]]*0.8)-fotowoltaika345[[#This Row],[pobranie]]</f>
        <v>337.71400000000062</v>
      </c>
      <c r="I357">
        <f>IF(fotowoltaika345[[#This Row],[do odebrania]]&lt;50,1,0)</f>
        <v>0</v>
      </c>
    </row>
    <row r="358" spans="1:9" x14ac:dyDescent="0.3">
      <c r="A358" s="1">
        <v>44918</v>
      </c>
      <c r="B358" s="2">
        <v>0.3205439814814815</v>
      </c>
      <c r="C358" s="2">
        <v>0.64475694444444442</v>
      </c>
      <c r="D358">
        <v>6</v>
      </c>
      <c r="E358">
        <v>3.04</v>
      </c>
      <c r="F358">
        <v>0.72</v>
      </c>
      <c r="G358">
        <v>4.12</v>
      </c>
      <c r="H358">
        <f>H357+(fotowoltaika345[[#This Row],[oddanie]]*0.8)-fotowoltaika345[[#This Row],[pobranie]]</f>
        <v>334.17000000000064</v>
      </c>
      <c r="I358">
        <f>IF(fotowoltaika345[[#This Row],[do odebrania]]&lt;50,1,0)</f>
        <v>0</v>
      </c>
    </row>
    <row r="359" spans="1:9" x14ac:dyDescent="0.3">
      <c r="A359" s="1">
        <v>44919</v>
      </c>
      <c r="B359" s="2">
        <v>0.32081018518518517</v>
      </c>
      <c r="C359" s="2">
        <v>0.64518518518518519</v>
      </c>
      <c r="D359">
        <v>8</v>
      </c>
      <c r="E359">
        <v>1.0900000000000001</v>
      </c>
      <c r="F359">
        <v>0.09</v>
      </c>
      <c r="G359">
        <v>6.07</v>
      </c>
      <c r="H359">
        <f>H358+(fotowoltaika345[[#This Row],[oddanie]]*0.8)-fotowoltaika345[[#This Row],[pobranie]]</f>
        <v>328.17200000000065</v>
      </c>
      <c r="I359">
        <f>IF(fotowoltaika345[[#This Row],[do odebrania]]&lt;50,1,0)</f>
        <v>0</v>
      </c>
    </row>
    <row r="360" spans="1:9" x14ac:dyDescent="0.3">
      <c r="A360" s="1">
        <v>44920</v>
      </c>
      <c r="B360" s="2">
        <v>0.32103009259259258</v>
      </c>
      <c r="C360" s="2">
        <v>0.64564814814814819</v>
      </c>
      <c r="D360">
        <v>7</v>
      </c>
      <c r="E360">
        <v>2.92</v>
      </c>
      <c r="F360">
        <v>1.05</v>
      </c>
      <c r="G360">
        <v>4.1399999999999997</v>
      </c>
      <c r="H360">
        <f>H359+(fotowoltaika345[[#This Row],[oddanie]]*0.8)-fotowoltaika345[[#This Row],[pobranie]]</f>
        <v>324.87200000000064</v>
      </c>
      <c r="I360">
        <f>IF(fotowoltaika345[[#This Row],[do odebrania]]&lt;50,1,0)</f>
        <v>0</v>
      </c>
    </row>
    <row r="361" spans="1:9" x14ac:dyDescent="0.3">
      <c r="A361" s="1">
        <v>44921</v>
      </c>
      <c r="B361" s="2">
        <v>0.32121527777777775</v>
      </c>
      <c r="C361" s="2">
        <v>0.64614583333333331</v>
      </c>
      <c r="D361">
        <v>6</v>
      </c>
      <c r="E361">
        <v>3.24</v>
      </c>
      <c r="F361">
        <v>2.04</v>
      </c>
      <c r="G361">
        <v>5.0199999999999996</v>
      </c>
      <c r="H361">
        <f>H360+(fotowoltaika345[[#This Row],[oddanie]]*0.8)-fotowoltaika345[[#This Row],[pobranie]]</f>
        <v>321.48400000000066</v>
      </c>
      <c r="I361">
        <f>IF(fotowoltaika345[[#This Row],[do odebrania]]&lt;50,1,0)</f>
        <v>0</v>
      </c>
    </row>
    <row r="362" spans="1:9" x14ac:dyDescent="0.3">
      <c r="A362" s="1">
        <v>44922</v>
      </c>
      <c r="B362" s="2">
        <v>0.32136574074074076</v>
      </c>
      <c r="C362" s="2">
        <v>0.64667824074074076</v>
      </c>
      <c r="D362">
        <v>5</v>
      </c>
      <c r="E362">
        <v>3.79</v>
      </c>
      <c r="F362">
        <v>2.61</v>
      </c>
      <c r="G362">
        <v>4.6500000000000004</v>
      </c>
      <c r="H362">
        <f>H361+(fotowoltaika345[[#This Row],[oddanie]]*0.8)-fotowoltaika345[[#This Row],[pobranie]]</f>
        <v>318.92200000000071</v>
      </c>
      <c r="I362">
        <f>IF(fotowoltaika345[[#This Row],[do odebrania]]&lt;50,1,0)</f>
        <v>0</v>
      </c>
    </row>
    <row r="363" spans="1:9" x14ac:dyDescent="0.3">
      <c r="A363" s="1">
        <v>44923</v>
      </c>
      <c r="B363" s="2">
        <v>0.32146990740740738</v>
      </c>
      <c r="C363" s="2">
        <v>0.64725694444444448</v>
      </c>
      <c r="D363">
        <v>8</v>
      </c>
      <c r="E363">
        <v>1.54</v>
      </c>
      <c r="F363">
        <v>0.36</v>
      </c>
      <c r="G363">
        <v>4.1900000000000004</v>
      </c>
      <c r="H363">
        <f>H362+(fotowoltaika345[[#This Row],[oddanie]]*0.8)-fotowoltaika345[[#This Row],[pobranie]]</f>
        <v>315.02000000000072</v>
      </c>
      <c r="I363">
        <f>IF(fotowoltaika345[[#This Row],[do odebrania]]&lt;50,1,0)</f>
        <v>0</v>
      </c>
    </row>
    <row r="364" spans="1:9" x14ac:dyDescent="0.3">
      <c r="A364" s="1">
        <v>44924</v>
      </c>
      <c r="B364" s="2">
        <v>0.32153935185185184</v>
      </c>
      <c r="C364" s="2">
        <v>0.64787037037037032</v>
      </c>
      <c r="D364">
        <v>8</v>
      </c>
      <c r="E364">
        <v>1.21</v>
      </c>
      <c r="F364">
        <v>0.24</v>
      </c>
      <c r="G364">
        <v>5.39</v>
      </c>
      <c r="H364">
        <f>H363+(fotowoltaika345[[#This Row],[oddanie]]*0.8)-fotowoltaika345[[#This Row],[pobranie]]</f>
        <v>309.82200000000074</v>
      </c>
      <c r="I364">
        <f>IF(fotowoltaika345[[#This Row],[do odebrania]]&lt;50,1,0)</f>
        <v>0</v>
      </c>
    </row>
    <row r="365" spans="1:9" x14ac:dyDescent="0.3">
      <c r="A365" s="1">
        <v>44925</v>
      </c>
      <c r="B365" s="2">
        <v>0.32156249999999997</v>
      </c>
      <c r="C365" s="2">
        <v>0.64850694444444446</v>
      </c>
      <c r="D365">
        <v>5</v>
      </c>
      <c r="E365">
        <v>3.76</v>
      </c>
      <c r="F365">
        <v>0.22</v>
      </c>
      <c r="G365">
        <v>4.0599999999999996</v>
      </c>
      <c r="H365">
        <f>H364+(fotowoltaika345[[#This Row],[oddanie]]*0.8)-fotowoltaika345[[#This Row],[pobranie]]</f>
        <v>305.93800000000073</v>
      </c>
      <c r="I365">
        <f>IF(fotowoltaika345[[#This Row],[do odebrania]]&lt;50,1,0)</f>
        <v>0</v>
      </c>
    </row>
    <row r="366" spans="1:9" x14ac:dyDescent="0.3">
      <c r="A366" s="1">
        <v>44926</v>
      </c>
      <c r="B366" s="2">
        <v>0.32155092592592593</v>
      </c>
      <c r="C366" s="2">
        <v>0.64918981481481486</v>
      </c>
      <c r="D366">
        <v>8</v>
      </c>
      <c r="E366">
        <v>1.98</v>
      </c>
      <c r="F366">
        <v>0.03</v>
      </c>
      <c r="G366">
        <v>5.03</v>
      </c>
      <c r="H366">
        <f>H365+(fotowoltaika345[[#This Row],[oddanie]]*0.8)-fotowoltaika345[[#This Row],[pobranie]]</f>
        <v>300.93200000000076</v>
      </c>
      <c r="I366">
        <f>IF(fotowoltaika345[[#This Row],[do odebrania]]&lt;50,1,0)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AD168-A3D7-4236-85DE-7D8A2F21FE1F}">
  <dimension ref="A1:K366"/>
  <sheetViews>
    <sheetView tabSelected="1" workbookViewId="0">
      <selection activeCell="K3" sqref="K3"/>
    </sheetView>
  </sheetViews>
  <sheetFormatPr defaultRowHeight="14.4" x14ac:dyDescent="0.3"/>
  <cols>
    <col min="1" max="1" width="10.109375" bestFit="1" customWidth="1"/>
    <col min="2" max="3" width="8.109375" bestFit="1" customWidth="1"/>
    <col min="4" max="4" width="9.44140625" bestFit="1" customWidth="1"/>
    <col min="5" max="5" width="11.77734375" bestFit="1" customWidth="1"/>
    <col min="6" max="6" width="10.109375" bestFit="1" customWidth="1"/>
    <col min="7" max="7" width="10.77734375" bestFit="1" customWidth="1"/>
    <col min="8" max="8" width="14.44140625" bestFit="1" customWidth="1"/>
    <col min="9" max="9" width="14.441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26</v>
      </c>
      <c r="K1" s="3" t="s">
        <v>25</v>
      </c>
    </row>
    <row r="2" spans="1:11" x14ac:dyDescent="0.3">
      <c r="A2" s="1">
        <v>44562</v>
      </c>
      <c r="B2" s="2">
        <v>0.32148148148148148</v>
      </c>
      <c r="C2" s="2">
        <v>0.65008101851851852</v>
      </c>
      <c r="D2">
        <v>0</v>
      </c>
      <c r="E2">
        <v>7.78</v>
      </c>
      <c r="F2">
        <v>3.29</v>
      </c>
      <c r="G2">
        <v>4.5599999999999996</v>
      </c>
      <c r="H2">
        <f>K2+(fotowoltaika3456[[#This Row],[oddanie]]*0.8)-fotowoltaika3456[[#This Row],[pobranie]]</f>
        <v>65.072000000000003</v>
      </c>
      <c r="I2">
        <f>IF(fotowoltaika3456[[#This Row],[do odebrania]]&lt;0,1,0)</f>
        <v>0</v>
      </c>
      <c r="K2" s="3">
        <v>67</v>
      </c>
    </row>
    <row r="3" spans="1:11" x14ac:dyDescent="0.3">
      <c r="A3" s="1">
        <v>44563</v>
      </c>
      <c r="B3" s="2">
        <v>0.3213773148148148</v>
      </c>
      <c r="C3" s="2">
        <v>0.65083333333333337</v>
      </c>
      <c r="D3">
        <v>4</v>
      </c>
      <c r="E3">
        <v>4.47</v>
      </c>
      <c r="F3">
        <v>1.23</v>
      </c>
      <c r="G3">
        <v>3.99</v>
      </c>
      <c r="H3">
        <f>H2+(fotowoltaika3456[[#This Row],[oddanie]]*0.8)-fotowoltaika3456[[#This Row],[pobranie]]</f>
        <v>62.065999999999995</v>
      </c>
      <c r="I3">
        <f>IF(fotowoltaika3456[[#This Row],[do odebrania]]&lt;0,1,0)</f>
        <v>0</v>
      </c>
    </row>
    <row r="4" spans="1:11" x14ac:dyDescent="0.3">
      <c r="A4" s="1">
        <v>44564</v>
      </c>
      <c r="B4" s="2">
        <v>0.32123842592592594</v>
      </c>
      <c r="C4" s="2">
        <v>0.65162037037037035</v>
      </c>
      <c r="D4">
        <v>4</v>
      </c>
      <c r="E4">
        <v>6.02</v>
      </c>
      <c r="F4">
        <v>4.74</v>
      </c>
      <c r="G4">
        <v>2.56</v>
      </c>
      <c r="H4">
        <f>H3+(fotowoltaika3456[[#This Row],[oddanie]]*0.8)-fotowoltaika3456[[#This Row],[pobranie]]</f>
        <v>63.297999999999988</v>
      </c>
      <c r="I4">
        <f>IF(fotowoltaika3456[[#This Row],[do odebrania]]&lt;0,1,0)</f>
        <v>0</v>
      </c>
    </row>
    <row r="5" spans="1:11" x14ac:dyDescent="0.3">
      <c r="A5" s="1">
        <v>44565</v>
      </c>
      <c r="B5" s="2">
        <v>0.32105324074074076</v>
      </c>
      <c r="C5" s="2">
        <v>0.65243055555555551</v>
      </c>
      <c r="D5">
        <v>6</v>
      </c>
      <c r="E5">
        <v>2.63</v>
      </c>
      <c r="F5">
        <v>1.22</v>
      </c>
      <c r="G5">
        <v>5.22</v>
      </c>
      <c r="H5">
        <f>H4+(fotowoltaika3456[[#This Row],[oddanie]]*0.8)-fotowoltaika3456[[#This Row],[pobranie]]</f>
        <v>59.053999999999988</v>
      </c>
      <c r="I5">
        <f>IF(fotowoltaika3456[[#This Row],[do odebrania]]&lt;0,1,0)</f>
        <v>0</v>
      </c>
    </row>
    <row r="6" spans="1:11" x14ac:dyDescent="0.3">
      <c r="A6" s="1">
        <v>44566</v>
      </c>
      <c r="B6" s="2">
        <v>0.32083333333333336</v>
      </c>
      <c r="C6" s="2">
        <v>0.65327546296296302</v>
      </c>
      <c r="D6">
        <v>2</v>
      </c>
      <c r="E6">
        <v>7.99</v>
      </c>
      <c r="F6">
        <v>5.68</v>
      </c>
      <c r="G6">
        <v>4.22</v>
      </c>
      <c r="H6">
        <f>H5+(fotowoltaika3456[[#This Row],[oddanie]]*0.8)-fotowoltaika3456[[#This Row],[pobranie]]</f>
        <v>59.377999999999986</v>
      </c>
      <c r="I6">
        <f>IF(fotowoltaika3456[[#This Row],[do odebrania]]&lt;0,1,0)</f>
        <v>0</v>
      </c>
    </row>
    <row r="7" spans="1:11" x14ac:dyDescent="0.3">
      <c r="A7" s="1">
        <v>44567</v>
      </c>
      <c r="B7" s="2">
        <v>0.32057870370370373</v>
      </c>
      <c r="C7" s="2">
        <v>0.65414351851851849</v>
      </c>
      <c r="D7">
        <v>3</v>
      </c>
      <c r="E7">
        <v>4.6500000000000004</v>
      </c>
      <c r="F7">
        <v>3.24</v>
      </c>
      <c r="G7">
        <v>2.57</v>
      </c>
      <c r="H7">
        <f>H6+(fotowoltaika3456[[#This Row],[oddanie]]*0.8)-fotowoltaika3456[[#This Row],[pobranie]]</f>
        <v>59.399999999999984</v>
      </c>
      <c r="I7">
        <f>IF(fotowoltaika3456[[#This Row],[do odebrania]]&lt;0,1,0)</f>
        <v>0</v>
      </c>
    </row>
    <row r="8" spans="1:11" x14ac:dyDescent="0.3">
      <c r="A8" s="1">
        <v>44568</v>
      </c>
      <c r="B8" s="2">
        <v>0.32027777777777777</v>
      </c>
      <c r="C8" s="2">
        <v>0.65504629629629629</v>
      </c>
      <c r="D8">
        <v>1</v>
      </c>
      <c r="E8">
        <v>7.91</v>
      </c>
      <c r="F8">
        <v>2.34</v>
      </c>
      <c r="G8">
        <v>2.2200000000000002</v>
      </c>
      <c r="H8">
        <f>H7+(fotowoltaika3456[[#This Row],[oddanie]]*0.8)-fotowoltaika3456[[#This Row],[pobranie]]</f>
        <v>59.051999999999985</v>
      </c>
      <c r="I8">
        <f>IF(fotowoltaika3456[[#This Row],[do odebrania]]&lt;0,1,0)</f>
        <v>0</v>
      </c>
    </row>
    <row r="9" spans="1:11" x14ac:dyDescent="0.3">
      <c r="A9" s="1">
        <v>44569</v>
      </c>
      <c r="B9" s="2">
        <v>0.31994212962962965</v>
      </c>
      <c r="C9" s="2">
        <v>0.65597222222222218</v>
      </c>
      <c r="D9">
        <v>1</v>
      </c>
      <c r="E9">
        <v>7.24</v>
      </c>
      <c r="F9">
        <v>2.58</v>
      </c>
      <c r="G9">
        <v>2.4700000000000002</v>
      </c>
      <c r="H9">
        <f>H8+(fotowoltaika3456[[#This Row],[oddanie]]*0.8)-fotowoltaika3456[[#This Row],[pobranie]]</f>
        <v>58.645999999999987</v>
      </c>
      <c r="I9">
        <f>IF(fotowoltaika3456[[#This Row],[do odebrania]]&lt;0,1,0)</f>
        <v>0</v>
      </c>
    </row>
    <row r="10" spans="1:11" x14ac:dyDescent="0.3">
      <c r="A10" s="1">
        <v>44570</v>
      </c>
      <c r="B10" s="2">
        <v>0.31957175925925924</v>
      </c>
      <c r="C10" s="2">
        <v>0.6569328703703704</v>
      </c>
      <c r="D10">
        <v>1</v>
      </c>
      <c r="E10">
        <v>7.96</v>
      </c>
      <c r="F10">
        <v>2.74</v>
      </c>
      <c r="G10">
        <v>1.95</v>
      </c>
      <c r="H10">
        <f>H9+(fotowoltaika3456[[#This Row],[oddanie]]*0.8)-fotowoltaika3456[[#This Row],[pobranie]]</f>
        <v>58.887999999999984</v>
      </c>
      <c r="I10">
        <f>IF(fotowoltaika3456[[#This Row],[do odebrania]]&lt;0,1,0)</f>
        <v>0</v>
      </c>
    </row>
    <row r="11" spans="1:11" x14ac:dyDescent="0.3">
      <c r="A11" s="1">
        <v>44571</v>
      </c>
      <c r="B11" s="2">
        <v>0.31915509259259262</v>
      </c>
      <c r="C11" s="2">
        <v>0.65790509259259256</v>
      </c>
      <c r="D11">
        <v>3</v>
      </c>
      <c r="E11">
        <v>2.37</v>
      </c>
      <c r="F11">
        <v>0.96</v>
      </c>
      <c r="G11">
        <v>2.3199999999999998</v>
      </c>
      <c r="H11">
        <f>H10+(fotowoltaika3456[[#This Row],[oddanie]]*0.8)-fotowoltaika3456[[#This Row],[pobranie]]</f>
        <v>57.335999999999984</v>
      </c>
      <c r="I11">
        <f>IF(fotowoltaika3456[[#This Row],[do odebrania]]&lt;0,1,0)</f>
        <v>0</v>
      </c>
    </row>
    <row r="12" spans="1:11" x14ac:dyDescent="0.3">
      <c r="A12" s="1">
        <v>44572</v>
      </c>
      <c r="B12" s="2">
        <v>0.31870370370370371</v>
      </c>
      <c r="C12" s="2">
        <v>0.65891203703703705</v>
      </c>
      <c r="D12">
        <v>5</v>
      </c>
      <c r="E12">
        <v>1.56</v>
      </c>
      <c r="F12">
        <v>0.45</v>
      </c>
      <c r="G12">
        <v>3.21</v>
      </c>
      <c r="H12">
        <f>H11+(fotowoltaika3456[[#This Row],[oddanie]]*0.8)-fotowoltaika3456[[#This Row],[pobranie]]</f>
        <v>54.485999999999983</v>
      </c>
      <c r="I12">
        <f>IF(fotowoltaika3456[[#This Row],[do odebrania]]&lt;0,1,0)</f>
        <v>0</v>
      </c>
    </row>
    <row r="13" spans="1:11" x14ac:dyDescent="0.3">
      <c r="A13" s="1">
        <v>44573</v>
      </c>
      <c r="B13" s="2">
        <v>0.31821759259259258</v>
      </c>
      <c r="C13" s="2">
        <v>0.65993055555555558</v>
      </c>
      <c r="D13">
        <v>6</v>
      </c>
      <c r="E13">
        <v>1.27</v>
      </c>
      <c r="F13">
        <v>0.22</v>
      </c>
      <c r="G13">
        <v>3.34</v>
      </c>
      <c r="H13">
        <f>H12+(fotowoltaika3456[[#This Row],[oddanie]]*0.8)-fotowoltaika3456[[#This Row],[pobranie]]</f>
        <v>51.321999999999989</v>
      </c>
      <c r="I13">
        <f>IF(fotowoltaika3456[[#This Row],[do odebrania]]&lt;0,1,0)</f>
        <v>0</v>
      </c>
    </row>
    <row r="14" spans="1:11" x14ac:dyDescent="0.3">
      <c r="A14" s="1">
        <v>44574</v>
      </c>
      <c r="B14" s="2">
        <v>0.31769675925925928</v>
      </c>
      <c r="C14" s="2">
        <v>0.66098379629629633</v>
      </c>
      <c r="D14">
        <v>0</v>
      </c>
      <c r="E14">
        <v>8.6300000000000008</v>
      </c>
      <c r="F14">
        <v>3.47</v>
      </c>
      <c r="G14">
        <v>2.2599999999999998</v>
      </c>
      <c r="H14">
        <f>H13+(fotowoltaika3456[[#This Row],[oddanie]]*0.8)-fotowoltaika3456[[#This Row],[pobranie]]</f>
        <v>51.837999999999994</v>
      </c>
      <c r="I14">
        <f>IF(fotowoltaika3456[[#This Row],[do odebrania]]&lt;0,1,0)</f>
        <v>0</v>
      </c>
    </row>
    <row r="15" spans="1:11" x14ac:dyDescent="0.3">
      <c r="A15" s="1">
        <v>44575</v>
      </c>
      <c r="B15" s="2">
        <v>0.31714120370370369</v>
      </c>
      <c r="C15" s="2">
        <v>0.66204861111111113</v>
      </c>
      <c r="D15">
        <v>1</v>
      </c>
      <c r="E15">
        <v>7.36</v>
      </c>
      <c r="F15">
        <v>2.2200000000000002</v>
      </c>
      <c r="G15">
        <v>2.56</v>
      </c>
      <c r="H15">
        <f>H14+(fotowoltaika3456[[#This Row],[oddanie]]*0.8)-fotowoltaika3456[[#This Row],[pobranie]]</f>
        <v>51.053999999999995</v>
      </c>
      <c r="I15">
        <f>IF(fotowoltaika3456[[#This Row],[do odebrania]]&lt;0,1,0)</f>
        <v>0</v>
      </c>
    </row>
    <row r="16" spans="1:11" x14ac:dyDescent="0.3">
      <c r="A16" s="1">
        <v>44576</v>
      </c>
      <c r="B16" s="2">
        <v>0.31655092592592593</v>
      </c>
      <c r="C16" s="2">
        <v>0.66313657407407411</v>
      </c>
      <c r="D16">
        <v>5</v>
      </c>
      <c r="E16">
        <v>2.11</v>
      </c>
      <c r="F16">
        <v>0.45</v>
      </c>
      <c r="G16">
        <v>2.21</v>
      </c>
      <c r="H16">
        <f>H15+(fotowoltaika3456[[#This Row],[oddanie]]*0.8)-fotowoltaika3456[[#This Row],[pobranie]]</f>
        <v>49.203999999999994</v>
      </c>
      <c r="I16">
        <f>IF(fotowoltaika3456[[#This Row],[do odebrania]]&lt;0,1,0)</f>
        <v>0</v>
      </c>
    </row>
    <row r="17" spans="1:9" x14ac:dyDescent="0.3">
      <c r="A17" s="1">
        <v>44577</v>
      </c>
      <c r="B17" s="2">
        <v>0.31592592592592594</v>
      </c>
      <c r="C17" s="2">
        <v>0.66424768518518518</v>
      </c>
      <c r="D17">
        <v>3</v>
      </c>
      <c r="E17">
        <v>5.31</v>
      </c>
      <c r="F17">
        <v>3.45</v>
      </c>
      <c r="G17">
        <v>1.22</v>
      </c>
      <c r="H17">
        <f>H16+(fotowoltaika3456[[#This Row],[oddanie]]*0.8)-fotowoltaika3456[[#This Row],[pobranie]]</f>
        <v>50.743999999999993</v>
      </c>
      <c r="I17">
        <f>IF(fotowoltaika3456[[#This Row],[do odebrania]]&lt;0,1,0)</f>
        <v>0</v>
      </c>
    </row>
    <row r="18" spans="1:9" x14ac:dyDescent="0.3">
      <c r="A18" s="1">
        <v>44578</v>
      </c>
      <c r="B18" s="2">
        <v>0.31526620370370373</v>
      </c>
      <c r="C18" s="2">
        <v>0.66537037037037039</v>
      </c>
      <c r="D18">
        <v>2</v>
      </c>
      <c r="E18">
        <v>5.93</v>
      </c>
      <c r="F18">
        <v>1.25</v>
      </c>
      <c r="G18">
        <v>3.34</v>
      </c>
      <c r="H18">
        <f>H17+(fotowoltaika3456[[#This Row],[oddanie]]*0.8)-fotowoltaika3456[[#This Row],[pobranie]]</f>
        <v>48.403999999999996</v>
      </c>
      <c r="I18">
        <f>IF(fotowoltaika3456[[#This Row],[do odebrania]]&lt;0,1,0)</f>
        <v>0</v>
      </c>
    </row>
    <row r="19" spans="1:9" x14ac:dyDescent="0.3">
      <c r="A19" s="1">
        <v>44579</v>
      </c>
      <c r="B19" s="2">
        <v>0.31457175925925923</v>
      </c>
      <c r="C19" s="2">
        <v>0.66650462962962964</v>
      </c>
      <c r="D19">
        <v>6</v>
      </c>
      <c r="E19">
        <v>2.19</v>
      </c>
      <c r="F19">
        <v>0.21</v>
      </c>
      <c r="G19">
        <v>3.22</v>
      </c>
      <c r="H19">
        <f>H18+(fotowoltaika3456[[#This Row],[oddanie]]*0.8)-fotowoltaika3456[[#This Row],[pobranie]]</f>
        <v>45.351999999999997</v>
      </c>
      <c r="I19">
        <f>IF(fotowoltaika3456[[#This Row],[do odebrania]]&lt;0,1,0)</f>
        <v>0</v>
      </c>
    </row>
    <row r="20" spans="1:9" x14ac:dyDescent="0.3">
      <c r="A20" s="1">
        <v>44580</v>
      </c>
      <c r="B20" s="2">
        <v>0.31384259259259262</v>
      </c>
      <c r="C20" s="2">
        <v>0.66766203703703708</v>
      </c>
      <c r="D20">
        <v>4</v>
      </c>
      <c r="E20">
        <v>3.53</v>
      </c>
      <c r="F20">
        <v>0.34</v>
      </c>
      <c r="G20">
        <v>1.25</v>
      </c>
      <c r="H20">
        <f>H19+(fotowoltaika3456[[#This Row],[oddanie]]*0.8)-fotowoltaika3456[[#This Row],[pobranie]]</f>
        <v>44.373999999999995</v>
      </c>
      <c r="I20">
        <f>IF(fotowoltaika3456[[#This Row],[do odebrania]]&lt;0,1,0)</f>
        <v>0</v>
      </c>
    </row>
    <row r="21" spans="1:9" x14ac:dyDescent="0.3">
      <c r="A21" s="1">
        <v>44581</v>
      </c>
      <c r="B21" s="2">
        <v>0.31309027777777776</v>
      </c>
      <c r="C21" s="2">
        <v>0.66883101851851856</v>
      </c>
      <c r="D21">
        <v>3</v>
      </c>
      <c r="E21">
        <v>4.33</v>
      </c>
      <c r="F21">
        <v>0.99</v>
      </c>
      <c r="G21">
        <v>0.21</v>
      </c>
      <c r="H21">
        <f>H20+(fotowoltaika3456[[#This Row],[oddanie]]*0.8)-fotowoltaika3456[[#This Row],[pobranie]]</f>
        <v>44.955999999999996</v>
      </c>
      <c r="I21">
        <f>IF(fotowoltaika3456[[#This Row],[do odebrania]]&lt;0,1,0)</f>
        <v>0</v>
      </c>
    </row>
    <row r="22" spans="1:9" x14ac:dyDescent="0.3">
      <c r="A22" s="1">
        <v>44582</v>
      </c>
      <c r="B22" s="2">
        <v>0.31230324074074073</v>
      </c>
      <c r="C22" s="2">
        <v>0.67002314814814812</v>
      </c>
      <c r="D22">
        <v>6</v>
      </c>
      <c r="E22">
        <v>2.33</v>
      </c>
      <c r="F22">
        <v>0.02</v>
      </c>
      <c r="G22">
        <v>2.61</v>
      </c>
      <c r="H22">
        <f>H21+(fotowoltaika3456[[#This Row],[oddanie]]*0.8)-fotowoltaika3456[[#This Row],[pobranie]]</f>
        <v>42.361999999999995</v>
      </c>
      <c r="I22">
        <f>IF(fotowoltaika3456[[#This Row],[do odebrania]]&lt;0,1,0)</f>
        <v>0</v>
      </c>
    </row>
    <row r="23" spans="1:9" x14ac:dyDescent="0.3">
      <c r="A23" s="1">
        <v>44583</v>
      </c>
      <c r="B23" s="2">
        <v>0.31148148148148147</v>
      </c>
      <c r="C23" s="2">
        <v>0.67121527777777779</v>
      </c>
      <c r="D23">
        <v>6</v>
      </c>
      <c r="E23">
        <v>3.21</v>
      </c>
      <c r="F23">
        <v>0.78</v>
      </c>
      <c r="G23">
        <v>2.2200000000000002</v>
      </c>
      <c r="H23">
        <f>H22+(fotowoltaika3456[[#This Row],[oddanie]]*0.8)-fotowoltaika3456[[#This Row],[pobranie]]</f>
        <v>40.765999999999998</v>
      </c>
      <c r="I23">
        <f>IF(fotowoltaika3456[[#This Row],[do odebrania]]&lt;0,1,0)</f>
        <v>0</v>
      </c>
    </row>
    <row r="24" spans="1:9" x14ac:dyDescent="0.3">
      <c r="A24" s="1">
        <v>44584</v>
      </c>
      <c r="B24" s="2">
        <v>0.31063657407407408</v>
      </c>
      <c r="C24" s="2">
        <v>0.67243055555555553</v>
      </c>
      <c r="D24">
        <v>5</v>
      </c>
      <c r="E24">
        <v>4.0199999999999996</v>
      </c>
      <c r="F24">
        <v>2.0099999999999998</v>
      </c>
      <c r="G24">
        <v>1.01</v>
      </c>
      <c r="H24">
        <f>H23+(fotowoltaika3456[[#This Row],[oddanie]]*0.8)-fotowoltaika3456[[#This Row],[pobranie]]</f>
        <v>41.363999999999997</v>
      </c>
      <c r="I24">
        <f>IF(fotowoltaika3456[[#This Row],[do odebrania]]&lt;0,1,0)</f>
        <v>0</v>
      </c>
    </row>
    <row r="25" spans="1:9" x14ac:dyDescent="0.3">
      <c r="A25" s="1">
        <v>44585</v>
      </c>
      <c r="B25" s="2">
        <v>0.30975694444444446</v>
      </c>
      <c r="C25" s="2">
        <v>0.67364583333333339</v>
      </c>
      <c r="D25">
        <v>4</v>
      </c>
      <c r="E25">
        <v>4.45</v>
      </c>
      <c r="F25">
        <v>2.34</v>
      </c>
      <c r="G25">
        <v>1.95</v>
      </c>
      <c r="H25">
        <f>H24+(fotowoltaika3456[[#This Row],[oddanie]]*0.8)-fotowoltaika3456[[#This Row],[pobranie]]</f>
        <v>41.285999999999994</v>
      </c>
      <c r="I25">
        <f>IF(fotowoltaika3456[[#This Row],[do odebrania]]&lt;0,1,0)</f>
        <v>0</v>
      </c>
    </row>
    <row r="26" spans="1:9" x14ac:dyDescent="0.3">
      <c r="A26" s="1">
        <v>44586</v>
      </c>
      <c r="B26" s="2">
        <v>0.30884259259259261</v>
      </c>
      <c r="C26" s="2">
        <v>0.67487268518518517</v>
      </c>
      <c r="D26">
        <v>3</v>
      </c>
      <c r="E26">
        <v>5.52</v>
      </c>
      <c r="F26">
        <v>2.21</v>
      </c>
      <c r="G26">
        <v>1.21</v>
      </c>
      <c r="H26">
        <f>H25+(fotowoltaika3456[[#This Row],[oddanie]]*0.8)-fotowoltaika3456[[#This Row],[pobranie]]</f>
        <v>41.843999999999994</v>
      </c>
      <c r="I26">
        <f>IF(fotowoltaika3456[[#This Row],[do odebrania]]&lt;0,1,0)</f>
        <v>0</v>
      </c>
    </row>
    <row r="27" spans="1:9" x14ac:dyDescent="0.3">
      <c r="A27" s="1">
        <v>44587</v>
      </c>
      <c r="B27" s="2">
        <v>0.30791666666666667</v>
      </c>
      <c r="C27" s="2">
        <v>0.67612268518518515</v>
      </c>
      <c r="D27">
        <v>2</v>
      </c>
      <c r="E27">
        <v>5.1100000000000003</v>
      </c>
      <c r="F27">
        <v>2.02</v>
      </c>
      <c r="G27">
        <v>1.35</v>
      </c>
      <c r="H27">
        <f>H26+(fotowoltaika3456[[#This Row],[oddanie]]*0.8)-fotowoltaika3456[[#This Row],[pobranie]]</f>
        <v>42.109999999999992</v>
      </c>
      <c r="I27">
        <f>IF(fotowoltaika3456[[#This Row],[do odebrania]]&lt;0,1,0)</f>
        <v>0</v>
      </c>
    </row>
    <row r="28" spans="1:9" x14ac:dyDescent="0.3">
      <c r="A28" s="1">
        <v>44588</v>
      </c>
      <c r="B28" s="2">
        <v>0.3069560185185185</v>
      </c>
      <c r="C28" s="2">
        <v>0.67737268518518523</v>
      </c>
      <c r="D28">
        <v>1</v>
      </c>
      <c r="E28">
        <v>4.97</v>
      </c>
      <c r="F28">
        <v>1.92</v>
      </c>
      <c r="G28">
        <v>2.0099999999999998</v>
      </c>
      <c r="H28">
        <f>H27+(fotowoltaika3456[[#This Row],[oddanie]]*0.8)-fotowoltaika3456[[#This Row],[pobranie]]</f>
        <v>41.635999999999996</v>
      </c>
      <c r="I28">
        <f>IF(fotowoltaika3456[[#This Row],[do odebrania]]&lt;0,1,0)</f>
        <v>0</v>
      </c>
    </row>
    <row r="29" spans="1:9" x14ac:dyDescent="0.3">
      <c r="A29" s="1">
        <v>44589</v>
      </c>
      <c r="B29" s="2">
        <v>0.30596064814814816</v>
      </c>
      <c r="C29" s="2">
        <v>0.6786226851851852</v>
      </c>
      <c r="D29">
        <v>1</v>
      </c>
      <c r="E29">
        <v>5.67</v>
      </c>
      <c r="F29">
        <v>3.21</v>
      </c>
      <c r="G29">
        <v>1.01</v>
      </c>
      <c r="H29">
        <f>H28+(fotowoltaika3456[[#This Row],[oddanie]]*0.8)-fotowoltaika3456[[#This Row],[pobranie]]</f>
        <v>43.193999999999996</v>
      </c>
      <c r="I29">
        <f>IF(fotowoltaika3456[[#This Row],[do odebrania]]&lt;0,1,0)</f>
        <v>0</v>
      </c>
    </row>
    <row r="30" spans="1:9" x14ac:dyDescent="0.3">
      <c r="A30" s="1">
        <v>44590</v>
      </c>
      <c r="B30" s="2">
        <v>0.30494212962962963</v>
      </c>
      <c r="C30" s="2">
        <v>0.67988425925925922</v>
      </c>
      <c r="D30">
        <v>1</v>
      </c>
      <c r="E30">
        <v>5.76</v>
      </c>
      <c r="F30">
        <v>3.33</v>
      </c>
      <c r="G30">
        <v>2.0099999999999998</v>
      </c>
      <c r="H30">
        <f>H29+(fotowoltaika3456[[#This Row],[oddanie]]*0.8)-fotowoltaika3456[[#This Row],[pobranie]]</f>
        <v>43.847999999999999</v>
      </c>
      <c r="I30">
        <f>IF(fotowoltaika3456[[#This Row],[do odebrania]]&lt;0,1,0)</f>
        <v>0</v>
      </c>
    </row>
    <row r="31" spans="1:9" x14ac:dyDescent="0.3">
      <c r="A31" s="1">
        <v>44591</v>
      </c>
      <c r="B31" s="2">
        <v>0.30391203703703706</v>
      </c>
      <c r="C31" s="2">
        <v>0.68115740740740738</v>
      </c>
      <c r="D31">
        <v>2</v>
      </c>
      <c r="E31">
        <v>5.97</v>
      </c>
      <c r="F31">
        <v>3.48</v>
      </c>
      <c r="G31">
        <v>1.93</v>
      </c>
      <c r="H31">
        <f>H30+(fotowoltaika3456[[#This Row],[oddanie]]*0.8)-fotowoltaika3456[[#This Row],[pobranie]]</f>
        <v>44.701999999999998</v>
      </c>
      <c r="I31">
        <f>IF(fotowoltaika3456[[#This Row],[do odebrania]]&lt;0,1,0)</f>
        <v>0</v>
      </c>
    </row>
    <row r="32" spans="1:9" x14ac:dyDescent="0.3">
      <c r="A32" s="1">
        <v>44592</v>
      </c>
      <c r="B32" s="2">
        <v>0.30284722222222221</v>
      </c>
      <c r="C32" s="2">
        <v>0.68243055555555554</v>
      </c>
      <c r="D32">
        <v>1</v>
      </c>
      <c r="E32">
        <v>6.01</v>
      </c>
      <c r="F32">
        <v>2.34</v>
      </c>
      <c r="G32">
        <v>0.94</v>
      </c>
      <c r="H32">
        <f>H31+(fotowoltaika3456[[#This Row],[oddanie]]*0.8)-fotowoltaika3456[[#This Row],[pobranie]]</f>
        <v>45.634</v>
      </c>
      <c r="I32">
        <f>IF(fotowoltaika3456[[#This Row],[do odebrania]]&lt;0,1,0)</f>
        <v>0</v>
      </c>
    </row>
    <row r="33" spans="1:9" x14ac:dyDescent="0.3">
      <c r="A33" s="1">
        <v>44593</v>
      </c>
      <c r="B33" s="2">
        <v>0.30175925925925928</v>
      </c>
      <c r="C33" s="2">
        <v>0.68371527777777774</v>
      </c>
      <c r="D33">
        <v>1</v>
      </c>
      <c r="E33">
        <v>6.18</v>
      </c>
      <c r="F33">
        <v>1.34</v>
      </c>
      <c r="G33">
        <v>1.28</v>
      </c>
      <c r="H33">
        <f>H32+(fotowoltaika3456[[#This Row],[oddanie]]*0.8)-fotowoltaika3456[[#This Row],[pobranie]]</f>
        <v>45.426000000000002</v>
      </c>
      <c r="I33">
        <f>IF(fotowoltaika3456[[#This Row],[do odebrania]]&lt;0,1,0)</f>
        <v>0</v>
      </c>
    </row>
    <row r="34" spans="1:9" x14ac:dyDescent="0.3">
      <c r="A34" s="1">
        <v>44594</v>
      </c>
      <c r="B34" s="2">
        <v>0.30064814814814816</v>
      </c>
      <c r="C34" s="2">
        <v>0.68500000000000005</v>
      </c>
      <c r="D34">
        <v>1</v>
      </c>
      <c r="E34">
        <v>7.25</v>
      </c>
      <c r="F34">
        <v>1.57</v>
      </c>
      <c r="G34">
        <v>1.01</v>
      </c>
      <c r="H34">
        <f>H33+(fotowoltaika3456[[#This Row],[oddanie]]*0.8)-fotowoltaika3456[[#This Row],[pobranie]]</f>
        <v>45.672000000000004</v>
      </c>
      <c r="I34">
        <f>IF(fotowoltaika3456[[#This Row],[do odebrania]]&lt;0,1,0)</f>
        <v>0</v>
      </c>
    </row>
    <row r="35" spans="1:9" x14ac:dyDescent="0.3">
      <c r="A35" s="1">
        <v>44595</v>
      </c>
      <c r="B35" s="2">
        <v>0.29951388888888891</v>
      </c>
      <c r="C35" s="2">
        <v>0.68629629629629629</v>
      </c>
      <c r="D35">
        <v>4</v>
      </c>
      <c r="E35">
        <v>3.63</v>
      </c>
      <c r="F35">
        <v>1.21</v>
      </c>
      <c r="G35">
        <v>2.25</v>
      </c>
      <c r="H35">
        <f>H34+(fotowoltaika3456[[#This Row],[oddanie]]*0.8)-fotowoltaika3456[[#This Row],[pobranie]]</f>
        <v>44.39</v>
      </c>
      <c r="I35">
        <f>IF(fotowoltaika3456[[#This Row],[do odebrania]]&lt;0,1,0)</f>
        <v>0</v>
      </c>
    </row>
    <row r="36" spans="1:9" x14ac:dyDescent="0.3">
      <c r="A36" s="1">
        <v>44596</v>
      </c>
      <c r="B36" s="2">
        <v>0.29835648148148147</v>
      </c>
      <c r="C36" s="2">
        <v>0.68758101851851849</v>
      </c>
      <c r="D36">
        <v>1</v>
      </c>
      <c r="E36">
        <v>7.8</v>
      </c>
      <c r="F36">
        <v>3.34</v>
      </c>
      <c r="G36">
        <v>2.94</v>
      </c>
      <c r="H36">
        <f>H35+(fotowoltaika3456[[#This Row],[oddanie]]*0.8)-fotowoltaika3456[[#This Row],[pobranie]]</f>
        <v>44.122</v>
      </c>
      <c r="I36">
        <f>IF(fotowoltaika3456[[#This Row],[do odebrania]]&lt;0,1,0)</f>
        <v>0</v>
      </c>
    </row>
    <row r="37" spans="1:9" x14ac:dyDescent="0.3">
      <c r="A37" s="1">
        <v>44597</v>
      </c>
      <c r="B37" s="2">
        <v>0.2971759259259259</v>
      </c>
      <c r="C37" s="2">
        <v>0.68887731481481485</v>
      </c>
      <c r="D37">
        <v>2</v>
      </c>
      <c r="E37">
        <v>5.0199999999999996</v>
      </c>
      <c r="F37">
        <v>2.13</v>
      </c>
      <c r="G37">
        <v>3.1</v>
      </c>
      <c r="H37">
        <f>H36+(fotowoltaika3456[[#This Row],[oddanie]]*0.8)-fotowoltaika3456[[#This Row],[pobranie]]</f>
        <v>42.725999999999999</v>
      </c>
      <c r="I37">
        <f>IF(fotowoltaika3456[[#This Row],[do odebrania]]&lt;0,1,0)</f>
        <v>0</v>
      </c>
    </row>
    <row r="38" spans="1:9" x14ac:dyDescent="0.3">
      <c r="A38" s="1">
        <v>44598</v>
      </c>
      <c r="B38" s="2">
        <v>0.29597222222222225</v>
      </c>
      <c r="C38" s="2">
        <v>0.69017361111111108</v>
      </c>
      <c r="D38">
        <v>1</v>
      </c>
      <c r="E38">
        <v>6.87</v>
      </c>
      <c r="F38">
        <v>2.89</v>
      </c>
      <c r="G38">
        <v>3.34</v>
      </c>
      <c r="H38">
        <f>H37+(fotowoltaika3456[[#This Row],[oddanie]]*0.8)-fotowoltaika3456[[#This Row],[pobranie]]</f>
        <v>41.697999999999993</v>
      </c>
      <c r="I38">
        <f>IF(fotowoltaika3456[[#This Row],[do odebrania]]&lt;0,1,0)</f>
        <v>0</v>
      </c>
    </row>
    <row r="39" spans="1:9" x14ac:dyDescent="0.3">
      <c r="A39" s="1">
        <v>44599</v>
      </c>
      <c r="B39" s="2">
        <v>0.29475694444444445</v>
      </c>
      <c r="C39" s="2">
        <v>0.69148148148148147</v>
      </c>
      <c r="D39">
        <v>1</v>
      </c>
      <c r="E39">
        <v>7.59</v>
      </c>
      <c r="F39">
        <v>2.56</v>
      </c>
      <c r="G39">
        <v>2.78</v>
      </c>
      <c r="H39">
        <f>H38+(fotowoltaika3456[[#This Row],[oddanie]]*0.8)-fotowoltaika3456[[#This Row],[pobranie]]</f>
        <v>40.965999999999994</v>
      </c>
      <c r="I39">
        <f>IF(fotowoltaika3456[[#This Row],[do odebrania]]&lt;0,1,0)</f>
        <v>0</v>
      </c>
    </row>
    <row r="40" spans="1:9" x14ac:dyDescent="0.3">
      <c r="A40" s="1">
        <v>44600</v>
      </c>
      <c r="B40" s="2">
        <v>0.29351851851851851</v>
      </c>
      <c r="C40" s="2">
        <v>0.69277777777777783</v>
      </c>
      <c r="D40">
        <v>1</v>
      </c>
      <c r="E40">
        <v>7.84</v>
      </c>
      <c r="F40">
        <v>2.63</v>
      </c>
      <c r="G40">
        <v>2.19</v>
      </c>
      <c r="H40">
        <f>H39+(fotowoltaika3456[[#This Row],[oddanie]]*0.8)-fotowoltaika3456[[#This Row],[pobranie]]</f>
        <v>40.879999999999995</v>
      </c>
      <c r="I40">
        <f>IF(fotowoltaika3456[[#This Row],[do odebrania]]&lt;0,1,0)</f>
        <v>0</v>
      </c>
    </row>
    <row r="41" spans="1:9" x14ac:dyDescent="0.3">
      <c r="A41" s="1">
        <v>44601</v>
      </c>
      <c r="B41" s="2">
        <v>0.29226851851851854</v>
      </c>
      <c r="C41" s="2">
        <v>0.6940856481481481</v>
      </c>
      <c r="D41">
        <v>6</v>
      </c>
      <c r="E41">
        <v>2.93</v>
      </c>
      <c r="F41">
        <v>1.1299999999999999</v>
      </c>
      <c r="G41">
        <v>3.1</v>
      </c>
      <c r="H41">
        <f>H40+(fotowoltaika3456[[#This Row],[oddanie]]*0.8)-fotowoltaika3456[[#This Row],[pobranie]]</f>
        <v>38.68399999999999</v>
      </c>
      <c r="I41">
        <f>IF(fotowoltaika3456[[#This Row],[do odebrania]]&lt;0,1,0)</f>
        <v>0</v>
      </c>
    </row>
    <row r="42" spans="1:9" x14ac:dyDescent="0.3">
      <c r="A42" s="1">
        <v>44602</v>
      </c>
      <c r="B42" s="2">
        <v>0.29098379629629628</v>
      </c>
      <c r="C42" s="2">
        <v>0.69538194444444446</v>
      </c>
      <c r="D42">
        <v>7</v>
      </c>
      <c r="E42">
        <v>1.24</v>
      </c>
      <c r="F42">
        <v>0.3</v>
      </c>
      <c r="G42">
        <v>2.14</v>
      </c>
      <c r="H42">
        <f>H41+(fotowoltaika3456[[#This Row],[oddanie]]*0.8)-fotowoltaika3456[[#This Row],[pobranie]]</f>
        <v>36.783999999999992</v>
      </c>
      <c r="I42">
        <f>IF(fotowoltaika3456[[#This Row],[do odebrania]]&lt;0,1,0)</f>
        <v>0</v>
      </c>
    </row>
    <row r="43" spans="1:9" x14ac:dyDescent="0.3">
      <c r="A43" s="1">
        <v>44603</v>
      </c>
      <c r="B43" s="2">
        <v>0.28969907407407408</v>
      </c>
      <c r="C43" s="2">
        <v>0.69668981481481485</v>
      </c>
      <c r="D43">
        <v>8</v>
      </c>
      <c r="E43">
        <v>0.26</v>
      </c>
      <c r="F43">
        <v>0</v>
      </c>
      <c r="G43">
        <v>4.8600000000000003</v>
      </c>
      <c r="H43">
        <f>H42+(fotowoltaika3456[[#This Row],[oddanie]]*0.8)-fotowoltaika3456[[#This Row],[pobranie]]</f>
        <v>31.923999999999992</v>
      </c>
      <c r="I43">
        <f>IF(fotowoltaika3456[[#This Row],[do odebrania]]&lt;0,1,0)</f>
        <v>0</v>
      </c>
    </row>
    <row r="44" spans="1:9" x14ac:dyDescent="0.3">
      <c r="A44" s="1">
        <v>44604</v>
      </c>
      <c r="B44" s="2">
        <v>0.28837962962962965</v>
      </c>
      <c r="C44" s="2">
        <v>0.69798611111111108</v>
      </c>
      <c r="D44">
        <v>2</v>
      </c>
      <c r="E44">
        <v>5.79</v>
      </c>
      <c r="F44">
        <v>1.7</v>
      </c>
      <c r="G44">
        <v>0.8</v>
      </c>
      <c r="H44">
        <f>H43+(fotowoltaika3456[[#This Row],[oddanie]]*0.8)-fotowoltaika3456[[#This Row],[pobranie]]</f>
        <v>32.483999999999995</v>
      </c>
      <c r="I44">
        <f>IF(fotowoltaika3456[[#This Row],[do odebrania]]&lt;0,1,0)</f>
        <v>0</v>
      </c>
    </row>
    <row r="45" spans="1:9" x14ac:dyDescent="0.3">
      <c r="A45" s="1">
        <v>44605</v>
      </c>
      <c r="B45" s="2">
        <v>0.28706018518518517</v>
      </c>
      <c r="C45" s="2">
        <v>0.69928240740740744</v>
      </c>
      <c r="D45">
        <v>3</v>
      </c>
      <c r="E45">
        <v>5.26</v>
      </c>
      <c r="F45">
        <v>1.42</v>
      </c>
      <c r="G45">
        <v>2.34</v>
      </c>
      <c r="H45">
        <f>H44+(fotowoltaika3456[[#This Row],[oddanie]]*0.8)-fotowoltaika3456[[#This Row],[pobranie]]</f>
        <v>31.279999999999998</v>
      </c>
      <c r="I45">
        <f>IF(fotowoltaika3456[[#This Row],[do odebrania]]&lt;0,1,0)</f>
        <v>0</v>
      </c>
    </row>
    <row r="46" spans="1:9" x14ac:dyDescent="0.3">
      <c r="A46" s="1">
        <v>44606</v>
      </c>
      <c r="B46" s="2">
        <v>0.28570601851851851</v>
      </c>
      <c r="C46" s="2">
        <v>0.70059027777777783</v>
      </c>
      <c r="D46">
        <v>2</v>
      </c>
      <c r="E46">
        <v>5.62</v>
      </c>
      <c r="F46">
        <v>2.41</v>
      </c>
      <c r="G46">
        <v>2.59</v>
      </c>
      <c r="H46">
        <f>H45+(fotowoltaika3456[[#This Row],[oddanie]]*0.8)-fotowoltaika3456[[#This Row],[pobranie]]</f>
        <v>30.617999999999999</v>
      </c>
      <c r="I46">
        <f>IF(fotowoltaika3456[[#This Row],[do odebrania]]&lt;0,1,0)</f>
        <v>0</v>
      </c>
    </row>
    <row r="47" spans="1:9" x14ac:dyDescent="0.3">
      <c r="A47" s="1">
        <v>44607</v>
      </c>
      <c r="B47" s="2">
        <v>0.28435185185185186</v>
      </c>
      <c r="C47" s="2">
        <v>0.70188657407407407</v>
      </c>
      <c r="D47">
        <v>4</v>
      </c>
      <c r="E47">
        <v>3.58</v>
      </c>
      <c r="F47">
        <v>1.63</v>
      </c>
      <c r="G47">
        <v>3.21</v>
      </c>
      <c r="H47">
        <f>H46+(fotowoltaika3456[[#This Row],[oddanie]]*0.8)-fotowoltaika3456[[#This Row],[pobranie]]</f>
        <v>28.711999999999996</v>
      </c>
      <c r="I47">
        <f>IF(fotowoltaika3456[[#This Row],[do odebrania]]&lt;0,1,0)</f>
        <v>0</v>
      </c>
    </row>
    <row r="48" spans="1:9" x14ac:dyDescent="0.3">
      <c r="A48" s="1">
        <v>44608</v>
      </c>
      <c r="B48" s="2">
        <v>0.28297453703703701</v>
      </c>
      <c r="C48" s="2">
        <v>0.70318287037037042</v>
      </c>
      <c r="D48">
        <v>7</v>
      </c>
      <c r="E48">
        <v>1.1599999999999999</v>
      </c>
      <c r="F48">
        <v>0.25</v>
      </c>
      <c r="G48">
        <v>2.1</v>
      </c>
      <c r="H48">
        <f>H47+(fotowoltaika3456[[#This Row],[oddanie]]*0.8)-fotowoltaika3456[[#This Row],[pobranie]]</f>
        <v>26.811999999999994</v>
      </c>
      <c r="I48">
        <f>IF(fotowoltaika3456[[#This Row],[do odebrania]]&lt;0,1,0)</f>
        <v>0</v>
      </c>
    </row>
    <row r="49" spans="1:9" x14ac:dyDescent="0.3">
      <c r="A49" s="1">
        <v>44609</v>
      </c>
      <c r="B49" s="2">
        <v>0.28158564814814813</v>
      </c>
      <c r="C49" s="2">
        <v>0.70447916666666666</v>
      </c>
      <c r="D49">
        <v>1</v>
      </c>
      <c r="E49">
        <v>8.59</v>
      </c>
      <c r="F49">
        <v>3.68</v>
      </c>
      <c r="G49">
        <v>2.36</v>
      </c>
      <c r="H49">
        <f>H48+(fotowoltaika3456[[#This Row],[oddanie]]*0.8)-fotowoltaika3456[[#This Row],[pobranie]]</f>
        <v>27.395999999999994</v>
      </c>
      <c r="I49">
        <f>IF(fotowoltaika3456[[#This Row],[do odebrania]]&lt;0,1,0)</f>
        <v>0</v>
      </c>
    </row>
    <row r="50" spans="1:9" x14ac:dyDescent="0.3">
      <c r="A50" s="1">
        <v>44610</v>
      </c>
      <c r="B50" s="2">
        <v>0.2801851851851852</v>
      </c>
      <c r="C50" s="2">
        <v>0.70576388888888886</v>
      </c>
      <c r="D50">
        <v>3</v>
      </c>
      <c r="E50">
        <v>4.24</v>
      </c>
      <c r="F50">
        <v>1.27</v>
      </c>
      <c r="G50">
        <v>3.09</v>
      </c>
      <c r="H50">
        <f>H49+(fotowoltaika3456[[#This Row],[oddanie]]*0.8)-fotowoltaika3456[[#This Row],[pobranie]]</f>
        <v>25.321999999999992</v>
      </c>
      <c r="I50">
        <f>IF(fotowoltaika3456[[#This Row],[do odebrania]]&lt;0,1,0)</f>
        <v>0</v>
      </c>
    </row>
    <row r="51" spans="1:9" x14ac:dyDescent="0.3">
      <c r="A51" s="1">
        <v>44611</v>
      </c>
      <c r="B51" s="2">
        <v>0.27877314814814813</v>
      </c>
      <c r="C51" s="2">
        <v>0.70706018518518521</v>
      </c>
      <c r="D51">
        <v>6</v>
      </c>
      <c r="E51">
        <v>2.1800000000000002</v>
      </c>
      <c r="F51">
        <v>0.9</v>
      </c>
      <c r="G51">
        <v>3.17</v>
      </c>
      <c r="H51">
        <f>H50+(fotowoltaika3456[[#This Row],[oddanie]]*0.8)-fotowoltaika3456[[#This Row],[pobranie]]</f>
        <v>22.871999999999993</v>
      </c>
      <c r="I51">
        <f>IF(fotowoltaika3456[[#This Row],[do odebrania]]&lt;0,1,0)</f>
        <v>0</v>
      </c>
    </row>
    <row r="52" spans="1:9" x14ac:dyDescent="0.3">
      <c r="A52" s="1">
        <v>44612</v>
      </c>
      <c r="B52" s="2">
        <v>0.27733796296296298</v>
      </c>
      <c r="C52" s="2">
        <v>0.70834490740740741</v>
      </c>
      <c r="D52">
        <v>0</v>
      </c>
      <c r="E52">
        <v>9.14</v>
      </c>
      <c r="F52">
        <v>2.74</v>
      </c>
      <c r="G52">
        <v>1.96</v>
      </c>
      <c r="H52">
        <f>H51+(fotowoltaika3456[[#This Row],[oddanie]]*0.8)-fotowoltaika3456[[#This Row],[pobranie]]</f>
        <v>23.103999999999992</v>
      </c>
      <c r="I52">
        <f>IF(fotowoltaika3456[[#This Row],[do odebrania]]&lt;0,1,0)</f>
        <v>0</v>
      </c>
    </row>
    <row r="53" spans="1:9" x14ac:dyDescent="0.3">
      <c r="A53" s="1">
        <v>44613</v>
      </c>
      <c r="B53" s="2">
        <v>0.27590277777777777</v>
      </c>
      <c r="C53" s="2">
        <v>0.70962962962962961</v>
      </c>
      <c r="D53">
        <v>0</v>
      </c>
      <c r="E53">
        <v>9.85</v>
      </c>
      <c r="F53">
        <v>3.02</v>
      </c>
      <c r="G53">
        <v>2.46</v>
      </c>
      <c r="H53">
        <f>H52+(fotowoltaika3456[[#This Row],[oddanie]]*0.8)-fotowoltaika3456[[#This Row],[pobranie]]</f>
        <v>23.059999999999992</v>
      </c>
      <c r="I53">
        <f>IF(fotowoltaika3456[[#This Row],[do odebrania]]&lt;0,1,0)</f>
        <v>0</v>
      </c>
    </row>
    <row r="54" spans="1:9" x14ac:dyDescent="0.3">
      <c r="A54" s="1">
        <v>44614</v>
      </c>
      <c r="B54" s="2">
        <v>0.27444444444444444</v>
      </c>
      <c r="C54" s="2">
        <v>0.71091435185185181</v>
      </c>
      <c r="D54">
        <v>1</v>
      </c>
      <c r="E54">
        <v>9.2899999999999991</v>
      </c>
      <c r="F54">
        <v>2.79</v>
      </c>
      <c r="G54">
        <v>1.49</v>
      </c>
      <c r="H54">
        <f>H53+(fotowoltaika3456[[#This Row],[oddanie]]*0.8)-fotowoltaika3456[[#This Row],[pobranie]]</f>
        <v>23.801999999999992</v>
      </c>
      <c r="I54">
        <f>IF(fotowoltaika3456[[#This Row],[do odebrania]]&lt;0,1,0)</f>
        <v>0</v>
      </c>
    </row>
    <row r="55" spans="1:9" x14ac:dyDescent="0.3">
      <c r="A55" s="1">
        <v>44615</v>
      </c>
      <c r="B55" s="2">
        <v>0.27297453703703706</v>
      </c>
      <c r="C55" s="2">
        <v>0.71219907407407412</v>
      </c>
      <c r="D55">
        <v>4</v>
      </c>
      <c r="E55">
        <v>2.57</v>
      </c>
      <c r="F55">
        <v>0.76</v>
      </c>
      <c r="G55">
        <v>4.03</v>
      </c>
      <c r="H55">
        <f>H54+(fotowoltaika3456[[#This Row],[oddanie]]*0.8)-fotowoltaika3456[[#This Row],[pobranie]]</f>
        <v>20.379999999999992</v>
      </c>
      <c r="I55">
        <f>IF(fotowoltaika3456[[#This Row],[do odebrania]]&lt;0,1,0)</f>
        <v>0</v>
      </c>
    </row>
    <row r="56" spans="1:9" x14ac:dyDescent="0.3">
      <c r="A56" s="1">
        <v>44616</v>
      </c>
      <c r="B56" s="2">
        <v>0.27150462962962962</v>
      </c>
      <c r="C56" s="2">
        <v>0.71347222222222217</v>
      </c>
      <c r="D56">
        <v>0</v>
      </c>
      <c r="E56">
        <v>9.64</v>
      </c>
      <c r="F56">
        <v>3.82</v>
      </c>
      <c r="G56">
        <v>2.36</v>
      </c>
      <c r="H56">
        <f>H55+(fotowoltaika3456[[#This Row],[oddanie]]*0.8)-fotowoltaika3456[[#This Row],[pobranie]]</f>
        <v>21.075999999999993</v>
      </c>
      <c r="I56">
        <f>IF(fotowoltaika3456[[#This Row],[do odebrania]]&lt;0,1,0)</f>
        <v>0</v>
      </c>
    </row>
    <row r="57" spans="1:9" x14ac:dyDescent="0.3">
      <c r="A57" s="1">
        <v>44617</v>
      </c>
      <c r="B57" s="2">
        <v>0.27001157407407406</v>
      </c>
      <c r="C57" s="2">
        <v>0.71474537037037034</v>
      </c>
      <c r="D57">
        <v>0</v>
      </c>
      <c r="E57">
        <v>9.35</v>
      </c>
      <c r="F57">
        <v>3.73</v>
      </c>
      <c r="G57">
        <v>2.1800000000000002</v>
      </c>
      <c r="H57">
        <f>H56+(fotowoltaika3456[[#This Row],[oddanie]]*0.8)-fotowoltaika3456[[#This Row],[pobranie]]</f>
        <v>21.879999999999995</v>
      </c>
      <c r="I57">
        <f>IF(fotowoltaika3456[[#This Row],[do odebrania]]&lt;0,1,0)</f>
        <v>0</v>
      </c>
    </row>
    <row r="58" spans="1:9" x14ac:dyDescent="0.3">
      <c r="A58" s="1">
        <v>44618</v>
      </c>
      <c r="B58" s="2">
        <v>0.26851851851851855</v>
      </c>
      <c r="C58" s="2">
        <v>0.7160185185185185</v>
      </c>
      <c r="D58">
        <v>0</v>
      </c>
      <c r="E58">
        <v>8.76</v>
      </c>
      <c r="F58">
        <v>3.92</v>
      </c>
      <c r="G58">
        <v>2.4</v>
      </c>
      <c r="H58">
        <f>H57+(fotowoltaika3456[[#This Row],[oddanie]]*0.8)-fotowoltaika3456[[#This Row],[pobranie]]</f>
        <v>22.615999999999996</v>
      </c>
      <c r="I58">
        <f>IF(fotowoltaika3456[[#This Row],[do odebrania]]&lt;0,1,0)</f>
        <v>0</v>
      </c>
    </row>
    <row r="59" spans="1:9" x14ac:dyDescent="0.3">
      <c r="A59" s="1">
        <v>44619</v>
      </c>
      <c r="B59" s="2">
        <v>0.26700231481481479</v>
      </c>
      <c r="C59" s="2">
        <v>0.71728009259259262</v>
      </c>
      <c r="D59">
        <v>0</v>
      </c>
      <c r="E59">
        <v>9.77</v>
      </c>
      <c r="F59">
        <v>3.26</v>
      </c>
      <c r="G59">
        <v>1.3</v>
      </c>
      <c r="H59">
        <f>H58+(fotowoltaika3456[[#This Row],[oddanie]]*0.8)-fotowoltaika3456[[#This Row],[pobranie]]</f>
        <v>23.923999999999996</v>
      </c>
      <c r="I59">
        <f>IF(fotowoltaika3456[[#This Row],[do odebrania]]&lt;0,1,0)</f>
        <v>0</v>
      </c>
    </row>
    <row r="60" spans="1:9" x14ac:dyDescent="0.3">
      <c r="A60" s="1">
        <v>44620</v>
      </c>
      <c r="B60" s="2">
        <v>0.26548611111111109</v>
      </c>
      <c r="C60" s="2">
        <v>0.71855324074074078</v>
      </c>
      <c r="D60">
        <v>5</v>
      </c>
      <c r="E60">
        <v>2.93</v>
      </c>
      <c r="F60">
        <v>1.03</v>
      </c>
      <c r="G60">
        <v>2.99</v>
      </c>
      <c r="H60">
        <f>H59+(fotowoltaika3456[[#This Row],[oddanie]]*0.8)-fotowoltaika3456[[#This Row],[pobranie]]</f>
        <v>21.757999999999996</v>
      </c>
      <c r="I60">
        <f>IF(fotowoltaika3456[[#This Row],[do odebrania]]&lt;0,1,0)</f>
        <v>0</v>
      </c>
    </row>
    <row r="61" spans="1:9" x14ac:dyDescent="0.3">
      <c r="A61" s="1">
        <v>44621</v>
      </c>
      <c r="B61" s="2">
        <v>0.26396990740740739</v>
      </c>
      <c r="C61" s="2">
        <v>0.7198148148148148</v>
      </c>
      <c r="D61">
        <v>2</v>
      </c>
      <c r="E61">
        <v>4.66</v>
      </c>
      <c r="F61">
        <v>1.37</v>
      </c>
      <c r="G61">
        <v>2.0499999999999998</v>
      </c>
      <c r="H61">
        <f>H60+(fotowoltaika3456[[#This Row],[oddanie]]*0.8)-fotowoltaika3456[[#This Row],[pobranie]]</f>
        <v>20.803999999999995</v>
      </c>
      <c r="I61">
        <f>IF(fotowoltaika3456[[#This Row],[do odebrania]]&lt;0,1,0)</f>
        <v>0</v>
      </c>
    </row>
    <row r="62" spans="1:9" x14ac:dyDescent="0.3">
      <c r="A62" s="1">
        <v>44622</v>
      </c>
      <c r="B62" s="2">
        <v>0.26243055555555556</v>
      </c>
      <c r="C62" s="2">
        <v>0.72106481481481477</v>
      </c>
      <c r="D62">
        <v>6</v>
      </c>
      <c r="E62">
        <v>2.99</v>
      </c>
      <c r="F62">
        <v>0.74</v>
      </c>
      <c r="G62">
        <v>1.48</v>
      </c>
      <c r="H62">
        <f>H61+(fotowoltaika3456[[#This Row],[oddanie]]*0.8)-fotowoltaika3456[[#This Row],[pobranie]]</f>
        <v>19.915999999999993</v>
      </c>
      <c r="I62">
        <f>IF(fotowoltaika3456[[#This Row],[do odebrania]]&lt;0,1,0)</f>
        <v>0</v>
      </c>
    </row>
    <row r="63" spans="1:9" x14ac:dyDescent="0.3">
      <c r="A63" s="1">
        <v>44623</v>
      </c>
      <c r="B63" s="2">
        <v>0.26089120370370372</v>
      </c>
      <c r="C63" s="2">
        <v>0.72232638888888889</v>
      </c>
      <c r="D63">
        <v>7</v>
      </c>
      <c r="E63">
        <v>1.1399999999999999</v>
      </c>
      <c r="F63">
        <v>0.22</v>
      </c>
      <c r="G63">
        <v>3.27</v>
      </c>
      <c r="H63">
        <f>H62+(fotowoltaika3456[[#This Row],[oddanie]]*0.8)-fotowoltaika3456[[#This Row],[pobranie]]</f>
        <v>16.821999999999992</v>
      </c>
      <c r="I63">
        <f>IF(fotowoltaika3456[[#This Row],[do odebrania]]&lt;0,1,0)</f>
        <v>0</v>
      </c>
    </row>
    <row r="64" spans="1:9" x14ac:dyDescent="0.3">
      <c r="A64" s="1">
        <v>44624</v>
      </c>
      <c r="B64" s="2">
        <v>0.25934027777777779</v>
      </c>
      <c r="C64" s="2">
        <v>0.72357638888888887</v>
      </c>
      <c r="D64">
        <v>0</v>
      </c>
      <c r="E64">
        <v>9.7100000000000009</v>
      </c>
      <c r="F64">
        <v>3.95</v>
      </c>
      <c r="G64">
        <v>1.96</v>
      </c>
      <c r="H64">
        <f>H63+(fotowoltaika3456[[#This Row],[oddanie]]*0.8)-fotowoltaika3456[[#This Row],[pobranie]]</f>
        <v>18.021999999999991</v>
      </c>
      <c r="I64">
        <f>IF(fotowoltaika3456[[#This Row],[do odebrania]]&lt;0,1,0)</f>
        <v>0</v>
      </c>
    </row>
    <row r="65" spans="1:9" x14ac:dyDescent="0.3">
      <c r="A65" s="1">
        <v>44625</v>
      </c>
      <c r="B65" s="2">
        <v>0.25777777777777777</v>
      </c>
      <c r="C65" s="2">
        <v>0.72482638888888884</v>
      </c>
      <c r="D65">
        <v>0</v>
      </c>
      <c r="E65">
        <v>9.92</v>
      </c>
      <c r="F65">
        <v>3.01</v>
      </c>
      <c r="G65">
        <v>1.52</v>
      </c>
      <c r="H65">
        <f>H64+(fotowoltaika3456[[#This Row],[oddanie]]*0.8)-fotowoltaika3456[[#This Row],[pobranie]]</f>
        <v>18.909999999999993</v>
      </c>
      <c r="I65">
        <f>IF(fotowoltaika3456[[#This Row],[do odebrania]]&lt;0,1,0)</f>
        <v>0</v>
      </c>
    </row>
    <row r="66" spans="1:9" x14ac:dyDescent="0.3">
      <c r="A66" s="1">
        <v>44626</v>
      </c>
      <c r="B66" s="2">
        <v>0.25621527777777775</v>
      </c>
      <c r="C66" s="2">
        <v>0.72607638888888892</v>
      </c>
      <c r="D66">
        <v>1</v>
      </c>
      <c r="E66">
        <v>9.66</v>
      </c>
      <c r="F66">
        <v>2.79</v>
      </c>
      <c r="G66">
        <v>1.24</v>
      </c>
      <c r="H66">
        <f>H65+(fotowoltaika3456[[#This Row],[oddanie]]*0.8)-fotowoltaika3456[[#This Row],[pobranie]]</f>
        <v>19.901999999999994</v>
      </c>
      <c r="I66">
        <f>IF(fotowoltaika3456[[#This Row],[do odebrania]]&lt;0,1,0)</f>
        <v>0</v>
      </c>
    </row>
    <row r="67" spans="1:9" x14ac:dyDescent="0.3">
      <c r="A67" s="1">
        <v>44627</v>
      </c>
      <c r="B67" s="2">
        <v>0.25464120370370369</v>
      </c>
      <c r="C67" s="2">
        <v>0.72731481481481486</v>
      </c>
      <c r="D67">
        <v>4</v>
      </c>
      <c r="E67">
        <v>3.6</v>
      </c>
      <c r="F67">
        <v>1.68</v>
      </c>
      <c r="G67">
        <v>2.75</v>
      </c>
      <c r="H67">
        <f>H66+(fotowoltaika3456[[#This Row],[oddanie]]*0.8)-fotowoltaika3456[[#This Row],[pobranie]]</f>
        <v>18.495999999999995</v>
      </c>
      <c r="I67">
        <f>IF(fotowoltaika3456[[#This Row],[do odebrania]]&lt;0,1,0)</f>
        <v>0</v>
      </c>
    </row>
    <row r="68" spans="1:9" x14ac:dyDescent="0.3">
      <c r="A68" s="1">
        <v>44628</v>
      </c>
      <c r="B68" s="2">
        <v>0.25306712962962963</v>
      </c>
      <c r="C68" s="2">
        <v>0.72855324074074079</v>
      </c>
      <c r="D68">
        <v>2</v>
      </c>
      <c r="E68">
        <v>4.9000000000000004</v>
      </c>
      <c r="F68">
        <v>2.5299999999999998</v>
      </c>
      <c r="G68">
        <v>2.46</v>
      </c>
      <c r="H68">
        <f>H67+(fotowoltaika3456[[#This Row],[oddanie]]*0.8)-fotowoltaika3456[[#This Row],[pobranie]]</f>
        <v>18.059999999999995</v>
      </c>
      <c r="I68">
        <f>IF(fotowoltaika3456[[#This Row],[do odebrania]]&lt;0,1,0)</f>
        <v>0</v>
      </c>
    </row>
    <row r="69" spans="1:9" x14ac:dyDescent="0.3">
      <c r="A69" s="1">
        <v>44629</v>
      </c>
      <c r="B69" s="2">
        <v>0.25148148148148147</v>
      </c>
      <c r="C69" s="2">
        <v>0.72979166666666662</v>
      </c>
      <c r="D69">
        <v>3</v>
      </c>
      <c r="E69">
        <v>3.29</v>
      </c>
      <c r="F69">
        <v>0.73</v>
      </c>
      <c r="G69">
        <v>2.4300000000000002</v>
      </c>
      <c r="H69">
        <f>H68+(fotowoltaika3456[[#This Row],[oddanie]]*0.8)-fotowoltaika3456[[#This Row],[pobranie]]</f>
        <v>16.213999999999995</v>
      </c>
      <c r="I69">
        <f>IF(fotowoltaika3456[[#This Row],[do odebrania]]&lt;0,1,0)</f>
        <v>0</v>
      </c>
    </row>
    <row r="70" spans="1:9" x14ac:dyDescent="0.3">
      <c r="A70" s="1">
        <v>44630</v>
      </c>
      <c r="B70" s="2">
        <v>0.24989583333333334</v>
      </c>
      <c r="C70" s="2">
        <v>0.73103009259259255</v>
      </c>
      <c r="D70">
        <v>1</v>
      </c>
      <c r="E70">
        <v>7.92</v>
      </c>
      <c r="F70">
        <v>1.58</v>
      </c>
      <c r="G70">
        <v>1.63</v>
      </c>
      <c r="H70">
        <f>H69+(fotowoltaika3456[[#This Row],[oddanie]]*0.8)-fotowoltaika3456[[#This Row],[pobranie]]</f>
        <v>15.847999999999995</v>
      </c>
      <c r="I70">
        <f>IF(fotowoltaika3456[[#This Row],[do odebrania]]&lt;0,1,0)</f>
        <v>0</v>
      </c>
    </row>
    <row r="71" spans="1:9" x14ac:dyDescent="0.3">
      <c r="A71" s="1">
        <v>44631</v>
      </c>
      <c r="B71" s="2">
        <v>0.24831018518518519</v>
      </c>
      <c r="C71" s="2">
        <v>0.73225694444444445</v>
      </c>
      <c r="D71">
        <v>4</v>
      </c>
      <c r="E71">
        <v>2.99</v>
      </c>
      <c r="F71">
        <v>1.05</v>
      </c>
      <c r="G71">
        <v>2.89</v>
      </c>
      <c r="H71">
        <f>H70+(fotowoltaika3456[[#This Row],[oddanie]]*0.8)-fotowoltaika3456[[#This Row],[pobranie]]</f>
        <v>13.797999999999995</v>
      </c>
      <c r="I71">
        <f>IF(fotowoltaika3456[[#This Row],[do odebrania]]&lt;0,1,0)</f>
        <v>0</v>
      </c>
    </row>
    <row r="72" spans="1:9" x14ac:dyDescent="0.3">
      <c r="A72" s="1">
        <v>44632</v>
      </c>
      <c r="B72" s="2">
        <v>0.2467013888888889</v>
      </c>
      <c r="C72" s="2">
        <v>0.73348379629629634</v>
      </c>
      <c r="D72">
        <v>0</v>
      </c>
      <c r="E72">
        <v>11.09</v>
      </c>
      <c r="F72">
        <v>3.46</v>
      </c>
      <c r="G72">
        <v>1.28</v>
      </c>
      <c r="H72">
        <f>H71+(fotowoltaika3456[[#This Row],[oddanie]]*0.8)-fotowoltaika3456[[#This Row],[pobranie]]</f>
        <v>15.285999999999996</v>
      </c>
      <c r="I72">
        <f>IF(fotowoltaika3456[[#This Row],[do odebrania]]&lt;0,1,0)</f>
        <v>0</v>
      </c>
    </row>
    <row r="73" spans="1:9" x14ac:dyDescent="0.3">
      <c r="A73" s="1">
        <v>44633</v>
      </c>
      <c r="B73" s="2">
        <v>0.24510416666666668</v>
      </c>
      <c r="C73" s="2">
        <v>0.73471064814814813</v>
      </c>
      <c r="D73">
        <v>0</v>
      </c>
      <c r="E73">
        <v>12.5</v>
      </c>
      <c r="F73">
        <v>3.14</v>
      </c>
      <c r="G73">
        <v>1.24</v>
      </c>
      <c r="H73">
        <f>H72+(fotowoltaika3456[[#This Row],[oddanie]]*0.8)-fotowoltaika3456[[#This Row],[pobranie]]</f>
        <v>16.557999999999996</v>
      </c>
      <c r="I73">
        <f>IF(fotowoltaika3456[[#This Row],[do odebrania]]&lt;0,1,0)</f>
        <v>0</v>
      </c>
    </row>
    <row r="74" spans="1:9" x14ac:dyDescent="0.3">
      <c r="A74" s="1">
        <v>44634</v>
      </c>
      <c r="B74" s="2">
        <v>0.24349537037037036</v>
      </c>
      <c r="C74" s="2">
        <v>0.73593750000000002</v>
      </c>
      <c r="D74">
        <v>2</v>
      </c>
      <c r="E74">
        <v>5.32</v>
      </c>
      <c r="F74">
        <v>2.64</v>
      </c>
      <c r="G74">
        <v>3.06</v>
      </c>
      <c r="H74">
        <f>H73+(fotowoltaika3456[[#This Row],[oddanie]]*0.8)-fotowoltaika3456[[#This Row],[pobranie]]</f>
        <v>15.609999999999994</v>
      </c>
      <c r="I74">
        <f>IF(fotowoltaika3456[[#This Row],[do odebrania]]&lt;0,1,0)</f>
        <v>0</v>
      </c>
    </row>
    <row r="75" spans="1:9" x14ac:dyDescent="0.3">
      <c r="A75" s="1">
        <v>44635</v>
      </c>
      <c r="B75" s="2">
        <v>0.24188657407407407</v>
      </c>
      <c r="C75" s="2">
        <v>0.73716435185185181</v>
      </c>
      <c r="D75">
        <v>6</v>
      </c>
      <c r="E75">
        <v>3.14</v>
      </c>
      <c r="F75">
        <v>1.73</v>
      </c>
      <c r="G75">
        <v>3.82</v>
      </c>
      <c r="H75">
        <f>H74+(fotowoltaika3456[[#This Row],[oddanie]]*0.8)-fotowoltaika3456[[#This Row],[pobranie]]</f>
        <v>13.173999999999992</v>
      </c>
      <c r="I75">
        <f>IF(fotowoltaika3456[[#This Row],[do odebrania]]&lt;0,1,0)</f>
        <v>0</v>
      </c>
    </row>
    <row r="76" spans="1:9" x14ac:dyDescent="0.3">
      <c r="A76" s="1">
        <v>44636</v>
      </c>
      <c r="B76" s="2">
        <v>0.24027777777777778</v>
      </c>
      <c r="C76" s="2">
        <v>0.73837962962962966</v>
      </c>
      <c r="D76">
        <v>0</v>
      </c>
      <c r="E76">
        <v>12.41</v>
      </c>
      <c r="F76">
        <v>3.85</v>
      </c>
      <c r="G76">
        <v>0.67</v>
      </c>
      <c r="H76">
        <f>H75+(fotowoltaika3456[[#This Row],[oddanie]]*0.8)-fotowoltaika3456[[#This Row],[pobranie]]</f>
        <v>15.583999999999991</v>
      </c>
      <c r="I76">
        <f>IF(fotowoltaika3456[[#This Row],[do odebrania]]&lt;0,1,0)</f>
        <v>0</v>
      </c>
    </row>
    <row r="77" spans="1:9" x14ac:dyDescent="0.3">
      <c r="A77" s="1">
        <v>44637</v>
      </c>
      <c r="B77" s="2">
        <v>0.23866898148148147</v>
      </c>
      <c r="C77" s="2">
        <v>0.73959490740740741</v>
      </c>
      <c r="D77">
        <v>4</v>
      </c>
      <c r="E77">
        <v>3.11</v>
      </c>
      <c r="F77">
        <v>2.14</v>
      </c>
      <c r="G77">
        <v>4.2</v>
      </c>
      <c r="H77">
        <f>H76+(fotowoltaika3456[[#This Row],[oddanie]]*0.8)-fotowoltaika3456[[#This Row],[pobranie]]</f>
        <v>13.095999999999993</v>
      </c>
      <c r="I77">
        <f>IF(fotowoltaika3456[[#This Row],[do odebrania]]&lt;0,1,0)</f>
        <v>0</v>
      </c>
    </row>
    <row r="78" spans="1:9" x14ac:dyDescent="0.3">
      <c r="A78" s="1">
        <v>44638</v>
      </c>
      <c r="B78" s="2">
        <v>0.23704861111111111</v>
      </c>
      <c r="C78" s="2">
        <v>0.74081018518518515</v>
      </c>
      <c r="D78">
        <v>0</v>
      </c>
      <c r="E78">
        <v>11.14</v>
      </c>
      <c r="F78">
        <v>3.57</v>
      </c>
      <c r="G78">
        <v>1.4</v>
      </c>
      <c r="H78">
        <f>H77+(fotowoltaika3456[[#This Row],[oddanie]]*0.8)-fotowoltaika3456[[#This Row],[pobranie]]</f>
        <v>14.551999999999992</v>
      </c>
      <c r="I78">
        <f>IF(fotowoltaika3456[[#This Row],[do odebrania]]&lt;0,1,0)</f>
        <v>0</v>
      </c>
    </row>
    <row r="79" spans="1:9" x14ac:dyDescent="0.3">
      <c r="A79" s="1">
        <v>44639</v>
      </c>
      <c r="B79" s="2">
        <v>0.23542824074074073</v>
      </c>
      <c r="C79" s="2">
        <v>0.74202546296296301</v>
      </c>
      <c r="D79">
        <v>0</v>
      </c>
      <c r="E79">
        <v>14.64</v>
      </c>
      <c r="F79">
        <v>3.79</v>
      </c>
      <c r="G79">
        <v>0.42</v>
      </c>
      <c r="H79">
        <f>H78+(fotowoltaika3456[[#This Row],[oddanie]]*0.8)-fotowoltaika3456[[#This Row],[pobranie]]</f>
        <v>17.163999999999991</v>
      </c>
      <c r="I79">
        <f>IF(fotowoltaika3456[[#This Row],[do odebrania]]&lt;0,1,0)</f>
        <v>0</v>
      </c>
    </row>
    <row r="80" spans="1:9" x14ac:dyDescent="0.3">
      <c r="A80" s="1">
        <v>44640</v>
      </c>
      <c r="B80" s="2">
        <v>0.23380787037037037</v>
      </c>
      <c r="C80" s="2">
        <v>0.74324074074074076</v>
      </c>
      <c r="D80">
        <v>0</v>
      </c>
      <c r="E80">
        <v>12.39</v>
      </c>
      <c r="F80">
        <v>3.87</v>
      </c>
      <c r="G80">
        <v>1.02</v>
      </c>
      <c r="H80">
        <f>H79+(fotowoltaika3456[[#This Row],[oddanie]]*0.8)-fotowoltaika3456[[#This Row],[pobranie]]</f>
        <v>19.239999999999991</v>
      </c>
      <c r="I80">
        <f>IF(fotowoltaika3456[[#This Row],[do odebrania]]&lt;0,1,0)</f>
        <v>0</v>
      </c>
    </row>
    <row r="81" spans="1:9" x14ac:dyDescent="0.3">
      <c r="A81" s="1">
        <v>44641</v>
      </c>
      <c r="B81" s="2">
        <v>0.23218749999999999</v>
      </c>
      <c r="C81" s="2">
        <v>0.74444444444444446</v>
      </c>
      <c r="D81">
        <v>3</v>
      </c>
      <c r="E81">
        <v>3.56</v>
      </c>
      <c r="F81">
        <v>1.4</v>
      </c>
      <c r="G81">
        <v>3.29</v>
      </c>
      <c r="H81">
        <f>H80+(fotowoltaika3456[[#This Row],[oddanie]]*0.8)-fotowoltaika3456[[#This Row],[pobranie]]</f>
        <v>17.069999999999993</v>
      </c>
      <c r="I81">
        <f>IF(fotowoltaika3456[[#This Row],[do odebrania]]&lt;0,1,0)</f>
        <v>0</v>
      </c>
    </row>
    <row r="82" spans="1:9" x14ac:dyDescent="0.3">
      <c r="A82" s="1">
        <v>44642</v>
      </c>
      <c r="B82" s="2">
        <v>0.23056712962962964</v>
      </c>
      <c r="C82" s="2">
        <v>0.74565972222222221</v>
      </c>
      <c r="D82">
        <v>5</v>
      </c>
      <c r="E82">
        <v>3.59</v>
      </c>
      <c r="F82">
        <v>2.0099999999999998</v>
      </c>
      <c r="G82">
        <v>3.66</v>
      </c>
      <c r="H82">
        <f>H81+(fotowoltaika3456[[#This Row],[oddanie]]*0.8)-fotowoltaika3456[[#This Row],[pobranie]]</f>
        <v>15.017999999999994</v>
      </c>
      <c r="I82">
        <f>IF(fotowoltaika3456[[#This Row],[do odebrania]]&lt;0,1,0)</f>
        <v>0</v>
      </c>
    </row>
    <row r="83" spans="1:9" x14ac:dyDescent="0.3">
      <c r="A83" s="1">
        <v>44643</v>
      </c>
      <c r="B83" s="2">
        <v>0.22893518518518519</v>
      </c>
      <c r="C83" s="2">
        <v>0.74686342592592592</v>
      </c>
      <c r="D83">
        <v>0</v>
      </c>
      <c r="E83">
        <v>12.04</v>
      </c>
      <c r="F83">
        <v>3.72</v>
      </c>
      <c r="G83">
        <v>1.59</v>
      </c>
      <c r="H83">
        <f>H82+(fotowoltaika3456[[#This Row],[oddanie]]*0.8)-fotowoltaika3456[[#This Row],[pobranie]]</f>
        <v>16.403999999999993</v>
      </c>
      <c r="I83">
        <f>IF(fotowoltaika3456[[#This Row],[do odebrania]]&lt;0,1,0)</f>
        <v>0</v>
      </c>
    </row>
    <row r="84" spans="1:9" x14ac:dyDescent="0.3">
      <c r="A84" s="1">
        <v>44644</v>
      </c>
      <c r="B84" s="2">
        <v>0.2273148148148148</v>
      </c>
      <c r="C84" s="2">
        <v>0.74806712962962962</v>
      </c>
      <c r="D84">
        <v>0</v>
      </c>
      <c r="E84">
        <v>12.54</v>
      </c>
      <c r="F84">
        <v>3.69</v>
      </c>
      <c r="G84">
        <v>1.05</v>
      </c>
      <c r="H84">
        <f>H83+(fotowoltaika3456[[#This Row],[oddanie]]*0.8)-fotowoltaika3456[[#This Row],[pobranie]]</f>
        <v>18.305999999999994</v>
      </c>
      <c r="I84">
        <f>IF(fotowoltaika3456[[#This Row],[do odebrania]]&lt;0,1,0)</f>
        <v>0</v>
      </c>
    </row>
    <row r="85" spans="1:9" x14ac:dyDescent="0.3">
      <c r="A85" s="1">
        <v>44645</v>
      </c>
      <c r="B85" s="2">
        <v>0.22569444444444445</v>
      </c>
      <c r="C85" s="2">
        <v>0.74928240740740737</v>
      </c>
      <c r="D85">
        <v>3</v>
      </c>
      <c r="E85">
        <v>3.96</v>
      </c>
      <c r="F85">
        <v>2.59</v>
      </c>
      <c r="G85">
        <v>3.5</v>
      </c>
      <c r="H85">
        <f>H84+(fotowoltaika3456[[#This Row],[oddanie]]*0.8)-fotowoltaika3456[[#This Row],[pobranie]]</f>
        <v>16.877999999999993</v>
      </c>
      <c r="I85">
        <f>IF(fotowoltaika3456[[#This Row],[do odebrania]]&lt;0,1,0)</f>
        <v>0</v>
      </c>
    </row>
    <row r="86" spans="1:9" x14ac:dyDescent="0.3">
      <c r="A86" s="1">
        <v>44646</v>
      </c>
      <c r="B86" s="2">
        <v>0.2240625</v>
      </c>
      <c r="C86" s="2">
        <v>0.75048611111111108</v>
      </c>
      <c r="D86">
        <v>0</v>
      </c>
      <c r="E86">
        <v>12.15</v>
      </c>
      <c r="F86">
        <v>3.61</v>
      </c>
      <c r="G86">
        <v>0.86</v>
      </c>
      <c r="H86">
        <f>H85+(fotowoltaika3456[[#This Row],[oddanie]]*0.8)-fotowoltaika3456[[#This Row],[pobranie]]</f>
        <v>18.905999999999992</v>
      </c>
      <c r="I86">
        <f>IF(fotowoltaika3456[[#This Row],[do odebrania]]&lt;0,1,0)</f>
        <v>0</v>
      </c>
    </row>
    <row r="87" spans="1:9" x14ac:dyDescent="0.3">
      <c r="A87" s="1">
        <v>44647</v>
      </c>
      <c r="B87" s="2">
        <v>0.2641087962962963</v>
      </c>
      <c r="C87" s="2">
        <v>0.79335648148148152</v>
      </c>
      <c r="D87">
        <v>0</v>
      </c>
      <c r="E87">
        <v>10.83</v>
      </c>
      <c r="F87">
        <v>3.78</v>
      </c>
      <c r="G87">
        <v>2.4700000000000002</v>
      </c>
      <c r="H87">
        <f>H86+(fotowoltaika3456[[#This Row],[oddanie]]*0.8)-fotowoltaika3456[[#This Row],[pobranie]]</f>
        <v>19.459999999999994</v>
      </c>
      <c r="I87">
        <f>IF(fotowoltaika3456[[#This Row],[do odebrania]]&lt;0,1,0)</f>
        <v>0</v>
      </c>
    </row>
    <row r="88" spans="1:9" x14ac:dyDescent="0.3">
      <c r="A88" s="1">
        <v>44648</v>
      </c>
      <c r="B88" s="2">
        <v>0.26248842592592592</v>
      </c>
      <c r="C88" s="2">
        <v>0.79456018518518523</v>
      </c>
      <c r="D88">
        <v>4</v>
      </c>
      <c r="E88">
        <v>4.42</v>
      </c>
      <c r="F88">
        <v>3.15</v>
      </c>
      <c r="G88">
        <v>3.62</v>
      </c>
      <c r="H88">
        <f>H87+(fotowoltaika3456[[#This Row],[oddanie]]*0.8)-fotowoltaika3456[[#This Row],[pobranie]]</f>
        <v>18.359999999999992</v>
      </c>
      <c r="I88">
        <f>IF(fotowoltaika3456[[#This Row],[do odebrania]]&lt;0,1,0)</f>
        <v>0</v>
      </c>
    </row>
    <row r="89" spans="1:9" x14ac:dyDescent="0.3">
      <c r="A89" s="1">
        <v>44649</v>
      </c>
      <c r="B89" s="2">
        <v>0.26086805555555553</v>
      </c>
      <c r="C89" s="2">
        <v>0.79575231481481479</v>
      </c>
      <c r="D89">
        <v>7</v>
      </c>
      <c r="E89">
        <v>1.83</v>
      </c>
      <c r="F89">
        <v>0.6</v>
      </c>
      <c r="G89">
        <v>2.89</v>
      </c>
      <c r="H89">
        <f>H88+(fotowoltaika3456[[#This Row],[oddanie]]*0.8)-fotowoltaika3456[[#This Row],[pobranie]]</f>
        <v>15.949999999999992</v>
      </c>
      <c r="I89">
        <f>IF(fotowoltaika3456[[#This Row],[do odebrania]]&lt;0,1,0)</f>
        <v>0</v>
      </c>
    </row>
    <row r="90" spans="1:9" x14ac:dyDescent="0.3">
      <c r="A90" s="1">
        <v>44650</v>
      </c>
      <c r="B90" s="2">
        <v>0.25924768518518521</v>
      </c>
      <c r="C90" s="2">
        <v>0.79695601851851849</v>
      </c>
      <c r="D90">
        <v>0</v>
      </c>
      <c r="E90">
        <v>10.86</v>
      </c>
      <c r="F90">
        <v>3.24</v>
      </c>
      <c r="G90">
        <v>1.57</v>
      </c>
      <c r="H90">
        <f>H89+(fotowoltaika3456[[#This Row],[oddanie]]*0.8)-fotowoltaika3456[[#This Row],[pobranie]]</f>
        <v>16.971999999999994</v>
      </c>
      <c r="I90">
        <f>IF(fotowoltaika3456[[#This Row],[do odebrania]]&lt;0,1,0)</f>
        <v>0</v>
      </c>
    </row>
    <row r="91" spans="1:9" x14ac:dyDescent="0.3">
      <c r="A91" s="1">
        <v>44651</v>
      </c>
      <c r="B91" s="2">
        <v>0.25763888888888886</v>
      </c>
      <c r="C91" s="2">
        <v>0.7981597222222222</v>
      </c>
      <c r="D91">
        <v>0</v>
      </c>
      <c r="E91">
        <v>10.73</v>
      </c>
      <c r="F91">
        <v>3.02</v>
      </c>
      <c r="G91">
        <v>2.14</v>
      </c>
      <c r="H91">
        <f>H90+(fotowoltaika3456[[#This Row],[oddanie]]*0.8)-fotowoltaika3456[[#This Row],[pobranie]]</f>
        <v>17.247999999999994</v>
      </c>
      <c r="I91">
        <f>IF(fotowoltaika3456[[#This Row],[do odebrania]]&lt;0,1,0)</f>
        <v>0</v>
      </c>
    </row>
    <row r="92" spans="1:9" x14ac:dyDescent="0.3">
      <c r="A92" s="1">
        <v>44652</v>
      </c>
      <c r="B92" s="2">
        <v>0.25601851851851853</v>
      </c>
      <c r="C92" s="2">
        <v>0.79936342592592591</v>
      </c>
      <c r="D92">
        <v>3</v>
      </c>
      <c r="E92">
        <v>5.21</v>
      </c>
      <c r="F92">
        <v>2.46</v>
      </c>
      <c r="G92">
        <v>2.89</v>
      </c>
      <c r="H92">
        <f>H91+(fotowoltaika3456[[#This Row],[oddanie]]*0.8)-fotowoltaika3456[[#This Row],[pobranie]]</f>
        <v>16.325999999999993</v>
      </c>
      <c r="I92">
        <f>IF(fotowoltaika3456[[#This Row],[do odebrania]]&lt;0,1,0)</f>
        <v>0</v>
      </c>
    </row>
    <row r="93" spans="1:9" x14ac:dyDescent="0.3">
      <c r="A93" s="1">
        <v>44653</v>
      </c>
      <c r="B93" s="2">
        <v>0.25440972222222225</v>
      </c>
      <c r="C93" s="2">
        <v>0.80055555555555558</v>
      </c>
      <c r="D93">
        <v>0</v>
      </c>
      <c r="E93">
        <v>11.83</v>
      </c>
      <c r="F93">
        <v>3.14</v>
      </c>
      <c r="G93">
        <v>1.08</v>
      </c>
      <c r="H93">
        <f>H92+(fotowoltaika3456[[#This Row],[oddanie]]*0.8)-fotowoltaika3456[[#This Row],[pobranie]]</f>
        <v>17.757999999999996</v>
      </c>
      <c r="I93">
        <f>IF(fotowoltaika3456[[#This Row],[do odebrania]]&lt;0,1,0)</f>
        <v>0</v>
      </c>
    </row>
    <row r="94" spans="1:9" x14ac:dyDescent="0.3">
      <c r="A94" s="1">
        <v>44654</v>
      </c>
      <c r="B94" s="2">
        <v>0.2528009259259259</v>
      </c>
      <c r="C94" s="2">
        <v>0.80175925925925928</v>
      </c>
      <c r="D94">
        <v>6</v>
      </c>
      <c r="E94">
        <v>2.3199999999999998</v>
      </c>
      <c r="F94">
        <v>1.08</v>
      </c>
      <c r="G94">
        <v>4.09</v>
      </c>
      <c r="H94">
        <f>H93+(fotowoltaika3456[[#This Row],[oddanie]]*0.8)-fotowoltaika3456[[#This Row],[pobranie]]</f>
        <v>14.531999999999996</v>
      </c>
      <c r="I94">
        <f>IF(fotowoltaika3456[[#This Row],[do odebrania]]&lt;0,1,0)</f>
        <v>0</v>
      </c>
    </row>
    <row r="95" spans="1:9" x14ac:dyDescent="0.3">
      <c r="A95" s="1">
        <v>44655</v>
      </c>
      <c r="B95" s="2">
        <v>0.25120370370370371</v>
      </c>
      <c r="C95" s="2">
        <v>0.80296296296296299</v>
      </c>
      <c r="D95">
        <v>2</v>
      </c>
      <c r="E95">
        <v>6.34</v>
      </c>
      <c r="F95">
        <v>3.25</v>
      </c>
      <c r="G95">
        <v>2.0099999999999998</v>
      </c>
      <c r="H95">
        <f>H94+(fotowoltaika3456[[#This Row],[oddanie]]*0.8)-fotowoltaika3456[[#This Row],[pobranie]]</f>
        <v>15.121999999999998</v>
      </c>
      <c r="I95">
        <f>IF(fotowoltaika3456[[#This Row],[do odebrania]]&lt;0,1,0)</f>
        <v>0</v>
      </c>
    </row>
    <row r="96" spans="1:9" x14ac:dyDescent="0.3">
      <c r="A96" s="1">
        <v>44656</v>
      </c>
      <c r="B96" s="2">
        <v>0.24959490740740742</v>
      </c>
      <c r="C96" s="2">
        <v>0.80415509259259255</v>
      </c>
      <c r="D96">
        <v>4</v>
      </c>
      <c r="E96">
        <v>4.87</v>
      </c>
      <c r="F96">
        <v>1.47</v>
      </c>
      <c r="G96">
        <v>1.86</v>
      </c>
      <c r="H96">
        <f>H95+(fotowoltaika3456[[#This Row],[oddanie]]*0.8)-fotowoltaika3456[[#This Row],[pobranie]]</f>
        <v>14.437999999999999</v>
      </c>
      <c r="I96">
        <f>IF(fotowoltaika3456[[#This Row],[do odebrania]]&lt;0,1,0)</f>
        <v>0</v>
      </c>
    </row>
    <row r="97" spans="1:9" x14ac:dyDescent="0.3">
      <c r="A97" s="1">
        <v>44657</v>
      </c>
      <c r="B97" s="2">
        <v>0.24800925925925926</v>
      </c>
      <c r="C97" s="2">
        <v>0.80535879629629625</v>
      </c>
      <c r="D97">
        <v>4</v>
      </c>
      <c r="E97">
        <v>3.57</v>
      </c>
      <c r="F97">
        <v>0.16</v>
      </c>
      <c r="G97">
        <v>2.94</v>
      </c>
      <c r="H97">
        <f>H96+(fotowoltaika3456[[#This Row],[oddanie]]*0.8)-fotowoltaika3456[[#This Row],[pobranie]]</f>
        <v>11.625999999999999</v>
      </c>
      <c r="I97">
        <f>IF(fotowoltaika3456[[#This Row],[do odebrania]]&lt;0,1,0)</f>
        <v>0</v>
      </c>
    </row>
    <row r="98" spans="1:9" x14ac:dyDescent="0.3">
      <c r="A98" s="1">
        <v>44658</v>
      </c>
      <c r="B98" s="2">
        <v>0.24641203703703704</v>
      </c>
      <c r="C98" s="2">
        <v>0.80656249999999996</v>
      </c>
      <c r="D98">
        <v>2</v>
      </c>
      <c r="E98">
        <v>6.61</v>
      </c>
      <c r="F98">
        <v>2.5099999999999998</v>
      </c>
      <c r="G98">
        <v>1.34</v>
      </c>
      <c r="H98">
        <f>H97+(fotowoltaika3456[[#This Row],[oddanie]]*0.8)-fotowoltaika3456[[#This Row],[pobranie]]</f>
        <v>12.294</v>
      </c>
      <c r="I98">
        <f>IF(fotowoltaika3456[[#This Row],[do odebrania]]&lt;0,1,0)</f>
        <v>0</v>
      </c>
    </row>
    <row r="99" spans="1:9" x14ac:dyDescent="0.3">
      <c r="A99" s="1">
        <v>44659</v>
      </c>
      <c r="B99" s="2">
        <v>0.24482638888888889</v>
      </c>
      <c r="C99" s="2">
        <v>0.80775462962962963</v>
      </c>
      <c r="D99">
        <v>0</v>
      </c>
      <c r="E99">
        <v>14.15</v>
      </c>
      <c r="F99">
        <v>3.32</v>
      </c>
      <c r="G99">
        <v>1.82</v>
      </c>
      <c r="H99">
        <f>H98+(fotowoltaika3456[[#This Row],[oddanie]]*0.8)-fotowoltaika3456[[#This Row],[pobranie]]</f>
        <v>13.13</v>
      </c>
      <c r="I99">
        <f>IF(fotowoltaika3456[[#This Row],[do odebrania]]&lt;0,1,0)</f>
        <v>0</v>
      </c>
    </row>
    <row r="100" spans="1:9" x14ac:dyDescent="0.3">
      <c r="A100" s="1">
        <v>44660</v>
      </c>
      <c r="B100" s="2">
        <v>0.24325231481481482</v>
      </c>
      <c r="C100" s="2">
        <v>0.80895833333333333</v>
      </c>
      <c r="D100">
        <v>0</v>
      </c>
      <c r="E100">
        <v>10.3</v>
      </c>
      <c r="F100">
        <v>3.31</v>
      </c>
      <c r="G100">
        <v>4.1500000000000004</v>
      </c>
      <c r="H100">
        <f>H99+(fotowoltaika3456[[#This Row],[oddanie]]*0.8)-fotowoltaika3456[[#This Row],[pobranie]]</f>
        <v>11.628</v>
      </c>
      <c r="I100">
        <f>IF(fotowoltaika3456[[#This Row],[do odebrania]]&lt;0,1,0)</f>
        <v>0</v>
      </c>
    </row>
    <row r="101" spans="1:9" x14ac:dyDescent="0.3">
      <c r="A101" s="1">
        <v>44661</v>
      </c>
      <c r="B101" s="2">
        <v>0.24167824074074074</v>
      </c>
      <c r="C101" s="2">
        <v>0.81016203703703704</v>
      </c>
      <c r="D101">
        <v>0</v>
      </c>
      <c r="E101">
        <v>10.039999999999999</v>
      </c>
      <c r="F101">
        <v>3.85</v>
      </c>
      <c r="G101">
        <v>3.16</v>
      </c>
      <c r="H101">
        <f>H100+(fotowoltaika3456[[#This Row],[oddanie]]*0.8)-fotowoltaika3456[[#This Row],[pobranie]]</f>
        <v>11.548</v>
      </c>
      <c r="I101">
        <f>IF(fotowoltaika3456[[#This Row],[do odebrania]]&lt;0,1,0)</f>
        <v>0</v>
      </c>
    </row>
    <row r="102" spans="1:9" x14ac:dyDescent="0.3">
      <c r="A102" s="1">
        <v>44662</v>
      </c>
      <c r="B102" s="2">
        <v>0.24010416666666667</v>
      </c>
      <c r="C102" s="2">
        <v>0.81135416666666671</v>
      </c>
      <c r="D102">
        <v>4</v>
      </c>
      <c r="E102">
        <v>3.82</v>
      </c>
      <c r="F102">
        <v>1.64</v>
      </c>
      <c r="G102">
        <v>3.12</v>
      </c>
      <c r="H102">
        <f>H101+(fotowoltaika3456[[#This Row],[oddanie]]*0.8)-fotowoltaika3456[[#This Row],[pobranie]]</f>
        <v>9.7399999999999984</v>
      </c>
      <c r="I102">
        <f>IF(fotowoltaika3456[[#This Row],[do odebrania]]&lt;0,1,0)</f>
        <v>0</v>
      </c>
    </row>
    <row r="103" spans="1:9" x14ac:dyDescent="0.3">
      <c r="A103" s="1">
        <v>44663</v>
      </c>
      <c r="B103" s="2">
        <v>0.23854166666666668</v>
      </c>
      <c r="C103" s="2">
        <v>0.81255787037037042</v>
      </c>
      <c r="D103">
        <v>1</v>
      </c>
      <c r="E103">
        <v>7.92</v>
      </c>
      <c r="F103">
        <v>3.79</v>
      </c>
      <c r="G103">
        <v>3.05</v>
      </c>
      <c r="H103">
        <f>H102+(fotowoltaika3456[[#This Row],[oddanie]]*0.8)-fotowoltaika3456[[#This Row],[pobranie]]</f>
        <v>9.7219999999999978</v>
      </c>
      <c r="I103">
        <f>IF(fotowoltaika3456[[#This Row],[do odebrania]]&lt;0,1,0)</f>
        <v>0</v>
      </c>
    </row>
    <row r="104" spans="1:9" x14ac:dyDescent="0.3">
      <c r="A104" s="1">
        <v>44664</v>
      </c>
      <c r="B104" s="2">
        <v>0.23699074074074075</v>
      </c>
      <c r="C104" s="2">
        <v>0.81376157407407412</v>
      </c>
      <c r="D104">
        <v>1</v>
      </c>
      <c r="E104">
        <v>7.5</v>
      </c>
      <c r="F104">
        <v>3.12</v>
      </c>
      <c r="G104">
        <v>2.94</v>
      </c>
      <c r="H104">
        <f>H103+(fotowoltaika3456[[#This Row],[oddanie]]*0.8)-fotowoltaika3456[[#This Row],[pobranie]]</f>
        <v>9.2779999999999987</v>
      </c>
      <c r="I104">
        <f>IF(fotowoltaika3456[[#This Row],[do odebrania]]&lt;0,1,0)</f>
        <v>0</v>
      </c>
    </row>
    <row r="105" spans="1:9" x14ac:dyDescent="0.3">
      <c r="A105" s="1">
        <v>44665</v>
      </c>
      <c r="B105" s="2">
        <v>0.23543981481481482</v>
      </c>
      <c r="C105" s="2">
        <v>0.81495370370370368</v>
      </c>
      <c r="D105">
        <v>0</v>
      </c>
      <c r="E105">
        <v>12.58</v>
      </c>
      <c r="F105">
        <v>3.42</v>
      </c>
      <c r="G105">
        <v>2.0499999999999998</v>
      </c>
      <c r="H105">
        <f>H104+(fotowoltaika3456[[#This Row],[oddanie]]*0.8)-fotowoltaika3456[[#This Row],[pobranie]]</f>
        <v>9.9639999999999986</v>
      </c>
      <c r="I105">
        <f>IF(fotowoltaika3456[[#This Row],[do odebrania]]&lt;0,1,0)</f>
        <v>0</v>
      </c>
    </row>
    <row r="106" spans="1:9" x14ac:dyDescent="0.3">
      <c r="A106" s="1">
        <v>44666</v>
      </c>
      <c r="B106" s="2">
        <v>0.23390046296296296</v>
      </c>
      <c r="C106" s="2">
        <v>0.81615740740740739</v>
      </c>
      <c r="D106">
        <v>2</v>
      </c>
      <c r="E106">
        <v>7.66</v>
      </c>
      <c r="F106">
        <v>3.41</v>
      </c>
      <c r="G106">
        <v>1.68</v>
      </c>
      <c r="H106">
        <f>H105+(fotowoltaika3456[[#This Row],[oddanie]]*0.8)-fotowoltaika3456[[#This Row],[pobranie]]</f>
        <v>11.011999999999999</v>
      </c>
      <c r="I106">
        <f>IF(fotowoltaika3456[[#This Row],[do odebrania]]&lt;0,1,0)</f>
        <v>0</v>
      </c>
    </row>
    <row r="107" spans="1:9" x14ac:dyDescent="0.3">
      <c r="A107" s="1">
        <v>44667</v>
      </c>
      <c r="B107" s="2">
        <v>0.2323726851851852</v>
      </c>
      <c r="C107" s="2">
        <v>0.81736111111111109</v>
      </c>
      <c r="D107">
        <v>4</v>
      </c>
      <c r="E107">
        <v>4.16</v>
      </c>
      <c r="F107">
        <v>1.58</v>
      </c>
      <c r="G107">
        <v>2.89</v>
      </c>
      <c r="H107">
        <f>H106+(fotowoltaika3456[[#This Row],[oddanie]]*0.8)-fotowoltaika3456[[#This Row],[pobranie]]</f>
        <v>9.3859999999999992</v>
      </c>
      <c r="I107">
        <f>IF(fotowoltaika3456[[#This Row],[do odebrania]]&lt;0,1,0)</f>
        <v>0</v>
      </c>
    </row>
    <row r="108" spans="1:9" x14ac:dyDescent="0.3">
      <c r="A108" s="1">
        <v>44668</v>
      </c>
      <c r="B108" s="2">
        <v>0.2308449074074074</v>
      </c>
      <c r="C108" s="2">
        <v>0.8185648148148148</v>
      </c>
      <c r="D108">
        <v>6</v>
      </c>
      <c r="E108">
        <v>2.34</v>
      </c>
      <c r="F108">
        <v>1.06</v>
      </c>
      <c r="G108">
        <v>2.46</v>
      </c>
      <c r="H108">
        <f>H107+(fotowoltaika3456[[#This Row],[oddanie]]*0.8)-fotowoltaika3456[[#This Row],[pobranie]]</f>
        <v>7.774</v>
      </c>
      <c r="I108">
        <f>IF(fotowoltaika3456[[#This Row],[do odebrania]]&lt;0,1,0)</f>
        <v>0</v>
      </c>
    </row>
    <row r="109" spans="1:9" x14ac:dyDescent="0.3">
      <c r="A109" s="1">
        <v>44669</v>
      </c>
      <c r="B109" s="2">
        <v>0.22934027777777777</v>
      </c>
      <c r="C109" s="2">
        <v>0.81975694444444447</v>
      </c>
      <c r="D109">
        <v>6</v>
      </c>
      <c r="E109">
        <v>2.42</v>
      </c>
      <c r="F109">
        <v>1.24</v>
      </c>
      <c r="G109">
        <v>2.97</v>
      </c>
      <c r="H109">
        <f>H108+(fotowoltaika3456[[#This Row],[oddanie]]*0.8)-fotowoltaika3456[[#This Row],[pobranie]]</f>
        <v>5.7959999999999994</v>
      </c>
      <c r="I109">
        <f>IF(fotowoltaika3456[[#This Row],[do odebrania]]&lt;0,1,0)</f>
        <v>0</v>
      </c>
    </row>
    <row r="110" spans="1:9" x14ac:dyDescent="0.3">
      <c r="A110" s="1">
        <v>44670</v>
      </c>
      <c r="B110" s="2">
        <v>0.22783564814814813</v>
      </c>
      <c r="C110" s="2">
        <v>0.82096064814814818</v>
      </c>
      <c r="D110">
        <v>4</v>
      </c>
      <c r="E110">
        <v>3.78</v>
      </c>
      <c r="F110">
        <v>2.0699999999999998</v>
      </c>
      <c r="G110">
        <v>2.93</v>
      </c>
      <c r="H110">
        <f>H109+(fotowoltaika3456[[#This Row],[oddanie]]*0.8)-fotowoltaika3456[[#This Row],[pobranie]]</f>
        <v>4.5219999999999985</v>
      </c>
      <c r="I110">
        <f>IF(fotowoltaika3456[[#This Row],[do odebrania]]&lt;0,1,0)</f>
        <v>0</v>
      </c>
    </row>
    <row r="111" spans="1:9" x14ac:dyDescent="0.3">
      <c r="A111" s="1">
        <v>44671</v>
      </c>
      <c r="B111" s="2">
        <v>0.2263425925925926</v>
      </c>
      <c r="C111" s="2">
        <v>0.82215277777777773</v>
      </c>
      <c r="D111">
        <v>1</v>
      </c>
      <c r="E111">
        <v>7.54</v>
      </c>
      <c r="F111">
        <v>2.57</v>
      </c>
      <c r="G111">
        <v>2.06</v>
      </c>
      <c r="H111">
        <f>H110+(fotowoltaika3456[[#This Row],[oddanie]]*0.8)-fotowoltaika3456[[#This Row],[pobranie]]</f>
        <v>4.5179999999999989</v>
      </c>
      <c r="I111">
        <f>IF(fotowoltaika3456[[#This Row],[do odebrania]]&lt;0,1,0)</f>
        <v>0</v>
      </c>
    </row>
    <row r="112" spans="1:9" x14ac:dyDescent="0.3">
      <c r="A112" s="1">
        <v>44672</v>
      </c>
      <c r="B112" s="2">
        <v>0.22486111111111112</v>
      </c>
      <c r="C112" s="2">
        <v>0.82335648148148144</v>
      </c>
      <c r="D112">
        <v>0</v>
      </c>
      <c r="E112">
        <v>13.18</v>
      </c>
      <c r="F112">
        <v>3.56</v>
      </c>
      <c r="G112">
        <v>2.02</v>
      </c>
      <c r="H112">
        <f>H111+(fotowoltaika3456[[#This Row],[oddanie]]*0.8)-fotowoltaika3456[[#This Row],[pobranie]]</f>
        <v>5.3460000000000001</v>
      </c>
      <c r="I112">
        <f>IF(fotowoltaika3456[[#This Row],[do odebrania]]&lt;0,1,0)</f>
        <v>0</v>
      </c>
    </row>
    <row r="113" spans="1:9" x14ac:dyDescent="0.3">
      <c r="A113" s="1">
        <v>44673</v>
      </c>
      <c r="B113" s="2">
        <v>0.22337962962962962</v>
      </c>
      <c r="C113" s="2">
        <v>0.82456018518518515</v>
      </c>
      <c r="D113">
        <v>5</v>
      </c>
      <c r="E113">
        <v>2.54</v>
      </c>
      <c r="F113">
        <v>0.68</v>
      </c>
      <c r="G113">
        <v>3.58</v>
      </c>
      <c r="H113">
        <f>H112+(fotowoltaika3456[[#This Row],[oddanie]]*0.8)-fotowoltaika3456[[#This Row],[pobranie]]</f>
        <v>2.3100000000000005</v>
      </c>
      <c r="I113">
        <f>IF(fotowoltaika3456[[#This Row],[do odebrania]]&lt;0,1,0)</f>
        <v>0</v>
      </c>
    </row>
    <row r="114" spans="1:9" x14ac:dyDescent="0.3">
      <c r="A114" s="1">
        <v>44674</v>
      </c>
      <c r="B114" s="2">
        <v>0.22192129629629628</v>
      </c>
      <c r="C114" s="2">
        <v>0.82575231481481481</v>
      </c>
      <c r="D114">
        <v>0</v>
      </c>
      <c r="E114">
        <v>10.62</v>
      </c>
      <c r="F114">
        <v>3.13</v>
      </c>
      <c r="G114">
        <v>2.0699999999999998</v>
      </c>
      <c r="H114">
        <f>H113+(fotowoltaika3456[[#This Row],[oddanie]]*0.8)-fotowoltaika3456[[#This Row],[pobranie]]</f>
        <v>2.7440000000000002</v>
      </c>
      <c r="I114">
        <f>IF(fotowoltaika3456[[#This Row],[do odebrania]]&lt;0,1,0)</f>
        <v>0</v>
      </c>
    </row>
    <row r="115" spans="1:9" x14ac:dyDescent="0.3">
      <c r="A115" s="1">
        <v>44675</v>
      </c>
      <c r="B115" s="2">
        <v>0.22047453703703704</v>
      </c>
      <c r="C115" s="2">
        <v>0.82694444444444448</v>
      </c>
      <c r="D115">
        <v>0</v>
      </c>
      <c r="E115">
        <v>13.23</v>
      </c>
      <c r="F115">
        <v>3.2</v>
      </c>
      <c r="G115">
        <v>0.56000000000000005</v>
      </c>
      <c r="H115">
        <f>H114+(fotowoltaika3456[[#This Row],[oddanie]]*0.8)-fotowoltaika3456[[#This Row],[pobranie]]</f>
        <v>4.7439999999999998</v>
      </c>
      <c r="I115">
        <f>IF(fotowoltaika3456[[#This Row],[do odebrania]]&lt;0,1,0)</f>
        <v>0</v>
      </c>
    </row>
    <row r="116" spans="1:9" x14ac:dyDescent="0.3">
      <c r="A116" s="1">
        <v>44676</v>
      </c>
      <c r="B116" s="2">
        <v>0.21903935185185186</v>
      </c>
      <c r="C116" s="2">
        <v>0.82814814814814819</v>
      </c>
      <c r="D116">
        <v>6</v>
      </c>
      <c r="E116">
        <v>3.09</v>
      </c>
      <c r="F116">
        <v>1.32</v>
      </c>
      <c r="G116">
        <v>3.52</v>
      </c>
      <c r="H116">
        <f>H115+(fotowoltaika3456[[#This Row],[oddanie]]*0.8)-fotowoltaika3456[[#This Row],[pobranie]]</f>
        <v>2.2799999999999998</v>
      </c>
      <c r="I116">
        <f>IF(fotowoltaika3456[[#This Row],[do odebrania]]&lt;0,1,0)</f>
        <v>0</v>
      </c>
    </row>
    <row r="117" spans="1:9" x14ac:dyDescent="0.3">
      <c r="A117" s="1">
        <v>44677</v>
      </c>
      <c r="B117" s="2">
        <v>0.21761574074074075</v>
      </c>
      <c r="C117" s="2">
        <v>0.82934027777777775</v>
      </c>
      <c r="D117">
        <v>2</v>
      </c>
      <c r="E117">
        <v>5.84</v>
      </c>
      <c r="F117">
        <v>2.5099999999999998</v>
      </c>
      <c r="G117">
        <v>1.33</v>
      </c>
      <c r="H117">
        <f>H116+(fotowoltaika3456[[#This Row],[oddanie]]*0.8)-fotowoltaika3456[[#This Row],[pobranie]]</f>
        <v>2.9580000000000002</v>
      </c>
      <c r="I117">
        <f>IF(fotowoltaika3456[[#This Row],[do odebrania]]&lt;0,1,0)</f>
        <v>0</v>
      </c>
    </row>
    <row r="118" spans="1:9" x14ac:dyDescent="0.3">
      <c r="A118" s="1">
        <v>44678</v>
      </c>
      <c r="B118" s="2">
        <v>0.2162037037037037</v>
      </c>
      <c r="C118" s="2">
        <v>0.83053240740740741</v>
      </c>
      <c r="D118">
        <v>2</v>
      </c>
      <c r="E118">
        <v>6.08</v>
      </c>
      <c r="F118">
        <v>2.34</v>
      </c>
      <c r="G118">
        <v>1.65</v>
      </c>
      <c r="H118">
        <f>H117+(fotowoltaika3456[[#This Row],[oddanie]]*0.8)-fotowoltaika3456[[#This Row],[pobranie]]</f>
        <v>3.18</v>
      </c>
      <c r="I118">
        <f>IF(fotowoltaika3456[[#This Row],[do odebrania]]&lt;0,1,0)</f>
        <v>0</v>
      </c>
    </row>
    <row r="119" spans="1:9" x14ac:dyDescent="0.3">
      <c r="A119" s="1">
        <v>44679</v>
      </c>
      <c r="B119" s="2">
        <v>0.21480324074074075</v>
      </c>
      <c r="C119" s="2">
        <v>0.83171296296296293</v>
      </c>
      <c r="D119">
        <v>6</v>
      </c>
      <c r="E119">
        <v>3.61</v>
      </c>
      <c r="F119">
        <v>1.32</v>
      </c>
      <c r="G119">
        <v>2.14</v>
      </c>
      <c r="H119">
        <f>H118+(fotowoltaika3456[[#This Row],[oddanie]]*0.8)-fotowoltaika3456[[#This Row],[pobranie]]</f>
        <v>2.0960000000000005</v>
      </c>
      <c r="I119">
        <f>IF(fotowoltaika3456[[#This Row],[do odebrania]]&lt;0,1,0)</f>
        <v>0</v>
      </c>
    </row>
    <row r="120" spans="1:9" x14ac:dyDescent="0.3">
      <c r="A120" s="1">
        <v>44680</v>
      </c>
      <c r="B120" s="2">
        <v>0.21342592592592594</v>
      </c>
      <c r="C120" s="2">
        <v>0.8329050925925926</v>
      </c>
      <c r="D120">
        <v>1</v>
      </c>
      <c r="E120">
        <v>9.2799999999999994</v>
      </c>
      <c r="F120">
        <v>3.62</v>
      </c>
      <c r="G120">
        <v>2.17</v>
      </c>
      <c r="H120">
        <f>H119+(fotowoltaika3456[[#This Row],[oddanie]]*0.8)-fotowoltaika3456[[#This Row],[pobranie]]</f>
        <v>2.822000000000001</v>
      </c>
      <c r="I120">
        <f>IF(fotowoltaika3456[[#This Row],[do odebrania]]&lt;0,1,0)</f>
        <v>0</v>
      </c>
    </row>
    <row r="121" spans="1:9" x14ac:dyDescent="0.3">
      <c r="A121" s="1">
        <v>44681</v>
      </c>
      <c r="B121" s="2">
        <v>0.21206018518518518</v>
      </c>
      <c r="C121" s="2">
        <v>0.83408564814814812</v>
      </c>
      <c r="D121">
        <v>5</v>
      </c>
      <c r="E121">
        <v>4.6900000000000004</v>
      </c>
      <c r="F121">
        <v>3.21</v>
      </c>
      <c r="G121">
        <v>2.9</v>
      </c>
      <c r="H121">
        <f>H120+(fotowoltaika3456[[#This Row],[oddanie]]*0.8)-fotowoltaika3456[[#This Row],[pobranie]]</f>
        <v>2.4900000000000007</v>
      </c>
      <c r="I121">
        <f>IF(fotowoltaika3456[[#This Row],[do odebrania]]&lt;0,1,0)</f>
        <v>0</v>
      </c>
    </row>
    <row r="122" spans="1:9" x14ac:dyDescent="0.3">
      <c r="A122" s="1">
        <v>44682</v>
      </c>
      <c r="B122" s="2">
        <v>0.21070601851851853</v>
      </c>
      <c r="C122" s="2">
        <v>0.83526620370370375</v>
      </c>
      <c r="D122">
        <v>3</v>
      </c>
      <c r="E122">
        <v>4.0999999999999996</v>
      </c>
      <c r="F122">
        <v>2.16</v>
      </c>
      <c r="G122">
        <v>3.12</v>
      </c>
      <c r="H122">
        <f>H121+(fotowoltaika3456[[#This Row],[oddanie]]*0.8)-fotowoltaika3456[[#This Row],[pobranie]]</f>
        <v>1.0980000000000008</v>
      </c>
      <c r="I122">
        <f>IF(fotowoltaika3456[[#This Row],[do odebrania]]&lt;0,1,0)</f>
        <v>0</v>
      </c>
    </row>
    <row r="123" spans="1:9" x14ac:dyDescent="0.3">
      <c r="A123" s="1">
        <v>44683</v>
      </c>
      <c r="B123" s="2">
        <v>0.20936342592592594</v>
      </c>
      <c r="C123" s="2">
        <v>0.83644675925925926</v>
      </c>
      <c r="D123">
        <v>0</v>
      </c>
      <c r="E123">
        <v>12.23</v>
      </c>
      <c r="F123">
        <v>3.94</v>
      </c>
      <c r="G123">
        <v>2.0099999999999998</v>
      </c>
      <c r="H123">
        <f>H122+(fotowoltaika3456[[#This Row],[oddanie]]*0.8)-fotowoltaika3456[[#This Row],[pobranie]]</f>
        <v>2.2400000000000011</v>
      </c>
      <c r="I123">
        <f>IF(fotowoltaika3456[[#This Row],[do odebrania]]&lt;0,1,0)</f>
        <v>0</v>
      </c>
    </row>
    <row r="124" spans="1:9" x14ac:dyDescent="0.3">
      <c r="A124" s="1">
        <v>44684</v>
      </c>
      <c r="B124" s="2">
        <v>0.20804398148148148</v>
      </c>
      <c r="C124" s="2">
        <v>0.83762731481481478</v>
      </c>
      <c r="D124">
        <v>3</v>
      </c>
      <c r="E124">
        <v>5.28</v>
      </c>
      <c r="F124">
        <v>2.87</v>
      </c>
      <c r="G124">
        <v>2.58</v>
      </c>
      <c r="H124">
        <f>H123+(fotowoltaika3456[[#This Row],[oddanie]]*0.8)-fotowoltaika3456[[#This Row],[pobranie]]</f>
        <v>1.9560000000000013</v>
      </c>
      <c r="I124">
        <f>IF(fotowoltaika3456[[#This Row],[do odebrania]]&lt;0,1,0)</f>
        <v>0</v>
      </c>
    </row>
    <row r="125" spans="1:9" x14ac:dyDescent="0.3">
      <c r="A125" s="1">
        <v>44685</v>
      </c>
      <c r="B125" s="2">
        <v>0.20673611111111112</v>
      </c>
      <c r="C125" s="2">
        <v>0.83879629629629626</v>
      </c>
      <c r="D125">
        <v>0</v>
      </c>
      <c r="E125">
        <v>13.63</v>
      </c>
      <c r="F125">
        <v>3.27</v>
      </c>
      <c r="G125">
        <v>0.93</v>
      </c>
      <c r="H125">
        <f>H124+(fotowoltaika3456[[#This Row],[oddanie]]*0.8)-fotowoltaika3456[[#This Row],[pobranie]]</f>
        <v>3.6420000000000008</v>
      </c>
      <c r="I125">
        <f>IF(fotowoltaika3456[[#This Row],[do odebrania]]&lt;0,1,0)</f>
        <v>0</v>
      </c>
    </row>
    <row r="126" spans="1:9" x14ac:dyDescent="0.3">
      <c r="A126" s="1">
        <v>44686</v>
      </c>
      <c r="B126" s="2">
        <v>0.20545138888888889</v>
      </c>
      <c r="C126" s="2">
        <v>0.8399537037037037</v>
      </c>
      <c r="D126">
        <v>0</v>
      </c>
      <c r="E126">
        <v>13.36</v>
      </c>
      <c r="F126">
        <v>3.91</v>
      </c>
      <c r="G126">
        <v>1.56</v>
      </c>
      <c r="H126">
        <f>H125+(fotowoltaika3456[[#This Row],[oddanie]]*0.8)-fotowoltaika3456[[#This Row],[pobranie]]</f>
        <v>5.2100000000000009</v>
      </c>
      <c r="I126">
        <f>IF(fotowoltaika3456[[#This Row],[do odebrania]]&lt;0,1,0)</f>
        <v>0</v>
      </c>
    </row>
    <row r="127" spans="1:9" x14ac:dyDescent="0.3">
      <c r="A127" s="1">
        <v>44687</v>
      </c>
      <c r="B127" s="2">
        <v>0.20418981481481482</v>
      </c>
      <c r="C127" s="2">
        <v>0.84112268518518518</v>
      </c>
      <c r="D127">
        <v>1</v>
      </c>
      <c r="E127">
        <v>8.76</v>
      </c>
      <c r="F127">
        <v>3.15</v>
      </c>
      <c r="G127">
        <v>1.42</v>
      </c>
      <c r="H127">
        <f>H126+(fotowoltaika3456[[#This Row],[oddanie]]*0.8)-fotowoltaika3456[[#This Row],[pobranie]]</f>
        <v>6.3100000000000005</v>
      </c>
      <c r="I127">
        <f>IF(fotowoltaika3456[[#This Row],[do odebrania]]&lt;0,1,0)</f>
        <v>0</v>
      </c>
    </row>
    <row r="128" spans="1:9" x14ac:dyDescent="0.3">
      <c r="A128" s="1">
        <v>44688</v>
      </c>
      <c r="B128" s="2">
        <v>0.20293981481481482</v>
      </c>
      <c r="C128" s="2">
        <v>0.84226851851851847</v>
      </c>
      <c r="D128">
        <v>2</v>
      </c>
      <c r="E128">
        <v>5.66</v>
      </c>
      <c r="F128">
        <v>4.2</v>
      </c>
      <c r="G128">
        <v>2.94</v>
      </c>
      <c r="H128">
        <f>H127+(fotowoltaika3456[[#This Row],[oddanie]]*0.8)-fotowoltaika3456[[#This Row],[pobranie]]</f>
        <v>6.7300000000000022</v>
      </c>
      <c r="I128">
        <f>IF(fotowoltaika3456[[#This Row],[do odebrania]]&lt;0,1,0)</f>
        <v>0</v>
      </c>
    </row>
    <row r="129" spans="1:9" x14ac:dyDescent="0.3">
      <c r="A129" s="1">
        <v>44689</v>
      </c>
      <c r="B129" s="2">
        <v>0.20170138888888889</v>
      </c>
      <c r="C129" s="2">
        <v>0.84342592592592591</v>
      </c>
      <c r="D129">
        <v>2</v>
      </c>
      <c r="E129">
        <v>6.84</v>
      </c>
      <c r="F129">
        <v>4.38</v>
      </c>
      <c r="G129">
        <v>2.0499999999999998</v>
      </c>
      <c r="H129">
        <f>H128+(fotowoltaika3456[[#This Row],[oddanie]]*0.8)-fotowoltaika3456[[#This Row],[pobranie]]</f>
        <v>8.1840000000000011</v>
      </c>
      <c r="I129">
        <f>IF(fotowoltaika3456[[#This Row],[do odebrania]]&lt;0,1,0)</f>
        <v>0</v>
      </c>
    </row>
    <row r="130" spans="1:9" x14ac:dyDescent="0.3">
      <c r="A130" s="1">
        <v>44690</v>
      </c>
      <c r="B130" s="2">
        <v>0.20049768518518518</v>
      </c>
      <c r="C130" s="2">
        <v>0.84456018518518516</v>
      </c>
      <c r="D130">
        <v>7</v>
      </c>
      <c r="E130">
        <v>2.89</v>
      </c>
      <c r="F130">
        <v>0.59</v>
      </c>
      <c r="G130">
        <v>2.19</v>
      </c>
      <c r="H130">
        <f>H129+(fotowoltaika3456[[#This Row],[oddanie]]*0.8)-fotowoltaika3456[[#This Row],[pobranie]]</f>
        <v>6.4660000000000011</v>
      </c>
      <c r="I130">
        <f>IF(fotowoltaika3456[[#This Row],[do odebrania]]&lt;0,1,0)</f>
        <v>0</v>
      </c>
    </row>
    <row r="131" spans="1:9" x14ac:dyDescent="0.3">
      <c r="A131" s="1">
        <v>44691</v>
      </c>
      <c r="B131" s="2">
        <v>0.19930555555555557</v>
      </c>
      <c r="C131" s="2">
        <v>0.84570601851851857</v>
      </c>
      <c r="D131">
        <v>3</v>
      </c>
      <c r="E131">
        <v>5.65</v>
      </c>
      <c r="F131">
        <v>3.89</v>
      </c>
      <c r="G131">
        <v>3.4</v>
      </c>
      <c r="H131">
        <f>H130+(fotowoltaika3456[[#This Row],[oddanie]]*0.8)-fotowoltaika3456[[#This Row],[pobranie]]</f>
        <v>6.1780000000000008</v>
      </c>
      <c r="I131">
        <f>IF(fotowoltaika3456[[#This Row],[do odebrania]]&lt;0,1,0)</f>
        <v>0</v>
      </c>
    </row>
    <row r="132" spans="1:9" x14ac:dyDescent="0.3">
      <c r="A132" s="1">
        <v>44692</v>
      </c>
      <c r="B132" s="2">
        <v>0.19813657407407406</v>
      </c>
      <c r="C132" s="2">
        <v>0.84682870370370367</v>
      </c>
      <c r="D132">
        <v>1</v>
      </c>
      <c r="E132">
        <v>8.83</v>
      </c>
      <c r="F132">
        <v>3.04</v>
      </c>
      <c r="G132">
        <v>2.06</v>
      </c>
      <c r="H132">
        <f>H131+(fotowoltaika3456[[#This Row],[oddanie]]*0.8)-fotowoltaika3456[[#This Row],[pobranie]]</f>
        <v>6.5500000000000007</v>
      </c>
      <c r="I132">
        <f>IF(fotowoltaika3456[[#This Row],[do odebrania]]&lt;0,1,0)</f>
        <v>0</v>
      </c>
    </row>
    <row r="133" spans="1:9" x14ac:dyDescent="0.3">
      <c r="A133" s="1">
        <v>44693</v>
      </c>
      <c r="B133" s="2">
        <v>0.19699074074074074</v>
      </c>
      <c r="C133" s="2">
        <v>0.84795138888888888</v>
      </c>
      <c r="D133">
        <v>0</v>
      </c>
      <c r="E133">
        <v>12.14</v>
      </c>
      <c r="F133">
        <v>5.23</v>
      </c>
      <c r="G133">
        <v>3.48</v>
      </c>
      <c r="H133">
        <f>H132+(fotowoltaika3456[[#This Row],[oddanie]]*0.8)-fotowoltaika3456[[#This Row],[pobranie]]</f>
        <v>7.2540000000000013</v>
      </c>
      <c r="I133">
        <f>IF(fotowoltaika3456[[#This Row],[do odebrania]]&lt;0,1,0)</f>
        <v>0</v>
      </c>
    </row>
    <row r="134" spans="1:9" x14ac:dyDescent="0.3">
      <c r="A134" s="1">
        <v>44694</v>
      </c>
      <c r="B134" s="2">
        <v>0.19585648148148149</v>
      </c>
      <c r="C134" s="2">
        <v>0.84906250000000005</v>
      </c>
      <c r="D134">
        <v>1</v>
      </c>
      <c r="E134">
        <v>14.36</v>
      </c>
      <c r="F134">
        <v>6.3</v>
      </c>
      <c r="G134">
        <v>1.57</v>
      </c>
      <c r="H134">
        <f>H133+(fotowoltaika3456[[#This Row],[oddanie]]*0.8)-fotowoltaika3456[[#This Row],[pobranie]]</f>
        <v>10.724</v>
      </c>
      <c r="I134">
        <f>IF(fotowoltaika3456[[#This Row],[do odebrania]]&lt;0,1,0)</f>
        <v>0</v>
      </c>
    </row>
    <row r="135" spans="1:9" x14ac:dyDescent="0.3">
      <c r="A135" s="1">
        <v>44695</v>
      </c>
      <c r="B135" s="2">
        <v>0.19475694444444444</v>
      </c>
      <c r="C135" s="2">
        <v>0.85016203703703708</v>
      </c>
      <c r="D135">
        <v>8</v>
      </c>
      <c r="E135">
        <v>1.1299999999999999</v>
      </c>
      <c r="F135">
        <v>0.66</v>
      </c>
      <c r="G135">
        <v>3.45</v>
      </c>
      <c r="H135">
        <f>H134+(fotowoltaika3456[[#This Row],[oddanie]]*0.8)-fotowoltaika3456[[#This Row],[pobranie]]</f>
        <v>7.8020000000000005</v>
      </c>
      <c r="I135">
        <f>IF(fotowoltaika3456[[#This Row],[do odebrania]]&lt;0,1,0)</f>
        <v>0</v>
      </c>
    </row>
    <row r="136" spans="1:9" x14ac:dyDescent="0.3">
      <c r="A136" s="1">
        <v>44696</v>
      </c>
      <c r="B136" s="2">
        <v>0.19368055555555555</v>
      </c>
      <c r="C136" s="2">
        <v>0.85124999999999995</v>
      </c>
      <c r="D136">
        <v>1</v>
      </c>
      <c r="E136">
        <v>10.59</v>
      </c>
      <c r="F136">
        <v>4.34</v>
      </c>
      <c r="G136">
        <v>2.6</v>
      </c>
      <c r="H136">
        <f>H135+(fotowoltaika3456[[#This Row],[oddanie]]*0.8)-fotowoltaika3456[[#This Row],[pobranie]]</f>
        <v>8.6740000000000013</v>
      </c>
      <c r="I136">
        <f>IF(fotowoltaika3456[[#This Row],[do odebrania]]&lt;0,1,0)</f>
        <v>0</v>
      </c>
    </row>
    <row r="137" spans="1:9" x14ac:dyDescent="0.3">
      <c r="A137" s="1">
        <v>44697</v>
      </c>
      <c r="B137" s="2">
        <v>0.19262731481481482</v>
      </c>
      <c r="C137" s="2">
        <v>0.8523263888888889</v>
      </c>
      <c r="D137">
        <v>0</v>
      </c>
      <c r="E137">
        <v>16.309999999999999</v>
      </c>
      <c r="F137">
        <v>5.36</v>
      </c>
      <c r="G137">
        <v>1.89</v>
      </c>
      <c r="H137">
        <f>H136+(fotowoltaika3456[[#This Row],[oddanie]]*0.8)-fotowoltaika3456[[#This Row],[pobranie]]</f>
        <v>11.072000000000001</v>
      </c>
      <c r="I137">
        <f>IF(fotowoltaika3456[[#This Row],[do odebrania]]&lt;0,1,0)</f>
        <v>0</v>
      </c>
    </row>
    <row r="138" spans="1:9" x14ac:dyDescent="0.3">
      <c r="A138" s="1">
        <v>44698</v>
      </c>
      <c r="B138" s="2">
        <v>0.19158564814814816</v>
      </c>
      <c r="C138" s="2">
        <v>0.85340277777777773</v>
      </c>
      <c r="D138">
        <v>0</v>
      </c>
      <c r="E138">
        <v>14.39</v>
      </c>
      <c r="F138">
        <v>5.34</v>
      </c>
      <c r="G138">
        <v>1.1399999999999999</v>
      </c>
      <c r="H138">
        <f>H137+(fotowoltaika3456[[#This Row],[oddanie]]*0.8)-fotowoltaika3456[[#This Row],[pobranie]]</f>
        <v>14.204000000000001</v>
      </c>
      <c r="I138">
        <f>IF(fotowoltaika3456[[#This Row],[do odebrania]]&lt;0,1,0)</f>
        <v>0</v>
      </c>
    </row>
    <row r="139" spans="1:9" x14ac:dyDescent="0.3">
      <c r="A139" s="1">
        <v>44699</v>
      </c>
      <c r="B139" s="2">
        <v>0.19059027777777779</v>
      </c>
      <c r="C139" s="2">
        <v>0.85445601851851849</v>
      </c>
      <c r="D139">
        <v>0</v>
      </c>
      <c r="E139">
        <v>15.29</v>
      </c>
      <c r="F139">
        <v>4.59</v>
      </c>
      <c r="G139">
        <v>1.27</v>
      </c>
      <c r="H139">
        <f>H138+(fotowoltaika3456[[#This Row],[oddanie]]*0.8)-fotowoltaika3456[[#This Row],[pobranie]]</f>
        <v>16.606000000000002</v>
      </c>
      <c r="I139">
        <f>IF(fotowoltaika3456[[#This Row],[do odebrania]]&lt;0,1,0)</f>
        <v>0</v>
      </c>
    </row>
    <row r="140" spans="1:9" x14ac:dyDescent="0.3">
      <c r="A140" s="1">
        <v>44700</v>
      </c>
      <c r="B140" s="2">
        <v>0.18960648148148149</v>
      </c>
      <c r="C140" s="2">
        <v>0.85549768518518521</v>
      </c>
      <c r="D140">
        <v>5</v>
      </c>
      <c r="E140">
        <v>5.77</v>
      </c>
      <c r="F140">
        <v>2.58</v>
      </c>
      <c r="G140">
        <v>1.1599999999999999</v>
      </c>
      <c r="H140">
        <f>H139+(fotowoltaika3456[[#This Row],[oddanie]]*0.8)-fotowoltaika3456[[#This Row],[pobranie]]</f>
        <v>17.510000000000002</v>
      </c>
      <c r="I140">
        <f>IF(fotowoltaika3456[[#This Row],[do odebrania]]&lt;0,1,0)</f>
        <v>0</v>
      </c>
    </row>
    <row r="141" spans="1:9" x14ac:dyDescent="0.3">
      <c r="A141" s="1">
        <v>44701</v>
      </c>
      <c r="B141" s="2">
        <v>0.18864583333333335</v>
      </c>
      <c r="C141" s="2">
        <v>0.85652777777777778</v>
      </c>
      <c r="D141">
        <v>3</v>
      </c>
      <c r="E141">
        <v>6.62</v>
      </c>
      <c r="F141">
        <v>4.3</v>
      </c>
      <c r="G141">
        <v>2.2799999999999998</v>
      </c>
      <c r="H141">
        <f>H140+(fotowoltaika3456[[#This Row],[oddanie]]*0.8)-fotowoltaika3456[[#This Row],[pobranie]]</f>
        <v>18.670000000000002</v>
      </c>
      <c r="I141">
        <f>IF(fotowoltaika3456[[#This Row],[do odebrania]]&lt;0,1,0)</f>
        <v>0</v>
      </c>
    </row>
    <row r="142" spans="1:9" x14ac:dyDescent="0.3">
      <c r="A142" s="1">
        <v>44702</v>
      </c>
      <c r="B142" s="2">
        <v>0.1877199074074074</v>
      </c>
      <c r="C142" s="2">
        <v>0.85754629629629631</v>
      </c>
      <c r="D142">
        <v>2</v>
      </c>
      <c r="E142">
        <v>5.03</v>
      </c>
      <c r="F142">
        <v>2.81</v>
      </c>
      <c r="G142">
        <v>3.05</v>
      </c>
      <c r="H142">
        <f>H141+(fotowoltaika3456[[#This Row],[oddanie]]*0.8)-fotowoltaika3456[[#This Row],[pobranie]]</f>
        <v>17.868000000000002</v>
      </c>
      <c r="I142">
        <f>IF(fotowoltaika3456[[#This Row],[do odebrania]]&lt;0,1,0)</f>
        <v>0</v>
      </c>
    </row>
    <row r="143" spans="1:9" x14ac:dyDescent="0.3">
      <c r="A143" s="1">
        <v>44703</v>
      </c>
      <c r="B143" s="2">
        <v>0.18682870370370369</v>
      </c>
      <c r="C143" s="2">
        <v>0.85854166666666665</v>
      </c>
      <c r="D143">
        <v>0</v>
      </c>
      <c r="E143">
        <v>14.1</v>
      </c>
      <c r="F143">
        <v>4.04</v>
      </c>
      <c r="G143">
        <v>2.86</v>
      </c>
      <c r="H143">
        <f>H142+(fotowoltaika3456[[#This Row],[oddanie]]*0.8)-fotowoltaika3456[[#This Row],[pobranie]]</f>
        <v>18.240000000000002</v>
      </c>
      <c r="I143">
        <f>IF(fotowoltaika3456[[#This Row],[do odebrania]]&lt;0,1,0)</f>
        <v>0</v>
      </c>
    </row>
    <row r="144" spans="1:9" x14ac:dyDescent="0.3">
      <c r="A144" s="1">
        <v>44704</v>
      </c>
      <c r="B144" s="2">
        <v>0.18594907407407407</v>
      </c>
      <c r="C144" s="2">
        <v>0.85952546296296295</v>
      </c>
      <c r="D144">
        <v>8</v>
      </c>
      <c r="E144">
        <v>1.36</v>
      </c>
      <c r="F144">
        <v>0.57999999999999996</v>
      </c>
      <c r="G144">
        <v>4.95</v>
      </c>
      <c r="H144">
        <f>H143+(fotowoltaika3456[[#This Row],[oddanie]]*0.8)-fotowoltaika3456[[#This Row],[pobranie]]</f>
        <v>13.754000000000001</v>
      </c>
      <c r="I144">
        <f>IF(fotowoltaika3456[[#This Row],[do odebrania]]&lt;0,1,0)</f>
        <v>0</v>
      </c>
    </row>
    <row r="145" spans="1:9" x14ac:dyDescent="0.3">
      <c r="A145" s="1">
        <v>44705</v>
      </c>
      <c r="B145" s="2">
        <v>0.18511574074074075</v>
      </c>
      <c r="C145" s="2">
        <v>0.86049768518518521</v>
      </c>
      <c r="D145">
        <v>8</v>
      </c>
      <c r="E145">
        <v>1.71</v>
      </c>
      <c r="F145">
        <v>0.14000000000000001</v>
      </c>
      <c r="G145">
        <v>3.51</v>
      </c>
      <c r="H145">
        <f>H144+(fotowoltaika3456[[#This Row],[oddanie]]*0.8)-fotowoltaika3456[[#This Row],[pobranie]]</f>
        <v>10.356000000000002</v>
      </c>
      <c r="I145">
        <f>IF(fotowoltaika3456[[#This Row],[do odebrania]]&lt;0,1,0)</f>
        <v>0</v>
      </c>
    </row>
    <row r="146" spans="1:9" x14ac:dyDescent="0.3">
      <c r="A146" s="1">
        <v>44706</v>
      </c>
      <c r="B146" s="2">
        <v>0.18429398148148149</v>
      </c>
      <c r="C146" s="2">
        <v>0.86144675925925929</v>
      </c>
      <c r="D146">
        <v>6</v>
      </c>
      <c r="E146">
        <v>1.6</v>
      </c>
      <c r="F146">
        <v>0.94</v>
      </c>
      <c r="G146">
        <v>4.68</v>
      </c>
      <c r="H146">
        <f>H145+(fotowoltaika3456[[#This Row],[oddanie]]*0.8)-fotowoltaika3456[[#This Row],[pobranie]]</f>
        <v>6.4280000000000026</v>
      </c>
      <c r="I146">
        <f>IF(fotowoltaika3456[[#This Row],[do odebrania]]&lt;0,1,0)</f>
        <v>0</v>
      </c>
    </row>
    <row r="147" spans="1:9" x14ac:dyDescent="0.3">
      <c r="A147" s="1">
        <v>44707</v>
      </c>
      <c r="B147" s="2">
        <v>0.18351851851851853</v>
      </c>
      <c r="C147" s="2">
        <v>0.86237268518518517</v>
      </c>
      <c r="D147">
        <v>4</v>
      </c>
      <c r="E147">
        <v>2.0699999999999998</v>
      </c>
      <c r="F147">
        <v>1.05</v>
      </c>
      <c r="G147">
        <v>3.94</v>
      </c>
      <c r="H147">
        <f>H146+(fotowoltaika3456[[#This Row],[oddanie]]*0.8)-fotowoltaika3456[[#This Row],[pobranie]]</f>
        <v>3.3280000000000025</v>
      </c>
      <c r="I147">
        <f>IF(fotowoltaika3456[[#This Row],[do odebrania]]&lt;0,1,0)</f>
        <v>0</v>
      </c>
    </row>
    <row r="148" spans="1:9" x14ac:dyDescent="0.3">
      <c r="A148" s="1">
        <v>44708</v>
      </c>
      <c r="B148" s="2">
        <v>0.18276620370370369</v>
      </c>
      <c r="C148" s="2">
        <v>0.86328703703703702</v>
      </c>
      <c r="D148">
        <v>4</v>
      </c>
      <c r="E148">
        <v>2.96</v>
      </c>
      <c r="F148">
        <v>1.06</v>
      </c>
      <c r="G148">
        <v>3.59</v>
      </c>
      <c r="H148">
        <f>H147+(fotowoltaika3456[[#This Row],[oddanie]]*0.8)-fotowoltaika3456[[#This Row],[pobranie]]</f>
        <v>0.58600000000000296</v>
      </c>
      <c r="I148">
        <f>IF(fotowoltaika3456[[#This Row],[do odebrania]]&lt;0,1,0)</f>
        <v>0</v>
      </c>
    </row>
    <row r="149" spans="1:9" x14ac:dyDescent="0.3">
      <c r="A149" s="1">
        <v>44709</v>
      </c>
      <c r="B149" s="2">
        <v>0.18203703703703702</v>
      </c>
      <c r="C149" s="2">
        <v>0.86416666666666664</v>
      </c>
      <c r="D149">
        <v>3</v>
      </c>
      <c r="E149">
        <v>5.78</v>
      </c>
      <c r="F149">
        <v>4.2</v>
      </c>
      <c r="G149">
        <v>2.96</v>
      </c>
      <c r="H149">
        <f>H148+(fotowoltaika3456[[#This Row],[oddanie]]*0.8)-fotowoltaika3456[[#This Row],[pobranie]]</f>
        <v>0.98600000000000332</v>
      </c>
      <c r="I149">
        <f>IF(fotowoltaika3456[[#This Row],[do odebrania]]&lt;0,1,0)</f>
        <v>0</v>
      </c>
    </row>
    <row r="150" spans="1:9" x14ac:dyDescent="0.3">
      <c r="A150" s="1">
        <v>44710</v>
      </c>
      <c r="B150" s="2">
        <v>0.18135416666666668</v>
      </c>
      <c r="C150" s="2">
        <v>0.86504629629629626</v>
      </c>
      <c r="D150">
        <v>1</v>
      </c>
      <c r="E150">
        <v>15.38</v>
      </c>
      <c r="F150">
        <v>10.54</v>
      </c>
      <c r="G150">
        <v>2.16</v>
      </c>
      <c r="H150">
        <f>H149+(fotowoltaika3456[[#This Row],[oddanie]]*0.8)-fotowoltaika3456[[#This Row],[pobranie]]</f>
        <v>7.2580000000000027</v>
      </c>
      <c r="I150">
        <f>IF(fotowoltaika3456[[#This Row],[do odebrania]]&lt;0,1,0)</f>
        <v>0</v>
      </c>
    </row>
    <row r="151" spans="1:9" x14ac:dyDescent="0.3">
      <c r="A151" s="1">
        <v>44711</v>
      </c>
      <c r="B151" s="2">
        <v>0.18069444444444444</v>
      </c>
      <c r="C151" s="2">
        <v>0.86589120370370365</v>
      </c>
      <c r="D151">
        <v>1</v>
      </c>
      <c r="E151">
        <v>15.89</v>
      </c>
      <c r="F151">
        <v>9.68</v>
      </c>
      <c r="G151">
        <v>1.24</v>
      </c>
      <c r="H151">
        <f>H150+(fotowoltaika3456[[#This Row],[oddanie]]*0.8)-fotowoltaika3456[[#This Row],[pobranie]]</f>
        <v>13.762000000000002</v>
      </c>
      <c r="I151">
        <f>IF(fotowoltaika3456[[#This Row],[do odebrania]]&lt;0,1,0)</f>
        <v>0</v>
      </c>
    </row>
    <row r="152" spans="1:9" x14ac:dyDescent="0.3">
      <c r="A152" s="1">
        <v>44712</v>
      </c>
      <c r="B152" s="2">
        <v>0.18006944444444445</v>
      </c>
      <c r="C152" s="2">
        <v>0.86671296296296296</v>
      </c>
      <c r="D152">
        <v>0</v>
      </c>
      <c r="E152">
        <v>18.7</v>
      </c>
      <c r="F152">
        <v>9.4</v>
      </c>
      <c r="G152">
        <v>0.39</v>
      </c>
      <c r="H152">
        <f>H151+(fotowoltaika3456[[#This Row],[oddanie]]*0.8)-fotowoltaika3456[[#This Row],[pobranie]]</f>
        <v>20.892000000000003</v>
      </c>
      <c r="I152">
        <f>IF(fotowoltaika3456[[#This Row],[do odebrania]]&lt;0,1,0)</f>
        <v>0</v>
      </c>
    </row>
    <row r="153" spans="1:9" x14ac:dyDescent="0.3">
      <c r="A153" s="1">
        <v>44713</v>
      </c>
      <c r="B153" s="2">
        <v>0.17947916666666666</v>
      </c>
      <c r="C153" s="2">
        <v>0.86751157407407409</v>
      </c>
      <c r="D153">
        <v>0</v>
      </c>
      <c r="E153">
        <v>14.56</v>
      </c>
      <c r="F153">
        <v>3.3</v>
      </c>
      <c r="G153">
        <v>0.64</v>
      </c>
      <c r="H153">
        <f>H152+(fotowoltaika3456[[#This Row],[oddanie]]*0.8)-fotowoltaika3456[[#This Row],[pobranie]]</f>
        <v>22.892000000000003</v>
      </c>
      <c r="I153">
        <f>IF(fotowoltaika3456[[#This Row],[do odebrania]]&lt;0,1,0)</f>
        <v>0</v>
      </c>
    </row>
    <row r="154" spans="1:9" x14ac:dyDescent="0.3">
      <c r="A154" s="1">
        <v>44714</v>
      </c>
      <c r="B154" s="2">
        <v>0.1789236111111111</v>
      </c>
      <c r="C154" s="2">
        <v>0.86828703703703702</v>
      </c>
      <c r="D154">
        <v>3</v>
      </c>
      <c r="E154">
        <v>5.87</v>
      </c>
      <c r="F154">
        <v>2.16</v>
      </c>
      <c r="G154">
        <v>2.14</v>
      </c>
      <c r="H154">
        <f>H153+(fotowoltaika3456[[#This Row],[oddanie]]*0.8)-fotowoltaika3456[[#This Row],[pobranie]]</f>
        <v>22.480000000000004</v>
      </c>
      <c r="I154">
        <f>IF(fotowoltaika3456[[#This Row],[do odebrania]]&lt;0,1,0)</f>
        <v>0</v>
      </c>
    </row>
    <row r="155" spans="1:9" x14ac:dyDescent="0.3">
      <c r="A155" s="1">
        <v>44715</v>
      </c>
      <c r="B155" s="2">
        <v>0.17840277777777777</v>
      </c>
      <c r="C155" s="2">
        <v>0.86903935185185188</v>
      </c>
      <c r="D155">
        <v>0</v>
      </c>
      <c r="E155">
        <v>19.62</v>
      </c>
      <c r="F155">
        <v>9.23</v>
      </c>
      <c r="G155">
        <v>0.34</v>
      </c>
      <c r="H155">
        <f>H154+(fotowoltaika3456[[#This Row],[oddanie]]*0.8)-fotowoltaika3456[[#This Row],[pobranie]]</f>
        <v>29.524000000000004</v>
      </c>
      <c r="I155">
        <f>IF(fotowoltaika3456[[#This Row],[do odebrania]]&lt;0,1,0)</f>
        <v>0</v>
      </c>
    </row>
    <row r="156" spans="1:9" x14ac:dyDescent="0.3">
      <c r="A156" s="1">
        <v>44716</v>
      </c>
      <c r="B156" s="2">
        <v>0.17791666666666667</v>
      </c>
      <c r="C156" s="2">
        <v>0.8697569444444444</v>
      </c>
      <c r="D156">
        <v>2</v>
      </c>
      <c r="E156">
        <v>5.79</v>
      </c>
      <c r="F156">
        <v>1.35</v>
      </c>
      <c r="G156">
        <v>1.1200000000000001</v>
      </c>
      <c r="H156">
        <f>H155+(fotowoltaika3456[[#This Row],[oddanie]]*0.8)-fotowoltaika3456[[#This Row],[pobranie]]</f>
        <v>29.484000000000005</v>
      </c>
      <c r="I156">
        <f>IF(fotowoltaika3456[[#This Row],[do odebrania]]&lt;0,1,0)</f>
        <v>0</v>
      </c>
    </row>
    <row r="157" spans="1:9" x14ac:dyDescent="0.3">
      <c r="A157" s="1">
        <v>44717</v>
      </c>
      <c r="B157" s="2">
        <v>0.1774537037037037</v>
      </c>
      <c r="C157" s="2">
        <v>0.87045138888888884</v>
      </c>
      <c r="D157">
        <v>1</v>
      </c>
      <c r="E157">
        <v>10.67</v>
      </c>
      <c r="F157">
        <v>5.16</v>
      </c>
      <c r="G157">
        <v>2.68</v>
      </c>
      <c r="H157">
        <f>H156+(fotowoltaika3456[[#This Row],[oddanie]]*0.8)-fotowoltaika3456[[#This Row],[pobranie]]</f>
        <v>30.932000000000009</v>
      </c>
      <c r="I157">
        <f>IF(fotowoltaika3456[[#This Row],[do odebrania]]&lt;0,1,0)</f>
        <v>0</v>
      </c>
    </row>
    <row r="158" spans="1:9" x14ac:dyDescent="0.3">
      <c r="A158" s="1">
        <v>44718</v>
      </c>
      <c r="B158" s="2">
        <v>0.17703703703703705</v>
      </c>
      <c r="C158" s="2">
        <v>0.87112268518518521</v>
      </c>
      <c r="D158">
        <v>0</v>
      </c>
      <c r="E158">
        <v>12.47</v>
      </c>
      <c r="F158">
        <v>3.15</v>
      </c>
      <c r="G158">
        <v>1.34</v>
      </c>
      <c r="H158">
        <f>H157+(fotowoltaika3456[[#This Row],[oddanie]]*0.8)-fotowoltaika3456[[#This Row],[pobranie]]</f>
        <v>32.112000000000009</v>
      </c>
      <c r="I158">
        <f>IF(fotowoltaika3456[[#This Row],[do odebrania]]&lt;0,1,0)</f>
        <v>0</v>
      </c>
    </row>
    <row r="159" spans="1:9" x14ac:dyDescent="0.3">
      <c r="A159" s="1">
        <v>44719</v>
      </c>
      <c r="B159" s="2">
        <v>0.1766550925925926</v>
      </c>
      <c r="C159" s="2">
        <v>0.87175925925925923</v>
      </c>
      <c r="D159">
        <v>0</v>
      </c>
      <c r="E159">
        <v>19.79</v>
      </c>
      <c r="F159">
        <v>12.84</v>
      </c>
      <c r="G159">
        <v>3.5</v>
      </c>
      <c r="H159">
        <f>H158+(fotowoltaika3456[[#This Row],[oddanie]]*0.8)-fotowoltaika3456[[#This Row],[pobranie]]</f>
        <v>38.884000000000007</v>
      </c>
      <c r="I159">
        <f>IF(fotowoltaika3456[[#This Row],[do odebrania]]&lt;0,1,0)</f>
        <v>0</v>
      </c>
    </row>
    <row r="160" spans="1:9" x14ac:dyDescent="0.3">
      <c r="A160" s="1">
        <v>44720</v>
      </c>
      <c r="B160" s="2">
        <v>0.17631944444444445</v>
      </c>
      <c r="C160" s="2">
        <v>0.87237268518518518</v>
      </c>
      <c r="D160">
        <v>0</v>
      </c>
      <c r="E160">
        <v>12.57</v>
      </c>
      <c r="F160">
        <v>6.64</v>
      </c>
      <c r="G160">
        <v>3.26</v>
      </c>
      <c r="H160">
        <f>H159+(fotowoltaika3456[[#This Row],[oddanie]]*0.8)-fotowoltaika3456[[#This Row],[pobranie]]</f>
        <v>40.936000000000007</v>
      </c>
      <c r="I160">
        <f>IF(fotowoltaika3456[[#This Row],[do odebrania]]&lt;0,1,0)</f>
        <v>0</v>
      </c>
    </row>
    <row r="161" spans="1:9" x14ac:dyDescent="0.3">
      <c r="A161" s="1">
        <v>44721</v>
      </c>
      <c r="B161" s="2">
        <v>0.17600694444444445</v>
      </c>
      <c r="C161" s="2">
        <v>0.8729513888888889</v>
      </c>
      <c r="D161">
        <v>4</v>
      </c>
      <c r="E161">
        <v>4.3</v>
      </c>
      <c r="F161">
        <v>2.36</v>
      </c>
      <c r="G161">
        <v>3.54</v>
      </c>
      <c r="H161">
        <f>H160+(fotowoltaika3456[[#This Row],[oddanie]]*0.8)-fotowoltaika3456[[#This Row],[pobranie]]</f>
        <v>39.284000000000006</v>
      </c>
      <c r="I161">
        <f>IF(fotowoltaika3456[[#This Row],[do odebrania]]&lt;0,1,0)</f>
        <v>0</v>
      </c>
    </row>
    <row r="162" spans="1:9" x14ac:dyDescent="0.3">
      <c r="A162" s="1">
        <v>44722</v>
      </c>
      <c r="B162" s="2">
        <v>0.17572916666666666</v>
      </c>
      <c r="C162" s="2">
        <v>0.87349537037037039</v>
      </c>
      <c r="D162">
        <v>1</v>
      </c>
      <c r="E162">
        <v>12.65</v>
      </c>
      <c r="F162">
        <v>6.94</v>
      </c>
      <c r="G162">
        <v>3.24</v>
      </c>
      <c r="H162">
        <f>H161+(fotowoltaika3456[[#This Row],[oddanie]]*0.8)-fotowoltaika3456[[#This Row],[pobranie]]</f>
        <v>41.596000000000004</v>
      </c>
      <c r="I162">
        <f>IF(fotowoltaika3456[[#This Row],[do odebrania]]&lt;0,1,0)</f>
        <v>0</v>
      </c>
    </row>
    <row r="163" spans="1:9" x14ac:dyDescent="0.3">
      <c r="A163" s="1">
        <v>44723</v>
      </c>
      <c r="B163" s="2">
        <v>0.17549768518518519</v>
      </c>
      <c r="C163" s="2">
        <v>0.8740162037037037</v>
      </c>
      <c r="D163">
        <v>1</v>
      </c>
      <c r="E163">
        <v>8.86</v>
      </c>
      <c r="F163">
        <v>2.94</v>
      </c>
      <c r="G163">
        <v>1.68</v>
      </c>
      <c r="H163">
        <f>H162+(fotowoltaika3456[[#This Row],[oddanie]]*0.8)-fotowoltaika3456[[#This Row],[pobranie]]</f>
        <v>42.268000000000001</v>
      </c>
      <c r="I163">
        <f>IF(fotowoltaika3456[[#This Row],[do odebrania]]&lt;0,1,0)</f>
        <v>0</v>
      </c>
    </row>
    <row r="164" spans="1:9" x14ac:dyDescent="0.3">
      <c r="A164" s="1">
        <v>44724</v>
      </c>
      <c r="B164" s="2">
        <v>0.17530092592592592</v>
      </c>
      <c r="C164" s="2">
        <v>0.87450231481481477</v>
      </c>
      <c r="D164">
        <v>3</v>
      </c>
      <c r="E164">
        <v>5.64</v>
      </c>
      <c r="F164">
        <v>4.25</v>
      </c>
      <c r="G164">
        <v>4.95</v>
      </c>
      <c r="H164">
        <f>H163+(fotowoltaika3456[[#This Row],[oddanie]]*0.8)-fotowoltaika3456[[#This Row],[pobranie]]</f>
        <v>40.717999999999996</v>
      </c>
      <c r="I164">
        <f>IF(fotowoltaika3456[[#This Row],[do odebrania]]&lt;0,1,0)</f>
        <v>0</v>
      </c>
    </row>
    <row r="165" spans="1:9" x14ac:dyDescent="0.3">
      <c r="A165" s="1">
        <v>44725</v>
      </c>
      <c r="B165" s="2">
        <v>0.1751388888888889</v>
      </c>
      <c r="C165" s="2">
        <v>0.87495370370370373</v>
      </c>
      <c r="D165">
        <v>2</v>
      </c>
      <c r="E165">
        <v>6.89</v>
      </c>
      <c r="F165">
        <v>3.98</v>
      </c>
      <c r="G165">
        <v>2.4900000000000002</v>
      </c>
      <c r="H165">
        <f>H164+(fotowoltaika3456[[#This Row],[oddanie]]*0.8)-fotowoltaika3456[[#This Row],[pobranie]]</f>
        <v>41.411999999999992</v>
      </c>
      <c r="I165">
        <f>IF(fotowoltaika3456[[#This Row],[do odebrania]]&lt;0,1,0)</f>
        <v>0</v>
      </c>
    </row>
    <row r="166" spans="1:9" x14ac:dyDescent="0.3">
      <c r="A166" s="1">
        <v>44726</v>
      </c>
      <c r="B166" s="2">
        <v>0.17501157407407408</v>
      </c>
      <c r="C166" s="2">
        <v>0.87537037037037035</v>
      </c>
      <c r="D166">
        <v>0</v>
      </c>
      <c r="E166">
        <v>14.03</v>
      </c>
      <c r="F166">
        <v>5.68</v>
      </c>
      <c r="G166">
        <v>2.95</v>
      </c>
      <c r="H166">
        <f>H165+(fotowoltaika3456[[#This Row],[oddanie]]*0.8)-fotowoltaika3456[[#This Row],[pobranie]]</f>
        <v>43.005999999999986</v>
      </c>
      <c r="I166">
        <f>IF(fotowoltaika3456[[#This Row],[do odebrania]]&lt;0,1,0)</f>
        <v>0</v>
      </c>
    </row>
    <row r="167" spans="1:9" x14ac:dyDescent="0.3">
      <c r="A167" s="1">
        <v>44727</v>
      </c>
      <c r="B167" s="2">
        <v>0.17493055555555556</v>
      </c>
      <c r="C167" s="2">
        <v>0.87575231481481486</v>
      </c>
      <c r="D167">
        <v>1</v>
      </c>
      <c r="E167">
        <v>11.04</v>
      </c>
      <c r="F167">
        <v>4.9400000000000004</v>
      </c>
      <c r="G167">
        <v>3.41</v>
      </c>
      <c r="H167">
        <f>H166+(fotowoltaika3456[[#This Row],[oddanie]]*0.8)-fotowoltaika3456[[#This Row],[pobranie]]</f>
        <v>43.547999999999988</v>
      </c>
      <c r="I167">
        <f>IF(fotowoltaika3456[[#This Row],[do odebrania]]&lt;0,1,0)</f>
        <v>0</v>
      </c>
    </row>
    <row r="168" spans="1:9" x14ac:dyDescent="0.3">
      <c r="A168" s="1">
        <v>44728</v>
      </c>
      <c r="B168" s="2">
        <v>0.17487268518518517</v>
      </c>
      <c r="C168" s="2">
        <v>0.87609953703703702</v>
      </c>
      <c r="D168">
        <v>0</v>
      </c>
      <c r="E168">
        <v>11.7</v>
      </c>
      <c r="F168">
        <v>4.79</v>
      </c>
      <c r="G168">
        <v>2.5099999999999998</v>
      </c>
      <c r="H168">
        <f>H167+(fotowoltaika3456[[#This Row],[oddanie]]*0.8)-fotowoltaika3456[[#This Row],[pobranie]]</f>
        <v>44.86999999999999</v>
      </c>
      <c r="I168">
        <f>IF(fotowoltaika3456[[#This Row],[do odebrania]]&lt;0,1,0)</f>
        <v>0</v>
      </c>
    </row>
    <row r="169" spans="1:9" x14ac:dyDescent="0.3">
      <c r="A169" s="1">
        <v>44729</v>
      </c>
      <c r="B169" s="2">
        <v>0.17486111111111111</v>
      </c>
      <c r="C169" s="2">
        <v>0.87641203703703707</v>
      </c>
      <c r="D169">
        <v>3</v>
      </c>
      <c r="E169">
        <v>5.39</v>
      </c>
      <c r="F169">
        <v>4.6500000000000004</v>
      </c>
      <c r="G169">
        <v>4.25</v>
      </c>
      <c r="H169">
        <f>H168+(fotowoltaika3456[[#This Row],[oddanie]]*0.8)-fotowoltaika3456[[#This Row],[pobranie]]</f>
        <v>44.339999999999989</v>
      </c>
      <c r="I169">
        <f>IF(fotowoltaika3456[[#This Row],[do odebrania]]&lt;0,1,0)</f>
        <v>0</v>
      </c>
    </row>
    <row r="170" spans="1:9" x14ac:dyDescent="0.3">
      <c r="A170" s="1">
        <v>44730</v>
      </c>
      <c r="B170" s="2">
        <v>0.17488425925925927</v>
      </c>
      <c r="C170" s="2">
        <v>0.87668981481481478</v>
      </c>
      <c r="D170">
        <v>0</v>
      </c>
      <c r="E170">
        <v>11.1</v>
      </c>
      <c r="F170">
        <v>4.6399999999999997</v>
      </c>
      <c r="G170">
        <v>3.54</v>
      </c>
      <c r="H170">
        <f>H169+(fotowoltaika3456[[#This Row],[oddanie]]*0.8)-fotowoltaika3456[[#This Row],[pobranie]]</f>
        <v>44.511999999999993</v>
      </c>
      <c r="I170">
        <f>IF(fotowoltaika3456[[#This Row],[do odebrania]]&lt;0,1,0)</f>
        <v>0</v>
      </c>
    </row>
    <row r="171" spans="1:9" x14ac:dyDescent="0.3">
      <c r="A171" s="1">
        <v>44731</v>
      </c>
      <c r="B171" s="2">
        <v>0.17495370370370369</v>
      </c>
      <c r="C171" s="2">
        <v>0.87693287037037038</v>
      </c>
      <c r="D171">
        <v>0</v>
      </c>
      <c r="E171">
        <v>15.81</v>
      </c>
      <c r="F171">
        <v>7.63</v>
      </c>
      <c r="G171">
        <v>2.02</v>
      </c>
      <c r="H171">
        <f>H170+(fotowoltaika3456[[#This Row],[oddanie]]*0.8)-fotowoltaika3456[[#This Row],[pobranie]]</f>
        <v>48.595999999999989</v>
      </c>
      <c r="I171">
        <f>IF(fotowoltaika3456[[#This Row],[do odebrania]]&lt;0,1,0)</f>
        <v>0</v>
      </c>
    </row>
    <row r="172" spans="1:9" x14ac:dyDescent="0.3">
      <c r="A172" s="1">
        <v>44732</v>
      </c>
      <c r="B172" s="2">
        <v>0.17504629629629628</v>
      </c>
      <c r="C172" s="2">
        <v>0.87712962962962959</v>
      </c>
      <c r="D172">
        <v>2</v>
      </c>
      <c r="E172">
        <v>8.8800000000000008</v>
      </c>
      <c r="F172">
        <v>6.14</v>
      </c>
      <c r="G172">
        <v>3.61</v>
      </c>
      <c r="H172">
        <f>H171+(fotowoltaika3456[[#This Row],[oddanie]]*0.8)-fotowoltaika3456[[#This Row],[pobranie]]</f>
        <v>49.897999999999989</v>
      </c>
      <c r="I172">
        <f>IF(fotowoltaika3456[[#This Row],[do odebrania]]&lt;0,1,0)</f>
        <v>0</v>
      </c>
    </row>
    <row r="173" spans="1:9" x14ac:dyDescent="0.3">
      <c r="A173" s="1">
        <v>44733</v>
      </c>
      <c r="B173" s="2">
        <v>0.17518518518518519</v>
      </c>
      <c r="C173" s="2">
        <v>0.87730324074074073</v>
      </c>
      <c r="D173">
        <v>0</v>
      </c>
      <c r="E173">
        <v>14.44</v>
      </c>
      <c r="F173">
        <v>3.61</v>
      </c>
      <c r="G173">
        <v>0.56999999999999995</v>
      </c>
      <c r="H173">
        <f>H172+(fotowoltaika3456[[#This Row],[oddanie]]*0.8)-fotowoltaika3456[[#This Row],[pobranie]]</f>
        <v>52.215999999999987</v>
      </c>
      <c r="I173">
        <f>IF(fotowoltaika3456[[#This Row],[do odebrania]]&lt;0,1,0)</f>
        <v>0</v>
      </c>
    </row>
    <row r="174" spans="1:9" x14ac:dyDescent="0.3">
      <c r="A174" s="1">
        <v>44734</v>
      </c>
      <c r="B174" s="2">
        <v>0.1753587962962963</v>
      </c>
      <c r="C174" s="2">
        <v>0.8774305555555556</v>
      </c>
      <c r="D174">
        <v>1</v>
      </c>
      <c r="E174">
        <v>9.7899999999999991</v>
      </c>
      <c r="F174">
        <v>4.8</v>
      </c>
      <c r="G174">
        <v>3.05</v>
      </c>
      <c r="H174">
        <f>H173+(fotowoltaika3456[[#This Row],[oddanie]]*0.8)-fotowoltaika3456[[#This Row],[pobranie]]</f>
        <v>53.005999999999986</v>
      </c>
      <c r="I174">
        <f>IF(fotowoltaika3456[[#This Row],[do odebrania]]&lt;0,1,0)</f>
        <v>0</v>
      </c>
    </row>
    <row r="175" spans="1:9" x14ac:dyDescent="0.3">
      <c r="A175" s="1">
        <v>44735</v>
      </c>
      <c r="B175" s="2">
        <v>0.17556712962962964</v>
      </c>
      <c r="C175" s="2">
        <v>0.87752314814814814</v>
      </c>
      <c r="D175">
        <v>0</v>
      </c>
      <c r="E175">
        <v>14.78</v>
      </c>
      <c r="F175">
        <v>6.76</v>
      </c>
      <c r="G175">
        <v>3.64</v>
      </c>
      <c r="H175">
        <f>H174+(fotowoltaika3456[[#This Row],[oddanie]]*0.8)-fotowoltaika3456[[#This Row],[pobranie]]</f>
        <v>54.773999999999987</v>
      </c>
      <c r="I175">
        <f>IF(fotowoltaika3456[[#This Row],[do odebrania]]&lt;0,1,0)</f>
        <v>0</v>
      </c>
    </row>
    <row r="176" spans="1:9" x14ac:dyDescent="0.3">
      <c r="A176" s="1">
        <v>44736</v>
      </c>
      <c r="B176" s="2">
        <v>0.17581018518518518</v>
      </c>
      <c r="C176" s="2">
        <v>0.87758101851851855</v>
      </c>
      <c r="D176">
        <v>0</v>
      </c>
      <c r="E176">
        <v>14.52</v>
      </c>
      <c r="F176">
        <v>8.19</v>
      </c>
      <c r="G176">
        <v>3.95</v>
      </c>
      <c r="H176">
        <f>H175+(fotowoltaika3456[[#This Row],[oddanie]]*0.8)-fotowoltaika3456[[#This Row],[pobranie]]</f>
        <v>57.375999999999983</v>
      </c>
      <c r="I176">
        <f>IF(fotowoltaika3456[[#This Row],[do odebrania]]&lt;0,1,0)</f>
        <v>0</v>
      </c>
    </row>
    <row r="177" spans="1:9" x14ac:dyDescent="0.3">
      <c r="A177" s="1">
        <v>44737</v>
      </c>
      <c r="B177" s="2">
        <v>0.17608796296296297</v>
      </c>
      <c r="C177" s="2">
        <v>0.87759259259259259</v>
      </c>
      <c r="D177">
        <v>3</v>
      </c>
      <c r="E177">
        <v>5.86</v>
      </c>
      <c r="F177">
        <v>4.1900000000000004</v>
      </c>
      <c r="G177">
        <v>3.85</v>
      </c>
      <c r="H177">
        <f>H176+(fotowoltaika3456[[#This Row],[oddanie]]*0.8)-fotowoltaika3456[[#This Row],[pobranie]]</f>
        <v>56.877999999999979</v>
      </c>
      <c r="I177">
        <f>IF(fotowoltaika3456[[#This Row],[do odebrania]]&lt;0,1,0)</f>
        <v>0</v>
      </c>
    </row>
    <row r="178" spans="1:9" x14ac:dyDescent="0.3">
      <c r="A178" s="1">
        <v>44738</v>
      </c>
      <c r="B178" s="2">
        <v>0.17640046296296297</v>
      </c>
      <c r="C178" s="2">
        <v>0.8775694444444444</v>
      </c>
      <c r="D178">
        <v>1</v>
      </c>
      <c r="E178">
        <v>12.81</v>
      </c>
      <c r="F178">
        <v>7.18</v>
      </c>
      <c r="G178">
        <v>1.54</v>
      </c>
      <c r="H178">
        <f>H177+(fotowoltaika3456[[#This Row],[oddanie]]*0.8)-fotowoltaika3456[[#This Row],[pobranie]]</f>
        <v>61.081999999999979</v>
      </c>
      <c r="I178">
        <f>IF(fotowoltaika3456[[#This Row],[do odebrania]]&lt;0,1,0)</f>
        <v>0</v>
      </c>
    </row>
    <row r="179" spans="1:9" x14ac:dyDescent="0.3">
      <c r="A179" s="1">
        <v>44739</v>
      </c>
      <c r="B179" s="2">
        <v>0.17674768518518519</v>
      </c>
      <c r="C179" s="2">
        <v>0.8775115740740741</v>
      </c>
      <c r="D179">
        <v>0</v>
      </c>
      <c r="E179">
        <v>13.22</v>
      </c>
      <c r="F179">
        <v>5.53</v>
      </c>
      <c r="G179">
        <v>4.26</v>
      </c>
      <c r="H179">
        <f>H178+(fotowoltaika3456[[#This Row],[oddanie]]*0.8)-fotowoltaika3456[[#This Row],[pobranie]]</f>
        <v>61.245999999999988</v>
      </c>
      <c r="I179">
        <f>IF(fotowoltaika3456[[#This Row],[do odebrania]]&lt;0,1,0)</f>
        <v>0</v>
      </c>
    </row>
    <row r="180" spans="1:9" x14ac:dyDescent="0.3">
      <c r="A180" s="1">
        <v>44740</v>
      </c>
      <c r="B180" s="2">
        <v>0.17712962962962964</v>
      </c>
      <c r="C180" s="2">
        <v>0.87741898148148145</v>
      </c>
      <c r="D180">
        <v>0</v>
      </c>
      <c r="E180">
        <v>14.18</v>
      </c>
      <c r="F180">
        <v>6.49</v>
      </c>
      <c r="G180">
        <v>3.84</v>
      </c>
      <c r="H180">
        <f>H179+(fotowoltaika3456[[#This Row],[oddanie]]*0.8)-fotowoltaika3456[[#This Row],[pobranie]]</f>
        <v>62.597999999999985</v>
      </c>
      <c r="I180">
        <f>IF(fotowoltaika3456[[#This Row],[do odebrania]]&lt;0,1,0)</f>
        <v>0</v>
      </c>
    </row>
    <row r="181" spans="1:9" x14ac:dyDescent="0.3">
      <c r="A181" s="1">
        <v>44741</v>
      </c>
      <c r="B181" s="2">
        <v>0.17754629629629629</v>
      </c>
      <c r="C181" s="2">
        <v>0.87729166666666669</v>
      </c>
      <c r="D181">
        <v>0</v>
      </c>
      <c r="E181">
        <v>18.47</v>
      </c>
      <c r="F181">
        <v>9.1999999999999993</v>
      </c>
      <c r="G181">
        <v>2.4700000000000002</v>
      </c>
      <c r="H181">
        <f>H180+(fotowoltaika3456[[#This Row],[oddanie]]*0.8)-fotowoltaika3456[[#This Row],[pobranie]]</f>
        <v>67.487999999999985</v>
      </c>
      <c r="I181">
        <f>IF(fotowoltaika3456[[#This Row],[do odebrania]]&lt;0,1,0)</f>
        <v>0</v>
      </c>
    </row>
    <row r="182" spans="1:9" x14ac:dyDescent="0.3">
      <c r="A182" s="1">
        <v>44742</v>
      </c>
      <c r="B182" s="2">
        <v>0.17799768518518519</v>
      </c>
      <c r="C182" s="2">
        <v>0.87711805555555555</v>
      </c>
      <c r="D182">
        <v>3</v>
      </c>
      <c r="E182">
        <v>6.81</v>
      </c>
      <c r="F182">
        <v>2.59</v>
      </c>
      <c r="G182">
        <v>1.95</v>
      </c>
      <c r="H182">
        <f>H181+(fotowoltaika3456[[#This Row],[oddanie]]*0.8)-fotowoltaika3456[[#This Row],[pobranie]]</f>
        <v>67.609999999999985</v>
      </c>
      <c r="I182">
        <f>IF(fotowoltaika3456[[#This Row],[do odebrania]]&lt;0,1,0)</f>
        <v>0</v>
      </c>
    </row>
    <row r="183" spans="1:9" x14ac:dyDescent="0.3">
      <c r="A183" s="1">
        <v>44743</v>
      </c>
      <c r="B183" s="2">
        <v>0.17847222222222223</v>
      </c>
      <c r="C183" s="2">
        <v>0.87690972222222219</v>
      </c>
      <c r="D183">
        <v>2</v>
      </c>
      <c r="E183">
        <v>2.96</v>
      </c>
      <c r="F183">
        <v>1.54</v>
      </c>
      <c r="G183">
        <v>4.5199999999999996</v>
      </c>
      <c r="H183">
        <f>H182+(fotowoltaika3456[[#This Row],[oddanie]]*0.8)-fotowoltaika3456[[#This Row],[pobranie]]</f>
        <v>64.321999999999989</v>
      </c>
      <c r="I183">
        <f>IF(fotowoltaika3456[[#This Row],[do odebrania]]&lt;0,1,0)</f>
        <v>0</v>
      </c>
    </row>
    <row r="184" spans="1:9" x14ac:dyDescent="0.3">
      <c r="A184" s="1">
        <v>44744</v>
      </c>
      <c r="B184" s="2">
        <v>0.17898148148148149</v>
      </c>
      <c r="C184" s="2">
        <v>0.87665509259259256</v>
      </c>
      <c r="D184">
        <v>0</v>
      </c>
      <c r="E184">
        <v>13.76</v>
      </c>
      <c r="F184">
        <v>7.09</v>
      </c>
      <c r="G184">
        <v>4.32</v>
      </c>
      <c r="H184">
        <f>H183+(fotowoltaika3456[[#This Row],[oddanie]]*0.8)-fotowoltaika3456[[#This Row],[pobranie]]</f>
        <v>65.673999999999978</v>
      </c>
      <c r="I184">
        <f>IF(fotowoltaika3456[[#This Row],[do odebrania]]&lt;0,1,0)</f>
        <v>0</v>
      </c>
    </row>
    <row r="185" spans="1:9" x14ac:dyDescent="0.3">
      <c r="A185" s="1">
        <v>44745</v>
      </c>
      <c r="B185" s="2">
        <v>0.17952546296296296</v>
      </c>
      <c r="C185" s="2">
        <v>0.87637731481481485</v>
      </c>
      <c r="D185">
        <v>0</v>
      </c>
      <c r="E185">
        <v>17.920000000000002</v>
      </c>
      <c r="F185">
        <v>10.28</v>
      </c>
      <c r="G185">
        <v>2.65</v>
      </c>
      <c r="H185">
        <f>H184+(fotowoltaika3456[[#This Row],[oddanie]]*0.8)-fotowoltaika3456[[#This Row],[pobranie]]</f>
        <v>71.247999999999976</v>
      </c>
      <c r="I185">
        <f>IF(fotowoltaika3456[[#This Row],[do odebrania]]&lt;0,1,0)</f>
        <v>0</v>
      </c>
    </row>
    <row r="186" spans="1:9" x14ac:dyDescent="0.3">
      <c r="A186" s="1">
        <v>44746</v>
      </c>
      <c r="B186" s="2">
        <v>0.18010416666666668</v>
      </c>
      <c r="C186" s="2">
        <v>0.87605324074074076</v>
      </c>
      <c r="D186">
        <v>0</v>
      </c>
      <c r="E186">
        <v>19.89</v>
      </c>
      <c r="F186">
        <v>10.64</v>
      </c>
      <c r="G186">
        <v>1.48</v>
      </c>
      <c r="H186">
        <f>H185+(fotowoltaika3456[[#This Row],[oddanie]]*0.8)-fotowoltaika3456[[#This Row],[pobranie]]</f>
        <v>78.279999999999973</v>
      </c>
      <c r="I186">
        <f>IF(fotowoltaika3456[[#This Row],[do odebrania]]&lt;0,1,0)</f>
        <v>0</v>
      </c>
    </row>
    <row r="187" spans="1:9" x14ac:dyDescent="0.3">
      <c r="A187" s="1">
        <v>44747</v>
      </c>
      <c r="B187" s="2">
        <v>0.18069444444444444</v>
      </c>
      <c r="C187" s="2">
        <v>0.87569444444444444</v>
      </c>
      <c r="D187">
        <v>0</v>
      </c>
      <c r="E187">
        <v>19.149999999999999</v>
      </c>
      <c r="F187">
        <v>11.79</v>
      </c>
      <c r="G187">
        <v>2.95</v>
      </c>
      <c r="H187">
        <f>H186+(fotowoltaika3456[[#This Row],[oddanie]]*0.8)-fotowoltaika3456[[#This Row],[pobranie]]</f>
        <v>84.761999999999972</v>
      </c>
      <c r="I187">
        <f>IF(fotowoltaika3456[[#This Row],[do odebrania]]&lt;0,1,0)</f>
        <v>0</v>
      </c>
    </row>
    <row r="188" spans="1:9" x14ac:dyDescent="0.3">
      <c r="A188" s="1">
        <v>44748</v>
      </c>
      <c r="B188" s="2">
        <v>0.18133101851851852</v>
      </c>
      <c r="C188" s="2">
        <v>0.8753009259259259</v>
      </c>
      <c r="D188">
        <v>1</v>
      </c>
      <c r="E188">
        <v>14.68</v>
      </c>
      <c r="F188">
        <v>11.32</v>
      </c>
      <c r="G188">
        <v>4.26</v>
      </c>
      <c r="H188">
        <f>H187+(fotowoltaika3456[[#This Row],[oddanie]]*0.8)-fotowoltaika3456[[#This Row],[pobranie]]</f>
        <v>89.557999999999964</v>
      </c>
      <c r="I188">
        <f>IF(fotowoltaika3456[[#This Row],[do odebrania]]&lt;0,1,0)</f>
        <v>0</v>
      </c>
    </row>
    <row r="189" spans="1:9" x14ac:dyDescent="0.3">
      <c r="A189" s="1">
        <v>44749</v>
      </c>
      <c r="B189" s="2">
        <v>0.18199074074074073</v>
      </c>
      <c r="C189" s="2">
        <v>0.87487268518518524</v>
      </c>
      <c r="D189">
        <v>0</v>
      </c>
      <c r="E189">
        <v>16.95</v>
      </c>
      <c r="F189">
        <v>9.57</v>
      </c>
      <c r="G189">
        <v>3.24</v>
      </c>
      <c r="H189">
        <f>H188+(fotowoltaika3456[[#This Row],[oddanie]]*0.8)-fotowoltaika3456[[#This Row],[pobranie]]</f>
        <v>93.973999999999975</v>
      </c>
      <c r="I189">
        <f>IF(fotowoltaika3456[[#This Row],[do odebrania]]&lt;0,1,0)</f>
        <v>0</v>
      </c>
    </row>
    <row r="190" spans="1:9" x14ac:dyDescent="0.3">
      <c r="A190" s="1">
        <v>44750</v>
      </c>
      <c r="B190" s="2">
        <v>0.18267361111111111</v>
      </c>
      <c r="C190" s="2">
        <v>0.87440972222222224</v>
      </c>
      <c r="D190">
        <v>1</v>
      </c>
      <c r="E190">
        <v>11.9</v>
      </c>
      <c r="F190">
        <v>7.34</v>
      </c>
      <c r="G190">
        <v>4.8099999999999996</v>
      </c>
      <c r="H190">
        <f>H189+(fotowoltaika3456[[#This Row],[oddanie]]*0.8)-fotowoltaika3456[[#This Row],[pobranie]]</f>
        <v>95.035999999999973</v>
      </c>
      <c r="I190">
        <f>IF(fotowoltaika3456[[#This Row],[do odebrania]]&lt;0,1,0)</f>
        <v>0</v>
      </c>
    </row>
    <row r="191" spans="1:9" x14ac:dyDescent="0.3">
      <c r="A191" s="1">
        <v>44751</v>
      </c>
      <c r="B191" s="2">
        <v>0.18337962962962964</v>
      </c>
      <c r="C191" s="2">
        <v>0.87390046296296298</v>
      </c>
      <c r="D191">
        <v>0</v>
      </c>
      <c r="E191">
        <v>19.440000000000001</v>
      </c>
      <c r="F191">
        <v>11.14</v>
      </c>
      <c r="G191">
        <v>2.91</v>
      </c>
      <c r="H191">
        <f>H190+(fotowoltaika3456[[#This Row],[oddanie]]*0.8)-fotowoltaika3456[[#This Row],[pobranie]]</f>
        <v>101.03799999999998</v>
      </c>
      <c r="I191">
        <f>IF(fotowoltaika3456[[#This Row],[do odebrania]]&lt;0,1,0)</f>
        <v>0</v>
      </c>
    </row>
    <row r="192" spans="1:9" x14ac:dyDescent="0.3">
      <c r="A192" s="1">
        <v>44752</v>
      </c>
      <c r="B192" s="2">
        <v>0.18412037037037038</v>
      </c>
      <c r="C192" s="2">
        <v>0.87336805555555552</v>
      </c>
      <c r="D192">
        <v>0</v>
      </c>
      <c r="E192">
        <v>19.54</v>
      </c>
      <c r="F192">
        <v>12.94</v>
      </c>
      <c r="G192">
        <v>3.47</v>
      </c>
      <c r="H192">
        <f>H191+(fotowoltaika3456[[#This Row],[oddanie]]*0.8)-fotowoltaika3456[[#This Row],[pobranie]]</f>
        <v>107.91999999999999</v>
      </c>
      <c r="I192">
        <f>IF(fotowoltaika3456[[#This Row],[do odebrania]]&lt;0,1,0)</f>
        <v>0</v>
      </c>
    </row>
    <row r="193" spans="1:9" x14ac:dyDescent="0.3">
      <c r="A193" s="1">
        <v>44753</v>
      </c>
      <c r="B193" s="2">
        <v>0.18487268518518518</v>
      </c>
      <c r="C193" s="2">
        <v>0.87280092592592595</v>
      </c>
      <c r="D193">
        <v>0</v>
      </c>
      <c r="E193">
        <v>18.52</v>
      </c>
      <c r="F193">
        <v>12.35</v>
      </c>
      <c r="G193">
        <v>1.85</v>
      </c>
      <c r="H193">
        <f>H192+(fotowoltaika3456[[#This Row],[oddanie]]*0.8)-fotowoltaika3456[[#This Row],[pobranie]]</f>
        <v>115.94999999999999</v>
      </c>
      <c r="I193">
        <f>IF(fotowoltaika3456[[#This Row],[do odebrania]]&lt;0,1,0)</f>
        <v>0</v>
      </c>
    </row>
    <row r="194" spans="1:9" x14ac:dyDescent="0.3">
      <c r="A194" s="1">
        <v>44754</v>
      </c>
      <c r="B194" s="2">
        <v>0.18565972222222221</v>
      </c>
      <c r="C194" s="2">
        <v>0.8721875</v>
      </c>
      <c r="D194">
        <v>0</v>
      </c>
      <c r="E194">
        <v>19.77</v>
      </c>
      <c r="F194">
        <v>11.78</v>
      </c>
      <c r="G194">
        <v>1.95</v>
      </c>
      <c r="H194">
        <f>H193+(fotowoltaika3456[[#This Row],[oddanie]]*0.8)-fotowoltaika3456[[#This Row],[pobranie]]</f>
        <v>123.42399999999999</v>
      </c>
      <c r="I194">
        <f>IF(fotowoltaika3456[[#This Row],[do odebrania]]&lt;0,1,0)</f>
        <v>0</v>
      </c>
    </row>
    <row r="195" spans="1:9" x14ac:dyDescent="0.3">
      <c r="A195" s="1">
        <v>44755</v>
      </c>
      <c r="B195" s="2">
        <v>0.1864699074074074</v>
      </c>
      <c r="C195" s="2">
        <v>0.87155092592592598</v>
      </c>
      <c r="D195">
        <v>0</v>
      </c>
      <c r="E195">
        <v>17.22</v>
      </c>
      <c r="F195">
        <v>9.69</v>
      </c>
      <c r="G195">
        <v>2.84</v>
      </c>
      <c r="H195">
        <f>H194+(fotowoltaika3456[[#This Row],[oddanie]]*0.8)-fotowoltaika3456[[#This Row],[pobranie]]</f>
        <v>128.33599999999998</v>
      </c>
      <c r="I195">
        <f>IF(fotowoltaika3456[[#This Row],[do odebrania]]&lt;0,1,0)</f>
        <v>0</v>
      </c>
    </row>
    <row r="196" spans="1:9" x14ac:dyDescent="0.3">
      <c r="A196" s="1">
        <v>44756</v>
      </c>
      <c r="B196" s="2">
        <v>0.18729166666666666</v>
      </c>
      <c r="C196" s="2">
        <v>0.87087962962962961</v>
      </c>
      <c r="D196">
        <v>1</v>
      </c>
      <c r="E196">
        <v>14.02</v>
      </c>
      <c r="F196">
        <v>8.5399999999999991</v>
      </c>
      <c r="G196">
        <v>2.69</v>
      </c>
      <c r="H196">
        <f>H195+(fotowoltaika3456[[#This Row],[oddanie]]*0.8)-fotowoltaika3456[[#This Row],[pobranie]]</f>
        <v>132.47799999999998</v>
      </c>
      <c r="I196">
        <f>IF(fotowoltaika3456[[#This Row],[do odebrania]]&lt;0,1,0)</f>
        <v>0</v>
      </c>
    </row>
    <row r="197" spans="1:9" x14ac:dyDescent="0.3">
      <c r="A197" s="1">
        <v>44757</v>
      </c>
      <c r="B197" s="2">
        <v>0.18813657407407408</v>
      </c>
      <c r="C197" s="2">
        <v>0.87017361111111113</v>
      </c>
      <c r="D197">
        <v>1</v>
      </c>
      <c r="E197">
        <v>15.96</v>
      </c>
      <c r="F197">
        <v>11.95</v>
      </c>
      <c r="G197">
        <v>3.05</v>
      </c>
      <c r="H197">
        <f>H196+(fotowoltaika3456[[#This Row],[oddanie]]*0.8)-fotowoltaika3456[[#This Row],[pobranie]]</f>
        <v>138.98799999999997</v>
      </c>
      <c r="I197">
        <f>IF(fotowoltaika3456[[#This Row],[do odebrania]]&lt;0,1,0)</f>
        <v>0</v>
      </c>
    </row>
    <row r="198" spans="1:9" x14ac:dyDescent="0.3">
      <c r="A198" s="1">
        <v>44758</v>
      </c>
      <c r="B198" s="2">
        <v>0.1890162037037037</v>
      </c>
      <c r="C198" s="2">
        <v>0.86944444444444446</v>
      </c>
      <c r="D198">
        <v>1</v>
      </c>
      <c r="E198">
        <v>15.06</v>
      </c>
      <c r="F198">
        <v>7.68</v>
      </c>
      <c r="G198">
        <v>1.1599999999999999</v>
      </c>
      <c r="H198">
        <f>H197+(fotowoltaika3456[[#This Row],[oddanie]]*0.8)-fotowoltaika3456[[#This Row],[pobranie]]</f>
        <v>143.97199999999998</v>
      </c>
      <c r="I198">
        <f>IF(fotowoltaika3456[[#This Row],[do odebrania]]&lt;0,1,0)</f>
        <v>0</v>
      </c>
    </row>
    <row r="199" spans="1:9" x14ac:dyDescent="0.3">
      <c r="A199" s="1">
        <v>44759</v>
      </c>
      <c r="B199" s="2">
        <v>0.18989583333333335</v>
      </c>
      <c r="C199" s="2">
        <v>0.86868055555555557</v>
      </c>
      <c r="D199">
        <v>0</v>
      </c>
      <c r="E199">
        <v>19.62</v>
      </c>
      <c r="F199">
        <v>10.19</v>
      </c>
      <c r="G199">
        <v>0.47</v>
      </c>
      <c r="H199">
        <f>H198+(fotowoltaika3456[[#This Row],[oddanie]]*0.8)-fotowoltaika3456[[#This Row],[pobranie]]</f>
        <v>151.65399999999997</v>
      </c>
      <c r="I199">
        <f>IF(fotowoltaika3456[[#This Row],[do odebrania]]&lt;0,1,0)</f>
        <v>0</v>
      </c>
    </row>
    <row r="200" spans="1:9" x14ac:dyDescent="0.3">
      <c r="A200" s="1">
        <v>44760</v>
      </c>
      <c r="B200" s="2">
        <v>0.19081018518518519</v>
      </c>
      <c r="C200" s="2">
        <v>0.86788194444444444</v>
      </c>
      <c r="D200">
        <v>0</v>
      </c>
      <c r="E200">
        <v>18.97</v>
      </c>
      <c r="F200">
        <v>8.85</v>
      </c>
      <c r="G200">
        <v>1.66</v>
      </c>
      <c r="H200">
        <f>H199+(fotowoltaika3456[[#This Row],[oddanie]]*0.8)-fotowoltaika3456[[#This Row],[pobranie]]</f>
        <v>157.07399999999998</v>
      </c>
      <c r="I200">
        <f>IF(fotowoltaika3456[[#This Row],[do odebrania]]&lt;0,1,0)</f>
        <v>0</v>
      </c>
    </row>
    <row r="201" spans="1:9" x14ac:dyDescent="0.3">
      <c r="A201" s="1">
        <v>44761</v>
      </c>
      <c r="B201" s="2">
        <v>0.19172453703703704</v>
      </c>
      <c r="C201" s="2">
        <v>0.86704861111111109</v>
      </c>
      <c r="D201">
        <v>0</v>
      </c>
      <c r="E201">
        <v>17.940000000000001</v>
      </c>
      <c r="F201">
        <v>9.83</v>
      </c>
      <c r="G201">
        <v>3.13</v>
      </c>
      <c r="H201">
        <f>H200+(fotowoltaika3456[[#This Row],[oddanie]]*0.8)-fotowoltaika3456[[#This Row],[pobranie]]</f>
        <v>161.80799999999999</v>
      </c>
      <c r="I201">
        <f>IF(fotowoltaika3456[[#This Row],[do odebrania]]&lt;0,1,0)</f>
        <v>0</v>
      </c>
    </row>
    <row r="202" spans="1:9" x14ac:dyDescent="0.3">
      <c r="A202" s="1">
        <v>44762</v>
      </c>
      <c r="B202" s="2">
        <v>0.19267361111111111</v>
      </c>
      <c r="C202" s="2">
        <v>0.86619212962962966</v>
      </c>
      <c r="D202">
        <v>0</v>
      </c>
      <c r="E202">
        <v>17.350000000000001</v>
      </c>
      <c r="F202">
        <v>11.02</v>
      </c>
      <c r="G202">
        <v>2.82</v>
      </c>
      <c r="H202">
        <f>H201+(fotowoltaika3456[[#This Row],[oddanie]]*0.8)-fotowoltaika3456[[#This Row],[pobranie]]</f>
        <v>167.804</v>
      </c>
      <c r="I202">
        <f>IF(fotowoltaika3456[[#This Row],[do odebrania]]&lt;0,1,0)</f>
        <v>0</v>
      </c>
    </row>
    <row r="203" spans="1:9" x14ac:dyDescent="0.3">
      <c r="A203" s="1">
        <v>44763</v>
      </c>
      <c r="B203" s="2">
        <v>0.19362268518518519</v>
      </c>
      <c r="C203" s="2">
        <v>0.86531250000000004</v>
      </c>
      <c r="D203">
        <v>0</v>
      </c>
      <c r="E203">
        <v>18.3</v>
      </c>
      <c r="F203">
        <v>10.96</v>
      </c>
      <c r="G203">
        <v>2.14</v>
      </c>
      <c r="H203">
        <f>H202+(fotowoltaika3456[[#This Row],[oddanie]]*0.8)-fotowoltaika3456[[#This Row],[pobranie]]</f>
        <v>174.43200000000002</v>
      </c>
      <c r="I203">
        <f>IF(fotowoltaika3456[[#This Row],[do odebrania]]&lt;0,1,0)</f>
        <v>0</v>
      </c>
    </row>
    <row r="204" spans="1:9" x14ac:dyDescent="0.3">
      <c r="A204" s="1">
        <v>44764</v>
      </c>
      <c r="B204" s="2">
        <v>0.1945949074074074</v>
      </c>
      <c r="C204" s="2">
        <v>0.86439814814814819</v>
      </c>
      <c r="D204">
        <v>0</v>
      </c>
      <c r="E204">
        <v>17.04</v>
      </c>
      <c r="F204">
        <v>9.85</v>
      </c>
      <c r="G204">
        <v>2.2599999999999998</v>
      </c>
      <c r="H204">
        <f>H203+(fotowoltaika3456[[#This Row],[oddanie]]*0.8)-fotowoltaika3456[[#This Row],[pobranie]]</f>
        <v>180.05200000000002</v>
      </c>
      <c r="I204">
        <f>IF(fotowoltaika3456[[#This Row],[do odebrania]]&lt;0,1,0)</f>
        <v>0</v>
      </c>
    </row>
    <row r="205" spans="1:9" x14ac:dyDescent="0.3">
      <c r="A205" s="1">
        <v>44765</v>
      </c>
      <c r="B205" s="2">
        <v>0.1955787037037037</v>
      </c>
      <c r="C205" s="2">
        <v>0.86346064814814816</v>
      </c>
      <c r="D205">
        <v>0</v>
      </c>
      <c r="E205">
        <v>18.850000000000001</v>
      </c>
      <c r="F205">
        <v>11.75</v>
      </c>
      <c r="G205">
        <v>2.94</v>
      </c>
      <c r="H205">
        <f>H204+(fotowoltaika3456[[#This Row],[oddanie]]*0.8)-fotowoltaika3456[[#This Row],[pobranie]]</f>
        <v>186.51200000000003</v>
      </c>
      <c r="I205">
        <f>IF(fotowoltaika3456[[#This Row],[do odebrania]]&lt;0,1,0)</f>
        <v>0</v>
      </c>
    </row>
    <row r="206" spans="1:9" x14ac:dyDescent="0.3">
      <c r="A206" s="1">
        <v>44766</v>
      </c>
      <c r="B206" s="2">
        <v>0.19658564814814813</v>
      </c>
      <c r="C206" s="2">
        <v>0.86248842592592589</v>
      </c>
      <c r="D206">
        <v>0</v>
      </c>
      <c r="E206">
        <v>16.55</v>
      </c>
      <c r="F206">
        <v>8.33</v>
      </c>
      <c r="G206">
        <v>1.56</v>
      </c>
      <c r="H206">
        <f>H205+(fotowoltaika3456[[#This Row],[oddanie]]*0.8)-fotowoltaika3456[[#This Row],[pobranie]]</f>
        <v>191.61600000000001</v>
      </c>
      <c r="I206">
        <f>IF(fotowoltaika3456[[#This Row],[do odebrania]]&lt;0,1,0)</f>
        <v>0</v>
      </c>
    </row>
    <row r="207" spans="1:9" x14ac:dyDescent="0.3">
      <c r="A207" s="1">
        <v>44767</v>
      </c>
      <c r="B207" s="2">
        <v>0.1975925925925926</v>
      </c>
      <c r="C207" s="2">
        <v>0.86149305555555555</v>
      </c>
      <c r="D207">
        <v>1</v>
      </c>
      <c r="E207">
        <v>13.83</v>
      </c>
      <c r="F207">
        <v>8.1999999999999993</v>
      </c>
      <c r="G207">
        <v>3.02</v>
      </c>
      <c r="H207">
        <f>H206+(fotowoltaika3456[[#This Row],[oddanie]]*0.8)-fotowoltaika3456[[#This Row],[pobranie]]</f>
        <v>195.15600000000001</v>
      </c>
      <c r="I207">
        <f>IF(fotowoltaika3456[[#This Row],[do odebrania]]&lt;0,1,0)</f>
        <v>0</v>
      </c>
    </row>
    <row r="208" spans="1:9" x14ac:dyDescent="0.3">
      <c r="A208" s="1">
        <v>44768</v>
      </c>
      <c r="B208" s="2">
        <v>0.19862268518518519</v>
      </c>
      <c r="C208" s="2">
        <v>0.86047453703703702</v>
      </c>
      <c r="D208">
        <v>0</v>
      </c>
      <c r="E208">
        <v>16.16</v>
      </c>
      <c r="F208">
        <v>8.9499999999999993</v>
      </c>
      <c r="G208">
        <v>2.09</v>
      </c>
      <c r="H208">
        <f>H207+(fotowoltaika3456[[#This Row],[oddanie]]*0.8)-fotowoltaika3456[[#This Row],[pobranie]]</f>
        <v>200.226</v>
      </c>
      <c r="I208">
        <f>IF(fotowoltaika3456[[#This Row],[do odebrania]]&lt;0,1,0)</f>
        <v>0</v>
      </c>
    </row>
    <row r="209" spans="1:9" x14ac:dyDescent="0.3">
      <c r="A209" s="1">
        <v>44769</v>
      </c>
      <c r="B209" s="2">
        <v>0.19965277777777779</v>
      </c>
      <c r="C209" s="2">
        <v>0.85942129629629627</v>
      </c>
      <c r="D209">
        <v>0</v>
      </c>
      <c r="E209">
        <v>17.82</v>
      </c>
      <c r="F209">
        <v>10.94</v>
      </c>
      <c r="G209">
        <v>3.66</v>
      </c>
      <c r="H209">
        <f>H208+(fotowoltaika3456[[#This Row],[oddanie]]*0.8)-fotowoltaika3456[[#This Row],[pobranie]]</f>
        <v>205.31800000000001</v>
      </c>
      <c r="I209">
        <f>IF(fotowoltaika3456[[#This Row],[do odebrania]]&lt;0,1,0)</f>
        <v>0</v>
      </c>
    </row>
    <row r="210" spans="1:9" x14ac:dyDescent="0.3">
      <c r="A210" s="1">
        <v>44770</v>
      </c>
      <c r="B210" s="2">
        <v>0.20069444444444445</v>
      </c>
      <c r="C210" s="2">
        <v>0.85835648148148147</v>
      </c>
      <c r="D210">
        <v>0</v>
      </c>
      <c r="E210">
        <v>19.23</v>
      </c>
      <c r="F210">
        <v>10.19</v>
      </c>
      <c r="G210">
        <v>2.0299999999999998</v>
      </c>
      <c r="H210">
        <f>H209+(fotowoltaika3456[[#This Row],[oddanie]]*0.8)-fotowoltaika3456[[#This Row],[pobranie]]</f>
        <v>211.44</v>
      </c>
      <c r="I210">
        <f>IF(fotowoltaika3456[[#This Row],[do odebrania]]&lt;0,1,0)</f>
        <v>0</v>
      </c>
    </row>
    <row r="211" spans="1:9" x14ac:dyDescent="0.3">
      <c r="A211" s="1">
        <v>44771</v>
      </c>
      <c r="B211" s="2">
        <v>0.20175925925925925</v>
      </c>
      <c r="C211" s="2">
        <v>0.85725694444444445</v>
      </c>
      <c r="D211">
        <v>0</v>
      </c>
      <c r="E211">
        <v>18.59</v>
      </c>
      <c r="F211">
        <v>10.29</v>
      </c>
      <c r="G211">
        <v>1.74</v>
      </c>
      <c r="H211">
        <f>H210+(fotowoltaika3456[[#This Row],[oddanie]]*0.8)-fotowoltaika3456[[#This Row],[pobranie]]</f>
        <v>217.93199999999999</v>
      </c>
      <c r="I211">
        <f>IF(fotowoltaika3456[[#This Row],[do odebrania]]&lt;0,1,0)</f>
        <v>0</v>
      </c>
    </row>
    <row r="212" spans="1:9" x14ac:dyDescent="0.3">
      <c r="A212" s="1">
        <v>44772</v>
      </c>
      <c r="B212" s="2">
        <v>0.20282407407407407</v>
      </c>
      <c r="C212" s="2">
        <v>0.85614583333333338</v>
      </c>
      <c r="D212">
        <v>1</v>
      </c>
      <c r="E212">
        <v>14.2</v>
      </c>
      <c r="F212">
        <v>10.59</v>
      </c>
      <c r="G212">
        <v>4.04</v>
      </c>
      <c r="H212">
        <f>H211+(fotowoltaika3456[[#This Row],[oddanie]]*0.8)-fotowoltaika3456[[#This Row],[pobranie]]</f>
        <v>222.364</v>
      </c>
      <c r="I212">
        <f>IF(fotowoltaika3456[[#This Row],[do odebrania]]&lt;0,1,0)</f>
        <v>0</v>
      </c>
    </row>
    <row r="213" spans="1:9" x14ac:dyDescent="0.3">
      <c r="A213" s="1">
        <v>44773</v>
      </c>
      <c r="B213" s="2">
        <v>0.2038888888888889</v>
      </c>
      <c r="C213" s="2">
        <v>0.85499999999999998</v>
      </c>
      <c r="D213">
        <v>1</v>
      </c>
      <c r="E213">
        <v>13.79</v>
      </c>
      <c r="F213">
        <v>8.49</v>
      </c>
      <c r="G213">
        <v>2.38</v>
      </c>
      <c r="H213">
        <f>H212+(fotowoltaika3456[[#This Row],[oddanie]]*0.8)-fotowoltaika3456[[#This Row],[pobranie]]</f>
        <v>226.77600000000001</v>
      </c>
      <c r="I213">
        <f>IF(fotowoltaika3456[[#This Row],[do odebrania]]&lt;0,1,0)</f>
        <v>0</v>
      </c>
    </row>
    <row r="214" spans="1:9" x14ac:dyDescent="0.3">
      <c r="A214" s="1">
        <v>44774</v>
      </c>
      <c r="B214" s="2">
        <v>0.20497685185185185</v>
      </c>
      <c r="C214" s="2">
        <v>0.85384259259259254</v>
      </c>
      <c r="D214">
        <v>1</v>
      </c>
      <c r="E214">
        <v>15.96</v>
      </c>
      <c r="F214">
        <v>9.48</v>
      </c>
      <c r="G214">
        <v>1.78</v>
      </c>
      <c r="H214">
        <f>H213+(fotowoltaika3456[[#This Row],[oddanie]]*0.8)-fotowoltaika3456[[#This Row],[pobranie]]</f>
        <v>232.58</v>
      </c>
      <c r="I214">
        <f>IF(fotowoltaika3456[[#This Row],[do odebrania]]&lt;0,1,0)</f>
        <v>0</v>
      </c>
    </row>
    <row r="215" spans="1:9" x14ac:dyDescent="0.3">
      <c r="A215" s="1">
        <v>44775</v>
      </c>
      <c r="B215" s="2">
        <v>0.20606481481481481</v>
      </c>
      <c r="C215" s="2">
        <v>0.85266203703703702</v>
      </c>
      <c r="D215">
        <v>0</v>
      </c>
      <c r="E215">
        <v>18.86</v>
      </c>
      <c r="F215">
        <v>12.56</v>
      </c>
      <c r="G215">
        <v>4.93</v>
      </c>
      <c r="H215">
        <f>H214+(fotowoltaika3456[[#This Row],[oddanie]]*0.8)-fotowoltaika3456[[#This Row],[pobranie]]</f>
        <v>237.69800000000001</v>
      </c>
      <c r="I215">
        <f>IF(fotowoltaika3456[[#This Row],[do odebrania]]&lt;0,1,0)</f>
        <v>0</v>
      </c>
    </row>
    <row r="216" spans="1:9" x14ac:dyDescent="0.3">
      <c r="A216" s="1">
        <v>44776</v>
      </c>
      <c r="B216" s="2">
        <v>0.20716435185185186</v>
      </c>
      <c r="C216" s="2">
        <v>0.85145833333333332</v>
      </c>
      <c r="D216">
        <v>0</v>
      </c>
      <c r="E216">
        <v>18.12</v>
      </c>
      <c r="F216">
        <v>9.15</v>
      </c>
      <c r="G216">
        <v>2.87</v>
      </c>
      <c r="H216">
        <f>H215+(fotowoltaika3456[[#This Row],[oddanie]]*0.8)-fotowoltaika3456[[#This Row],[pobranie]]</f>
        <v>242.148</v>
      </c>
      <c r="I216">
        <f>IF(fotowoltaika3456[[#This Row],[do odebrania]]&lt;0,1,0)</f>
        <v>0</v>
      </c>
    </row>
    <row r="217" spans="1:9" x14ac:dyDescent="0.3">
      <c r="A217" s="1">
        <v>44777</v>
      </c>
      <c r="B217" s="2">
        <v>0.20826388888888889</v>
      </c>
      <c r="C217" s="2">
        <v>0.85023148148148153</v>
      </c>
      <c r="D217">
        <v>0</v>
      </c>
      <c r="E217">
        <v>19.88</v>
      </c>
      <c r="F217">
        <v>10.14</v>
      </c>
      <c r="G217">
        <v>1.94</v>
      </c>
      <c r="H217">
        <f>H216+(fotowoltaika3456[[#This Row],[oddanie]]*0.8)-fotowoltaika3456[[#This Row],[pobranie]]</f>
        <v>248.32</v>
      </c>
      <c r="I217">
        <f>IF(fotowoltaika3456[[#This Row],[do odebrania]]&lt;0,1,0)</f>
        <v>0</v>
      </c>
    </row>
    <row r="218" spans="1:9" x14ac:dyDescent="0.3">
      <c r="A218" s="1">
        <v>44778</v>
      </c>
      <c r="B218" s="2">
        <v>0.20937500000000001</v>
      </c>
      <c r="C218" s="2">
        <v>0.84898148148148145</v>
      </c>
      <c r="D218">
        <v>1</v>
      </c>
      <c r="E218">
        <v>12.71</v>
      </c>
      <c r="F218">
        <v>8.08</v>
      </c>
      <c r="G218">
        <v>2.89</v>
      </c>
      <c r="H218">
        <f>H217+(fotowoltaika3456[[#This Row],[oddanie]]*0.8)-fotowoltaika3456[[#This Row],[pobranie]]</f>
        <v>251.89400000000001</v>
      </c>
      <c r="I218">
        <f>IF(fotowoltaika3456[[#This Row],[do odebrania]]&lt;0,1,0)</f>
        <v>0</v>
      </c>
    </row>
    <row r="219" spans="1:9" x14ac:dyDescent="0.3">
      <c r="A219" s="1">
        <v>44779</v>
      </c>
      <c r="B219" s="2">
        <v>0.21048611111111112</v>
      </c>
      <c r="C219" s="2">
        <v>0.84771990740740744</v>
      </c>
      <c r="D219">
        <v>1</v>
      </c>
      <c r="E219">
        <v>11.46</v>
      </c>
      <c r="F219">
        <v>7.01</v>
      </c>
      <c r="G219">
        <v>2.95</v>
      </c>
      <c r="H219">
        <f>H218+(fotowoltaika3456[[#This Row],[oddanie]]*0.8)-fotowoltaika3456[[#This Row],[pobranie]]</f>
        <v>254.55200000000002</v>
      </c>
      <c r="I219">
        <f>IF(fotowoltaika3456[[#This Row],[do odebrania]]&lt;0,1,0)</f>
        <v>0</v>
      </c>
    </row>
    <row r="220" spans="1:9" x14ac:dyDescent="0.3">
      <c r="A220" s="1">
        <v>44780</v>
      </c>
      <c r="B220" s="2">
        <v>0.21159722222222221</v>
      </c>
      <c r="C220" s="2">
        <v>0.84644675925925927</v>
      </c>
      <c r="D220">
        <v>0</v>
      </c>
      <c r="E220">
        <v>18.38</v>
      </c>
      <c r="F220">
        <v>11.16</v>
      </c>
      <c r="G220">
        <v>3.69</v>
      </c>
      <c r="H220">
        <f>H219+(fotowoltaika3456[[#This Row],[oddanie]]*0.8)-fotowoltaika3456[[#This Row],[pobranie]]</f>
        <v>259.79000000000002</v>
      </c>
      <c r="I220">
        <f>IF(fotowoltaika3456[[#This Row],[do odebrania]]&lt;0,1,0)</f>
        <v>0</v>
      </c>
    </row>
    <row r="221" spans="1:9" x14ac:dyDescent="0.3">
      <c r="A221" s="1">
        <v>44781</v>
      </c>
      <c r="B221" s="2">
        <v>0.2127199074074074</v>
      </c>
      <c r="C221" s="2">
        <v>0.84513888888888888</v>
      </c>
      <c r="D221">
        <v>0</v>
      </c>
      <c r="E221">
        <v>15.21</v>
      </c>
      <c r="F221">
        <v>6.71</v>
      </c>
      <c r="G221">
        <v>3.21</v>
      </c>
      <c r="H221">
        <f>H220+(fotowoltaika3456[[#This Row],[oddanie]]*0.8)-fotowoltaika3456[[#This Row],[pobranie]]</f>
        <v>261.94800000000004</v>
      </c>
      <c r="I221">
        <f>IF(fotowoltaika3456[[#This Row],[do odebrania]]&lt;0,1,0)</f>
        <v>0</v>
      </c>
    </row>
    <row r="222" spans="1:9" x14ac:dyDescent="0.3">
      <c r="A222" s="1">
        <v>44782</v>
      </c>
      <c r="B222" s="2">
        <v>0.21384259259259258</v>
      </c>
      <c r="C222" s="2">
        <v>0.84381944444444446</v>
      </c>
      <c r="D222">
        <v>0</v>
      </c>
      <c r="E222">
        <v>19.329999999999998</v>
      </c>
      <c r="F222">
        <v>10.19</v>
      </c>
      <c r="G222">
        <v>1.54</v>
      </c>
      <c r="H222">
        <f>H221+(fotowoltaika3456[[#This Row],[oddanie]]*0.8)-fotowoltaika3456[[#This Row],[pobranie]]</f>
        <v>268.56</v>
      </c>
      <c r="I222">
        <f>IF(fotowoltaika3456[[#This Row],[do odebrania]]&lt;0,1,0)</f>
        <v>0</v>
      </c>
    </row>
    <row r="223" spans="1:9" x14ac:dyDescent="0.3">
      <c r="A223" s="1">
        <v>44783</v>
      </c>
      <c r="B223" s="2">
        <v>0.21497685185185186</v>
      </c>
      <c r="C223" s="2">
        <v>0.84248842592592588</v>
      </c>
      <c r="D223">
        <v>0</v>
      </c>
      <c r="E223">
        <v>19.829999999999998</v>
      </c>
      <c r="F223">
        <v>12.94</v>
      </c>
      <c r="G223">
        <v>3.94</v>
      </c>
      <c r="H223">
        <f>H222+(fotowoltaika3456[[#This Row],[oddanie]]*0.8)-fotowoltaika3456[[#This Row],[pobranie]]</f>
        <v>274.97199999999998</v>
      </c>
      <c r="I223">
        <f>IF(fotowoltaika3456[[#This Row],[do odebrania]]&lt;0,1,0)</f>
        <v>0</v>
      </c>
    </row>
    <row r="224" spans="1:9" x14ac:dyDescent="0.3">
      <c r="A224" s="1">
        <v>44784</v>
      </c>
      <c r="B224" s="2">
        <v>0.21611111111111111</v>
      </c>
      <c r="C224" s="2">
        <v>0.84114583333333337</v>
      </c>
      <c r="D224">
        <v>0</v>
      </c>
      <c r="E224">
        <v>15.68</v>
      </c>
      <c r="F224">
        <v>6.85</v>
      </c>
      <c r="G224">
        <v>2.4900000000000002</v>
      </c>
      <c r="H224">
        <f>H223+(fotowoltaika3456[[#This Row],[oddanie]]*0.8)-fotowoltaika3456[[#This Row],[pobranie]]</f>
        <v>277.96199999999999</v>
      </c>
      <c r="I224">
        <f>IF(fotowoltaika3456[[#This Row],[do odebrania]]&lt;0,1,0)</f>
        <v>0</v>
      </c>
    </row>
    <row r="225" spans="1:9" x14ac:dyDescent="0.3">
      <c r="A225" s="1">
        <v>44785</v>
      </c>
      <c r="B225" s="2">
        <v>0.21724537037037037</v>
      </c>
      <c r="C225" s="2">
        <v>0.83978009259259256</v>
      </c>
      <c r="D225">
        <v>1</v>
      </c>
      <c r="E225">
        <v>10.43</v>
      </c>
      <c r="F225">
        <v>5.19</v>
      </c>
      <c r="G225">
        <v>2.76</v>
      </c>
      <c r="H225">
        <f>H224+(fotowoltaika3456[[#This Row],[oddanie]]*0.8)-fotowoltaika3456[[#This Row],[pobranie]]</f>
        <v>279.35399999999998</v>
      </c>
      <c r="I225">
        <f>IF(fotowoltaika3456[[#This Row],[do odebrania]]&lt;0,1,0)</f>
        <v>0</v>
      </c>
    </row>
    <row r="226" spans="1:9" x14ac:dyDescent="0.3">
      <c r="A226" s="1">
        <v>44786</v>
      </c>
      <c r="B226" s="2">
        <v>0.21837962962962962</v>
      </c>
      <c r="C226" s="2">
        <v>0.83839120370370368</v>
      </c>
      <c r="D226">
        <v>0</v>
      </c>
      <c r="E226">
        <v>17.89</v>
      </c>
      <c r="F226">
        <v>7.23</v>
      </c>
      <c r="G226">
        <v>0.49</v>
      </c>
      <c r="H226">
        <f>H225+(fotowoltaika3456[[#This Row],[oddanie]]*0.8)-fotowoltaika3456[[#This Row],[pobranie]]</f>
        <v>284.64799999999997</v>
      </c>
      <c r="I226">
        <f>IF(fotowoltaika3456[[#This Row],[do odebrania]]&lt;0,1,0)</f>
        <v>0</v>
      </c>
    </row>
    <row r="227" spans="1:9" x14ac:dyDescent="0.3">
      <c r="A227" s="1">
        <v>44787</v>
      </c>
      <c r="B227" s="2">
        <v>0.21952546296296296</v>
      </c>
      <c r="C227" s="2">
        <v>0.8370023148148148</v>
      </c>
      <c r="D227">
        <v>0</v>
      </c>
      <c r="E227">
        <v>17.03</v>
      </c>
      <c r="F227">
        <v>9.32</v>
      </c>
      <c r="G227">
        <v>3.67</v>
      </c>
      <c r="H227">
        <f>H226+(fotowoltaika3456[[#This Row],[oddanie]]*0.8)-fotowoltaika3456[[#This Row],[pobranie]]</f>
        <v>288.43399999999997</v>
      </c>
      <c r="I227">
        <f>IF(fotowoltaika3456[[#This Row],[do odebrania]]&lt;0,1,0)</f>
        <v>0</v>
      </c>
    </row>
    <row r="228" spans="1:9" x14ac:dyDescent="0.3">
      <c r="A228" s="1">
        <v>44788</v>
      </c>
      <c r="B228" s="2">
        <v>0.22065972222222222</v>
      </c>
      <c r="C228" s="2">
        <v>0.83559027777777772</v>
      </c>
      <c r="D228">
        <v>0</v>
      </c>
      <c r="E228">
        <v>19.920000000000002</v>
      </c>
      <c r="F228">
        <v>12.25</v>
      </c>
      <c r="G228">
        <v>1.77</v>
      </c>
      <c r="H228">
        <f>H227+(fotowoltaika3456[[#This Row],[oddanie]]*0.8)-fotowoltaika3456[[#This Row],[pobranie]]</f>
        <v>296.464</v>
      </c>
      <c r="I228">
        <f>IF(fotowoltaika3456[[#This Row],[do odebrania]]&lt;0,1,0)</f>
        <v>0</v>
      </c>
    </row>
    <row r="229" spans="1:9" x14ac:dyDescent="0.3">
      <c r="A229" s="1">
        <v>44789</v>
      </c>
      <c r="B229" s="2">
        <v>0.22180555555555556</v>
      </c>
      <c r="C229" s="2">
        <v>0.83416666666666661</v>
      </c>
      <c r="D229">
        <v>0</v>
      </c>
      <c r="E229">
        <v>16.059999999999999</v>
      </c>
      <c r="F229">
        <v>7.46</v>
      </c>
      <c r="G229">
        <v>2.1800000000000002</v>
      </c>
      <c r="H229">
        <f>H228+(fotowoltaika3456[[#This Row],[oddanie]]*0.8)-fotowoltaika3456[[#This Row],[pobranie]]</f>
        <v>300.25200000000001</v>
      </c>
      <c r="I229">
        <f>IF(fotowoltaika3456[[#This Row],[do odebrania]]&lt;0,1,0)</f>
        <v>0</v>
      </c>
    </row>
    <row r="230" spans="1:9" x14ac:dyDescent="0.3">
      <c r="A230" s="1">
        <v>44790</v>
      </c>
      <c r="B230" s="2">
        <v>0.22295138888888888</v>
      </c>
      <c r="C230" s="2">
        <v>0.83273148148148146</v>
      </c>
      <c r="D230">
        <v>0</v>
      </c>
      <c r="E230">
        <v>18.84</v>
      </c>
      <c r="F230">
        <v>10.64</v>
      </c>
      <c r="G230">
        <v>3.51</v>
      </c>
      <c r="H230">
        <f>H229+(fotowoltaika3456[[#This Row],[oddanie]]*0.8)-fotowoltaika3456[[#This Row],[pobranie]]</f>
        <v>305.25400000000002</v>
      </c>
      <c r="I230">
        <f>IF(fotowoltaika3456[[#This Row],[do odebrania]]&lt;0,1,0)</f>
        <v>0</v>
      </c>
    </row>
    <row r="231" spans="1:9" x14ac:dyDescent="0.3">
      <c r="A231" s="1">
        <v>44791</v>
      </c>
      <c r="B231" s="2">
        <v>0.22409722222222223</v>
      </c>
      <c r="C231" s="2">
        <v>0.83127314814814812</v>
      </c>
      <c r="D231">
        <v>0</v>
      </c>
      <c r="E231">
        <v>18.97</v>
      </c>
      <c r="F231">
        <v>10.97</v>
      </c>
      <c r="G231">
        <v>3.09</v>
      </c>
      <c r="H231">
        <f>H230+(fotowoltaika3456[[#This Row],[oddanie]]*0.8)-fotowoltaika3456[[#This Row],[pobranie]]</f>
        <v>310.94000000000005</v>
      </c>
      <c r="I231">
        <f>IF(fotowoltaika3456[[#This Row],[do odebrania]]&lt;0,1,0)</f>
        <v>0</v>
      </c>
    </row>
    <row r="232" spans="1:9" x14ac:dyDescent="0.3">
      <c r="A232" s="1">
        <v>44792</v>
      </c>
      <c r="B232" s="2">
        <v>0.22524305555555554</v>
      </c>
      <c r="C232" s="2">
        <v>0.82981481481481478</v>
      </c>
      <c r="D232">
        <v>1</v>
      </c>
      <c r="E232">
        <v>11.99</v>
      </c>
      <c r="F232">
        <v>7.68</v>
      </c>
      <c r="G232">
        <v>3.68</v>
      </c>
      <c r="H232">
        <f>H231+(fotowoltaika3456[[#This Row],[oddanie]]*0.8)-fotowoltaika3456[[#This Row],[pobranie]]</f>
        <v>313.40400000000005</v>
      </c>
      <c r="I232">
        <f>IF(fotowoltaika3456[[#This Row],[do odebrania]]&lt;0,1,0)</f>
        <v>0</v>
      </c>
    </row>
    <row r="233" spans="1:9" x14ac:dyDescent="0.3">
      <c r="A233" s="1">
        <v>44793</v>
      </c>
      <c r="B233" s="2">
        <v>0.22638888888888889</v>
      </c>
      <c r="C233" s="2">
        <v>0.8283449074074074</v>
      </c>
      <c r="D233">
        <v>0</v>
      </c>
      <c r="E233">
        <v>19.649999999999999</v>
      </c>
      <c r="F233">
        <v>11.94</v>
      </c>
      <c r="G233">
        <v>3.66</v>
      </c>
      <c r="H233">
        <f>H232+(fotowoltaika3456[[#This Row],[oddanie]]*0.8)-fotowoltaika3456[[#This Row],[pobranie]]</f>
        <v>319.29600000000005</v>
      </c>
      <c r="I233">
        <f>IF(fotowoltaika3456[[#This Row],[do odebrania]]&lt;0,1,0)</f>
        <v>0</v>
      </c>
    </row>
    <row r="234" spans="1:9" x14ac:dyDescent="0.3">
      <c r="A234" s="1">
        <v>44794</v>
      </c>
      <c r="B234" s="2">
        <v>0.22753472222222224</v>
      </c>
      <c r="C234" s="2">
        <v>0.82685185185185184</v>
      </c>
      <c r="D234">
        <v>1</v>
      </c>
      <c r="E234">
        <v>13.19</v>
      </c>
      <c r="F234">
        <v>8.34</v>
      </c>
      <c r="G234">
        <v>2.4</v>
      </c>
      <c r="H234">
        <f>H233+(fotowoltaika3456[[#This Row],[oddanie]]*0.8)-fotowoltaika3456[[#This Row],[pobranie]]</f>
        <v>323.5680000000001</v>
      </c>
      <c r="I234">
        <f>IF(fotowoltaika3456[[#This Row],[do odebrania]]&lt;0,1,0)</f>
        <v>0</v>
      </c>
    </row>
    <row r="235" spans="1:9" x14ac:dyDescent="0.3">
      <c r="A235" s="1">
        <v>44795</v>
      </c>
      <c r="B235" s="2">
        <v>0.22868055555555555</v>
      </c>
      <c r="C235" s="2">
        <v>0.82535879629629627</v>
      </c>
      <c r="D235">
        <v>1</v>
      </c>
      <c r="E235">
        <v>14.17</v>
      </c>
      <c r="F235">
        <v>9.9700000000000006</v>
      </c>
      <c r="G235">
        <v>3.16</v>
      </c>
      <c r="H235">
        <f>H234+(fotowoltaika3456[[#This Row],[oddanie]]*0.8)-fotowoltaika3456[[#This Row],[pobranie]]</f>
        <v>328.38400000000007</v>
      </c>
      <c r="I235">
        <f>IF(fotowoltaika3456[[#This Row],[do odebrania]]&lt;0,1,0)</f>
        <v>0</v>
      </c>
    </row>
    <row r="236" spans="1:9" x14ac:dyDescent="0.3">
      <c r="A236" s="1">
        <v>44796</v>
      </c>
      <c r="B236" s="2">
        <v>0.2298263888888889</v>
      </c>
      <c r="C236" s="2">
        <v>0.82385416666666667</v>
      </c>
      <c r="D236">
        <v>1</v>
      </c>
      <c r="E236">
        <v>12.08</v>
      </c>
      <c r="F236">
        <v>6.96</v>
      </c>
      <c r="G236">
        <v>2.23</v>
      </c>
      <c r="H236">
        <f>H235+(fotowoltaika3456[[#This Row],[oddanie]]*0.8)-fotowoltaika3456[[#This Row],[pobranie]]</f>
        <v>331.72200000000004</v>
      </c>
      <c r="I236">
        <f>IF(fotowoltaika3456[[#This Row],[do odebrania]]&lt;0,1,0)</f>
        <v>0</v>
      </c>
    </row>
    <row r="237" spans="1:9" x14ac:dyDescent="0.3">
      <c r="A237" s="1">
        <v>44797</v>
      </c>
      <c r="B237" s="2">
        <v>0.23097222222222222</v>
      </c>
      <c r="C237" s="2">
        <v>0.82233796296296291</v>
      </c>
      <c r="D237">
        <v>0</v>
      </c>
      <c r="E237">
        <v>18.739999999999998</v>
      </c>
      <c r="F237">
        <v>10.34</v>
      </c>
      <c r="G237">
        <v>2.92</v>
      </c>
      <c r="H237">
        <f>H236+(fotowoltaika3456[[#This Row],[oddanie]]*0.8)-fotowoltaika3456[[#This Row],[pobranie]]</f>
        <v>337.07400000000001</v>
      </c>
      <c r="I237">
        <f>IF(fotowoltaika3456[[#This Row],[do odebrania]]&lt;0,1,0)</f>
        <v>0</v>
      </c>
    </row>
    <row r="238" spans="1:9" x14ac:dyDescent="0.3">
      <c r="A238" s="1">
        <v>44798</v>
      </c>
      <c r="B238" s="2">
        <v>0.23211805555555556</v>
      </c>
      <c r="C238" s="2">
        <v>0.82081018518518523</v>
      </c>
      <c r="D238">
        <v>0</v>
      </c>
      <c r="E238">
        <v>17.95</v>
      </c>
      <c r="F238">
        <v>8.23</v>
      </c>
      <c r="G238">
        <v>0.78</v>
      </c>
      <c r="H238">
        <f>H237+(fotowoltaika3456[[#This Row],[oddanie]]*0.8)-fotowoltaika3456[[#This Row],[pobranie]]</f>
        <v>342.87800000000004</v>
      </c>
      <c r="I238">
        <f>IF(fotowoltaika3456[[#This Row],[do odebrania]]&lt;0,1,0)</f>
        <v>0</v>
      </c>
    </row>
    <row r="239" spans="1:9" x14ac:dyDescent="0.3">
      <c r="A239" s="1">
        <v>44799</v>
      </c>
      <c r="B239" s="2">
        <v>0.23326388888888888</v>
      </c>
      <c r="C239" s="2">
        <v>0.81927083333333328</v>
      </c>
      <c r="D239">
        <v>0</v>
      </c>
      <c r="E239">
        <v>16.829999999999998</v>
      </c>
      <c r="F239">
        <v>8.83</v>
      </c>
      <c r="G239">
        <v>3.07</v>
      </c>
      <c r="H239">
        <f>H238+(fotowoltaika3456[[#This Row],[oddanie]]*0.8)-fotowoltaika3456[[#This Row],[pobranie]]</f>
        <v>346.87200000000007</v>
      </c>
      <c r="I239">
        <f>IF(fotowoltaika3456[[#This Row],[do odebrania]]&lt;0,1,0)</f>
        <v>0</v>
      </c>
    </row>
    <row r="240" spans="1:9" x14ac:dyDescent="0.3">
      <c r="A240" s="1">
        <v>44800</v>
      </c>
      <c r="B240" s="2">
        <v>0.23440972222222223</v>
      </c>
      <c r="C240" s="2">
        <v>0.81773148148148145</v>
      </c>
      <c r="D240">
        <v>0</v>
      </c>
      <c r="E240">
        <v>17.09</v>
      </c>
      <c r="F240">
        <v>8.6300000000000008</v>
      </c>
      <c r="G240">
        <v>0.64</v>
      </c>
      <c r="H240">
        <f>H239+(fotowoltaika3456[[#This Row],[oddanie]]*0.8)-fotowoltaika3456[[#This Row],[pobranie]]</f>
        <v>353.13600000000008</v>
      </c>
      <c r="I240">
        <f>IF(fotowoltaika3456[[#This Row],[do odebrania]]&lt;0,1,0)</f>
        <v>0</v>
      </c>
    </row>
    <row r="241" spans="1:9" x14ac:dyDescent="0.3">
      <c r="A241" s="1">
        <v>44801</v>
      </c>
      <c r="B241" s="2">
        <v>0.23555555555555555</v>
      </c>
      <c r="C241" s="2">
        <v>0.81618055555555558</v>
      </c>
      <c r="D241">
        <v>0</v>
      </c>
      <c r="E241">
        <v>18.010000000000002</v>
      </c>
      <c r="F241">
        <v>10.67</v>
      </c>
      <c r="G241">
        <v>2.95</v>
      </c>
      <c r="H241">
        <f>H240+(fotowoltaika3456[[#This Row],[oddanie]]*0.8)-fotowoltaika3456[[#This Row],[pobranie]]</f>
        <v>358.72200000000009</v>
      </c>
      <c r="I241">
        <f>IF(fotowoltaika3456[[#This Row],[do odebrania]]&lt;0,1,0)</f>
        <v>0</v>
      </c>
    </row>
    <row r="242" spans="1:9" x14ac:dyDescent="0.3">
      <c r="A242" s="1">
        <v>44802</v>
      </c>
      <c r="B242" s="2">
        <v>0.23670138888888889</v>
      </c>
      <c r="C242" s="2">
        <v>0.81461805555555555</v>
      </c>
      <c r="D242">
        <v>0</v>
      </c>
      <c r="E242">
        <v>19.48</v>
      </c>
      <c r="F242">
        <v>12.16</v>
      </c>
      <c r="G242">
        <v>3.2</v>
      </c>
      <c r="H242">
        <f>H241+(fotowoltaika3456[[#This Row],[oddanie]]*0.8)-fotowoltaika3456[[#This Row],[pobranie]]</f>
        <v>365.25000000000011</v>
      </c>
      <c r="I242">
        <f>IF(fotowoltaika3456[[#This Row],[do odebrania]]&lt;0,1,0)</f>
        <v>0</v>
      </c>
    </row>
    <row r="243" spans="1:9" x14ac:dyDescent="0.3">
      <c r="A243" s="1">
        <v>44803</v>
      </c>
      <c r="B243" s="2">
        <v>0.23784722222222221</v>
      </c>
      <c r="C243" s="2">
        <v>0.81304398148148149</v>
      </c>
      <c r="D243">
        <v>0</v>
      </c>
      <c r="E243">
        <v>18.11</v>
      </c>
      <c r="F243">
        <v>11.38</v>
      </c>
      <c r="G243">
        <v>2.91</v>
      </c>
      <c r="H243">
        <f>H242+(fotowoltaika3456[[#This Row],[oddanie]]*0.8)-fotowoltaika3456[[#This Row],[pobranie]]</f>
        <v>371.44400000000007</v>
      </c>
      <c r="I243">
        <f>IF(fotowoltaika3456[[#This Row],[do odebrania]]&lt;0,1,0)</f>
        <v>0</v>
      </c>
    </row>
    <row r="244" spans="1:9" x14ac:dyDescent="0.3">
      <c r="A244" s="1">
        <v>44804</v>
      </c>
      <c r="B244" s="2">
        <v>0.23899305555555556</v>
      </c>
      <c r="C244" s="2">
        <v>0.81146990740740743</v>
      </c>
      <c r="D244">
        <v>0</v>
      </c>
      <c r="E244">
        <v>17.559999999999999</v>
      </c>
      <c r="F244">
        <v>9.49</v>
      </c>
      <c r="G244">
        <v>0.94</v>
      </c>
      <c r="H244">
        <f>H243+(fotowoltaika3456[[#This Row],[oddanie]]*0.8)-fotowoltaika3456[[#This Row],[pobranie]]</f>
        <v>378.09600000000006</v>
      </c>
      <c r="I244">
        <f>IF(fotowoltaika3456[[#This Row],[do odebrania]]&lt;0,1,0)</f>
        <v>0</v>
      </c>
    </row>
    <row r="245" spans="1:9" x14ac:dyDescent="0.3">
      <c r="A245" s="1">
        <v>44805</v>
      </c>
      <c r="B245" s="2">
        <v>0.2401388888888889</v>
      </c>
      <c r="C245" s="2">
        <v>0.80989583333333337</v>
      </c>
      <c r="D245">
        <v>0</v>
      </c>
      <c r="E245">
        <v>16.809999999999999</v>
      </c>
      <c r="F245">
        <v>9.4600000000000009</v>
      </c>
      <c r="G245">
        <v>2.19</v>
      </c>
      <c r="H245">
        <f>H244+(fotowoltaika3456[[#This Row],[oddanie]]*0.8)-fotowoltaika3456[[#This Row],[pobranie]]</f>
        <v>383.47400000000005</v>
      </c>
      <c r="I245">
        <f>IF(fotowoltaika3456[[#This Row],[do odebrania]]&lt;0,1,0)</f>
        <v>0</v>
      </c>
    </row>
    <row r="246" spans="1:9" x14ac:dyDescent="0.3">
      <c r="A246" s="1">
        <v>44806</v>
      </c>
      <c r="B246" s="2">
        <v>0.24127314814814815</v>
      </c>
      <c r="C246" s="2">
        <v>0.80829861111111112</v>
      </c>
      <c r="D246">
        <v>0</v>
      </c>
      <c r="E246">
        <v>15.05</v>
      </c>
      <c r="F246">
        <v>9.31</v>
      </c>
      <c r="G246">
        <v>3.95</v>
      </c>
      <c r="H246">
        <f>H245+(fotowoltaika3456[[#This Row],[oddanie]]*0.8)-fotowoltaika3456[[#This Row],[pobranie]]</f>
        <v>386.97200000000004</v>
      </c>
      <c r="I246">
        <f>IF(fotowoltaika3456[[#This Row],[do odebrania]]&lt;0,1,0)</f>
        <v>0</v>
      </c>
    </row>
    <row r="247" spans="1:9" x14ac:dyDescent="0.3">
      <c r="A247" s="1">
        <v>44807</v>
      </c>
      <c r="B247" s="2">
        <v>0.24241898148148147</v>
      </c>
      <c r="C247" s="2">
        <v>0.80671296296296291</v>
      </c>
      <c r="D247">
        <v>0</v>
      </c>
      <c r="E247">
        <v>14.3</v>
      </c>
      <c r="F247">
        <v>8.69</v>
      </c>
      <c r="G247">
        <v>4.6900000000000004</v>
      </c>
      <c r="H247">
        <f>H246+(fotowoltaika3456[[#This Row],[oddanie]]*0.8)-fotowoltaika3456[[#This Row],[pobranie]]</f>
        <v>389.23400000000004</v>
      </c>
      <c r="I247">
        <f>IF(fotowoltaika3456[[#This Row],[do odebrania]]&lt;0,1,0)</f>
        <v>0</v>
      </c>
    </row>
    <row r="248" spans="1:9" x14ac:dyDescent="0.3">
      <c r="A248" s="1">
        <v>44808</v>
      </c>
      <c r="B248" s="2">
        <v>0.24356481481481482</v>
      </c>
      <c r="C248" s="2">
        <v>0.80510416666666662</v>
      </c>
      <c r="D248">
        <v>0</v>
      </c>
      <c r="E248">
        <v>19.399999999999999</v>
      </c>
      <c r="F248">
        <v>10.84</v>
      </c>
      <c r="G248">
        <v>0.84</v>
      </c>
      <c r="H248">
        <f>H247+(fotowoltaika3456[[#This Row],[oddanie]]*0.8)-fotowoltaika3456[[#This Row],[pobranie]]</f>
        <v>397.06600000000009</v>
      </c>
      <c r="I248">
        <f>IF(fotowoltaika3456[[#This Row],[do odebrania]]&lt;0,1,0)</f>
        <v>0</v>
      </c>
    </row>
    <row r="249" spans="1:9" x14ac:dyDescent="0.3">
      <c r="A249" s="1">
        <v>44809</v>
      </c>
      <c r="B249" s="2">
        <v>0.24469907407407407</v>
      </c>
      <c r="C249" s="2">
        <v>0.80350694444444448</v>
      </c>
      <c r="D249">
        <v>1</v>
      </c>
      <c r="E249">
        <v>14.15</v>
      </c>
      <c r="F249">
        <v>8.94</v>
      </c>
      <c r="G249">
        <v>3.18</v>
      </c>
      <c r="H249">
        <f>H248+(fotowoltaika3456[[#This Row],[oddanie]]*0.8)-fotowoltaika3456[[#This Row],[pobranie]]</f>
        <v>401.03800000000007</v>
      </c>
      <c r="I249">
        <f>IF(fotowoltaika3456[[#This Row],[do odebrania]]&lt;0,1,0)</f>
        <v>0</v>
      </c>
    </row>
    <row r="250" spans="1:9" x14ac:dyDescent="0.3">
      <c r="A250" s="1">
        <v>44810</v>
      </c>
      <c r="B250" s="2">
        <v>0.24584490740740741</v>
      </c>
      <c r="C250" s="2">
        <v>0.80189814814814819</v>
      </c>
      <c r="D250">
        <v>2</v>
      </c>
      <c r="E250">
        <v>10.199999999999999</v>
      </c>
      <c r="F250">
        <v>6.94</v>
      </c>
      <c r="G250">
        <v>1.89</v>
      </c>
      <c r="H250">
        <f>H249+(fotowoltaika3456[[#This Row],[oddanie]]*0.8)-fotowoltaika3456[[#This Row],[pobranie]]</f>
        <v>404.7000000000001</v>
      </c>
      <c r="I250">
        <f>IF(fotowoltaika3456[[#This Row],[do odebrania]]&lt;0,1,0)</f>
        <v>0</v>
      </c>
    </row>
    <row r="251" spans="1:9" x14ac:dyDescent="0.3">
      <c r="A251" s="1">
        <v>44811</v>
      </c>
      <c r="B251" s="2">
        <v>0.24699074074074073</v>
      </c>
      <c r="C251" s="2">
        <v>0.80027777777777775</v>
      </c>
      <c r="D251">
        <v>0</v>
      </c>
      <c r="E251">
        <v>19.149999999999999</v>
      </c>
      <c r="F251">
        <v>12.22</v>
      </c>
      <c r="G251">
        <v>2.98</v>
      </c>
      <c r="H251">
        <f>H250+(fotowoltaika3456[[#This Row],[oddanie]]*0.8)-fotowoltaika3456[[#This Row],[pobranie]]</f>
        <v>411.49600000000009</v>
      </c>
      <c r="I251">
        <f>IF(fotowoltaika3456[[#This Row],[do odebrania]]&lt;0,1,0)</f>
        <v>0</v>
      </c>
    </row>
    <row r="252" spans="1:9" x14ac:dyDescent="0.3">
      <c r="A252" s="1">
        <v>44812</v>
      </c>
      <c r="B252" s="2">
        <v>0.24812500000000001</v>
      </c>
      <c r="C252" s="2">
        <v>0.79865740740740743</v>
      </c>
      <c r="D252">
        <v>0</v>
      </c>
      <c r="E252">
        <v>16.739999999999998</v>
      </c>
      <c r="F252">
        <v>9.15</v>
      </c>
      <c r="G252">
        <v>3.48</v>
      </c>
      <c r="H252">
        <f>H251+(fotowoltaika3456[[#This Row],[oddanie]]*0.8)-fotowoltaika3456[[#This Row],[pobranie]]</f>
        <v>415.33600000000007</v>
      </c>
      <c r="I252">
        <f>IF(fotowoltaika3456[[#This Row],[do odebrania]]&lt;0,1,0)</f>
        <v>0</v>
      </c>
    </row>
    <row r="253" spans="1:9" x14ac:dyDescent="0.3">
      <c r="A253" s="1">
        <v>44813</v>
      </c>
      <c r="B253" s="2">
        <v>0.24927083333333333</v>
      </c>
      <c r="C253" s="2">
        <v>0.79703703703703699</v>
      </c>
      <c r="D253">
        <v>1</v>
      </c>
      <c r="E253">
        <v>12.97</v>
      </c>
      <c r="F253">
        <v>7.63</v>
      </c>
      <c r="G253">
        <v>2.59</v>
      </c>
      <c r="H253">
        <f>H252+(fotowoltaika3456[[#This Row],[oddanie]]*0.8)-fotowoltaika3456[[#This Row],[pobranie]]</f>
        <v>418.85000000000008</v>
      </c>
      <c r="I253">
        <f>IF(fotowoltaika3456[[#This Row],[do odebrania]]&lt;0,1,0)</f>
        <v>0</v>
      </c>
    </row>
    <row r="254" spans="1:9" x14ac:dyDescent="0.3">
      <c r="A254" s="1">
        <v>44814</v>
      </c>
      <c r="B254" s="2">
        <v>0.25041666666666668</v>
      </c>
      <c r="C254" s="2">
        <v>0.79541666666666666</v>
      </c>
      <c r="D254">
        <v>0</v>
      </c>
      <c r="E254">
        <v>19.690000000000001</v>
      </c>
      <c r="F254">
        <v>11.67</v>
      </c>
      <c r="G254">
        <v>1.86</v>
      </c>
      <c r="H254">
        <f>H253+(fotowoltaika3456[[#This Row],[oddanie]]*0.8)-fotowoltaika3456[[#This Row],[pobranie]]</f>
        <v>426.32600000000008</v>
      </c>
      <c r="I254">
        <f>IF(fotowoltaika3456[[#This Row],[do odebrania]]&lt;0,1,0)</f>
        <v>0</v>
      </c>
    </row>
    <row r="255" spans="1:9" x14ac:dyDescent="0.3">
      <c r="A255" s="1">
        <v>44815</v>
      </c>
      <c r="B255" s="2">
        <v>0.25155092592592593</v>
      </c>
      <c r="C255" s="2">
        <v>0.79378472222222218</v>
      </c>
      <c r="D255">
        <v>1</v>
      </c>
      <c r="E255">
        <v>15.77</v>
      </c>
      <c r="F255">
        <v>9.66</v>
      </c>
      <c r="G255">
        <v>0.95</v>
      </c>
      <c r="H255">
        <f>H254+(fotowoltaika3456[[#This Row],[oddanie]]*0.8)-fotowoltaika3456[[#This Row],[pobranie]]</f>
        <v>433.1040000000001</v>
      </c>
      <c r="I255">
        <f>IF(fotowoltaika3456[[#This Row],[do odebrania]]&lt;0,1,0)</f>
        <v>0</v>
      </c>
    </row>
    <row r="256" spans="1:9" x14ac:dyDescent="0.3">
      <c r="A256" s="1">
        <v>44816</v>
      </c>
      <c r="B256" s="2">
        <v>0.25269675925925927</v>
      </c>
      <c r="C256" s="2">
        <v>0.79215277777777782</v>
      </c>
      <c r="D256">
        <v>1</v>
      </c>
      <c r="E256">
        <v>13.48</v>
      </c>
      <c r="F256">
        <v>8.56</v>
      </c>
      <c r="G256">
        <v>2.94</v>
      </c>
      <c r="H256">
        <f>H255+(fotowoltaika3456[[#This Row],[oddanie]]*0.8)-fotowoltaika3456[[#This Row],[pobranie]]</f>
        <v>437.01200000000011</v>
      </c>
      <c r="I256">
        <f>IF(fotowoltaika3456[[#This Row],[do odebrania]]&lt;0,1,0)</f>
        <v>0</v>
      </c>
    </row>
    <row r="257" spans="1:9" x14ac:dyDescent="0.3">
      <c r="A257" s="1">
        <v>44817</v>
      </c>
      <c r="B257" s="2">
        <v>0.25383101851851853</v>
      </c>
      <c r="C257" s="2">
        <v>0.79052083333333334</v>
      </c>
      <c r="D257">
        <v>1</v>
      </c>
      <c r="E257">
        <v>14.44</v>
      </c>
      <c r="F257">
        <v>9.48</v>
      </c>
      <c r="G257">
        <v>2.84</v>
      </c>
      <c r="H257">
        <f>H256+(fotowoltaika3456[[#This Row],[oddanie]]*0.8)-fotowoltaika3456[[#This Row],[pobranie]]</f>
        <v>441.75600000000014</v>
      </c>
      <c r="I257">
        <f>IF(fotowoltaika3456[[#This Row],[do odebrania]]&lt;0,1,0)</f>
        <v>0</v>
      </c>
    </row>
    <row r="258" spans="1:9" x14ac:dyDescent="0.3">
      <c r="A258" s="1">
        <v>44818</v>
      </c>
      <c r="B258" s="2">
        <v>0.25497685185185187</v>
      </c>
      <c r="C258" s="2">
        <v>0.78887731481481482</v>
      </c>
      <c r="D258">
        <v>0</v>
      </c>
      <c r="E258">
        <v>15.61</v>
      </c>
      <c r="F258">
        <v>8.7799999999999994</v>
      </c>
      <c r="G258">
        <v>4.95</v>
      </c>
      <c r="H258">
        <f>H257+(fotowoltaika3456[[#This Row],[oddanie]]*0.8)-fotowoltaika3456[[#This Row],[pobranie]]</f>
        <v>443.83000000000015</v>
      </c>
      <c r="I258">
        <f>IF(fotowoltaika3456[[#This Row],[do odebrania]]&lt;0,1,0)</f>
        <v>0</v>
      </c>
    </row>
    <row r="259" spans="1:9" x14ac:dyDescent="0.3">
      <c r="A259" s="1">
        <v>44819</v>
      </c>
      <c r="B259" s="2">
        <v>0.25612268518518516</v>
      </c>
      <c r="C259" s="2">
        <v>0.78724537037037035</v>
      </c>
      <c r="D259">
        <v>0</v>
      </c>
      <c r="E259">
        <v>18</v>
      </c>
      <c r="F259">
        <v>9.9700000000000006</v>
      </c>
      <c r="G259">
        <v>3.65</v>
      </c>
      <c r="H259">
        <f>H258+(fotowoltaika3456[[#This Row],[oddanie]]*0.8)-fotowoltaika3456[[#This Row],[pobranie]]</f>
        <v>448.15600000000018</v>
      </c>
      <c r="I259">
        <f>IF(fotowoltaika3456[[#This Row],[do odebrania]]&lt;0,1,0)</f>
        <v>0</v>
      </c>
    </row>
    <row r="260" spans="1:9" x14ac:dyDescent="0.3">
      <c r="A260" s="1">
        <v>44820</v>
      </c>
      <c r="B260" s="2">
        <v>0.25725694444444447</v>
      </c>
      <c r="C260" s="2">
        <v>0.78560185185185183</v>
      </c>
      <c r="D260">
        <v>3</v>
      </c>
      <c r="E260">
        <v>9.7799999999999994</v>
      </c>
      <c r="F260">
        <v>6.88</v>
      </c>
      <c r="G260">
        <v>4.9800000000000004</v>
      </c>
      <c r="H260">
        <f>H259+(fotowoltaika3456[[#This Row],[oddanie]]*0.8)-fotowoltaika3456[[#This Row],[pobranie]]</f>
        <v>448.68000000000018</v>
      </c>
      <c r="I260">
        <f>IF(fotowoltaika3456[[#This Row],[do odebrania]]&lt;0,1,0)</f>
        <v>0</v>
      </c>
    </row>
    <row r="261" spans="1:9" x14ac:dyDescent="0.3">
      <c r="A261" s="1">
        <v>44821</v>
      </c>
      <c r="B261" s="2">
        <v>0.25840277777777776</v>
      </c>
      <c r="C261" s="2">
        <v>0.78396990740740746</v>
      </c>
      <c r="D261">
        <v>1</v>
      </c>
      <c r="E261">
        <v>13.43</v>
      </c>
      <c r="F261">
        <v>8.9700000000000006</v>
      </c>
      <c r="G261">
        <v>3.24</v>
      </c>
      <c r="H261">
        <f>H260+(fotowoltaika3456[[#This Row],[oddanie]]*0.8)-fotowoltaika3456[[#This Row],[pobranie]]</f>
        <v>452.61600000000016</v>
      </c>
      <c r="I261">
        <f>IF(fotowoltaika3456[[#This Row],[do odebrania]]&lt;0,1,0)</f>
        <v>0</v>
      </c>
    </row>
    <row r="262" spans="1:9" x14ac:dyDescent="0.3">
      <c r="A262" s="1">
        <v>44822</v>
      </c>
      <c r="B262" s="2">
        <v>0.2595486111111111</v>
      </c>
      <c r="C262" s="2">
        <v>0.78232638888888884</v>
      </c>
      <c r="D262">
        <v>1</v>
      </c>
      <c r="E262">
        <v>12.57</v>
      </c>
      <c r="F262">
        <v>8.44</v>
      </c>
      <c r="G262">
        <v>3.16</v>
      </c>
      <c r="H262">
        <f>H261+(fotowoltaika3456[[#This Row],[oddanie]]*0.8)-fotowoltaika3456[[#This Row],[pobranie]]</f>
        <v>456.20800000000014</v>
      </c>
      <c r="I262">
        <f>IF(fotowoltaika3456[[#This Row],[do odebrania]]&lt;0,1,0)</f>
        <v>0</v>
      </c>
    </row>
    <row r="263" spans="1:9" x14ac:dyDescent="0.3">
      <c r="A263" s="1">
        <v>44823</v>
      </c>
      <c r="B263" s="2">
        <v>0.26069444444444445</v>
      </c>
      <c r="C263" s="2">
        <v>0.78068287037037032</v>
      </c>
      <c r="D263">
        <v>2</v>
      </c>
      <c r="E263">
        <v>10.44</v>
      </c>
      <c r="F263">
        <v>7.84</v>
      </c>
      <c r="G263">
        <v>2.48</v>
      </c>
      <c r="H263">
        <f>H262+(fotowoltaika3456[[#This Row],[oddanie]]*0.8)-fotowoltaika3456[[#This Row],[pobranie]]</f>
        <v>460.00000000000011</v>
      </c>
      <c r="I263">
        <f>IF(fotowoltaika3456[[#This Row],[do odebrania]]&lt;0,1,0)</f>
        <v>0</v>
      </c>
    </row>
    <row r="264" spans="1:9" x14ac:dyDescent="0.3">
      <c r="A264" s="1">
        <v>44824</v>
      </c>
      <c r="B264" s="2">
        <v>0.2618402777777778</v>
      </c>
      <c r="C264" s="2">
        <v>0.7790393518518518</v>
      </c>
      <c r="D264">
        <v>0</v>
      </c>
      <c r="E264">
        <v>14.53</v>
      </c>
      <c r="F264">
        <v>5.65</v>
      </c>
      <c r="G264">
        <v>2.94</v>
      </c>
      <c r="H264">
        <f>H263+(fotowoltaika3456[[#This Row],[oddanie]]*0.8)-fotowoltaika3456[[#This Row],[pobranie]]</f>
        <v>461.5800000000001</v>
      </c>
      <c r="I264">
        <f>IF(fotowoltaika3456[[#This Row],[do odebrania]]&lt;0,1,0)</f>
        <v>0</v>
      </c>
    </row>
    <row r="265" spans="1:9" x14ac:dyDescent="0.3">
      <c r="A265" s="1">
        <v>44825</v>
      </c>
      <c r="B265" s="2">
        <v>0.26298611111111109</v>
      </c>
      <c r="C265" s="2">
        <v>0.77740740740740744</v>
      </c>
      <c r="D265">
        <v>0</v>
      </c>
      <c r="E265">
        <v>14.84</v>
      </c>
      <c r="F265">
        <v>5.95</v>
      </c>
      <c r="G265">
        <v>1.9</v>
      </c>
      <c r="H265">
        <f>H264+(fotowoltaika3456[[#This Row],[oddanie]]*0.8)-fotowoltaika3456[[#This Row],[pobranie]]</f>
        <v>464.44000000000011</v>
      </c>
      <c r="I265">
        <f>IF(fotowoltaika3456[[#This Row],[do odebrania]]&lt;0,1,0)</f>
        <v>0</v>
      </c>
    </row>
    <row r="266" spans="1:9" x14ac:dyDescent="0.3">
      <c r="A266" s="1">
        <v>44826</v>
      </c>
      <c r="B266" s="2">
        <v>0.26414351851851853</v>
      </c>
      <c r="C266" s="2">
        <v>0.77576388888888892</v>
      </c>
      <c r="D266">
        <v>0</v>
      </c>
      <c r="E266">
        <v>16.510000000000002</v>
      </c>
      <c r="F266">
        <v>7.84</v>
      </c>
      <c r="G266">
        <v>0.84</v>
      </c>
      <c r="H266">
        <f>H265+(fotowoltaika3456[[#This Row],[oddanie]]*0.8)-fotowoltaika3456[[#This Row],[pobranie]]</f>
        <v>469.87200000000013</v>
      </c>
      <c r="I266">
        <f>IF(fotowoltaika3456[[#This Row],[do odebrania]]&lt;0,1,0)</f>
        <v>0</v>
      </c>
    </row>
    <row r="267" spans="1:9" x14ac:dyDescent="0.3">
      <c r="A267" s="1">
        <v>44827</v>
      </c>
      <c r="B267" s="2">
        <v>0.26528935185185187</v>
      </c>
      <c r="C267" s="2">
        <v>0.7741203703703704</v>
      </c>
      <c r="D267">
        <v>0</v>
      </c>
      <c r="E267">
        <v>12.03</v>
      </c>
      <c r="F267">
        <v>6.37</v>
      </c>
      <c r="G267">
        <v>5.4</v>
      </c>
      <c r="H267">
        <f>H266+(fotowoltaika3456[[#This Row],[oddanie]]*0.8)-fotowoltaika3456[[#This Row],[pobranie]]</f>
        <v>469.56800000000015</v>
      </c>
      <c r="I267">
        <f>IF(fotowoltaika3456[[#This Row],[do odebrania]]&lt;0,1,0)</f>
        <v>0</v>
      </c>
    </row>
    <row r="268" spans="1:9" x14ac:dyDescent="0.3">
      <c r="A268" s="1">
        <v>44828</v>
      </c>
      <c r="B268" s="2">
        <v>0.26643518518518516</v>
      </c>
      <c r="C268" s="2">
        <v>0.77248842592592593</v>
      </c>
      <c r="D268">
        <v>0</v>
      </c>
      <c r="E268">
        <v>15.85</v>
      </c>
      <c r="F268">
        <v>6.64</v>
      </c>
      <c r="G268">
        <v>2.69</v>
      </c>
      <c r="H268">
        <f>H267+(fotowoltaika3456[[#This Row],[oddanie]]*0.8)-fotowoltaika3456[[#This Row],[pobranie]]</f>
        <v>472.19000000000017</v>
      </c>
      <c r="I268">
        <f>IF(fotowoltaika3456[[#This Row],[do odebrania]]&lt;0,1,0)</f>
        <v>0</v>
      </c>
    </row>
    <row r="269" spans="1:9" x14ac:dyDescent="0.3">
      <c r="A269" s="1">
        <v>44829</v>
      </c>
      <c r="B269" s="2">
        <v>0.2675925925925926</v>
      </c>
      <c r="C269" s="2">
        <v>0.77084490740740741</v>
      </c>
      <c r="D269">
        <v>0</v>
      </c>
      <c r="E269">
        <v>18.45</v>
      </c>
      <c r="F269">
        <v>8.5399999999999991</v>
      </c>
      <c r="G269">
        <v>1.02</v>
      </c>
      <c r="H269">
        <f>H268+(fotowoltaika3456[[#This Row],[oddanie]]*0.8)-fotowoltaika3456[[#This Row],[pobranie]]</f>
        <v>478.00200000000018</v>
      </c>
      <c r="I269">
        <f>IF(fotowoltaika3456[[#This Row],[do odebrania]]&lt;0,1,0)</f>
        <v>0</v>
      </c>
    </row>
    <row r="270" spans="1:9" x14ac:dyDescent="0.3">
      <c r="A270" s="1">
        <v>44830</v>
      </c>
      <c r="B270" s="2">
        <v>0.26874999999999999</v>
      </c>
      <c r="C270" s="2">
        <v>0.76921296296296293</v>
      </c>
      <c r="D270">
        <v>1</v>
      </c>
      <c r="E270">
        <v>11.93</v>
      </c>
      <c r="F270">
        <v>7.93</v>
      </c>
      <c r="G270">
        <v>3.04</v>
      </c>
      <c r="H270">
        <f>H269+(fotowoltaika3456[[#This Row],[oddanie]]*0.8)-fotowoltaika3456[[#This Row],[pobranie]]</f>
        <v>481.30600000000015</v>
      </c>
      <c r="I270">
        <f>IF(fotowoltaika3456[[#This Row],[do odebrania]]&lt;0,1,0)</f>
        <v>0</v>
      </c>
    </row>
    <row r="271" spans="1:9" x14ac:dyDescent="0.3">
      <c r="A271" s="1">
        <v>44831</v>
      </c>
      <c r="B271" s="2">
        <v>0.26990740740740743</v>
      </c>
      <c r="C271" s="2">
        <v>0.76758101851851857</v>
      </c>
      <c r="D271">
        <v>0</v>
      </c>
      <c r="E271">
        <v>13.34</v>
      </c>
      <c r="F271">
        <v>8.39</v>
      </c>
      <c r="G271">
        <v>2.84</v>
      </c>
      <c r="H271">
        <f>H270+(fotowoltaika3456[[#This Row],[oddanie]]*0.8)-fotowoltaika3456[[#This Row],[pobranie]]</f>
        <v>485.17800000000017</v>
      </c>
      <c r="I271">
        <f>IF(fotowoltaika3456[[#This Row],[do odebrania]]&lt;0,1,0)</f>
        <v>0</v>
      </c>
    </row>
    <row r="272" spans="1:9" x14ac:dyDescent="0.3">
      <c r="A272" s="1">
        <v>44832</v>
      </c>
      <c r="B272" s="2">
        <v>0.27106481481481481</v>
      </c>
      <c r="C272" s="2">
        <v>0.76596064814814813</v>
      </c>
      <c r="D272">
        <v>0</v>
      </c>
      <c r="E272">
        <v>13.66</v>
      </c>
      <c r="F272">
        <v>7.55</v>
      </c>
      <c r="G272">
        <v>2.14</v>
      </c>
      <c r="H272">
        <f>H271+(fotowoltaika3456[[#This Row],[oddanie]]*0.8)-fotowoltaika3456[[#This Row],[pobranie]]</f>
        <v>489.0780000000002</v>
      </c>
      <c r="I272">
        <f>IF(fotowoltaika3456[[#This Row],[do odebrania]]&lt;0,1,0)</f>
        <v>0</v>
      </c>
    </row>
    <row r="273" spans="1:9" x14ac:dyDescent="0.3">
      <c r="A273" s="1">
        <v>44833</v>
      </c>
      <c r="B273" s="2">
        <v>0.27223379629629629</v>
      </c>
      <c r="C273" s="2">
        <v>0.76432870370370365</v>
      </c>
      <c r="D273">
        <v>2</v>
      </c>
      <c r="E273">
        <v>9.33</v>
      </c>
      <c r="F273">
        <v>5.86</v>
      </c>
      <c r="G273">
        <v>2.19</v>
      </c>
      <c r="H273">
        <f>H272+(fotowoltaika3456[[#This Row],[oddanie]]*0.8)-fotowoltaika3456[[#This Row],[pobranie]]</f>
        <v>491.57600000000019</v>
      </c>
      <c r="I273">
        <f>IF(fotowoltaika3456[[#This Row],[do odebrania]]&lt;0,1,0)</f>
        <v>0</v>
      </c>
    </row>
    <row r="274" spans="1:9" x14ac:dyDescent="0.3">
      <c r="A274" s="1">
        <v>44834</v>
      </c>
      <c r="B274" s="2">
        <v>0.27339120370370368</v>
      </c>
      <c r="C274" s="2">
        <v>0.76270833333333332</v>
      </c>
      <c r="D274">
        <v>0</v>
      </c>
      <c r="E274">
        <v>12.98</v>
      </c>
      <c r="F274">
        <v>6.32</v>
      </c>
      <c r="G274">
        <v>3.02</v>
      </c>
      <c r="H274">
        <f>H273+(fotowoltaika3456[[#This Row],[oddanie]]*0.8)-fotowoltaika3456[[#This Row],[pobranie]]</f>
        <v>493.61200000000019</v>
      </c>
      <c r="I274">
        <f>IF(fotowoltaika3456[[#This Row],[do odebrania]]&lt;0,1,0)</f>
        <v>0</v>
      </c>
    </row>
    <row r="275" spans="1:9" x14ac:dyDescent="0.3">
      <c r="A275" s="1">
        <v>44835</v>
      </c>
      <c r="B275" s="2">
        <v>0.27456018518518521</v>
      </c>
      <c r="C275" s="2">
        <v>0.76108796296296299</v>
      </c>
      <c r="D275">
        <v>3</v>
      </c>
      <c r="E275">
        <v>6.6</v>
      </c>
      <c r="F275">
        <v>5.68</v>
      </c>
      <c r="G275">
        <v>4.16</v>
      </c>
      <c r="H275">
        <f>H274+(fotowoltaika3456[[#This Row],[oddanie]]*0.8)-fotowoltaika3456[[#This Row],[pobranie]]</f>
        <v>493.99600000000015</v>
      </c>
      <c r="I275">
        <f>IF(fotowoltaika3456[[#This Row],[do odebrania]]&lt;0,1,0)</f>
        <v>0</v>
      </c>
    </row>
    <row r="276" spans="1:9" x14ac:dyDescent="0.3">
      <c r="A276" s="1">
        <v>44836</v>
      </c>
      <c r="B276" s="2">
        <v>0.27572916666666669</v>
      </c>
      <c r="C276" s="2">
        <v>0.75947916666666671</v>
      </c>
      <c r="D276">
        <v>2</v>
      </c>
      <c r="E276">
        <v>8.07</v>
      </c>
      <c r="F276">
        <v>6.79</v>
      </c>
      <c r="G276">
        <v>5.03</v>
      </c>
      <c r="H276">
        <f>H275+(fotowoltaika3456[[#This Row],[oddanie]]*0.8)-fotowoltaika3456[[#This Row],[pobranie]]</f>
        <v>494.3980000000002</v>
      </c>
      <c r="I276">
        <f>IF(fotowoltaika3456[[#This Row],[do odebrania]]&lt;0,1,0)</f>
        <v>0</v>
      </c>
    </row>
    <row r="277" spans="1:9" x14ac:dyDescent="0.3">
      <c r="A277" s="1">
        <v>44837</v>
      </c>
      <c r="B277" s="2">
        <v>0.27689814814814817</v>
      </c>
      <c r="C277" s="2">
        <v>0.75787037037037042</v>
      </c>
      <c r="D277">
        <v>4</v>
      </c>
      <c r="E277">
        <v>4.42</v>
      </c>
      <c r="F277">
        <v>3.32</v>
      </c>
      <c r="G277">
        <v>3.56</v>
      </c>
      <c r="H277">
        <f>H276+(fotowoltaika3456[[#This Row],[oddanie]]*0.8)-fotowoltaika3456[[#This Row],[pobranie]]</f>
        <v>493.4940000000002</v>
      </c>
      <c r="I277">
        <f>IF(fotowoltaika3456[[#This Row],[do odebrania]]&lt;0,1,0)</f>
        <v>0</v>
      </c>
    </row>
    <row r="278" spans="1:9" x14ac:dyDescent="0.3">
      <c r="A278" s="1">
        <v>44838</v>
      </c>
      <c r="B278" s="2">
        <v>0.27807870370370369</v>
      </c>
      <c r="C278" s="2">
        <v>0.75626157407407413</v>
      </c>
      <c r="D278">
        <v>4</v>
      </c>
      <c r="E278">
        <v>4.3899999999999997</v>
      </c>
      <c r="F278">
        <v>1.26</v>
      </c>
      <c r="G278">
        <v>1.19</v>
      </c>
      <c r="H278">
        <f>H277+(fotowoltaika3456[[#This Row],[oddanie]]*0.8)-fotowoltaika3456[[#This Row],[pobranie]]</f>
        <v>493.31200000000018</v>
      </c>
      <c r="I278">
        <f>IF(fotowoltaika3456[[#This Row],[do odebrania]]&lt;0,1,0)</f>
        <v>0</v>
      </c>
    </row>
    <row r="279" spans="1:9" x14ac:dyDescent="0.3">
      <c r="A279" s="1">
        <v>44839</v>
      </c>
      <c r="B279" s="2">
        <v>0.27925925925925926</v>
      </c>
      <c r="C279" s="2">
        <v>0.75466435185185188</v>
      </c>
      <c r="D279">
        <v>4</v>
      </c>
      <c r="E279">
        <v>5.07</v>
      </c>
      <c r="F279">
        <v>2.68</v>
      </c>
      <c r="G279">
        <v>2.14</v>
      </c>
      <c r="H279">
        <f>H278+(fotowoltaika3456[[#This Row],[oddanie]]*0.8)-fotowoltaika3456[[#This Row],[pobranie]]</f>
        <v>493.3160000000002</v>
      </c>
      <c r="I279">
        <f>IF(fotowoltaika3456[[#This Row],[do odebrania]]&lt;0,1,0)</f>
        <v>0</v>
      </c>
    </row>
    <row r="280" spans="1:9" x14ac:dyDescent="0.3">
      <c r="A280" s="1">
        <v>44840</v>
      </c>
      <c r="B280" s="2">
        <v>0.28043981481481484</v>
      </c>
      <c r="C280" s="2">
        <v>0.75306712962962963</v>
      </c>
      <c r="D280">
        <v>4</v>
      </c>
      <c r="E280">
        <v>5.66</v>
      </c>
      <c r="F280">
        <v>3.96</v>
      </c>
      <c r="G280">
        <v>2.1800000000000002</v>
      </c>
      <c r="H280">
        <f>H279+(fotowoltaika3456[[#This Row],[oddanie]]*0.8)-fotowoltaika3456[[#This Row],[pobranie]]</f>
        <v>494.3040000000002</v>
      </c>
      <c r="I280">
        <f>IF(fotowoltaika3456[[#This Row],[do odebrania]]&lt;0,1,0)</f>
        <v>0</v>
      </c>
    </row>
    <row r="281" spans="1:9" x14ac:dyDescent="0.3">
      <c r="A281" s="1">
        <v>44841</v>
      </c>
      <c r="B281" s="2">
        <v>0.28162037037037035</v>
      </c>
      <c r="C281" s="2">
        <v>0.75148148148148153</v>
      </c>
      <c r="D281">
        <v>4</v>
      </c>
      <c r="E281">
        <v>5.19</v>
      </c>
      <c r="F281">
        <v>3.12</v>
      </c>
      <c r="G281">
        <v>4.0599999999999996</v>
      </c>
      <c r="H281">
        <f>H280+(fotowoltaika3456[[#This Row],[oddanie]]*0.8)-fotowoltaika3456[[#This Row],[pobranie]]</f>
        <v>492.74000000000018</v>
      </c>
      <c r="I281">
        <f>IF(fotowoltaika3456[[#This Row],[do odebrania]]&lt;0,1,0)</f>
        <v>0</v>
      </c>
    </row>
    <row r="282" spans="1:9" x14ac:dyDescent="0.3">
      <c r="A282" s="1">
        <v>44842</v>
      </c>
      <c r="B282" s="2">
        <v>0.28281250000000002</v>
      </c>
      <c r="C282" s="2">
        <v>0.74989583333333332</v>
      </c>
      <c r="D282">
        <v>7</v>
      </c>
      <c r="E282">
        <v>3.5</v>
      </c>
      <c r="F282">
        <v>1.65</v>
      </c>
      <c r="G282">
        <v>4.26</v>
      </c>
      <c r="H282">
        <f>H281+(fotowoltaika3456[[#This Row],[oddanie]]*0.8)-fotowoltaika3456[[#This Row],[pobranie]]</f>
        <v>489.80000000000018</v>
      </c>
      <c r="I282">
        <f>IF(fotowoltaika3456[[#This Row],[do odebrania]]&lt;0,1,0)</f>
        <v>0</v>
      </c>
    </row>
    <row r="283" spans="1:9" x14ac:dyDescent="0.3">
      <c r="A283" s="1">
        <v>44843</v>
      </c>
      <c r="B283" s="2">
        <v>0.28399305555555554</v>
      </c>
      <c r="C283" s="2">
        <v>0.74832175925925926</v>
      </c>
      <c r="D283">
        <v>1</v>
      </c>
      <c r="E283">
        <v>9.49</v>
      </c>
      <c r="F283">
        <v>4.95</v>
      </c>
      <c r="G283">
        <v>2.89</v>
      </c>
      <c r="H283">
        <f>H282+(fotowoltaika3456[[#This Row],[oddanie]]*0.8)-fotowoltaika3456[[#This Row],[pobranie]]</f>
        <v>490.87000000000018</v>
      </c>
      <c r="I283">
        <f>IF(fotowoltaika3456[[#This Row],[do odebrania]]&lt;0,1,0)</f>
        <v>0</v>
      </c>
    </row>
    <row r="284" spans="1:9" x14ac:dyDescent="0.3">
      <c r="A284" s="1">
        <v>44844</v>
      </c>
      <c r="B284" s="2">
        <v>0.28519675925925925</v>
      </c>
      <c r="C284" s="2">
        <v>0.74675925925925923</v>
      </c>
      <c r="D284">
        <v>3</v>
      </c>
      <c r="E284">
        <v>6.48</v>
      </c>
      <c r="F284">
        <v>4.8499999999999996</v>
      </c>
      <c r="G284">
        <v>3.41</v>
      </c>
      <c r="H284">
        <f>H283+(fotowoltaika3456[[#This Row],[oddanie]]*0.8)-fotowoltaika3456[[#This Row],[pobranie]]</f>
        <v>491.34000000000015</v>
      </c>
      <c r="I284">
        <f>IF(fotowoltaika3456[[#This Row],[do odebrania]]&lt;0,1,0)</f>
        <v>0</v>
      </c>
    </row>
    <row r="285" spans="1:9" x14ac:dyDescent="0.3">
      <c r="A285" s="1">
        <v>44845</v>
      </c>
      <c r="B285" s="2">
        <v>0.28638888888888892</v>
      </c>
      <c r="C285" s="2">
        <v>0.74519675925925921</v>
      </c>
      <c r="D285">
        <v>3</v>
      </c>
      <c r="E285">
        <v>5.86</v>
      </c>
      <c r="F285">
        <v>4.97</v>
      </c>
      <c r="G285">
        <v>4.0199999999999996</v>
      </c>
      <c r="H285">
        <f>H284+(fotowoltaika3456[[#This Row],[oddanie]]*0.8)-fotowoltaika3456[[#This Row],[pobranie]]</f>
        <v>491.29600000000016</v>
      </c>
      <c r="I285">
        <f>IF(fotowoltaika3456[[#This Row],[do odebrania]]&lt;0,1,0)</f>
        <v>0</v>
      </c>
    </row>
    <row r="286" spans="1:9" x14ac:dyDescent="0.3">
      <c r="A286" s="1">
        <v>44846</v>
      </c>
      <c r="B286" s="2">
        <v>0.28759259259259257</v>
      </c>
      <c r="C286" s="2">
        <v>0.74364583333333334</v>
      </c>
      <c r="D286">
        <v>3</v>
      </c>
      <c r="E286">
        <v>5.92</v>
      </c>
      <c r="F286">
        <v>4.3600000000000003</v>
      </c>
      <c r="G286">
        <v>2.68</v>
      </c>
      <c r="H286">
        <f>H285+(fotowoltaika3456[[#This Row],[oddanie]]*0.8)-fotowoltaika3456[[#This Row],[pobranie]]</f>
        <v>492.10400000000016</v>
      </c>
      <c r="I286">
        <f>IF(fotowoltaika3456[[#This Row],[do odebrania]]&lt;0,1,0)</f>
        <v>0</v>
      </c>
    </row>
    <row r="287" spans="1:9" x14ac:dyDescent="0.3">
      <c r="A287" s="1">
        <v>44847</v>
      </c>
      <c r="B287" s="2">
        <v>0.28879629629629627</v>
      </c>
      <c r="C287" s="2">
        <v>0.74209490740740736</v>
      </c>
      <c r="D287">
        <v>5</v>
      </c>
      <c r="E287">
        <v>3.69</v>
      </c>
      <c r="F287">
        <v>1.58</v>
      </c>
      <c r="G287">
        <v>2.4300000000000002</v>
      </c>
      <c r="H287">
        <f>H286+(fotowoltaika3456[[#This Row],[oddanie]]*0.8)-fotowoltaika3456[[#This Row],[pobranie]]</f>
        <v>490.93800000000016</v>
      </c>
      <c r="I287">
        <f>IF(fotowoltaika3456[[#This Row],[do odebrania]]&lt;0,1,0)</f>
        <v>0</v>
      </c>
    </row>
    <row r="288" spans="1:9" x14ac:dyDescent="0.3">
      <c r="A288" s="1">
        <v>44848</v>
      </c>
      <c r="B288" s="2">
        <v>0.28999999999999998</v>
      </c>
      <c r="C288" s="2">
        <v>0.74056712962962967</v>
      </c>
      <c r="D288">
        <v>1</v>
      </c>
      <c r="E288">
        <v>8.8800000000000008</v>
      </c>
      <c r="F288">
        <v>3.95</v>
      </c>
      <c r="G288">
        <v>2.44</v>
      </c>
      <c r="H288">
        <f>H287+(fotowoltaika3456[[#This Row],[oddanie]]*0.8)-fotowoltaika3456[[#This Row],[pobranie]]</f>
        <v>491.65800000000019</v>
      </c>
      <c r="I288">
        <f>IF(fotowoltaika3456[[#This Row],[do odebrania]]&lt;0,1,0)</f>
        <v>0</v>
      </c>
    </row>
    <row r="289" spans="1:9" x14ac:dyDescent="0.3">
      <c r="A289" s="1">
        <v>44849</v>
      </c>
      <c r="B289" s="2">
        <v>0.29121527777777778</v>
      </c>
      <c r="C289" s="2">
        <v>0.73903935185185188</v>
      </c>
      <c r="D289">
        <v>1</v>
      </c>
      <c r="E289">
        <v>8.56</v>
      </c>
      <c r="F289">
        <v>2.86</v>
      </c>
      <c r="G289">
        <v>1.61</v>
      </c>
      <c r="H289">
        <f>H288+(fotowoltaika3456[[#This Row],[oddanie]]*0.8)-fotowoltaika3456[[#This Row],[pobranie]]</f>
        <v>492.33600000000018</v>
      </c>
      <c r="I289">
        <f>IF(fotowoltaika3456[[#This Row],[do odebrania]]&lt;0,1,0)</f>
        <v>0</v>
      </c>
    </row>
    <row r="290" spans="1:9" x14ac:dyDescent="0.3">
      <c r="A290" s="1">
        <v>44850</v>
      </c>
      <c r="B290" s="2">
        <v>0.29243055555555558</v>
      </c>
      <c r="C290" s="2">
        <v>0.73752314814814812</v>
      </c>
      <c r="D290">
        <v>0</v>
      </c>
      <c r="E290">
        <v>14.7</v>
      </c>
      <c r="F290">
        <v>5.42</v>
      </c>
      <c r="G290">
        <v>2.48</v>
      </c>
      <c r="H290">
        <f>H289+(fotowoltaika3456[[#This Row],[oddanie]]*0.8)-fotowoltaika3456[[#This Row],[pobranie]]</f>
        <v>494.19200000000018</v>
      </c>
      <c r="I290">
        <f>IF(fotowoltaika3456[[#This Row],[do odebrania]]&lt;0,1,0)</f>
        <v>0</v>
      </c>
    </row>
    <row r="291" spans="1:9" x14ac:dyDescent="0.3">
      <c r="A291" s="1">
        <v>44851</v>
      </c>
      <c r="B291" s="2">
        <v>0.29364583333333333</v>
      </c>
      <c r="C291" s="2">
        <v>0.73601851851851852</v>
      </c>
      <c r="D291">
        <v>1</v>
      </c>
      <c r="E291">
        <v>11.59</v>
      </c>
      <c r="F291">
        <v>6.72</v>
      </c>
      <c r="G291">
        <v>2.4700000000000002</v>
      </c>
      <c r="H291">
        <f>H290+(fotowoltaika3456[[#This Row],[oddanie]]*0.8)-fotowoltaika3456[[#This Row],[pobranie]]</f>
        <v>497.09800000000013</v>
      </c>
      <c r="I291">
        <f>IF(fotowoltaika3456[[#This Row],[do odebrania]]&lt;0,1,0)</f>
        <v>0</v>
      </c>
    </row>
    <row r="292" spans="1:9" x14ac:dyDescent="0.3">
      <c r="A292" s="1">
        <v>44852</v>
      </c>
      <c r="B292" s="2">
        <v>0.29486111111111113</v>
      </c>
      <c r="C292" s="2">
        <v>0.73451388888888891</v>
      </c>
      <c r="D292">
        <v>6</v>
      </c>
      <c r="E292">
        <v>3.26</v>
      </c>
      <c r="F292">
        <v>1.96</v>
      </c>
      <c r="G292">
        <v>3.14</v>
      </c>
      <c r="H292">
        <f>H291+(fotowoltaika3456[[#This Row],[oddanie]]*0.8)-fotowoltaika3456[[#This Row],[pobranie]]</f>
        <v>495.52600000000012</v>
      </c>
      <c r="I292">
        <f>IF(fotowoltaika3456[[#This Row],[do odebrania]]&lt;0,1,0)</f>
        <v>0</v>
      </c>
    </row>
    <row r="293" spans="1:9" x14ac:dyDescent="0.3">
      <c r="A293" s="1">
        <v>44853</v>
      </c>
      <c r="B293" s="2">
        <v>0.29608796296296297</v>
      </c>
      <c r="C293" s="2">
        <v>0.73303240740740738</v>
      </c>
      <c r="D293">
        <v>4</v>
      </c>
      <c r="E293">
        <v>4.9000000000000004</v>
      </c>
      <c r="F293">
        <v>1.87</v>
      </c>
      <c r="G293">
        <v>3.61</v>
      </c>
      <c r="H293">
        <f>H292+(fotowoltaika3456[[#This Row],[oddanie]]*0.8)-fotowoltaika3456[[#This Row],[pobranie]]</f>
        <v>493.41200000000009</v>
      </c>
      <c r="I293">
        <f>IF(fotowoltaika3456[[#This Row],[do odebrania]]&lt;0,1,0)</f>
        <v>0</v>
      </c>
    </row>
    <row r="294" spans="1:9" x14ac:dyDescent="0.3">
      <c r="A294" s="1">
        <v>44854</v>
      </c>
      <c r="B294" s="2">
        <v>0.29731481481481481</v>
      </c>
      <c r="C294" s="2">
        <v>0.7315625</v>
      </c>
      <c r="D294">
        <v>1</v>
      </c>
      <c r="E294">
        <v>9.3800000000000008</v>
      </c>
      <c r="F294">
        <v>5.46</v>
      </c>
      <c r="G294">
        <v>3.45</v>
      </c>
      <c r="H294">
        <f>H293+(fotowoltaika3456[[#This Row],[oddanie]]*0.8)-fotowoltaika3456[[#This Row],[pobranie]]</f>
        <v>494.3300000000001</v>
      </c>
      <c r="I294">
        <f>IF(fotowoltaika3456[[#This Row],[do odebrania]]&lt;0,1,0)</f>
        <v>0</v>
      </c>
    </row>
    <row r="295" spans="1:9" x14ac:dyDescent="0.3">
      <c r="A295" s="1">
        <v>44855</v>
      </c>
      <c r="B295" s="2">
        <v>0.29855324074074074</v>
      </c>
      <c r="C295" s="2">
        <v>0.73009259259259263</v>
      </c>
      <c r="D295">
        <v>3</v>
      </c>
      <c r="E295">
        <v>5.29</v>
      </c>
      <c r="F295">
        <v>3.94</v>
      </c>
      <c r="G295">
        <v>3.48</v>
      </c>
      <c r="H295">
        <f>H294+(fotowoltaika3456[[#This Row],[oddanie]]*0.8)-fotowoltaika3456[[#This Row],[pobranie]]</f>
        <v>494.00200000000007</v>
      </c>
      <c r="I295">
        <f>IF(fotowoltaika3456[[#This Row],[do odebrania]]&lt;0,1,0)</f>
        <v>0</v>
      </c>
    </row>
    <row r="296" spans="1:9" x14ac:dyDescent="0.3">
      <c r="A296" s="1">
        <v>44856</v>
      </c>
      <c r="B296" s="2">
        <v>0.29978009259259258</v>
      </c>
      <c r="C296" s="2">
        <v>0.72864583333333333</v>
      </c>
      <c r="D296">
        <v>0</v>
      </c>
      <c r="E296">
        <v>13.23</v>
      </c>
      <c r="F296">
        <v>6.74</v>
      </c>
      <c r="G296">
        <v>2.69</v>
      </c>
      <c r="H296">
        <f>H295+(fotowoltaika3456[[#This Row],[oddanie]]*0.8)-fotowoltaika3456[[#This Row],[pobranie]]</f>
        <v>496.70400000000006</v>
      </c>
      <c r="I296">
        <f>IF(fotowoltaika3456[[#This Row],[do odebrania]]&lt;0,1,0)</f>
        <v>0</v>
      </c>
    </row>
    <row r="297" spans="1:9" x14ac:dyDescent="0.3">
      <c r="A297" s="1">
        <v>44857</v>
      </c>
      <c r="B297" s="2">
        <v>0.30101851851851852</v>
      </c>
      <c r="C297" s="2">
        <v>0.72721064814814818</v>
      </c>
      <c r="D297">
        <v>7</v>
      </c>
      <c r="E297">
        <v>3.97</v>
      </c>
      <c r="F297">
        <v>1.64</v>
      </c>
      <c r="G297">
        <v>4.84</v>
      </c>
      <c r="H297">
        <f>H296+(fotowoltaika3456[[#This Row],[oddanie]]*0.8)-fotowoltaika3456[[#This Row],[pobranie]]</f>
        <v>493.1760000000001</v>
      </c>
      <c r="I297">
        <f>IF(fotowoltaika3456[[#This Row],[do odebrania]]&lt;0,1,0)</f>
        <v>0</v>
      </c>
    </row>
    <row r="298" spans="1:9" x14ac:dyDescent="0.3">
      <c r="A298" s="1">
        <v>44858</v>
      </c>
      <c r="B298" s="2">
        <v>0.30225694444444445</v>
      </c>
      <c r="C298" s="2">
        <v>0.72578703703703706</v>
      </c>
      <c r="D298">
        <v>0</v>
      </c>
      <c r="E298">
        <v>12.38</v>
      </c>
      <c r="F298">
        <v>6.35</v>
      </c>
      <c r="G298">
        <v>3.66</v>
      </c>
      <c r="H298">
        <f>H297+(fotowoltaika3456[[#This Row],[oddanie]]*0.8)-fotowoltaika3456[[#This Row],[pobranie]]</f>
        <v>494.59600000000006</v>
      </c>
      <c r="I298">
        <f>IF(fotowoltaika3456[[#This Row],[do odebrania]]&lt;0,1,0)</f>
        <v>0</v>
      </c>
    </row>
    <row r="299" spans="1:9" x14ac:dyDescent="0.3">
      <c r="A299" s="1">
        <v>44859</v>
      </c>
      <c r="B299" s="2">
        <v>0.30349537037037039</v>
      </c>
      <c r="C299" s="2">
        <v>0.72437499999999999</v>
      </c>
      <c r="D299">
        <v>4</v>
      </c>
      <c r="E299">
        <v>4.58</v>
      </c>
      <c r="F299">
        <v>2.5299999999999998</v>
      </c>
      <c r="G299">
        <v>4.57</v>
      </c>
      <c r="H299">
        <f>H298+(fotowoltaika3456[[#This Row],[oddanie]]*0.8)-fotowoltaika3456[[#This Row],[pobranie]]</f>
        <v>492.05000000000007</v>
      </c>
      <c r="I299">
        <f>IF(fotowoltaika3456[[#This Row],[do odebrania]]&lt;0,1,0)</f>
        <v>0</v>
      </c>
    </row>
    <row r="300" spans="1:9" x14ac:dyDescent="0.3">
      <c r="A300" s="1">
        <v>44860</v>
      </c>
      <c r="B300" s="2">
        <v>0.30474537037037036</v>
      </c>
      <c r="C300" s="2">
        <v>0.72298611111111111</v>
      </c>
      <c r="D300">
        <v>6</v>
      </c>
      <c r="E300">
        <v>2.06</v>
      </c>
      <c r="F300">
        <v>1.06</v>
      </c>
      <c r="G300">
        <v>3.84</v>
      </c>
      <c r="H300">
        <f>H299+(fotowoltaika3456[[#This Row],[oddanie]]*0.8)-fotowoltaika3456[[#This Row],[pobranie]]</f>
        <v>489.05800000000011</v>
      </c>
      <c r="I300">
        <f>IF(fotowoltaika3456[[#This Row],[do odebrania]]&lt;0,1,0)</f>
        <v>0</v>
      </c>
    </row>
    <row r="301" spans="1:9" x14ac:dyDescent="0.3">
      <c r="A301" s="1">
        <v>44861</v>
      </c>
      <c r="B301" s="2">
        <v>0.30599537037037039</v>
      </c>
      <c r="C301" s="2">
        <v>0.72159722222222222</v>
      </c>
      <c r="D301">
        <v>1</v>
      </c>
      <c r="E301">
        <v>8.7799999999999994</v>
      </c>
      <c r="F301">
        <v>2.09</v>
      </c>
      <c r="G301">
        <v>1.58</v>
      </c>
      <c r="H301">
        <f>H300+(fotowoltaika3456[[#This Row],[oddanie]]*0.8)-fotowoltaika3456[[#This Row],[pobranie]]</f>
        <v>489.15000000000015</v>
      </c>
      <c r="I301">
        <f>IF(fotowoltaika3456[[#This Row],[do odebrania]]&lt;0,1,0)</f>
        <v>0</v>
      </c>
    </row>
    <row r="302" spans="1:9" x14ac:dyDescent="0.3">
      <c r="A302" s="1">
        <v>44862</v>
      </c>
      <c r="B302" s="2">
        <v>0.30724537037037036</v>
      </c>
      <c r="C302" s="2">
        <v>0.72023148148148153</v>
      </c>
      <c r="D302">
        <v>1</v>
      </c>
      <c r="E302">
        <v>8.06</v>
      </c>
      <c r="F302">
        <v>1.98</v>
      </c>
      <c r="G302">
        <v>1.08</v>
      </c>
      <c r="H302">
        <f>H301+(fotowoltaika3456[[#This Row],[oddanie]]*0.8)-fotowoltaika3456[[#This Row],[pobranie]]</f>
        <v>489.65400000000017</v>
      </c>
      <c r="I302">
        <f>IF(fotowoltaika3456[[#This Row],[do odebrania]]&lt;0,1,0)</f>
        <v>0</v>
      </c>
    </row>
    <row r="303" spans="1:9" x14ac:dyDescent="0.3">
      <c r="A303" s="1">
        <v>44863</v>
      </c>
      <c r="B303" s="2">
        <v>0.30849537037037039</v>
      </c>
      <c r="C303" s="2">
        <v>0.71888888888888891</v>
      </c>
      <c r="D303">
        <v>4</v>
      </c>
      <c r="E303">
        <v>4.7300000000000004</v>
      </c>
      <c r="F303">
        <v>3.79</v>
      </c>
      <c r="G303">
        <v>3.08</v>
      </c>
      <c r="H303">
        <f>H302+(fotowoltaika3456[[#This Row],[oddanie]]*0.8)-fotowoltaika3456[[#This Row],[pobranie]]</f>
        <v>489.60600000000017</v>
      </c>
      <c r="I303">
        <f>IF(fotowoltaika3456[[#This Row],[do odebrania]]&lt;0,1,0)</f>
        <v>0</v>
      </c>
    </row>
    <row r="304" spans="1:9" x14ac:dyDescent="0.3">
      <c r="A304" s="1">
        <v>44864</v>
      </c>
      <c r="B304" s="2">
        <v>0.26807870370370368</v>
      </c>
      <c r="C304" s="2">
        <v>0.67587962962962966</v>
      </c>
      <c r="D304">
        <v>3</v>
      </c>
      <c r="E304">
        <v>5.33</v>
      </c>
      <c r="F304">
        <v>2.98</v>
      </c>
      <c r="G304">
        <v>3.05</v>
      </c>
      <c r="H304">
        <f>H303+(fotowoltaika3456[[#This Row],[oddanie]]*0.8)-fotowoltaika3456[[#This Row],[pobranie]]</f>
        <v>488.94000000000017</v>
      </c>
      <c r="I304">
        <f>IF(fotowoltaika3456[[#This Row],[do odebrania]]&lt;0,1,0)</f>
        <v>0</v>
      </c>
    </row>
    <row r="305" spans="1:9" x14ac:dyDescent="0.3">
      <c r="A305" s="1">
        <v>44865</v>
      </c>
      <c r="B305" s="2">
        <v>0.26932870370370371</v>
      </c>
      <c r="C305" s="2">
        <v>0.67457175925925927</v>
      </c>
      <c r="D305">
        <v>6</v>
      </c>
      <c r="E305">
        <v>2.13</v>
      </c>
      <c r="F305">
        <v>1.67</v>
      </c>
      <c r="G305">
        <v>4.21</v>
      </c>
      <c r="H305">
        <f>H304+(fotowoltaika3456[[#This Row],[oddanie]]*0.8)-fotowoltaika3456[[#This Row],[pobranie]]</f>
        <v>486.0660000000002</v>
      </c>
      <c r="I305">
        <f>IF(fotowoltaika3456[[#This Row],[do odebrania]]&lt;0,1,0)</f>
        <v>0</v>
      </c>
    </row>
    <row r="306" spans="1:9" x14ac:dyDescent="0.3">
      <c r="A306" s="1">
        <v>44866</v>
      </c>
      <c r="B306" s="2">
        <v>0.27057870370370368</v>
      </c>
      <c r="C306" s="2">
        <v>0.67327546296296292</v>
      </c>
      <c r="D306">
        <v>8</v>
      </c>
      <c r="E306">
        <v>1.23</v>
      </c>
      <c r="F306">
        <v>0.56999999999999995</v>
      </c>
      <c r="G306">
        <v>5.08</v>
      </c>
      <c r="H306">
        <f>H305+(fotowoltaika3456[[#This Row],[oddanie]]*0.8)-fotowoltaika3456[[#This Row],[pobranie]]</f>
        <v>481.44200000000023</v>
      </c>
      <c r="I306">
        <f>IF(fotowoltaika3456[[#This Row],[do odebrania]]&lt;0,1,0)</f>
        <v>0</v>
      </c>
    </row>
    <row r="307" spans="1:9" x14ac:dyDescent="0.3">
      <c r="A307" s="1">
        <v>44867</v>
      </c>
      <c r="B307" s="2">
        <v>0.27184027777777775</v>
      </c>
      <c r="C307" s="2">
        <v>0.67199074074074072</v>
      </c>
      <c r="D307">
        <v>3</v>
      </c>
      <c r="E307">
        <v>5.84</v>
      </c>
      <c r="F307">
        <v>4.32</v>
      </c>
      <c r="G307">
        <v>2.95</v>
      </c>
      <c r="H307">
        <f>H306+(fotowoltaika3456[[#This Row],[oddanie]]*0.8)-fotowoltaika3456[[#This Row],[pobranie]]</f>
        <v>481.94800000000026</v>
      </c>
      <c r="I307">
        <f>IF(fotowoltaika3456[[#This Row],[do odebrania]]&lt;0,1,0)</f>
        <v>0</v>
      </c>
    </row>
    <row r="308" spans="1:9" x14ac:dyDescent="0.3">
      <c r="A308" s="1">
        <v>44868</v>
      </c>
      <c r="B308" s="2">
        <v>0.27309027777777778</v>
      </c>
      <c r="C308" s="2">
        <v>0.67072916666666671</v>
      </c>
      <c r="D308">
        <v>3</v>
      </c>
      <c r="E308">
        <v>4.55</v>
      </c>
      <c r="F308">
        <v>3.94</v>
      </c>
      <c r="G308">
        <v>6.57</v>
      </c>
      <c r="H308">
        <f>H307+(fotowoltaika3456[[#This Row],[oddanie]]*0.8)-fotowoltaika3456[[#This Row],[pobranie]]</f>
        <v>478.53000000000026</v>
      </c>
      <c r="I308">
        <f>IF(fotowoltaika3456[[#This Row],[do odebrania]]&lt;0,1,0)</f>
        <v>0</v>
      </c>
    </row>
    <row r="309" spans="1:9" x14ac:dyDescent="0.3">
      <c r="A309" s="1">
        <v>44869</v>
      </c>
      <c r="B309" s="2">
        <v>0.27434027777777775</v>
      </c>
      <c r="C309" s="2">
        <v>0.66947916666666663</v>
      </c>
      <c r="D309">
        <v>3</v>
      </c>
      <c r="E309">
        <v>4.7</v>
      </c>
      <c r="F309">
        <v>3.64</v>
      </c>
      <c r="G309">
        <v>4.21</v>
      </c>
      <c r="H309">
        <f>H308+(fotowoltaika3456[[#This Row],[oddanie]]*0.8)-fotowoltaika3456[[#This Row],[pobranie]]</f>
        <v>477.23200000000026</v>
      </c>
      <c r="I309">
        <f>IF(fotowoltaika3456[[#This Row],[do odebrania]]&lt;0,1,0)</f>
        <v>0</v>
      </c>
    </row>
    <row r="310" spans="1:9" x14ac:dyDescent="0.3">
      <c r="A310" s="1">
        <v>44870</v>
      </c>
      <c r="B310" s="2">
        <v>0.27560185185185188</v>
      </c>
      <c r="C310" s="2">
        <v>0.66826388888888888</v>
      </c>
      <c r="D310">
        <v>2</v>
      </c>
      <c r="E310">
        <v>5.19</v>
      </c>
      <c r="F310">
        <v>3.65</v>
      </c>
      <c r="G310">
        <v>5.32</v>
      </c>
      <c r="H310">
        <f>H309+(fotowoltaika3456[[#This Row],[oddanie]]*0.8)-fotowoltaika3456[[#This Row],[pobranie]]</f>
        <v>474.83200000000028</v>
      </c>
      <c r="I310">
        <f>IF(fotowoltaika3456[[#This Row],[do odebrania]]&lt;0,1,0)</f>
        <v>0</v>
      </c>
    </row>
    <row r="311" spans="1:9" x14ac:dyDescent="0.3">
      <c r="A311" s="1">
        <v>44871</v>
      </c>
      <c r="B311" s="2">
        <v>0.27685185185185185</v>
      </c>
      <c r="C311" s="2">
        <v>0.66706018518518517</v>
      </c>
      <c r="D311">
        <v>1</v>
      </c>
      <c r="E311">
        <v>7.75</v>
      </c>
      <c r="F311">
        <v>3.84</v>
      </c>
      <c r="G311">
        <v>3.65</v>
      </c>
      <c r="H311">
        <f>H310+(fotowoltaika3456[[#This Row],[oddanie]]*0.8)-fotowoltaika3456[[#This Row],[pobranie]]</f>
        <v>474.2540000000003</v>
      </c>
      <c r="I311">
        <f>IF(fotowoltaika3456[[#This Row],[do odebrania]]&lt;0,1,0)</f>
        <v>0</v>
      </c>
    </row>
    <row r="312" spans="1:9" x14ac:dyDescent="0.3">
      <c r="A312" s="1">
        <v>44872</v>
      </c>
      <c r="B312" s="2">
        <v>0.27810185185185188</v>
      </c>
      <c r="C312" s="2">
        <v>0.66587962962962965</v>
      </c>
      <c r="D312">
        <v>4</v>
      </c>
      <c r="E312">
        <v>4.07</v>
      </c>
      <c r="F312">
        <v>3.21</v>
      </c>
      <c r="G312">
        <v>3.48</v>
      </c>
      <c r="H312">
        <f>H311+(fotowoltaika3456[[#This Row],[oddanie]]*0.8)-fotowoltaika3456[[#This Row],[pobranie]]</f>
        <v>473.34200000000027</v>
      </c>
      <c r="I312">
        <f>IF(fotowoltaika3456[[#This Row],[do odebrania]]&lt;0,1,0)</f>
        <v>0</v>
      </c>
    </row>
    <row r="313" spans="1:9" x14ac:dyDescent="0.3">
      <c r="A313" s="1">
        <v>44873</v>
      </c>
      <c r="B313" s="2">
        <v>0.27935185185185185</v>
      </c>
      <c r="C313" s="2">
        <v>0.66471064814814818</v>
      </c>
      <c r="D313">
        <v>3</v>
      </c>
      <c r="E313">
        <v>5.63</v>
      </c>
      <c r="F313">
        <v>4.2300000000000004</v>
      </c>
      <c r="G313">
        <v>4.6100000000000003</v>
      </c>
      <c r="H313">
        <f>H312+(fotowoltaika3456[[#This Row],[oddanie]]*0.8)-fotowoltaika3456[[#This Row],[pobranie]]</f>
        <v>472.11600000000027</v>
      </c>
      <c r="I313">
        <f>IF(fotowoltaika3456[[#This Row],[do odebrania]]&lt;0,1,0)</f>
        <v>0</v>
      </c>
    </row>
    <row r="314" spans="1:9" x14ac:dyDescent="0.3">
      <c r="A314" s="1">
        <v>44874</v>
      </c>
      <c r="B314" s="2">
        <v>0.28059027777777779</v>
      </c>
      <c r="C314" s="2">
        <v>0.66357638888888892</v>
      </c>
      <c r="D314">
        <v>6</v>
      </c>
      <c r="E314">
        <v>3.14</v>
      </c>
      <c r="F314">
        <v>1.65</v>
      </c>
      <c r="G314">
        <v>2.96</v>
      </c>
      <c r="H314">
        <f>H313+(fotowoltaika3456[[#This Row],[oddanie]]*0.8)-fotowoltaika3456[[#This Row],[pobranie]]</f>
        <v>470.47600000000028</v>
      </c>
      <c r="I314">
        <f>IF(fotowoltaika3456[[#This Row],[do odebrania]]&lt;0,1,0)</f>
        <v>0</v>
      </c>
    </row>
    <row r="315" spans="1:9" x14ac:dyDescent="0.3">
      <c r="A315" s="1">
        <v>44875</v>
      </c>
      <c r="B315" s="2">
        <v>0.28184027777777776</v>
      </c>
      <c r="C315" s="2">
        <v>0.66246527777777775</v>
      </c>
      <c r="D315">
        <v>0</v>
      </c>
      <c r="E315">
        <v>11.93</v>
      </c>
      <c r="F315">
        <v>6.46</v>
      </c>
      <c r="G315">
        <v>4.0599999999999996</v>
      </c>
      <c r="H315">
        <f>H314+(fotowoltaika3456[[#This Row],[oddanie]]*0.8)-fotowoltaika3456[[#This Row],[pobranie]]</f>
        <v>471.58400000000029</v>
      </c>
      <c r="I315">
        <f>IF(fotowoltaika3456[[#This Row],[do odebrania]]&lt;0,1,0)</f>
        <v>0</v>
      </c>
    </row>
    <row r="316" spans="1:9" x14ac:dyDescent="0.3">
      <c r="A316" s="1">
        <v>44876</v>
      </c>
      <c r="B316" s="2">
        <v>0.28307870370370369</v>
      </c>
      <c r="C316" s="2">
        <v>0.66136574074074073</v>
      </c>
      <c r="D316">
        <v>4</v>
      </c>
      <c r="E316">
        <v>5.15</v>
      </c>
      <c r="F316">
        <v>2.4900000000000002</v>
      </c>
      <c r="G316">
        <v>3.84</v>
      </c>
      <c r="H316">
        <f>H315+(fotowoltaika3456[[#This Row],[oddanie]]*0.8)-fotowoltaika3456[[#This Row],[pobranie]]</f>
        <v>469.73600000000033</v>
      </c>
      <c r="I316">
        <f>IF(fotowoltaika3456[[#This Row],[do odebrania]]&lt;0,1,0)</f>
        <v>0</v>
      </c>
    </row>
    <row r="317" spans="1:9" x14ac:dyDescent="0.3">
      <c r="A317" s="1">
        <v>44877</v>
      </c>
      <c r="B317" s="2">
        <v>0.28430555555555553</v>
      </c>
      <c r="C317" s="2">
        <v>0.66030092592592593</v>
      </c>
      <c r="D317">
        <v>3</v>
      </c>
      <c r="E317">
        <v>4.75</v>
      </c>
      <c r="F317">
        <v>3.49</v>
      </c>
      <c r="G317">
        <v>5.09</v>
      </c>
      <c r="H317">
        <f>H316+(fotowoltaika3456[[#This Row],[oddanie]]*0.8)-fotowoltaika3456[[#This Row],[pobranie]]</f>
        <v>467.43800000000033</v>
      </c>
      <c r="I317">
        <f>IF(fotowoltaika3456[[#This Row],[do odebrania]]&lt;0,1,0)</f>
        <v>0</v>
      </c>
    </row>
    <row r="318" spans="1:9" x14ac:dyDescent="0.3">
      <c r="A318" s="1">
        <v>44878</v>
      </c>
      <c r="B318" s="2">
        <v>0.28554398148148147</v>
      </c>
      <c r="C318" s="2">
        <v>0.65925925925925921</v>
      </c>
      <c r="D318">
        <v>3</v>
      </c>
      <c r="E318">
        <v>4.16</v>
      </c>
      <c r="F318">
        <v>3.02</v>
      </c>
      <c r="G318">
        <v>4.1900000000000004</v>
      </c>
      <c r="H318">
        <f>H317+(fotowoltaika3456[[#This Row],[oddanie]]*0.8)-fotowoltaika3456[[#This Row],[pobranie]]</f>
        <v>465.66400000000033</v>
      </c>
      <c r="I318">
        <f>IF(fotowoltaika3456[[#This Row],[do odebrania]]&lt;0,1,0)</f>
        <v>0</v>
      </c>
    </row>
    <row r="319" spans="1:9" x14ac:dyDescent="0.3">
      <c r="A319" s="1">
        <v>44879</v>
      </c>
      <c r="B319" s="2">
        <v>0.28675925925925927</v>
      </c>
      <c r="C319" s="2">
        <v>0.65824074074074079</v>
      </c>
      <c r="D319">
        <v>2</v>
      </c>
      <c r="E319">
        <v>5.19</v>
      </c>
      <c r="F319">
        <v>2.94</v>
      </c>
      <c r="G319">
        <v>4.9400000000000004</v>
      </c>
      <c r="H319">
        <f>H318+(fotowoltaika3456[[#This Row],[oddanie]]*0.8)-fotowoltaika3456[[#This Row],[pobranie]]</f>
        <v>463.07600000000031</v>
      </c>
      <c r="I319">
        <f>IF(fotowoltaika3456[[#This Row],[do odebrania]]&lt;0,1,0)</f>
        <v>0</v>
      </c>
    </row>
    <row r="320" spans="1:9" x14ac:dyDescent="0.3">
      <c r="A320" s="1">
        <v>44880</v>
      </c>
      <c r="B320" s="2">
        <v>0.28797453703703701</v>
      </c>
      <c r="C320" s="2">
        <v>0.65725694444444449</v>
      </c>
      <c r="D320">
        <v>8</v>
      </c>
      <c r="E320">
        <v>1.38</v>
      </c>
      <c r="F320">
        <v>0.4</v>
      </c>
      <c r="G320">
        <v>6.48</v>
      </c>
      <c r="H320">
        <f>H319+(fotowoltaika3456[[#This Row],[oddanie]]*0.8)-fotowoltaika3456[[#This Row],[pobranie]]</f>
        <v>456.91600000000028</v>
      </c>
      <c r="I320">
        <f>IF(fotowoltaika3456[[#This Row],[do odebrania]]&lt;0,1,0)</f>
        <v>0</v>
      </c>
    </row>
    <row r="321" spans="1:9" x14ac:dyDescent="0.3">
      <c r="A321" s="1">
        <v>44881</v>
      </c>
      <c r="B321" s="2">
        <v>0.28918981481481482</v>
      </c>
      <c r="C321" s="2">
        <v>0.65628472222222223</v>
      </c>
      <c r="D321">
        <v>8</v>
      </c>
      <c r="E321">
        <v>1.53</v>
      </c>
      <c r="F321">
        <v>0.23</v>
      </c>
      <c r="G321">
        <v>3.95</v>
      </c>
      <c r="H321">
        <f>H320+(fotowoltaika3456[[#This Row],[oddanie]]*0.8)-fotowoltaika3456[[#This Row],[pobranie]]</f>
        <v>453.15000000000032</v>
      </c>
      <c r="I321">
        <f>IF(fotowoltaika3456[[#This Row],[do odebrania]]&lt;0,1,0)</f>
        <v>0</v>
      </c>
    </row>
    <row r="322" spans="1:9" x14ac:dyDescent="0.3">
      <c r="A322" s="1">
        <v>44882</v>
      </c>
      <c r="B322" s="2">
        <v>0.29038194444444443</v>
      </c>
      <c r="C322" s="2">
        <v>0.65534722222222219</v>
      </c>
      <c r="D322">
        <v>2</v>
      </c>
      <c r="E322">
        <v>4.1900000000000004</v>
      </c>
      <c r="F322">
        <v>1.92</v>
      </c>
      <c r="G322">
        <v>3.24</v>
      </c>
      <c r="H322">
        <f>H321+(fotowoltaika3456[[#This Row],[oddanie]]*0.8)-fotowoltaika3456[[#This Row],[pobranie]]</f>
        <v>451.44600000000031</v>
      </c>
      <c r="I322">
        <f>IF(fotowoltaika3456[[#This Row],[do odebrania]]&lt;0,1,0)</f>
        <v>0</v>
      </c>
    </row>
    <row r="323" spans="1:9" x14ac:dyDescent="0.3">
      <c r="A323" s="1">
        <v>44883</v>
      </c>
      <c r="B323" s="2">
        <v>0.2915740740740741</v>
      </c>
      <c r="C323" s="2">
        <v>0.6544444444444445</v>
      </c>
      <c r="D323">
        <v>5</v>
      </c>
      <c r="E323">
        <v>3.63</v>
      </c>
      <c r="F323">
        <v>1.48</v>
      </c>
      <c r="G323">
        <v>2.96</v>
      </c>
      <c r="H323">
        <f>H322+(fotowoltaika3456[[#This Row],[oddanie]]*0.8)-fotowoltaika3456[[#This Row],[pobranie]]</f>
        <v>449.67000000000036</v>
      </c>
      <c r="I323">
        <f>IF(fotowoltaika3456[[#This Row],[do odebrania]]&lt;0,1,0)</f>
        <v>0</v>
      </c>
    </row>
    <row r="324" spans="1:9" x14ac:dyDescent="0.3">
      <c r="A324" s="1">
        <v>44884</v>
      </c>
      <c r="B324" s="2">
        <v>0.29276620370370371</v>
      </c>
      <c r="C324" s="2">
        <v>0.65356481481481477</v>
      </c>
      <c r="D324">
        <v>5</v>
      </c>
      <c r="E324">
        <v>3.6</v>
      </c>
      <c r="F324">
        <v>2.06</v>
      </c>
      <c r="G324">
        <v>2.72</v>
      </c>
      <c r="H324">
        <f>H323+(fotowoltaika3456[[#This Row],[oddanie]]*0.8)-fotowoltaika3456[[#This Row],[pobranie]]</f>
        <v>448.59800000000035</v>
      </c>
      <c r="I324">
        <f>IF(fotowoltaika3456[[#This Row],[do odebrania]]&lt;0,1,0)</f>
        <v>0</v>
      </c>
    </row>
    <row r="325" spans="1:9" x14ac:dyDescent="0.3">
      <c r="A325" s="1">
        <v>44885</v>
      </c>
      <c r="B325" s="2">
        <v>0.29393518518518519</v>
      </c>
      <c r="C325" s="2">
        <v>0.65270833333333333</v>
      </c>
      <c r="D325">
        <v>2</v>
      </c>
      <c r="E325">
        <v>6.14</v>
      </c>
      <c r="F325">
        <v>5.07</v>
      </c>
      <c r="G325">
        <v>3.94</v>
      </c>
      <c r="H325">
        <f>H324+(fotowoltaika3456[[#This Row],[oddanie]]*0.8)-fotowoltaika3456[[#This Row],[pobranie]]</f>
        <v>448.71400000000034</v>
      </c>
      <c r="I325">
        <f>IF(fotowoltaika3456[[#This Row],[do odebrania]]&lt;0,1,0)</f>
        <v>0</v>
      </c>
    </row>
    <row r="326" spans="1:9" x14ac:dyDescent="0.3">
      <c r="A326" s="1">
        <v>44886</v>
      </c>
      <c r="B326" s="2">
        <v>0.29509259259259257</v>
      </c>
      <c r="C326" s="2">
        <v>0.65188657407407402</v>
      </c>
      <c r="D326">
        <v>5</v>
      </c>
      <c r="E326">
        <v>3.16</v>
      </c>
      <c r="F326">
        <v>2.11</v>
      </c>
      <c r="G326">
        <v>4.08</v>
      </c>
      <c r="H326">
        <f>H325+(fotowoltaika3456[[#This Row],[oddanie]]*0.8)-fotowoltaika3456[[#This Row],[pobranie]]</f>
        <v>446.32200000000034</v>
      </c>
      <c r="I326">
        <f>IF(fotowoltaika3456[[#This Row],[do odebrania]]&lt;0,1,0)</f>
        <v>0</v>
      </c>
    </row>
    <row r="327" spans="1:9" x14ac:dyDescent="0.3">
      <c r="A327" s="1">
        <v>44887</v>
      </c>
      <c r="B327" s="2">
        <v>0.29623842592592592</v>
      </c>
      <c r="C327" s="2">
        <v>0.65109953703703705</v>
      </c>
      <c r="D327">
        <v>4</v>
      </c>
      <c r="E327">
        <v>4.0999999999999996</v>
      </c>
      <c r="F327">
        <v>3.41</v>
      </c>
      <c r="G327">
        <v>4.6100000000000003</v>
      </c>
      <c r="H327">
        <f>H326+(fotowoltaika3456[[#This Row],[oddanie]]*0.8)-fotowoltaika3456[[#This Row],[pobranie]]</f>
        <v>444.44000000000034</v>
      </c>
      <c r="I327">
        <f>IF(fotowoltaika3456[[#This Row],[do odebrania]]&lt;0,1,0)</f>
        <v>0</v>
      </c>
    </row>
    <row r="328" spans="1:9" x14ac:dyDescent="0.3">
      <c r="A328" s="1">
        <v>44888</v>
      </c>
      <c r="B328" s="2">
        <v>0.29737268518518517</v>
      </c>
      <c r="C328" s="2">
        <v>0.65034722222222219</v>
      </c>
      <c r="D328">
        <v>7</v>
      </c>
      <c r="E328">
        <v>2.91</v>
      </c>
      <c r="F328">
        <v>1.06</v>
      </c>
      <c r="G328">
        <v>5.07</v>
      </c>
      <c r="H328">
        <f>H327+(fotowoltaika3456[[#This Row],[oddanie]]*0.8)-fotowoltaika3456[[#This Row],[pobranie]]</f>
        <v>440.21800000000036</v>
      </c>
      <c r="I328">
        <f>IF(fotowoltaika3456[[#This Row],[do odebrania]]&lt;0,1,0)</f>
        <v>0</v>
      </c>
    </row>
    <row r="329" spans="1:9" x14ac:dyDescent="0.3">
      <c r="A329" s="1">
        <v>44889</v>
      </c>
      <c r="B329" s="2">
        <v>0.29849537037037038</v>
      </c>
      <c r="C329" s="2">
        <v>0.64961805555555552</v>
      </c>
      <c r="D329">
        <v>6</v>
      </c>
      <c r="E329">
        <v>3.18</v>
      </c>
      <c r="F329">
        <v>1.37</v>
      </c>
      <c r="G329">
        <v>4.16</v>
      </c>
      <c r="H329">
        <f>H328+(fotowoltaika3456[[#This Row],[oddanie]]*0.8)-fotowoltaika3456[[#This Row],[pobranie]]</f>
        <v>437.15400000000034</v>
      </c>
      <c r="I329">
        <f>IF(fotowoltaika3456[[#This Row],[do odebrania]]&lt;0,1,0)</f>
        <v>0</v>
      </c>
    </row>
    <row r="330" spans="1:9" x14ac:dyDescent="0.3">
      <c r="A330" s="1">
        <v>44890</v>
      </c>
      <c r="B330" s="2">
        <v>0.2996064814814815</v>
      </c>
      <c r="C330" s="2">
        <v>0.64892361111111108</v>
      </c>
      <c r="D330">
        <v>7</v>
      </c>
      <c r="E330">
        <v>2.52</v>
      </c>
      <c r="F330">
        <v>1.46</v>
      </c>
      <c r="G330">
        <v>5.24</v>
      </c>
      <c r="H330">
        <f>H329+(fotowoltaika3456[[#This Row],[oddanie]]*0.8)-fotowoltaika3456[[#This Row],[pobranie]]</f>
        <v>433.08200000000033</v>
      </c>
      <c r="I330">
        <f>IF(fotowoltaika3456[[#This Row],[do odebrania]]&lt;0,1,0)</f>
        <v>0</v>
      </c>
    </row>
    <row r="331" spans="1:9" x14ac:dyDescent="0.3">
      <c r="A331" s="1">
        <v>44891</v>
      </c>
      <c r="B331" s="2">
        <v>0.30069444444444443</v>
      </c>
      <c r="C331" s="2">
        <v>0.64826388888888886</v>
      </c>
      <c r="D331">
        <v>6</v>
      </c>
      <c r="E331">
        <v>3.85</v>
      </c>
      <c r="F331">
        <v>1.1599999999999999</v>
      </c>
      <c r="G331">
        <v>6.08</v>
      </c>
      <c r="H331">
        <f>H330+(fotowoltaika3456[[#This Row],[oddanie]]*0.8)-fotowoltaika3456[[#This Row],[pobranie]]</f>
        <v>427.93000000000035</v>
      </c>
      <c r="I331">
        <f>IF(fotowoltaika3456[[#This Row],[do odebrania]]&lt;0,1,0)</f>
        <v>0</v>
      </c>
    </row>
    <row r="332" spans="1:9" x14ac:dyDescent="0.3">
      <c r="A332" s="1">
        <v>44892</v>
      </c>
      <c r="B332" s="2">
        <v>0.30177083333333332</v>
      </c>
      <c r="C332" s="2">
        <v>0.64763888888888888</v>
      </c>
      <c r="D332">
        <v>8</v>
      </c>
      <c r="E332">
        <v>1.84</v>
      </c>
      <c r="F332">
        <v>0.47</v>
      </c>
      <c r="G332">
        <v>4.66</v>
      </c>
      <c r="H332">
        <f>H331+(fotowoltaika3456[[#This Row],[oddanie]]*0.8)-fotowoltaika3456[[#This Row],[pobranie]]</f>
        <v>423.6460000000003</v>
      </c>
      <c r="I332">
        <f>IF(fotowoltaika3456[[#This Row],[do odebrania]]&lt;0,1,0)</f>
        <v>0</v>
      </c>
    </row>
    <row r="333" spans="1:9" x14ac:dyDescent="0.3">
      <c r="A333" s="1">
        <v>44893</v>
      </c>
      <c r="B333" s="2">
        <v>0.30282407407407408</v>
      </c>
      <c r="C333" s="2">
        <v>0.64704861111111112</v>
      </c>
      <c r="D333">
        <v>8</v>
      </c>
      <c r="E333">
        <v>1.59</v>
      </c>
      <c r="F333">
        <v>0.42</v>
      </c>
      <c r="G333">
        <v>4.9800000000000004</v>
      </c>
      <c r="H333">
        <f>H332+(fotowoltaika3456[[#This Row],[oddanie]]*0.8)-fotowoltaika3456[[#This Row],[pobranie]]</f>
        <v>419.00200000000029</v>
      </c>
      <c r="I333">
        <f>IF(fotowoltaika3456[[#This Row],[do odebrania]]&lt;0,1,0)</f>
        <v>0</v>
      </c>
    </row>
    <row r="334" spans="1:9" x14ac:dyDescent="0.3">
      <c r="A334" s="1">
        <v>44894</v>
      </c>
      <c r="B334" s="2">
        <v>0.30385416666666665</v>
      </c>
      <c r="C334" s="2">
        <v>0.64649305555555558</v>
      </c>
      <c r="D334">
        <v>8</v>
      </c>
      <c r="E334">
        <v>1.34</v>
      </c>
      <c r="F334">
        <v>0.27</v>
      </c>
      <c r="G334">
        <v>3.95</v>
      </c>
      <c r="H334">
        <f>H333+(fotowoltaika3456[[#This Row],[oddanie]]*0.8)-fotowoltaika3456[[#This Row],[pobranie]]</f>
        <v>415.26800000000031</v>
      </c>
      <c r="I334">
        <f>IF(fotowoltaika3456[[#This Row],[do odebrania]]&lt;0,1,0)</f>
        <v>0</v>
      </c>
    </row>
    <row r="335" spans="1:9" x14ac:dyDescent="0.3">
      <c r="A335" s="1">
        <v>44895</v>
      </c>
      <c r="B335" s="2">
        <v>0.30487268518518518</v>
      </c>
      <c r="C335" s="2">
        <v>0.64597222222222217</v>
      </c>
      <c r="D335">
        <v>8</v>
      </c>
      <c r="E335">
        <v>1.1399999999999999</v>
      </c>
      <c r="F335">
        <v>0</v>
      </c>
      <c r="G335">
        <v>7.02</v>
      </c>
      <c r="H335">
        <f>H334+(fotowoltaika3456[[#This Row],[oddanie]]*0.8)-fotowoltaika3456[[#This Row],[pobranie]]</f>
        <v>408.24800000000033</v>
      </c>
      <c r="I335">
        <f>IF(fotowoltaika3456[[#This Row],[do odebrania]]&lt;0,1,0)</f>
        <v>0</v>
      </c>
    </row>
    <row r="336" spans="1:9" x14ac:dyDescent="0.3">
      <c r="A336" s="1">
        <v>44896</v>
      </c>
      <c r="B336" s="2">
        <v>0.30586805555555557</v>
      </c>
      <c r="C336" s="2">
        <v>0.64549768518518513</v>
      </c>
      <c r="D336">
        <v>7</v>
      </c>
      <c r="E336">
        <v>2.4900000000000002</v>
      </c>
      <c r="F336">
        <v>1.06</v>
      </c>
      <c r="G336">
        <v>6.09</v>
      </c>
      <c r="H336">
        <f>H335+(fotowoltaika3456[[#This Row],[oddanie]]*0.8)-fotowoltaika3456[[#This Row],[pobranie]]</f>
        <v>403.00600000000037</v>
      </c>
      <c r="I336">
        <f>IF(fotowoltaika3456[[#This Row],[do odebrania]]&lt;0,1,0)</f>
        <v>0</v>
      </c>
    </row>
    <row r="337" spans="1:9" x14ac:dyDescent="0.3">
      <c r="A337" s="1">
        <v>44897</v>
      </c>
      <c r="B337" s="2">
        <v>0.30684027777777778</v>
      </c>
      <c r="C337" s="2">
        <v>0.64504629629629628</v>
      </c>
      <c r="D337">
        <v>6</v>
      </c>
      <c r="E337">
        <v>2.37</v>
      </c>
      <c r="F337">
        <v>1.6</v>
      </c>
      <c r="G337">
        <v>5.87</v>
      </c>
      <c r="H337">
        <f>H336+(fotowoltaika3456[[#This Row],[oddanie]]*0.8)-fotowoltaika3456[[#This Row],[pobranie]]</f>
        <v>398.41600000000034</v>
      </c>
      <c r="I337">
        <f>IF(fotowoltaika3456[[#This Row],[do odebrania]]&lt;0,1,0)</f>
        <v>0</v>
      </c>
    </row>
    <row r="338" spans="1:9" x14ac:dyDescent="0.3">
      <c r="A338" s="1">
        <v>44898</v>
      </c>
      <c r="B338" s="2">
        <v>0.30778935185185186</v>
      </c>
      <c r="C338" s="2">
        <v>0.6446412037037037</v>
      </c>
      <c r="D338">
        <v>5</v>
      </c>
      <c r="E338">
        <v>3.36</v>
      </c>
      <c r="F338">
        <v>2.41</v>
      </c>
      <c r="G338">
        <v>4.95</v>
      </c>
      <c r="H338">
        <f>H337+(fotowoltaika3456[[#This Row],[oddanie]]*0.8)-fotowoltaika3456[[#This Row],[pobranie]]</f>
        <v>395.39400000000035</v>
      </c>
      <c r="I338">
        <f>IF(fotowoltaika3456[[#This Row],[do odebrania]]&lt;0,1,0)</f>
        <v>0</v>
      </c>
    </row>
    <row r="339" spans="1:9" x14ac:dyDescent="0.3">
      <c r="A339" s="1">
        <v>44899</v>
      </c>
      <c r="B339" s="2">
        <v>0.3087152777777778</v>
      </c>
      <c r="C339" s="2">
        <v>0.64425925925925931</v>
      </c>
      <c r="D339">
        <v>8</v>
      </c>
      <c r="E339">
        <v>1.32</v>
      </c>
      <c r="F339">
        <v>0.54</v>
      </c>
      <c r="G339">
        <v>5.16</v>
      </c>
      <c r="H339">
        <f>H338+(fotowoltaika3456[[#This Row],[oddanie]]*0.8)-fotowoltaika3456[[#This Row],[pobranie]]</f>
        <v>390.66600000000034</v>
      </c>
      <c r="I339">
        <f>IF(fotowoltaika3456[[#This Row],[do odebrania]]&lt;0,1,0)</f>
        <v>0</v>
      </c>
    </row>
    <row r="340" spans="1:9" x14ac:dyDescent="0.3">
      <c r="A340" s="1">
        <v>44900</v>
      </c>
      <c r="B340" s="2">
        <v>0.30961805555555555</v>
      </c>
      <c r="C340" s="2">
        <v>0.64393518518518522</v>
      </c>
      <c r="D340">
        <v>7</v>
      </c>
      <c r="E340">
        <v>2.48</v>
      </c>
      <c r="F340">
        <v>0.49</v>
      </c>
      <c r="G340">
        <v>5.04</v>
      </c>
      <c r="H340">
        <f>H339+(fotowoltaika3456[[#This Row],[oddanie]]*0.8)-fotowoltaika3456[[#This Row],[pobranie]]</f>
        <v>386.01800000000031</v>
      </c>
      <c r="I340">
        <f>IF(fotowoltaika3456[[#This Row],[do odebrania]]&lt;0,1,0)</f>
        <v>0</v>
      </c>
    </row>
    <row r="341" spans="1:9" x14ac:dyDescent="0.3">
      <c r="A341" s="1">
        <v>44901</v>
      </c>
      <c r="B341" s="2">
        <v>0.31049768518518517</v>
      </c>
      <c r="C341" s="2">
        <v>0.64363425925925921</v>
      </c>
      <c r="D341">
        <v>7</v>
      </c>
      <c r="E341">
        <v>2.2000000000000002</v>
      </c>
      <c r="F341">
        <v>0.61</v>
      </c>
      <c r="G341">
        <v>4.92</v>
      </c>
      <c r="H341">
        <f>H340+(fotowoltaika3456[[#This Row],[oddanie]]*0.8)-fotowoltaika3456[[#This Row],[pobranie]]</f>
        <v>381.5860000000003</v>
      </c>
      <c r="I341">
        <f>IF(fotowoltaika3456[[#This Row],[do odebrania]]&lt;0,1,0)</f>
        <v>0</v>
      </c>
    </row>
    <row r="342" spans="1:9" x14ac:dyDescent="0.3">
      <c r="A342" s="1">
        <v>44902</v>
      </c>
      <c r="B342" s="2">
        <v>0.31134259259259262</v>
      </c>
      <c r="C342" s="2">
        <v>0.64337962962962958</v>
      </c>
      <c r="D342">
        <v>7</v>
      </c>
      <c r="E342">
        <v>2.87</v>
      </c>
      <c r="F342">
        <v>0.35</v>
      </c>
      <c r="G342">
        <v>5.03</v>
      </c>
      <c r="H342">
        <f>H341+(fotowoltaika3456[[#This Row],[oddanie]]*0.8)-fotowoltaika3456[[#This Row],[pobranie]]</f>
        <v>376.8360000000003</v>
      </c>
      <c r="I342">
        <f>IF(fotowoltaika3456[[#This Row],[do odebrania]]&lt;0,1,0)</f>
        <v>0</v>
      </c>
    </row>
    <row r="343" spans="1:9" x14ac:dyDescent="0.3">
      <c r="A343" s="1">
        <v>44903</v>
      </c>
      <c r="B343" s="2">
        <v>0.31216435185185187</v>
      </c>
      <c r="C343" s="2">
        <v>0.64317129629629632</v>
      </c>
      <c r="D343">
        <v>7</v>
      </c>
      <c r="E343">
        <v>2.8</v>
      </c>
      <c r="F343">
        <v>1.24</v>
      </c>
      <c r="G343">
        <v>4.29</v>
      </c>
      <c r="H343">
        <f>H342+(fotowoltaika3456[[#This Row],[oddanie]]*0.8)-fotowoltaika3456[[#This Row],[pobranie]]</f>
        <v>373.5380000000003</v>
      </c>
      <c r="I343">
        <f>IF(fotowoltaika3456[[#This Row],[do odebrania]]&lt;0,1,0)</f>
        <v>0</v>
      </c>
    </row>
    <row r="344" spans="1:9" x14ac:dyDescent="0.3">
      <c r="A344" s="1">
        <v>44904</v>
      </c>
      <c r="B344" s="2">
        <v>0.3129513888888889</v>
      </c>
      <c r="C344" s="2">
        <v>0.64298611111111115</v>
      </c>
      <c r="D344">
        <v>6</v>
      </c>
      <c r="E344">
        <v>2.95</v>
      </c>
      <c r="F344">
        <v>1.42</v>
      </c>
      <c r="G344">
        <v>4.25</v>
      </c>
      <c r="H344">
        <f>H343+(fotowoltaika3456[[#This Row],[oddanie]]*0.8)-fotowoltaika3456[[#This Row],[pobranie]]</f>
        <v>370.42400000000032</v>
      </c>
      <c r="I344">
        <f>IF(fotowoltaika3456[[#This Row],[do odebrania]]&lt;0,1,0)</f>
        <v>0</v>
      </c>
    </row>
    <row r="345" spans="1:9" x14ac:dyDescent="0.3">
      <c r="A345" s="1">
        <v>44905</v>
      </c>
      <c r="B345" s="2">
        <v>0.3137152777777778</v>
      </c>
      <c r="C345" s="2">
        <v>0.64285879629629628</v>
      </c>
      <c r="D345">
        <v>6</v>
      </c>
      <c r="E345">
        <v>3.38</v>
      </c>
      <c r="F345">
        <v>1.66</v>
      </c>
      <c r="G345">
        <v>5.07</v>
      </c>
      <c r="H345">
        <f>H344+(fotowoltaika3456[[#This Row],[oddanie]]*0.8)-fotowoltaika3456[[#This Row],[pobranie]]</f>
        <v>366.6820000000003</v>
      </c>
      <c r="I345">
        <f>IF(fotowoltaika3456[[#This Row],[do odebrania]]&lt;0,1,0)</f>
        <v>0</v>
      </c>
    </row>
    <row r="346" spans="1:9" x14ac:dyDescent="0.3">
      <c r="A346" s="1">
        <v>44906</v>
      </c>
      <c r="B346" s="2">
        <v>0.31444444444444447</v>
      </c>
      <c r="C346" s="2">
        <v>0.64275462962962959</v>
      </c>
      <c r="D346">
        <v>7</v>
      </c>
      <c r="E346">
        <v>2.11</v>
      </c>
      <c r="F346">
        <v>0.84</v>
      </c>
      <c r="G346">
        <v>5.38</v>
      </c>
      <c r="H346">
        <f>H345+(fotowoltaika3456[[#This Row],[oddanie]]*0.8)-fotowoltaika3456[[#This Row],[pobranie]]</f>
        <v>361.97400000000033</v>
      </c>
      <c r="I346">
        <f>IF(fotowoltaika3456[[#This Row],[do odebrania]]&lt;0,1,0)</f>
        <v>0</v>
      </c>
    </row>
    <row r="347" spans="1:9" x14ac:dyDescent="0.3">
      <c r="A347" s="1">
        <v>44907</v>
      </c>
      <c r="B347" s="2">
        <v>0.31515046296296295</v>
      </c>
      <c r="C347" s="2">
        <v>0.64269675925925929</v>
      </c>
      <c r="D347">
        <v>8</v>
      </c>
      <c r="E347">
        <v>1.31</v>
      </c>
      <c r="F347">
        <v>0.05</v>
      </c>
      <c r="G347">
        <v>6.3</v>
      </c>
      <c r="H347">
        <f>H346+(fotowoltaika3456[[#This Row],[oddanie]]*0.8)-fotowoltaika3456[[#This Row],[pobranie]]</f>
        <v>355.71400000000034</v>
      </c>
      <c r="I347">
        <f>IF(fotowoltaika3456[[#This Row],[do odebrania]]&lt;0,1,0)</f>
        <v>0</v>
      </c>
    </row>
    <row r="348" spans="1:9" x14ac:dyDescent="0.3">
      <c r="A348" s="1">
        <v>44908</v>
      </c>
      <c r="B348" s="2">
        <v>0.31581018518518517</v>
      </c>
      <c r="C348" s="2">
        <v>0.64268518518518514</v>
      </c>
      <c r="D348">
        <v>7</v>
      </c>
      <c r="E348">
        <v>2.0299999999999998</v>
      </c>
      <c r="F348">
        <v>1.02</v>
      </c>
      <c r="G348">
        <v>6.12</v>
      </c>
      <c r="H348">
        <f>H347+(fotowoltaika3456[[#This Row],[oddanie]]*0.8)-fotowoltaika3456[[#This Row],[pobranie]]</f>
        <v>350.41000000000031</v>
      </c>
      <c r="I348">
        <f>IF(fotowoltaika3456[[#This Row],[do odebrania]]&lt;0,1,0)</f>
        <v>0</v>
      </c>
    </row>
    <row r="349" spans="1:9" x14ac:dyDescent="0.3">
      <c r="A349" s="1">
        <v>44909</v>
      </c>
      <c r="B349" s="2">
        <v>0.31644675925925925</v>
      </c>
      <c r="C349" s="2">
        <v>0.64270833333333333</v>
      </c>
      <c r="D349">
        <v>8</v>
      </c>
      <c r="E349">
        <v>1.5</v>
      </c>
      <c r="F349">
        <v>0.14000000000000001</v>
      </c>
      <c r="G349">
        <v>6.01</v>
      </c>
      <c r="H349">
        <f>H348+(fotowoltaika3456[[#This Row],[oddanie]]*0.8)-fotowoltaika3456[[#This Row],[pobranie]]</f>
        <v>344.51200000000034</v>
      </c>
      <c r="I349">
        <f>IF(fotowoltaika3456[[#This Row],[do odebrania]]&lt;0,1,0)</f>
        <v>0</v>
      </c>
    </row>
    <row r="350" spans="1:9" x14ac:dyDescent="0.3">
      <c r="A350" s="1">
        <v>44910</v>
      </c>
      <c r="B350" s="2">
        <v>0.3170486111111111</v>
      </c>
      <c r="C350" s="2">
        <v>0.64277777777777778</v>
      </c>
      <c r="D350">
        <v>5</v>
      </c>
      <c r="E350">
        <v>3.8</v>
      </c>
      <c r="F350">
        <v>0.24</v>
      </c>
      <c r="G350">
        <v>4.92</v>
      </c>
      <c r="H350">
        <f>H349+(fotowoltaika3456[[#This Row],[oddanie]]*0.8)-fotowoltaika3456[[#This Row],[pobranie]]</f>
        <v>339.78400000000033</v>
      </c>
      <c r="I350">
        <f>IF(fotowoltaika3456[[#This Row],[do odebrania]]&lt;0,1,0)</f>
        <v>0</v>
      </c>
    </row>
    <row r="351" spans="1:9" x14ac:dyDescent="0.3">
      <c r="A351" s="1">
        <v>44911</v>
      </c>
      <c r="B351" s="2">
        <v>0.31761574074074073</v>
      </c>
      <c r="C351" s="2">
        <v>0.64288194444444446</v>
      </c>
      <c r="D351">
        <v>7</v>
      </c>
      <c r="E351">
        <v>2.11</v>
      </c>
      <c r="F351">
        <v>0.6</v>
      </c>
      <c r="G351">
        <v>4.95</v>
      </c>
      <c r="H351">
        <f>H350+(fotowoltaika3456[[#This Row],[oddanie]]*0.8)-fotowoltaika3456[[#This Row],[pobranie]]</f>
        <v>335.31400000000036</v>
      </c>
      <c r="I351">
        <f>IF(fotowoltaika3456[[#This Row],[do odebrania]]&lt;0,1,0)</f>
        <v>0</v>
      </c>
    </row>
    <row r="352" spans="1:9" x14ac:dyDescent="0.3">
      <c r="A352" s="1">
        <v>44912</v>
      </c>
      <c r="B352" s="2">
        <v>0.31813657407407409</v>
      </c>
      <c r="C352" s="2">
        <v>0.64303240740740741</v>
      </c>
      <c r="D352">
        <v>7</v>
      </c>
      <c r="E352">
        <v>2.2200000000000002</v>
      </c>
      <c r="F352">
        <v>0.95</v>
      </c>
      <c r="G352">
        <v>6.02</v>
      </c>
      <c r="H352">
        <f>H351+(fotowoltaika3456[[#This Row],[oddanie]]*0.8)-fotowoltaika3456[[#This Row],[pobranie]]</f>
        <v>330.05400000000037</v>
      </c>
      <c r="I352">
        <f>IF(fotowoltaika3456[[#This Row],[do odebrania]]&lt;0,1,0)</f>
        <v>0</v>
      </c>
    </row>
    <row r="353" spans="1:9" x14ac:dyDescent="0.3">
      <c r="A353" s="1">
        <v>44913</v>
      </c>
      <c r="B353" s="2">
        <v>0.31863425925925926</v>
      </c>
      <c r="C353" s="2">
        <v>0.64321759259259259</v>
      </c>
      <c r="D353">
        <v>7</v>
      </c>
      <c r="E353">
        <v>2.82</v>
      </c>
      <c r="F353">
        <v>0.3</v>
      </c>
      <c r="G353">
        <v>4.6500000000000004</v>
      </c>
      <c r="H353">
        <f>H352+(fotowoltaika3456[[#This Row],[oddanie]]*0.8)-fotowoltaika3456[[#This Row],[pobranie]]</f>
        <v>325.6440000000004</v>
      </c>
      <c r="I353">
        <f>IF(fotowoltaika3456[[#This Row],[do odebrania]]&lt;0,1,0)</f>
        <v>0</v>
      </c>
    </row>
    <row r="354" spans="1:9" x14ac:dyDescent="0.3">
      <c r="A354" s="1">
        <v>44914</v>
      </c>
      <c r="B354" s="2">
        <v>0.3190972222222222</v>
      </c>
      <c r="C354" s="2">
        <v>0.64344907407407403</v>
      </c>
      <c r="D354">
        <v>8</v>
      </c>
      <c r="E354">
        <v>1.25</v>
      </c>
      <c r="F354">
        <v>0.32</v>
      </c>
      <c r="G354">
        <v>6.04</v>
      </c>
      <c r="H354">
        <f>H353+(fotowoltaika3456[[#This Row],[oddanie]]*0.8)-fotowoltaika3456[[#This Row],[pobranie]]</f>
        <v>319.86000000000035</v>
      </c>
      <c r="I354">
        <f>IF(fotowoltaika3456[[#This Row],[do odebrania]]&lt;0,1,0)</f>
        <v>0</v>
      </c>
    </row>
    <row r="355" spans="1:9" x14ac:dyDescent="0.3">
      <c r="A355" s="1">
        <v>44915</v>
      </c>
      <c r="B355" s="2">
        <v>0.31951388888888888</v>
      </c>
      <c r="C355" s="2">
        <v>0.64371527777777782</v>
      </c>
      <c r="D355">
        <v>8</v>
      </c>
      <c r="E355">
        <v>1.55</v>
      </c>
      <c r="F355">
        <v>0.12</v>
      </c>
      <c r="G355">
        <v>4.43</v>
      </c>
      <c r="H355">
        <f>H354+(fotowoltaika3456[[#This Row],[oddanie]]*0.8)-fotowoltaika3456[[#This Row],[pobranie]]</f>
        <v>315.52600000000035</v>
      </c>
      <c r="I355">
        <f>IF(fotowoltaika3456[[#This Row],[do odebrania]]&lt;0,1,0)</f>
        <v>0</v>
      </c>
    </row>
    <row r="356" spans="1:9" x14ac:dyDescent="0.3">
      <c r="A356" s="1">
        <v>44916</v>
      </c>
      <c r="B356" s="2">
        <v>0.31989583333333332</v>
      </c>
      <c r="C356" s="2">
        <v>0.64402777777777775</v>
      </c>
      <c r="D356">
        <v>8</v>
      </c>
      <c r="E356">
        <v>1.77</v>
      </c>
      <c r="F356">
        <v>0.14000000000000001</v>
      </c>
      <c r="G356">
        <v>6.21</v>
      </c>
      <c r="H356">
        <f>H355+(fotowoltaika3456[[#This Row],[oddanie]]*0.8)-fotowoltaika3456[[#This Row],[pobranie]]</f>
        <v>309.4280000000004</v>
      </c>
      <c r="I356">
        <f>IF(fotowoltaika3456[[#This Row],[do odebrania]]&lt;0,1,0)</f>
        <v>0</v>
      </c>
    </row>
    <row r="357" spans="1:9" x14ac:dyDescent="0.3">
      <c r="A357" s="1">
        <v>44917</v>
      </c>
      <c r="B357" s="2">
        <v>0.32023148148148151</v>
      </c>
      <c r="C357" s="2">
        <v>0.64437500000000003</v>
      </c>
      <c r="D357">
        <v>8</v>
      </c>
      <c r="E357">
        <v>1.31</v>
      </c>
      <c r="F357">
        <v>0.17</v>
      </c>
      <c r="G357">
        <v>4.8499999999999996</v>
      </c>
      <c r="H357">
        <f>H356+(fotowoltaika3456[[#This Row],[oddanie]]*0.8)-fotowoltaika3456[[#This Row],[pobranie]]</f>
        <v>304.7140000000004</v>
      </c>
      <c r="I357">
        <f>IF(fotowoltaika3456[[#This Row],[do odebrania]]&lt;0,1,0)</f>
        <v>0</v>
      </c>
    </row>
    <row r="358" spans="1:9" x14ac:dyDescent="0.3">
      <c r="A358" s="1">
        <v>44918</v>
      </c>
      <c r="B358" s="2">
        <v>0.3205439814814815</v>
      </c>
      <c r="C358" s="2">
        <v>0.64475694444444442</v>
      </c>
      <c r="D358">
        <v>6</v>
      </c>
      <c r="E358">
        <v>3.04</v>
      </c>
      <c r="F358">
        <v>0.72</v>
      </c>
      <c r="G358">
        <v>4.12</v>
      </c>
      <c r="H358">
        <f>H357+(fotowoltaika3456[[#This Row],[oddanie]]*0.8)-fotowoltaika3456[[#This Row],[pobranie]]</f>
        <v>301.17000000000041</v>
      </c>
      <c r="I358">
        <f>IF(fotowoltaika3456[[#This Row],[do odebrania]]&lt;0,1,0)</f>
        <v>0</v>
      </c>
    </row>
    <row r="359" spans="1:9" x14ac:dyDescent="0.3">
      <c r="A359" s="1">
        <v>44919</v>
      </c>
      <c r="B359" s="2">
        <v>0.32081018518518517</v>
      </c>
      <c r="C359" s="2">
        <v>0.64518518518518519</v>
      </c>
      <c r="D359">
        <v>8</v>
      </c>
      <c r="E359">
        <v>1.0900000000000001</v>
      </c>
      <c r="F359">
        <v>0.09</v>
      </c>
      <c r="G359">
        <v>6.07</v>
      </c>
      <c r="H359">
        <f>H358+(fotowoltaika3456[[#This Row],[oddanie]]*0.8)-fotowoltaika3456[[#This Row],[pobranie]]</f>
        <v>295.17200000000042</v>
      </c>
      <c r="I359">
        <f>IF(fotowoltaika3456[[#This Row],[do odebrania]]&lt;0,1,0)</f>
        <v>0</v>
      </c>
    </row>
    <row r="360" spans="1:9" x14ac:dyDescent="0.3">
      <c r="A360" s="1">
        <v>44920</v>
      </c>
      <c r="B360" s="2">
        <v>0.32103009259259258</v>
      </c>
      <c r="C360" s="2">
        <v>0.64564814814814819</v>
      </c>
      <c r="D360">
        <v>7</v>
      </c>
      <c r="E360">
        <v>2.92</v>
      </c>
      <c r="F360">
        <v>1.05</v>
      </c>
      <c r="G360">
        <v>4.1399999999999997</v>
      </c>
      <c r="H360">
        <f>H359+(fotowoltaika3456[[#This Row],[oddanie]]*0.8)-fotowoltaika3456[[#This Row],[pobranie]]</f>
        <v>291.87200000000041</v>
      </c>
      <c r="I360">
        <f>IF(fotowoltaika3456[[#This Row],[do odebrania]]&lt;0,1,0)</f>
        <v>0</v>
      </c>
    </row>
    <row r="361" spans="1:9" x14ac:dyDescent="0.3">
      <c r="A361" s="1">
        <v>44921</v>
      </c>
      <c r="B361" s="2">
        <v>0.32121527777777775</v>
      </c>
      <c r="C361" s="2">
        <v>0.64614583333333331</v>
      </c>
      <c r="D361">
        <v>6</v>
      </c>
      <c r="E361">
        <v>3.24</v>
      </c>
      <c r="F361">
        <v>2.04</v>
      </c>
      <c r="G361">
        <v>5.0199999999999996</v>
      </c>
      <c r="H361">
        <f>H360+(fotowoltaika3456[[#This Row],[oddanie]]*0.8)-fotowoltaika3456[[#This Row],[pobranie]]</f>
        <v>288.48400000000044</v>
      </c>
      <c r="I361">
        <f>IF(fotowoltaika3456[[#This Row],[do odebrania]]&lt;0,1,0)</f>
        <v>0</v>
      </c>
    </row>
    <row r="362" spans="1:9" x14ac:dyDescent="0.3">
      <c r="A362" s="1">
        <v>44922</v>
      </c>
      <c r="B362" s="2">
        <v>0.32136574074074076</v>
      </c>
      <c r="C362" s="2">
        <v>0.64667824074074076</v>
      </c>
      <c r="D362">
        <v>5</v>
      </c>
      <c r="E362">
        <v>3.79</v>
      </c>
      <c r="F362">
        <v>2.61</v>
      </c>
      <c r="G362">
        <v>4.6500000000000004</v>
      </c>
      <c r="H362">
        <f>H361+(fotowoltaika3456[[#This Row],[oddanie]]*0.8)-fotowoltaika3456[[#This Row],[pobranie]]</f>
        <v>285.92200000000048</v>
      </c>
      <c r="I362">
        <f>IF(fotowoltaika3456[[#This Row],[do odebrania]]&lt;0,1,0)</f>
        <v>0</v>
      </c>
    </row>
    <row r="363" spans="1:9" x14ac:dyDescent="0.3">
      <c r="A363" s="1">
        <v>44923</v>
      </c>
      <c r="B363" s="2">
        <v>0.32146990740740738</v>
      </c>
      <c r="C363" s="2">
        <v>0.64725694444444448</v>
      </c>
      <c r="D363">
        <v>8</v>
      </c>
      <c r="E363">
        <v>1.54</v>
      </c>
      <c r="F363">
        <v>0.36</v>
      </c>
      <c r="G363">
        <v>4.1900000000000004</v>
      </c>
      <c r="H363">
        <f>H362+(fotowoltaika3456[[#This Row],[oddanie]]*0.8)-fotowoltaika3456[[#This Row],[pobranie]]</f>
        <v>282.02000000000049</v>
      </c>
      <c r="I363">
        <f>IF(fotowoltaika3456[[#This Row],[do odebrania]]&lt;0,1,0)</f>
        <v>0</v>
      </c>
    </row>
    <row r="364" spans="1:9" x14ac:dyDescent="0.3">
      <c r="A364" s="1">
        <v>44924</v>
      </c>
      <c r="B364" s="2">
        <v>0.32153935185185184</v>
      </c>
      <c r="C364" s="2">
        <v>0.64787037037037032</v>
      </c>
      <c r="D364">
        <v>8</v>
      </c>
      <c r="E364">
        <v>1.21</v>
      </c>
      <c r="F364">
        <v>0.24</v>
      </c>
      <c r="G364">
        <v>5.39</v>
      </c>
      <c r="H364">
        <f>H363+(fotowoltaika3456[[#This Row],[oddanie]]*0.8)-fotowoltaika3456[[#This Row],[pobranie]]</f>
        <v>276.82200000000051</v>
      </c>
      <c r="I364">
        <f>IF(fotowoltaika3456[[#This Row],[do odebrania]]&lt;0,1,0)</f>
        <v>0</v>
      </c>
    </row>
    <row r="365" spans="1:9" x14ac:dyDescent="0.3">
      <c r="A365" s="1">
        <v>44925</v>
      </c>
      <c r="B365" s="2">
        <v>0.32156249999999997</v>
      </c>
      <c r="C365" s="2">
        <v>0.64850694444444446</v>
      </c>
      <c r="D365">
        <v>5</v>
      </c>
      <c r="E365">
        <v>3.76</v>
      </c>
      <c r="F365">
        <v>0.22</v>
      </c>
      <c r="G365">
        <v>4.0599999999999996</v>
      </c>
      <c r="H365">
        <f>H364+(fotowoltaika3456[[#This Row],[oddanie]]*0.8)-fotowoltaika3456[[#This Row],[pobranie]]</f>
        <v>272.9380000000005</v>
      </c>
      <c r="I365">
        <f>IF(fotowoltaika3456[[#This Row],[do odebrania]]&lt;0,1,0)</f>
        <v>0</v>
      </c>
    </row>
    <row r="366" spans="1:9" x14ac:dyDescent="0.3">
      <c r="A366" s="1">
        <v>44926</v>
      </c>
      <c r="B366" s="2">
        <v>0.32155092592592593</v>
      </c>
      <c r="C366" s="2">
        <v>0.64918981481481486</v>
      </c>
      <c r="D366">
        <v>8</v>
      </c>
      <c r="E366">
        <v>1.98</v>
      </c>
      <c r="F366">
        <v>0.03</v>
      </c>
      <c r="G366">
        <v>5.03</v>
      </c>
      <c r="H366">
        <f>H365+(fotowoltaika3456[[#This Row],[oddanie]]*0.8)-fotowoltaika3456[[#This Row],[pobranie]]</f>
        <v>267.93200000000053</v>
      </c>
      <c r="I366">
        <f>IF(fotowoltaika3456[[#This Row],[do odebrania]]&lt;0,1,0)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P F 7 a W n h 0 / j q k A A A A 9 g A A A B I A H A B D b 2 5 m a W c v U G F j a 2 F n Z S 5 4 b W w g o h g A K K A U A A A A A A A A A A A A A A A A A A A A A A A A A A A A h Y 8 x D o I w G I W v Q r r T F j B q y E 8 Z X C E h M T G u T a n Q C I X Q Y r m b g 0 f y C m I U d X N 8 3 / u G 9 + 7 X G 6 R T 2 3 g X O R j V 6 Q Q F m C J P a t G V S l c J G u 3 J 3 6 K U Q c H F m V f S m 2 V t 4 s m U C a q t 7 W N C n H P Y R b g b K h J S G p B j n u 1 F L V u O P r L 6 L / t K G 8 u 1 k I j B 4 T W G h T h Y R T j Y r D E F s k D I l f 4 K 4 b z 3 2 f 5 A 2 I 2 N H Q f J + s Y v M i B L B P L + w B 5 Q S w M E F A A C A A g A P F 7 a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x e 2 l o O + 1 0 a r Q E A A D A M A A A T A B w A R m 9 y b X V s Y X M v U 2 V j d G l v b j E u b S C i G A A o o B Q A A A A A A A A A A A A A A A A A A A A A A A A A A A D t k r 1 u 2 z A U h e c a 8 D s Q z C I D g p C 4 c Q O k 0 B D Y L d q h Q Q O 7 S 6 O g o M W b h B H J K 5 B X V S U j S 1 4 p U 4 F u g d + r T J w f F / X Q o f A k L S L P g c 7 V u f g 8 5 K T Q s u n q v f e 2 3 + v 3 / K V w I N k 5 E t a o S a h C s J R p o H 6 P h W f 5 0 9 3 d y u U N B n H s v y c T z C s D l q L 3 S k M y R k v h 4 i M + P s y + e H A + 0 + j k V T Y B X x C W 2 Z E r K t 9 C 9 k l Q 5 Z p s u D s c s b w F V y v I s 4 m w k K 0 P T u g H 8 U F 8 O g G t j C J w K X / F Y z Z G X R n r 0 4 O Y v b M 5 S m U v 0 r 3 h a D d m J x U S T K n R k L 4 c k 2 O 0 c D a I V w V 2 + L G 4 W N 7 c 3 d a F Y s h K l H W z / O V b t I 0 J t 1 a h U c B D u 5 m Y h 2 8 / O z Q h 6 A M I G d p E z / V j d v p o H W k 9 z Y U W z q f k q v V B X 0 O S D Y t F R k 3 5 E j l z w v p z d G b V Y 9 a U 4 K N / + 6 1 4 s e B S k A h L C J H A w h m u Y 7 b g t c 8 v n 0 R S Z i W 2 Y o P o 6 d u j / t H S m / 3 k f v y D U T q U V Z F f P Y f b y s z B P X g o p b D 3 8 / 9 y S p y 7 D d b 1 o N 9 T d v M i 1 j H b 4 X + A F g 0 H v K O t o 2 1 L t L 3 u a O t o 2 x p t + x 1 t H W 1 b o 2 3 U 0 d b R 9 n 9 p + w 1 Q S w E C L Q A U A A I A C A A 8 X t p a e H T + O q Q A A A D 2 A A A A E g A A A A A A A A A A A A A A A A A A A A A A Q 2 9 u Z m l n L 1 B h Y 2 t h Z 2 U u e G 1 s U E s B A i 0 A F A A C A A g A P F 7 a W g / K 6 a u k A A A A 6 Q A A A B M A A A A A A A A A A A A A A A A A 8 A A A A F t D b 2 5 0 Z W 5 0 X 1 R 5 c G V z X S 5 4 b W x Q S w E C L Q A U A A I A C A A 8 X t p a D v t d G q 0 B A A A w D A A A E w A A A A A A A A A A A A A A A A D h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O Q A A A A A A A I k 5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0 b 3 d v b H R h a W t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I 1 M m J l M z A t N G Q 4 Z C 0 0 M W R i L T h i Y W M t Y W J k O T l l M D l l Z m U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y a 3 V z e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m 9 0 b 3 d v b H R h a W t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N l Q w O T o x O T o w N S 4 4 N j E 1 N D Y 1 W i I g L z 4 8 R W 5 0 c n k g V H l w Z T 0 i R m l s b E N v b H V t b l R 5 c G V z I i B W Y W x 1 Z T 0 i c 0 N R b 0 t B d 1 V G Q l E 9 P S I g L z 4 8 R W 5 0 c n k g V H l w Z T 0 i R m l s b E N v b H V t b k 5 h b W V z I i B W Y W x 1 Z T 0 i c 1 s m c X V v d D t k Y X R h J n F 1 b 3 Q 7 L C Z x d W 9 0 O 3 d z Y 2 g m c X V v d D s s J n F 1 b 3 Q 7 e m F j a C Z x d W 9 0 O y w m c X V v d D t z d F 9 6 Y W N o J n F 1 b 3 Q 7 L C Z x d W 9 0 O 3 B y b 2 R 1 a 2 N q Y S Z x d W 9 0 O y w m c X V v d D t v Z G R h b m l l J n F 1 b 3 Q 7 L C Z x d W 9 0 O 3 B v Y n J h b m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0 b 3 d v b H R h a W t h L 0 F 1 d G 9 S Z W 1 v d m V k Q 2 9 s d W 1 u c z E u e 2 R h d G E s M H 0 m c X V v d D s s J n F 1 b 3 Q 7 U 2 V j d G l v b j E v Z m 9 0 b 3 d v b H R h a W t h L 0 F 1 d G 9 S Z W 1 v d m V k Q 2 9 s d W 1 u c z E u e 3 d z Y 2 g s M X 0 m c X V v d D s s J n F 1 b 3 Q 7 U 2 V j d G l v b j E v Z m 9 0 b 3 d v b H R h a W t h L 0 F 1 d G 9 S Z W 1 v d m V k Q 2 9 s d W 1 u c z E u e 3 p h Y 2 g s M n 0 m c X V v d D s s J n F 1 b 3 Q 7 U 2 V j d G l v b j E v Z m 9 0 b 3 d v b H R h a W t h L 0 F 1 d G 9 S Z W 1 v d m V k Q 2 9 s d W 1 u c z E u e 3 N 0 X 3 p h Y 2 g s M 3 0 m c X V v d D s s J n F 1 b 3 Q 7 U 2 V j d G l v b j E v Z m 9 0 b 3 d v b H R h a W t h L 0 F 1 d G 9 S Z W 1 v d m V k Q 2 9 s d W 1 u c z E u e 3 B y b 2 R 1 a 2 N q Y S w 0 f S Z x d W 9 0 O y w m c X V v d D t T Z W N 0 a W 9 u M S 9 m b 3 R v d 2 9 s d G F p a 2 E v Q X V 0 b 1 J l b W 9 2 Z W R D b 2 x 1 b W 5 z M S 5 7 b 2 R k Y W 5 p Z S w 1 f S Z x d W 9 0 O y w m c X V v d D t T Z W N 0 a W 9 u M S 9 m b 3 R v d 2 9 s d G F p a 2 E v Q X V 0 b 1 J l b W 9 2 Z W R D b 2 x 1 b W 5 z M S 5 7 c G 9 i c m F u a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m 9 0 b 3 d v b H R h a W t h L 0 F 1 d G 9 S Z W 1 v d m V k Q 2 9 s d W 1 u c z E u e 2 R h d G E s M H 0 m c X V v d D s s J n F 1 b 3 Q 7 U 2 V j d G l v b j E v Z m 9 0 b 3 d v b H R h a W t h L 0 F 1 d G 9 S Z W 1 v d m V k Q 2 9 s d W 1 u c z E u e 3 d z Y 2 g s M X 0 m c X V v d D s s J n F 1 b 3 Q 7 U 2 V j d G l v b j E v Z m 9 0 b 3 d v b H R h a W t h L 0 F 1 d G 9 S Z W 1 v d m V k Q 2 9 s d W 1 u c z E u e 3 p h Y 2 g s M n 0 m c X V v d D s s J n F 1 b 3 Q 7 U 2 V j d G l v b j E v Z m 9 0 b 3 d v b H R h a W t h L 0 F 1 d G 9 S Z W 1 v d m V k Q 2 9 s d W 1 u c z E u e 3 N 0 X 3 p h Y 2 g s M 3 0 m c X V v d D s s J n F 1 b 3 Q 7 U 2 V j d G l v b j E v Z m 9 0 b 3 d v b H R h a W t h L 0 F 1 d G 9 S Z W 1 v d m V k Q 2 9 s d W 1 u c z E u e 3 B y b 2 R 1 a 2 N q Y S w 0 f S Z x d W 9 0 O y w m c X V v d D t T Z W N 0 a W 9 u M S 9 m b 3 R v d 2 9 s d G F p a 2 E v Q X V 0 b 1 J l b W 9 2 Z W R D b 2 x 1 b W 5 z M S 5 7 b 2 R k Y W 5 p Z S w 1 f S Z x d W 9 0 O y w m c X V v d D t T Z W N 0 a W 9 u M S 9 m b 3 R v d 2 9 s d G F p a 2 E v Q X V 0 b 1 J l b W 9 2 Z W R D b 2 x 1 b W 5 z M S 5 7 c G 9 i c m F u a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v d G 9 3 b 2 x 0 Y W l r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0 b 3 d v b H R h a W t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Q w M z E z O D M t Y j M 3 N i 0 0 N W Z k L W J h M m E t Y T B l Y j k 3 N z I 3 N T Q 0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Z v d G 9 3 b 2 x 0 Y W l r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2 V D A 5 O j E 5 O j A 1 L j g 2 M T U 0 N j V a I i A v P j x F b n R y e S B U e X B l P S J G a W x s Q 2 9 s d W 1 u V H l w Z X M i I F Z h b H V l P S J z Q 1 F v S 0 F 3 V U Z C U T 0 9 I i A v P j x F b n R y e S B U e X B l P S J G a W x s Q 2 9 s d W 1 u T m F t Z X M i I F Z h b H V l P S J z W y Z x d W 9 0 O 2 R h d G E m c X V v d D s s J n F 1 b 3 Q 7 d 3 N j a C Z x d W 9 0 O y w m c X V v d D t 6 Y W N o J n F 1 b 3 Q 7 L C Z x d W 9 0 O 3 N 0 X 3 p h Y 2 g m c X V v d D s s J n F 1 b 3 Q 7 c H J v Z H V r Y 2 p h J n F 1 b 3 Q 7 L C Z x d W 9 0 O 2 9 k Z G F u a W U m c X V v d D s s J n F 1 b 3 Q 7 c G 9 i c m F u a W U m c X V v d D t d I i A v P j x F b n R y e S B U e X B l P S J G a W x s U 3 R h d H V z I i B W Y W x 1 Z T 0 i c 0 N v b X B s Z X R l I i A v P j x F b n R y e S B U e X B l P S J G a W x s Q 2 9 1 b n Q i I F Z h b H V l P S J s M z Y 1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R v d 2 9 s d G F p a 2 E v Q X V 0 b 1 J l b W 9 2 Z W R D b 2 x 1 b W 5 z M S 5 7 Z G F 0 Y S w w f S Z x d W 9 0 O y w m c X V v d D t T Z W N 0 a W 9 u M S 9 m b 3 R v d 2 9 s d G F p a 2 E v Q X V 0 b 1 J l b W 9 2 Z W R D b 2 x 1 b W 5 z M S 5 7 d 3 N j a C w x f S Z x d W 9 0 O y w m c X V v d D t T Z W N 0 a W 9 u M S 9 m b 3 R v d 2 9 s d G F p a 2 E v Q X V 0 b 1 J l b W 9 2 Z W R D b 2 x 1 b W 5 z M S 5 7 e m F j a C w y f S Z x d W 9 0 O y w m c X V v d D t T Z W N 0 a W 9 u M S 9 m b 3 R v d 2 9 s d G F p a 2 E v Q X V 0 b 1 J l b W 9 2 Z W R D b 2 x 1 b W 5 z M S 5 7 c 3 R f e m F j a C w z f S Z x d W 9 0 O y w m c X V v d D t T Z W N 0 a W 9 u M S 9 m b 3 R v d 2 9 s d G F p a 2 E v Q X V 0 b 1 J l b W 9 2 Z W R D b 2 x 1 b W 5 z M S 5 7 c H J v Z H V r Y 2 p h L D R 9 J n F 1 b 3 Q 7 L C Z x d W 9 0 O 1 N l Y 3 R p b 2 4 x L 2 Z v d G 9 3 b 2 x 0 Y W l r Y S 9 B d X R v U m V t b 3 Z l Z E N v b H V t b n M x L n t v Z G R h b m l l L D V 9 J n F 1 b 3 Q 7 L C Z x d W 9 0 O 1 N l Y 3 R p b 2 4 x L 2 Z v d G 9 3 b 2 x 0 Y W l r Y S 9 B d X R v U m V t b 3 Z l Z E N v b H V t b n M x L n t w b 2 J y Y W 5 p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b 3 R v d 2 9 s d G F p a 2 E v Q X V 0 b 1 J l b W 9 2 Z W R D b 2 x 1 b W 5 z M S 5 7 Z G F 0 Y S w w f S Z x d W 9 0 O y w m c X V v d D t T Z W N 0 a W 9 u M S 9 m b 3 R v d 2 9 s d G F p a 2 E v Q X V 0 b 1 J l b W 9 2 Z W R D b 2 x 1 b W 5 z M S 5 7 d 3 N j a C w x f S Z x d W 9 0 O y w m c X V v d D t T Z W N 0 a W 9 u M S 9 m b 3 R v d 2 9 s d G F p a 2 E v Q X V 0 b 1 J l b W 9 2 Z W R D b 2 x 1 b W 5 z M S 5 7 e m F j a C w y f S Z x d W 9 0 O y w m c X V v d D t T Z W N 0 a W 9 u M S 9 m b 3 R v d 2 9 s d G F p a 2 E v Q X V 0 b 1 J l b W 9 2 Z W R D b 2 x 1 b W 5 z M S 5 7 c 3 R f e m F j a C w z f S Z x d W 9 0 O y w m c X V v d D t T Z W N 0 a W 9 u M S 9 m b 3 R v d 2 9 s d G F p a 2 E v Q X V 0 b 1 J l b W 9 2 Z W R D b 2 x 1 b W 5 z M S 5 7 c H J v Z H V r Y 2 p h L D R 9 J n F 1 b 3 Q 7 L C Z x d W 9 0 O 1 N l Y 3 R p b 2 4 x L 2 Z v d G 9 3 b 2 x 0 Y W l r Y S 9 B d X R v U m V t b 3 Z l Z E N v b H V t b n M x L n t v Z G R h b m l l L D V 9 J n F 1 b 3 Q 7 L C Z x d W 9 0 O 1 N l Y 3 R p b 2 4 x L 2 Z v d G 9 3 b 2 x 0 Y W l r Y S 9 B d X R v U m V t b 3 Z l Z E N v b H V t b n M x L n t w b 2 J y Y W 5 p Z S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v d G 9 3 b 2 x 0 Y W l r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0 b 3 d v b H R h a W t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g 1 Y j h h Z m I t O T Q 4 N C 0 0 O T M y L T h l O W E t O G E 4 O D J m Z T Q 0 O T Q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Z v d G 9 3 b 2 x 0 Y W l r Y T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U t M D Y t M j Z U M D k 6 M T k 6 M D U u O D Y x N T Q 2 N V o i I C 8 + P E V u d H J 5 I F R 5 c G U 9 I k Z p b G x D b 2 x 1 b W 5 U e X B l c y I g V m F s d W U 9 I n N D U W 9 L Q X d V R k J R P T 0 i I C 8 + P E V u d H J 5 I F R 5 c G U 9 I k Z p b G x D b 2 x 1 b W 5 O Y W 1 l c y I g V m F s d W U 9 I n N b J n F 1 b 3 Q 7 Z G F 0 Y S Z x d W 9 0 O y w m c X V v d D t 3 c 2 N o J n F 1 b 3 Q 7 L C Z x d W 9 0 O 3 p h Y 2 g m c X V v d D s s J n F 1 b 3 Q 7 c 3 R f e m F j a C Z x d W 9 0 O y w m c X V v d D t w c m 9 k d W t j a m E m c X V v d D s s J n F 1 b 3 Q 7 b 2 R k Y W 5 p Z S Z x d W 9 0 O y w m c X V v d D t w b 2 J y Y W 5 p Z S Z x d W 9 0 O 1 0 i I C 8 + P E V u d H J 5 I F R 5 c G U 9 I k Z p b G x T d G F 0 d X M i I F Z h b H V l P S J z Q 2 9 t c G x l d G U i I C 8 + P E V u d H J 5 I F R 5 c G U 9 I k Z p b G x D b 3 V u d C I g V m F s d W U 9 I m w z N j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0 b 3 d v b H R h a W t h L 0 F 1 d G 9 S Z W 1 v d m V k Q 2 9 s d W 1 u c z E u e 2 R h d G E s M H 0 m c X V v d D s s J n F 1 b 3 Q 7 U 2 V j d G l v b j E v Z m 9 0 b 3 d v b H R h a W t h L 0 F 1 d G 9 S Z W 1 v d m V k Q 2 9 s d W 1 u c z E u e 3 d z Y 2 g s M X 0 m c X V v d D s s J n F 1 b 3 Q 7 U 2 V j d G l v b j E v Z m 9 0 b 3 d v b H R h a W t h L 0 F 1 d G 9 S Z W 1 v d m V k Q 2 9 s d W 1 u c z E u e 3 p h Y 2 g s M n 0 m c X V v d D s s J n F 1 b 3 Q 7 U 2 V j d G l v b j E v Z m 9 0 b 3 d v b H R h a W t h L 0 F 1 d G 9 S Z W 1 v d m V k Q 2 9 s d W 1 u c z E u e 3 N 0 X 3 p h Y 2 g s M 3 0 m c X V v d D s s J n F 1 b 3 Q 7 U 2 V j d G l v b j E v Z m 9 0 b 3 d v b H R h a W t h L 0 F 1 d G 9 S Z W 1 v d m V k Q 2 9 s d W 1 u c z E u e 3 B y b 2 R 1 a 2 N q Y S w 0 f S Z x d W 9 0 O y w m c X V v d D t T Z W N 0 a W 9 u M S 9 m b 3 R v d 2 9 s d G F p a 2 E v Q X V 0 b 1 J l b W 9 2 Z W R D b 2 x 1 b W 5 z M S 5 7 b 2 R k Y W 5 p Z S w 1 f S Z x d W 9 0 O y w m c X V v d D t T Z W N 0 a W 9 u M S 9 m b 3 R v d 2 9 s d G F p a 2 E v Q X V 0 b 1 J l b W 9 2 Z W R D b 2 x 1 b W 5 z M S 5 7 c G 9 i c m F u a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m 9 0 b 3 d v b H R h a W t h L 0 F 1 d G 9 S Z W 1 v d m V k Q 2 9 s d W 1 u c z E u e 2 R h d G E s M H 0 m c X V v d D s s J n F 1 b 3 Q 7 U 2 V j d G l v b j E v Z m 9 0 b 3 d v b H R h a W t h L 0 F 1 d G 9 S Z W 1 v d m V k Q 2 9 s d W 1 u c z E u e 3 d z Y 2 g s M X 0 m c X V v d D s s J n F 1 b 3 Q 7 U 2 V j d G l v b j E v Z m 9 0 b 3 d v b H R h a W t h L 0 F 1 d G 9 S Z W 1 v d m V k Q 2 9 s d W 1 u c z E u e 3 p h Y 2 g s M n 0 m c X V v d D s s J n F 1 b 3 Q 7 U 2 V j d G l v b j E v Z m 9 0 b 3 d v b H R h a W t h L 0 F 1 d G 9 S Z W 1 v d m V k Q 2 9 s d W 1 u c z E u e 3 N 0 X 3 p h Y 2 g s M 3 0 m c X V v d D s s J n F 1 b 3 Q 7 U 2 V j d G l v b j E v Z m 9 0 b 3 d v b H R h a W t h L 0 F 1 d G 9 S Z W 1 v d m V k Q 2 9 s d W 1 u c z E u e 3 B y b 2 R 1 a 2 N q Y S w 0 f S Z x d W 9 0 O y w m c X V v d D t T Z W N 0 a W 9 u M S 9 m b 3 R v d 2 9 s d G F p a 2 E v Q X V 0 b 1 J l b W 9 2 Z W R D b 2 x 1 b W 5 z M S 5 7 b 2 R k Y W 5 p Z S w 1 f S Z x d W 9 0 O y w m c X V v d D t T Z W N 0 a W 9 u M S 9 m b 3 R v d 2 9 s d G F p a 2 E v Q X V 0 b 1 J l b W 9 2 Z W R D b 2 x 1 b W 5 z M S 5 7 c G 9 i c m F u a W U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3 R v d 2 9 s d G F p a 2 E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0 b 3 d v b H R h a W t h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0 b 3 d v b H R h a W t h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d G 9 3 b 2 x 0 Y W l r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4 Y T A 3 O T U y L T d h Y m U t N G Y 4 N y 1 h Y T I 5 L T I y O D N h O W Z k Z T l j N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b 3 R v d 2 9 s d G F p a 2 E z N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N S 0 w N i 0 y N l Q w O T o x O T o w N S 4 4 N j E 1 N D Y 1 W i I g L z 4 8 R W 5 0 c n k g V H l w Z T 0 i R m l s b E N v b H V t b l R 5 c G V z I i B W Y W x 1 Z T 0 i c 0 N R b 0 t B d 1 V G Q l E 9 P S I g L z 4 8 R W 5 0 c n k g V H l w Z T 0 i R m l s b E N v b H V t b k 5 h b W V z I i B W Y W x 1 Z T 0 i c 1 s m c X V v d D t k Y X R h J n F 1 b 3 Q 7 L C Z x d W 9 0 O 3 d z Y 2 g m c X V v d D s s J n F 1 b 3 Q 7 e m F j a C Z x d W 9 0 O y w m c X V v d D t z d F 9 6 Y W N o J n F 1 b 3 Q 7 L C Z x d W 9 0 O 3 B y b 2 R 1 a 2 N q Y S Z x d W 9 0 O y w m c X V v d D t v Z G R h b m l l J n F 1 b 3 Q 7 L C Z x d W 9 0 O 3 B v Y n J h b m l l J n F 1 b 3 Q 7 X S I g L z 4 8 R W 5 0 c n k g V H l w Z T 0 i R m l s b F N 0 Y X R 1 c y I g V m F s d W U 9 I n N D b 2 1 w b G V 0 Z S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R v d 2 9 s d G F p a 2 E v Q X V 0 b 1 J l b W 9 2 Z W R D b 2 x 1 b W 5 z M S 5 7 Z G F 0 Y S w w f S Z x d W 9 0 O y w m c X V v d D t T Z W N 0 a W 9 u M S 9 m b 3 R v d 2 9 s d G F p a 2 E v Q X V 0 b 1 J l b W 9 2 Z W R D b 2 x 1 b W 5 z M S 5 7 d 3 N j a C w x f S Z x d W 9 0 O y w m c X V v d D t T Z W N 0 a W 9 u M S 9 m b 3 R v d 2 9 s d G F p a 2 E v Q X V 0 b 1 J l b W 9 2 Z W R D b 2 x 1 b W 5 z M S 5 7 e m F j a C w y f S Z x d W 9 0 O y w m c X V v d D t T Z W N 0 a W 9 u M S 9 m b 3 R v d 2 9 s d G F p a 2 E v Q X V 0 b 1 J l b W 9 2 Z W R D b 2 x 1 b W 5 z M S 5 7 c 3 R f e m F j a C w z f S Z x d W 9 0 O y w m c X V v d D t T Z W N 0 a W 9 u M S 9 m b 3 R v d 2 9 s d G F p a 2 E v Q X V 0 b 1 J l b W 9 2 Z W R D b 2 x 1 b W 5 z M S 5 7 c H J v Z H V r Y 2 p h L D R 9 J n F 1 b 3 Q 7 L C Z x d W 9 0 O 1 N l Y 3 R p b 2 4 x L 2 Z v d G 9 3 b 2 x 0 Y W l r Y S 9 B d X R v U m V t b 3 Z l Z E N v b H V t b n M x L n t v Z G R h b m l l L D V 9 J n F 1 b 3 Q 7 L C Z x d W 9 0 O 1 N l Y 3 R p b 2 4 x L 2 Z v d G 9 3 b 2 x 0 Y W l r Y S 9 B d X R v U m V t b 3 Z l Z E N v b H V t b n M x L n t w b 2 J y Y W 5 p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b 3 R v d 2 9 s d G F p a 2 E v Q X V 0 b 1 J l b W 9 2 Z W R D b 2 x 1 b W 5 z M S 5 7 Z G F 0 Y S w w f S Z x d W 9 0 O y w m c X V v d D t T Z W N 0 a W 9 u M S 9 m b 3 R v d 2 9 s d G F p a 2 E v Q X V 0 b 1 J l b W 9 2 Z W R D b 2 x 1 b W 5 z M S 5 7 d 3 N j a C w x f S Z x d W 9 0 O y w m c X V v d D t T Z W N 0 a W 9 u M S 9 m b 3 R v d 2 9 s d G F p a 2 E v Q X V 0 b 1 J l b W 9 2 Z W R D b 2 x 1 b W 5 z M S 5 7 e m F j a C w y f S Z x d W 9 0 O y w m c X V v d D t T Z W N 0 a W 9 u M S 9 m b 3 R v d 2 9 s d G F p a 2 E v Q X V 0 b 1 J l b W 9 2 Z W R D b 2 x 1 b W 5 z M S 5 7 c 3 R f e m F j a C w z f S Z x d W 9 0 O y w m c X V v d D t T Z W N 0 a W 9 u M S 9 m b 3 R v d 2 9 s d G F p a 2 E v Q X V 0 b 1 J l b W 9 2 Z W R D b 2 x 1 b W 5 z M S 5 7 c H J v Z H V r Y 2 p h L D R 9 J n F 1 b 3 Q 7 L C Z x d W 9 0 O 1 N l Y 3 R p b 2 4 x L 2 Z v d G 9 3 b 2 x 0 Y W l r Y S 9 B d X R v U m V t b 3 Z l Z E N v b H V t b n M x L n t v Z G R h b m l l L D V 9 J n F 1 b 3 Q 7 L C Z x d W 9 0 O 1 N l Y 3 R p b 2 4 x L 2 Z v d G 9 3 b 2 x 0 Y W l r Y S 9 B d X R v U m V t b 3 Z l Z E N v b H V t b n M x L n t w b 2 J y Y W 5 p Z S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v d G 9 3 b 2 x 0 Y W l r Y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0 b 3 d v b H R h a W t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Q 0 Z j U y N m M t M D E w Z i 0 0 O G M w L W I 4 O D Y t Y T R l Z j c y M m Y x Z j k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Z v d G 9 3 b 2 x 0 Y W l r Y T M 0 N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T G F z d F V w Z G F 0 Z W Q i I F Z h b H V l P S J k M j A y N S 0 w N i 0 y N l Q w O T o x O T o w N S 4 4 N j E 1 N D Y 1 W i I g L z 4 8 R W 5 0 c n k g V H l w Z T 0 i R m l s b E N v b H V t b l R 5 c G V z I i B W Y W x 1 Z T 0 i c 0 N R b 0 t B d 1 V G Q l E 9 P S I g L z 4 8 R W 5 0 c n k g V H l w Z T 0 i R m l s b E N v b H V t b k 5 h b W V z I i B W Y W x 1 Z T 0 i c 1 s m c X V v d D t k Y X R h J n F 1 b 3 Q 7 L C Z x d W 9 0 O 3 d z Y 2 g m c X V v d D s s J n F 1 b 3 Q 7 e m F j a C Z x d W 9 0 O y w m c X V v d D t z d F 9 6 Y W N o J n F 1 b 3 Q 7 L C Z x d W 9 0 O 3 B y b 2 R 1 a 2 N q Y S Z x d W 9 0 O y w m c X V v d D t v Z G R h b m l l J n F 1 b 3 Q 7 L C Z x d W 9 0 O 3 B v Y n J h b m l l J n F 1 b 3 Q 7 X S I g L z 4 8 R W 5 0 c n k g V H l w Z T 0 i R m l s b F N 0 Y X R 1 c y I g V m F s d W U 9 I n N D b 2 1 w b G V 0 Z S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R v d 2 9 s d G F p a 2 E v Q X V 0 b 1 J l b W 9 2 Z W R D b 2 x 1 b W 5 z M S 5 7 Z G F 0 Y S w w f S Z x d W 9 0 O y w m c X V v d D t T Z W N 0 a W 9 u M S 9 m b 3 R v d 2 9 s d G F p a 2 E v Q X V 0 b 1 J l b W 9 2 Z W R D b 2 x 1 b W 5 z M S 5 7 d 3 N j a C w x f S Z x d W 9 0 O y w m c X V v d D t T Z W N 0 a W 9 u M S 9 m b 3 R v d 2 9 s d G F p a 2 E v Q X V 0 b 1 J l b W 9 2 Z W R D b 2 x 1 b W 5 z M S 5 7 e m F j a C w y f S Z x d W 9 0 O y w m c X V v d D t T Z W N 0 a W 9 u M S 9 m b 3 R v d 2 9 s d G F p a 2 E v Q X V 0 b 1 J l b W 9 2 Z W R D b 2 x 1 b W 5 z M S 5 7 c 3 R f e m F j a C w z f S Z x d W 9 0 O y w m c X V v d D t T Z W N 0 a W 9 u M S 9 m b 3 R v d 2 9 s d G F p a 2 E v Q X V 0 b 1 J l b W 9 2 Z W R D b 2 x 1 b W 5 z M S 5 7 c H J v Z H V r Y 2 p h L D R 9 J n F 1 b 3 Q 7 L C Z x d W 9 0 O 1 N l Y 3 R p b 2 4 x L 2 Z v d G 9 3 b 2 x 0 Y W l r Y S 9 B d X R v U m V t b 3 Z l Z E N v b H V t b n M x L n t v Z G R h b m l l L D V 9 J n F 1 b 3 Q 7 L C Z x d W 9 0 O 1 N l Y 3 R p b 2 4 x L 2 Z v d G 9 3 b 2 x 0 Y W l r Y S 9 B d X R v U m V t b 3 Z l Z E N v b H V t b n M x L n t w b 2 J y Y W 5 p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b 3 R v d 2 9 s d G F p a 2 E v Q X V 0 b 1 J l b W 9 2 Z W R D b 2 x 1 b W 5 z M S 5 7 Z G F 0 Y S w w f S Z x d W 9 0 O y w m c X V v d D t T Z W N 0 a W 9 u M S 9 m b 3 R v d 2 9 s d G F p a 2 E v Q X V 0 b 1 J l b W 9 2 Z W R D b 2 x 1 b W 5 z M S 5 7 d 3 N j a C w x f S Z x d W 9 0 O y w m c X V v d D t T Z W N 0 a W 9 u M S 9 m b 3 R v d 2 9 s d G F p a 2 E v Q X V 0 b 1 J l b W 9 2 Z W R D b 2 x 1 b W 5 z M S 5 7 e m F j a C w y f S Z x d W 9 0 O y w m c X V v d D t T Z W N 0 a W 9 u M S 9 m b 3 R v d 2 9 s d G F p a 2 E v Q X V 0 b 1 J l b W 9 2 Z W R D b 2 x 1 b W 5 z M S 5 7 c 3 R f e m F j a C w z f S Z x d W 9 0 O y w m c X V v d D t T Z W N 0 a W 9 u M S 9 m b 3 R v d 2 9 s d G F p a 2 E v Q X V 0 b 1 J l b W 9 2 Z W R D b 2 x 1 b W 5 z M S 5 7 c H J v Z H V r Y 2 p h L D R 9 J n F 1 b 3 Q 7 L C Z x d W 9 0 O 1 N l Y 3 R p b 2 4 x L 2 Z v d G 9 3 b 2 x 0 Y W l r Y S 9 B d X R v U m V t b 3 Z l Z E N v b H V t b n M x L n t v Z G R h b m l l L D V 9 J n F 1 b 3 Q 7 L C Z x d W 9 0 O 1 N l Y 3 R p b 2 4 x L 2 Z v d G 9 3 b 2 x 0 Y W l r Y S 9 B d X R v U m V t b 3 Z l Z E N v b H V t b n M x L n t w b 2 J y Y W 5 p Z S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v d G 9 3 b 2 x 0 Y W l r Y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l M j A o N S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W q k o q H O U V L o 4 j 9 c a o B 4 z 8 A A A A A A g A A A A A A E G Y A A A A B A A A g A A A A Q k 8 5 D q z O y 8 g 5 W 3 D i f c z W c I 7 M v C G l R 6 W F 3 h n b B f B F I C c A A A A A D o A A A A A C A A A g A A A A 7 s R n 2 R l S L E T o + U 3 3 V 2 f n g i n h 5 w o 4 c l Q h j B + 8 H N E M A l F Q A A A A q x W 7 O P R S a 0 B / y R / J c A S M v R M B s a / 7 Z h k w v 7 Y L s a j x g J t f B I s i S 5 J L / H 0 g l W x W 8 W z z T W / c I C 4 w 5 P U u 1 4 l a f O u S b T E X O D 7 T K l 5 k o r i 6 l z J 9 4 1 F A A A A A 7 v 6 P E A k k t Z 3 H c m I z V R y V m / n J u d 4 a A X 1 3 0 0 4 Z U / H M a X + E w T v 7 X i t n c x 3 x Z T B V l z m B l d D I d F 3 N 2 j e 1 h o e m X N / 5 5 A = = < / D a t a M a s h u p > 
</file>

<file path=customXml/itemProps1.xml><?xml version="1.0" encoding="utf-8"?>
<ds:datastoreItem xmlns:ds="http://schemas.openxmlformats.org/officeDocument/2006/customXml" ds:itemID="{E59E3046-EAF4-4AB8-AE6F-CD86A66819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Podpunkt1</vt:lpstr>
      <vt:lpstr>Podpunkt2</vt:lpstr>
      <vt:lpstr>Podpunkt3</vt:lpstr>
      <vt:lpstr>Podpunkt4a</vt:lpstr>
      <vt:lpstr>Podpunkt4b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Julek Z</dc:creator>
  <cp:lastModifiedBy>Julek Z</cp:lastModifiedBy>
  <dcterms:created xsi:type="dcterms:W3CDTF">2025-06-26T09:17:16Z</dcterms:created>
  <dcterms:modified xsi:type="dcterms:W3CDTF">2025-06-26T09:55:25Z</dcterms:modified>
</cp:coreProperties>
</file>