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welco/Documents/Projects/Nortera Project/"/>
    </mc:Choice>
  </mc:AlternateContent>
  <xr:revisionPtr revIDLastSave="0" documentId="13_ncr:1_{7638EC91-B3EA-1A42-9AB4-6493CFB052EF}" xr6:coauthVersionLast="47" xr6:coauthVersionMax="47" xr10:uidLastSave="{00000000-0000-0000-0000-000000000000}"/>
  <bookViews>
    <workbookView xWindow="0" yWindow="500" windowWidth="28420" windowHeight="15580" xr2:uid="{E272DCF9-A6A6-4740-8E43-F12064CAE3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1" l="1"/>
  <c r="C13" i="1"/>
  <c r="C16" i="1"/>
  <c r="C14" i="1"/>
  <c r="C15" i="1"/>
  <c r="C12" i="1"/>
  <c r="G6" i="1"/>
  <c r="G7" i="1"/>
  <c r="G8" i="1"/>
  <c r="G9" i="1"/>
  <c r="G10" i="1"/>
  <c r="F6" i="1"/>
  <c r="B6" i="1"/>
  <c r="C6" i="1" s="1"/>
  <c r="B7" i="1"/>
  <c r="B8" i="1"/>
  <c r="B9" i="1"/>
  <c r="B10" i="1"/>
  <c r="B5" i="1"/>
  <c r="C2" i="1"/>
  <c r="C5" i="1" l="1"/>
  <c r="F5" i="1" s="1"/>
  <c r="C10" i="1"/>
  <c r="C9" i="1"/>
  <c r="C8" i="1"/>
  <c r="C7" i="1"/>
  <c r="F9" i="1" l="1"/>
  <c r="F7" i="1"/>
  <c r="F8" i="1"/>
  <c r="F10" i="1"/>
  <c r="G5" i="1"/>
  <c r="G11" i="1" l="1"/>
</calcChain>
</file>

<file path=xl/sharedStrings.xml><?xml version="1.0" encoding="utf-8"?>
<sst xmlns="http://schemas.openxmlformats.org/spreadsheetml/2006/main" count="11" uniqueCount="11">
  <si>
    <t>% N</t>
  </si>
  <si>
    <t>Plot area</t>
  </si>
  <si>
    <t>Rates (kg/ha)</t>
  </si>
  <si>
    <t>Amount Product</t>
  </si>
  <si>
    <t>Total per plot</t>
  </si>
  <si>
    <t>Number of plots</t>
  </si>
  <si>
    <t>50 kg of calcium ammonium nitrate</t>
  </si>
  <si>
    <t>Number of rows</t>
  </si>
  <si>
    <t>calcium ammonium nitrate</t>
  </si>
  <si>
    <t>Total per row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</si>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</sst>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D4E22-BDA9-0149-9133-D70433476898}">
  <dimension ref="A1:I17"/>
  <sheetViews>
    <sheetView tabSelected="1" workbookViewId="0">
      <selection activeCell="C17" sqref="C17"/>
    </sheetView>
  </sheetViews>
  <sheetFormatPr baseColWidth="10" defaultRowHeight="16" x14ac:dyDescent="0.2"/>
  <cols>
    <col min="1" max="1" width="12.33203125" bestFit="1" customWidth="1"/>
    <col min="2" max="2" width="14.33203125" bestFit="1" customWidth="1"/>
    <col min="3" max="3" width="12.1640625" bestFit="1" customWidth="1"/>
    <col min="4" max="4" width="14.5" bestFit="1" customWidth="1"/>
    <col min="5" max="6" width="14.5" customWidth="1"/>
  </cols>
  <sheetData>
    <row r="1" spans="1:9" x14ac:dyDescent="0.2">
      <c r="A1" t="s">
        <v>0</v>
      </c>
      <c r="B1">
        <v>27</v>
      </c>
      <c r="C1" t="s">
        <v>8</v>
      </c>
    </row>
    <row r="2" spans="1:9" x14ac:dyDescent="0.2">
      <c r="A2" t="s">
        <v>1</v>
      </c>
      <c r="B2">
        <v>18</v>
      </c>
      <c r="C2">
        <f>18/10000</f>
        <v>1.8E-3</v>
      </c>
    </row>
    <row r="4" spans="1:9" x14ac:dyDescent="0.2">
      <c r="A4" t="s">
        <v>2</v>
      </c>
      <c r="B4" t="s">
        <v>3</v>
      </c>
      <c r="C4" t="s">
        <v>4</v>
      </c>
      <c r="D4" t="s">
        <v>5</v>
      </c>
      <c r="E4" t="s">
        <v>7</v>
      </c>
      <c r="F4" t="s">
        <v>9</v>
      </c>
      <c r="G4" t="s">
        <v>10</v>
      </c>
    </row>
    <row r="5" spans="1:9" x14ac:dyDescent="0.2">
      <c r="A5">
        <v>0</v>
      </c>
      <c r="B5" s="2">
        <f>(A5*100)/$B$1</f>
        <v>0</v>
      </c>
      <c r="C5" s="2">
        <f>(B5*$C$2)*1000</f>
        <v>0</v>
      </c>
      <c r="D5">
        <v>9</v>
      </c>
      <c r="E5">
        <v>48</v>
      </c>
      <c r="F5" s="2">
        <f>C5/E5</f>
        <v>0</v>
      </c>
      <c r="G5">
        <f>C5*D5</f>
        <v>0</v>
      </c>
    </row>
    <row r="6" spans="1:9" x14ac:dyDescent="0.2">
      <c r="A6">
        <v>40</v>
      </c>
      <c r="B6" s="2">
        <f>(A6*100)/$B$1</f>
        <v>148.14814814814815</v>
      </c>
      <c r="C6" s="2">
        <f>(B6*$C$2)*1000</f>
        <v>266.66666666666669</v>
      </c>
      <c r="D6">
        <v>9</v>
      </c>
      <c r="E6">
        <v>48</v>
      </c>
      <c r="F6" s="2">
        <f>C6/E6</f>
        <v>5.5555555555555562</v>
      </c>
      <c r="G6">
        <f t="shared" ref="G6:G10" si="0">C6*D6</f>
        <v>2400</v>
      </c>
    </row>
    <row r="7" spans="1:9" x14ac:dyDescent="0.2">
      <c r="A7">
        <v>80</v>
      </c>
      <c r="B7" s="2">
        <f t="shared" ref="B7:B10" si="1">(A7*100)/$B$1</f>
        <v>296.2962962962963</v>
      </c>
      <c r="C7" s="2">
        <f t="shared" ref="C7:C10" si="2">(B7*$C$2)*1000</f>
        <v>533.33333333333337</v>
      </c>
      <c r="D7">
        <v>9</v>
      </c>
      <c r="E7">
        <v>48</v>
      </c>
      <c r="F7" s="2">
        <f t="shared" ref="F6:F9" si="3">C7/E7</f>
        <v>11.111111111111112</v>
      </c>
      <c r="G7">
        <f t="shared" si="0"/>
        <v>4800</v>
      </c>
    </row>
    <row r="8" spans="1:9" x14ac:dyDescent="0.2">
      <c r="A8">
        <v>120</v>
      </c>
      <c r="B8" s="2">
        <f t="shared" si="1"/>
        <v>444.44444444444446</v>
      </c>
      <c r="C8" s="2">
        <f t="shared" si="2"/>
        <v>800</v>
      </c>
      <c r="D8">
        <v>9</v>
      </c>
      <c r="E8">
        <v>48</v>
      </c>
      <c r="F8" s="2">
        <f t="shared" si="3"/>
        <v>16.666666666666668</v>
      </c>
      <c r="G8">
        <f t="shared" si="0"/>
        <v>7200</v>
      </c>
    </row>
    <row r="9" spans="1:9" x14ac:dyDescent="0.2">
      <c r="A9">
        <v>160</v>
      </c>
      <c r="B9" s="2">
        <f t="shared" si="1"/>
        <v>592.59259259259261</v>
      </c>
      <c r="C9" s="2">
        <f t="shared" si="2"/>
        <v>1066.6666666666667</v>
      </c>
      <c r="D9">
        <v>9</v>
      </c>
      <c r="E9">
        <v>48</v>
      </c>
      <c r="F9" s="2">
        <f t="shared" si="3"/>
        <v>22.222222222222225</v>
      </c>
      <c r="G9">
        <f t="shared" si="0"/>
        <v>9600</v>
      </c>
    </row>
    <row r="10" spans="1:9" x14ac:dyDescent="0.2">
      <c r="A10">
        <v>200</v>
      </c>
      <c r="B10" s="2">
        <f t="shared" si="1"/>
        <v>740.74074074074076</v>
      </c>
      <c r="C10" s="2">
        <f t="shared" si="2"/>
        <v>1333.3333333333333</v>
      </c>
      <c r="D10">
        <v>9</v>
      </c>
      <c r="E10">
        <v>48</v>
      </c>
      <c r="F10" s="2">
        <f>C10/E10</f>
        <v>27.777777777777775</v>
      </c>
      <c r="G10">
        <f t="shared" si="0"/>
        <v>12000</v>
      </c>
    </row>
    <row r="11" spans="1:9" x14ac:dyDescent="0.2">
      <c r="G11" s="1">
        <f>SUM(G5:G10)</f>
        <v>36000</v>
      </c>
    </row>
    <row r="12" spans="1:9" x14ac:dyDescent="0.2">
      <c r="C12" s="2">
        <f>C5/4</f>
        <v>0</v>
      </c>
    </row>
    <row r="13" spans="1:9" x14ac:dyDescent="0.2">
      <c r="C13" s="2">
        <f>C6/4</f>
        <v>66.666666666666671</v>
      </c>
      <c r="G13" s="3" t="s">
        <v>6</v>
      </c>
      <c r="H13" s="3"/>
      <c r="I13" s="3"/>
    </row>
    <row r="14" spans="1:9" x14ac:dyDescent="0.2">
      <c r="C14" s="2">
        <f t="shared" ref="C13:C15" si="4">C7/4</f>
        <v>133.33333333333334</v>
      </c>
    </row>
    <row r="15" spans="1:9" x14ac:dyDescent="0.2">
      <c r="C15" s="2">
        <f t="shared" si="4"/>
        <v>200</v>
      </c>
    </row>
    <row r="16" spans="1:9" x14ac:dyDescent="0.2">
      <c r="C16" s="2">
        <f>C9/4</f>
        <v>266.66666666666669</v>
      </c>
    </row>
    <row r="17" spans="3:3" x14ac:dyDescent="0.2">
      <c r="C17" s="2">
        <f>C10/4</f>
        <v>333.33333333333331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 Coura Oliveira</dc:creator>
  <cp:lastModifiedBy>Maxwel Coura Oliveira</cp:lastModifiedBy>
  <dcterms:created xsi:type="dcterms:W3CDTF">2023-04-26T19:08:27Z</dcterms:created>
  <dcterms:modified xsi:type="dcterms:W3CDTF">2023-05-31T16:56:17Z</dcterms:modified>
</cp:coreProperties>
</file>