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01.UniOpet\01.PI\02.2024.02\"/>
    </mc:Choice>
  </mc:AlternateContent>
  <xr:revisionPtr revIDLastSave="0" documentId="13_ncr:1_{F9AF8783-D469-478B-A242-8043557BBD67}" xr6:coauthVersionLast="47" xr6:coauthVersionMax="47" xr10:uidLastSave="{00000000-0000-0000-0000-000000000000}"/>
  <bookViews>
    <workbookView xWindow="-120" yWindow="-120" windowWidth="29040" windowHeight="15720" activeTab="2" xr2:uid="{7913F58B-A688-4321-8055-2A669E0A15A5}"/>
  </bookViews>
  <sheets>
    <sheet name="Planilha1" sheetId="1" r:id="rId1"/>
    <sheet name="Tabelas" sheetId="3" r:id="rId2"/>
    <sheet name="Tarefas" sheetId="2" r:id="rId3"/>
  </sheets>
  <definedNames>
    <definedName name="_xlnm._FilterDatabase" localSheetId="0" hidden="1">Planilha1!$A$1:$G$19</definedName>
    <definedName name="_xlnm._FilterDatabase" localSheetId="2" hidden="1">Tarefas!$A$1:$C$14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1" i="1"/>
  <c r="I10" i="1"/>
  <c r="I9" i="1"/>
  <c r="I8" i="1"/>
  <c r="I7" i="1"/>
  <c r="I6" i="1"/>
  <c r="I5" i="1"/>
  <c r="I4" i="1"/>
  <c r="I3" i="1"/>
  <c r="I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<sst xmlns="http://schemas.openxmlformats.org/spreadsheetml/2006/main" count="332" uniqueCount="187">
  <si>
    <t xml:space="preserve"> Home/Painel Principal</t>
  </si>
  <si>
    <t xml:space="preserve">movimentacao </t>
  </si>
  <si>
    <t xml:space="preserve"> Movimentações</t>
  </si>
  <si>
    <t xml:space="preserve">orcamento </t>
  </si>
  <si>
    <t xml:space="preserve"> Planejamentos(Orçamento Mensal)  </t>
  </si>
  <si>
    <t xml:space="preserve">meta </t>
  </si>
  <si>
    <t xml:space="preserve"> Objetivos/Metas </t>
  </si>
  <si>
    <t xml:space="preserve">conta </t>
  </si>
  <si>
    <t xml:space="preserve"> Contas </t>
  </si>
  <si>
    <t xml:space="preserve">cartao </t>
  </si>
  <si>
    <t xml:space="preserve"> Cartões de Crédito </t>
  </si>
  <si>
    <t xml:space="preserve">fatura </t>
  </si>
  <si>
    <t xml:space="preserve"> Faturas de cartão </t>
  </si>
  <si>
    <t xml:space="preserve">despesa </t>
  </si>
  <si>
    <t xml:space="preserve"> Despesas fixas (Contas) </t>
  </si>
  <si>
    <t xml:space="preserve">emprestimo </t>
  </si>
  <si>
    <t xml:space="preserve"> Empréstimos </t>
  </si>
  <si>
    <t xml:space="preserve">renda </t>
  </si>
  <si>
    <t xml:space="preserve"> Receitas/Fontes de Renda </t>
  </si>
  <si>
    <t xml:space="preserve">ativo </t>
  </si>
  <si>
    <t xml:space="preserve"> Ativos </t>
  </si>
  <si>
    <t xml:space="preserve">dependente </t>
  </si>
  <si>
    <t xml:space="preserve"> Dependentes </t>
  </si>
  <si>
    <t xml:space="preserve">calendario </t>
  </si>
  <si>
    <t xml:space="preserve"> Calendário (para se programar com gastos) </t>
  </si>
  <si>
    <t xml:space="preserve">obrigacao </t>
  </si>
  <si>
    <t xml:space="preserve"> Tipos de Obrigação </t>
  </si>
  <si>
    <t xml:space="preserve">gasto </t>
  </si>
  <si>
    <t xml:space="preserve"> Tipos de gastos (Disperdício) </t>
  </si>
  <si>
    <t xml:space="preserve">relatorio </t>
  </si>
  <si>
    <t xml:space="preserve"> Relatórios </t>
  </si>
  <si>
    <t xml:space="preserve">configuracao </t>
  </si>
  <si>
    <t>Movimentações</t>
  </si>
  <si>
    <t>Objetivos/Metas</t>
  </si>
  <si>
    <t>Contas</t>
  </si>
  <si>
    <t>Cartões de Crédito</t>
  </si>
  <si>
    <t>Faturas de cartão</t>
  </si>
  <si>
    <t>Empréstimos</t>
  </si>
  <si>
    <t>Receitas/Fontes de Renda</t>
  </si>
  <si>
    <t>Ativos</t>
  </si>
  <si>
    <t>Dependentes</t>
  </si>
  <si>
    <t>Tipos de Obrigação</t>
  </si>
  <si>
    <t>Relatórios</t>
  </si>
  <si>
    <t>Configurações e Perfil</t>
  </si>
  <si>
    <t>Home</t>
  </si>
  <si>
    <t>Orçamento Mensal</t>
  </si>
  <si>
    <t>Despesas fixas</t>
  </si>
  <si>
    <t>Tipos de Gastos</t>
  </si>
  <si>
    <t>Calendário</t>
  </si>
  <si>
    <t xml:space="preserve"> Configurações</t>
  </si>
  <si>
    <t>perfil</t>
  </si>
  <si>
    <t>Perfil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</si>
  <si>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</si>
  <si>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</si>
  <si>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</si>
  <si>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</si>
  <si>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</si>
  <si>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</si>
  <si>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</si>
  <si>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</si>
  <si>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</si>
  <si>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</si>
  <si>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</si>
  <si>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</si>
  <si>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</si>
  <si>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</si>
  <si>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</si>
  <si>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</si>
  <si>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</si>
  <si>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</si>
  <si>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home_log</t>
  </si>
  <si>
    <t>Form</t>
  </si>
  <si>
    <t>A</t>
  </si>
  <si>
    <t>Transformar aquele switch case das tabelas em function</t>
  </si>
  <si>
    <t>Fazer function para fazer upload de imagem para usuário trocar a Foto de Perfil(VIDE VÍDEO "PHP - AULA 11 - PARTE 1" DA PLAYLIST DE PHP DO PROFESSOR)</t>
  </si>
  <si>
    <t>Fazer o function para sair(deslogar) no main.php</t>
  </si>
  <si>
    <t>Fazer function para criar modais de maneira dinâmica para cada tela</t>
  </si>
  <si>
    <t>Fazer function para criar o form com as informações que iremos inserir no banco</t>
  </si>
  <si>
    <t>Fazer fluxo de login</t>
  </si>
  <si>
    <t>Criar function para REGEX(Expressão Regular) de campos (e-mail, nome, telefone) e validações se não estão vazias</t>
  </si>
  <si>
    <t>Fazer validação no cadastro de novos colaboradores no form1 para verificar se já não está cadastrado</t>
  </si>
  <si>
    <t>Fazer function que puxa foto do usuário(usa arquivo 08_faturas.php)</t>
  </si>
  <si>
    <t>Fazer merge das telas que do pen drive</t>
  </si>
  <si>
    <t>Fazer procedimento de recuperação de senha</t>
  </si>
  <si>
    <t>Fazer o SQL para cada tela</t>
  </si>
  <si>
    <t>OK</t>
  </si>
  <si>
    <t>Criar function para criar campo de busca</t>
  </si>
  <si>
    <t>+/-</t>
  </si>
  <si>
    <t>TAREFAS</t>
  </si>
  <si>
    <t>STATUS</t>
  </si>
  <si>
    <t>Ajustar Home(DESLOGADO)</t>
  </si>
  <si>
    <t>Fazer Home Logado</t>
  </si>
  <si>
    <t>Fazer ou descartar calendário</t>
  </si>
  <si>
    <t>Fazer ou descartar Relatórios</t>
  </si>
  <si>
    <t>Fazer function para trocar o nome(e outras configurações de Perfil)</t>
  </si>
  <si>
    <t>URGÊNCIA</t>
  </si>
  <si>
    <t>Field</t>
  </si>
  <si>
    <t>Type</t>
  </si>
  <si>
    <t>Null</t>
  </si>
  <si>
    <t>Key</t>
  </si>
  <si>
    <t>Default</t>
  </si>
  <si>
    <t>Extra</t>
  </si>
  <si>
    <t>idPessoa</t>
  </si>
  <si>
    <t>int(4) unsigned</t>
  </si>
  <si>
    <t>NO</t>
  </si>
  <si>
    <t>PRI</t>
  </si>
  <si>
    <t>NULL</t>
  </si>
  <si>
    <t>auto_increment</t>
  </si>
  <si>
    <t>TipoAcesso_idTipoAcesso</t>
  </si>
  <si>
    <t>MUL</t>
  </si>
  <si>
    <t>NivelRelacionamento_idNivelRelacionamento</t>
  </si>
  <si>
    <t>YES</t>
  </si>
  <si>
    <t>nmPessoa</t>
  </si>
  <si>
    <t>varchar(30)</t>
  </si>
  <si>
    <t>dthNasc</t>
  </si>
  <si>
    <t>date</t>
  </si>
  <si>
    <t>dthRegistro</t>
  </si>
  <si>
    <t>datetime</t>
  </si>
  <si>
    <t>Email</t>
  </si>
  <si>
    <t>CPF</t>
  </si>
  <si>
    <t>varchar(11)</t>
  </si>
  <si>
    <t>LoginAcesso</t>
  </si>
  <si>
    <t>varchar(15)</t>
  </si>
  <si>
    <t>Senha</t>
  </si>
  <si>
    <t>varchar(50)</t>
  </si>
  <si>
    <t>fAtivo</t>
  </si>
  <si>
    <t>bit(1)</t>
  </si>
  <si>
    <t>Fazer validação para restrição de acesso a telas(Contas, Objetivos, Orçamento, Cartões, Faturas, Despesas, Empréstimos, Receitas, Ativos, Gastos, configurações,Dependentes, ) com base no Tipo Acesso do usuário</t>
  </si>
  <si>
    <t>idNivelRelacionamento</t>
  </si>
  <si>
    <t>UsuarioTitular_idUsuarioTitular</t>
  </si>
  <si>
    <t>dscRelacionamento</t>
  </si>
  <si>
    <t>varchar(20)</t>
  </si>
  <si>
    <t>Impedir que senha tenha mais de 25 caracteres</t>
  </si>
  <si>
    <t>idAtivoStatus</t>
  </si>
  <si>
    <t>dscAtivoStatus</t>
  </si>
  <si>
    <t>idAtivo</t>
  </si>
  <si>
    <t>TipoAtivo_idTipoAtivo</t>
  </si>
  <si>
    <t>AtivoStatus_idAtivoStatus</t>
  </si>
  <si>
    <t>Pessoa_idPessoa</t>
  </si>
  <si>
    <t>nmAtivo</t>
  </si>
  <si>
    <t>varchar(25)</t>
  </si>
  <si>
    <t>dscAtivo</t>
  </si>
  <si>
    <t>varchar(65)</t>
  </si>
  <si>
    <t>Rendimento</t>
  </si>
  <si>
    <t>dthAquisicao</t>
  </si>
  <si>
    <t>idTipoAtivo</t>
  </si>
  <si>
    <t>RendimentoPeriodicidade_idRendimentoPeriodicidade</t>
  </si>
  <si>
    <t>nmTipoAtivo</t>
  </si>
  <si>
    <t>Reativar Obrigações(Pois é referente a Despesas que não são fixas , que são ocorrentes no mês)</t>
  </si>
  <si>
    <t>Fazer function para cadastrar as informações no banco de maneira dinâmica para cada tela</t>
  </si>
  <si>
    <t>Fazer procedimento de recuperação de envio de e-mail(servidor smtp)</t>
  </si>
  <si>
    <t>Alterar formulário de preenchimeto inicial respeitando a ordem do banco(Pessoa&gt;Conta&gt;Cartão</t>
  </si>
  <si>
    <t>Com os cadastros padrões</t>
  </si>
  <si>
    <t>Form1</t>
  </si>
  <si>
    <t>tblTipodeConta</t>
  </si>
  <si>
    <t>Tipo de Conta</t>
  </si>
  <si>
    <t>Descrição</t>
  </si>
  <si>
    <t>Conta Corrente</t>
  </si>
  <si>
    <t>Conta destinada a movimentações diárias, pagamentos e recebimentos. Geralmente, oferece cheques e cartão de débito.</t>
  </si>
  <si>
    <t>Conta Poupança</t>
  </si>
  <si>
    <t>Conta que permite o depósito de dinheiro com rendimento de juros, mas com limitações em relação a saques e transferências.</t>
  </si>
  <si>
    <t>Conta Salário</t>
  </si>
  <si>
    <t>Conta destinada ao recebimento de salários e benefícios. Não permite operações de crédito, como empréstimos.</t>
  </si>
  <si>
    <t>Conta Conjunta</t>
  </si>
  <si>
    <t>Conta compartilhada entre duas ou mais pessoas. Todas as partes têm acesso e podem realizar operações.</t>
  </si>
  <si>
    <t>Conta de Investimento</t>
  </si>
  <si>
    <t>Conta que permite a aplicação em produtos financeiros, como ações, fundos e títulos, com o objetivo de rentabilizar o capital.</t>
  </si>
  <si>
    <t>Conta Digital</t>
  </si>
  <si>
    <t>Conta que pode ser gerenciada totalmente online, sem necessidade de agências físicas. Geralmente, oferece tarifas menores.</t>
  </si>
  <si>
    <t>Conta Empresarial</t>
  </si>
  <si>
    <t>Conta destinada a pessoas jurídicas, permitindo a gestão financeira da empresa, recebimentos e pagamentos.</t>
  </si>
  <si>
    <t>Conta Infantil</t>
  </si>
  <si>
    <t>Conta destinada a menores, geralmente com a supervisão de um responsável. Ensina conceitos básicos de finanças.</t>
  </si>
  <si>
    <t>Conta Universitária</t>
  </si>
  <si>
    <t>Conta voltada para estudantes, com tarifas reduzidas e serviços adaptados para o público jovem.</t>
  </si>
  <si>
    <t>Conta de Depósito a Prazo</t>
  </si>
  <si>
    <t>Conta que permite o depósito de dinheiro por um período fixo, oferecendo maior rendimento que uma conta poupança, mas com restrições de saque.</t>
  </si>
  <si>
    <t>Colocar na modal de alteração as pessoas que utilizam</t>
  </si>
  <si>
    <t>Colocar na modal de alteração de Conta as pessoas relacionadas a elas</t>
  </si>
  <si>
    <t>Colocar na modal de alteração de Cartões as pessoas relacionados a eles</t>
  </si>
  <si>
    <t>Colocar na modal de alteração as pessoas relacionada</t>
  </si>
  <si>
    <t>Colocar na modal de alteração de Metas as pessoas relacionados a eles</t>
  </si>
  <si>
    <t>COQUISTADO</t>
  </si>
  <si>
    <t>ADIADO</t>
  </si>
  <si>
    <t>ATRASADO</t>
  </si>
  <si>
    <t>CANCELADO</t>
  </si>
  <si>
    <t>ATUALIZADA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</si>
</sst>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0" fontId="2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B23FD-6E06-4639-83B9-C2D91310833B}" name="dependente" displayName="dependente" ref="A1:F13">
  <autoFilter ref="A1:F13" xr:uid="{AC9B23FD-6E06-4639-83B9-C2D91310833B}"/>
  <tableColumns count="6">
    <tableColumn id="1" xr3:uid="{B5567A6A-CB20-40C4-A3E6-64DF432FA591}" name="Field" totalsRowLabel="Total"/>
    <tableColumn id="2" xr3:uid="{9C838FDB-22FB-4EA6-B6AA-8D2F383711ED}" name="Type"/>
    <tableColumn id="3" xr3:uid="{BDB7B722-87B2-4B97-852D-AC5D7CEFE150}" name="Null"/>
    <tableColumn id="4" xr3:uid="{128ED1F3-D1D0-4178-9345-0EF466ED3FB2}" name="Key"/>
    <tableColumn id="5" xr3:uid="{6916154D-6D10-415D-8D26-E3FA757FFEA8}" name="Default"/>
    <tableColumn id="6" xr3:uid="{1B8580CE-AFCF-4683-B107-40CBBCB1FD5C}" name="Extra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D9177D-BD2A-42BE-A052-E6AB6CE494CF}" name="nivelrelacionamento" displayName="nivelrelacionamento" ref="H1:M5">
  <autoFilter ref="H1:M5" xr:uid="{0BD9177D-BD2A-42BE-A052-E6AB6CE494CF}"/>
  <tableColumns count="6">
    <tableColumn id="1" xr3:uid="{1972C6B7-201E-47ED-9AD2-9B8C3102A34D}" name="Field" totalsRowLabel="Total"/>
    <tableColumn id="2" xr3:uid="{F6C84F1A-D87C-4B80-9249-40F55BAD05F2}" name="Type"/>
    <tableColumn id="3" xr3:uid="{32C4EC11-E7F4-4FB8-9188-E2B4727A8FCA}" name="Null"/>
    <tableColumn id="4" xr3:uid="{851B887B-FA65-46C1-B531-C92A9E3EC089}" name="Key"/>
    <tableColumn id="5" xr3:uid="{FB9DB95A-C142-4B2A-954C-4559706AA909}" name="Default"/>
    <tableColumn id="6" xr3:uid="{54337EC4-F46F-4FEB-83A6-34C21D07B88C}" name="Extra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E90F76-A255-4CB4-B73D-55522E31B425}" name="statusativo" displayName="statusativo" ref="O1:T3">
  <autoFilter ref="O1:T3" xr:uid="{7DE90F76-A255-4CB4-B73D-55522E31B425}"/>
  <tableColumns count="6">
    <tableColumn id="1" xr3:uid="{D2219F7B-9E21-45D8-BB49-608DC8299F83}" name="Field" totalsRowLabel="Total"/>
    <tableColumn id="2" xr3:uid="{1CBF3297-56C5-4959-AC6F-028CB5D0B994}" name="Type"/>
    <tableColumn id="3" xr3:uid="{E8BB1A8F-4F0F-4F1B-B158-6C5689F6561C}" name="Null"/>
    <tableColumn id="4" xr3:uid="{2AC40E4D-9191-4A9C-AF0B-5870FD736C01}" name="Key"/>
    <tableColumn id="5" xr3:uid="{36CB6F87-415C-4FD0-8FE4-9F69E4901EC7}" name="Default"/>
    <tableColumn id="6" xr3:uid="{4098B835-36ED-49C6-ABEC-CD51185CD6A3}" name="Extra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5CFCB5-24C1-4518-8303-5BDADEFFB491}" name="ativo" displayName="ativo" ref="V1:AA12">
  <autoFilter ref="V1:AA12" xr:uid="{265CFCB5-24C1-4518-8303-5BDADEFFB491}"/>
  <tableColumns count="6">
    <tableColumn id="1" xr3:uid="{E87477E0-3A18-427F-B8E1-AECDE5FD471D}" name="Field" totalsRowLabel="Total"/>
    <tableColumn id="2" xr3:uid="{114E2067-21DE-4195-AB34-BBEFDCD09AE3}" name="Type"/>
    <tableColumn id="3" xr3:uid="{272D7480-363C-4F0C-9ED5-825D654D88D5}" name="Null"/>
    <tableColumn id="4" xr3:uid="{BC4270C7-CC77-4092-BB4E-5FB179D9E147}" name="Key"/>
    <tableColumn id="5" xr3:uid="{435B3B45-A6C7-403D-A34F-FB6926F2A40A}" name="Default"/>
    <tableColumn id="6" xr3:uid="{0CBCE70D-B0E6-4642-8BD1-0AAECB990FFA}" name="Extra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FAB149-B8BD-4B0F-9840-58AD7CA584D4}" name="tipoativo" displayName="tipoativo" ref="O5:T8">
  <autoFilter ref="O5:T8" xr:uid="{B6FAB149-B8BD-4B0F-9840-58AD7CA584D4}"/>
  <tableColumns count="6">
    <tableColumn id="1" xr3:uid="{F37702B3-7EB0-48F8-AF24-8204F6C72D19}" name="Field" totalsRowLabel="Total"/>
    <tableColumn id="2" xr3:uid="{2FC7A3F1-A452-4EF9-B8B1-2E3FFB6A47D6}" name="Type"/>
    <tableColumn id="3" xr3:uid="{2643AE0E-37EB-416A-BAEE-DA1FBF513CCE}" name="Null"/>
    <tableColumn id="4" xr3:uid="{197E561F-A01F-4B83-8229-8A3F31D8CE8B}" name="Key"/>
    <tableColumn id="5" xr3:uid="{62A03750-DC77-4213-9E81-3CF2E7B7E188}" name="Default"/>
    <tableColumn id="6" xr3:uid="{53ACC47E-6AD8-4123-989E-657ED06AB87F}" name="Extra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62FAC-C4A1-4319-85A0-C152FAAFCEC8}" name="Tabela2" displayName="Tabela2" ref="A1:C23" totalsRowShown="0" headerRowDxfId="0">
  <autoFilter ref="A1:C23" xr:uid="{4AD62FAC-C4A1-4319-85A0-C152FAAFCEC8}"/>
  <sortState xmlns:xlrd2="http://schemas.microsoft.com/office/spreadsheetml/2017/richdata2" ref="A2:C20">
    <sortCondition descending="1" ref="B1:B20"/>
  </sortState>
  <tableColumns count="3">
    <tableColumn id="1" xr3:uid="{11D749ED-137A-45EA-A1BF-FC814F13A27F}" name="TAREFAS" dataDxfId="2"/>
    <tableColumn id="2" xr3:uid="{98D55523-4D28-41A2-9C4D-B5F9F4B5E2E9}" name="URGÊNCIA" dataDxfId="1"/>
    <tableColumn id="3" xr3:uid="{DC3A4344-B4DC-49ED-88BD-849BF4975E2A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D5AE-1D9D-48BC-B98D-C44758F9C94C}">
  <sheetPr filterMode="1"/>
  <dimension ref="A1:M24"/>
  <sheetViews>
    <sheetView topLeftCell="A2" workbookViewId="0">
      <selection activeCell="K26" sqref="K26"/>
    </sheetView>
  </sheetViews>
  <sheetFormatPr defaultRowHeight="15" x14ac:dyDescent="0.25"/>
  <cols>
    <col min="2" max="2" width="14.7109375" bestFit="1" customWidth="1"/>
    <col min="3" max="3" width="41.42578125" bestFit="1" customWidth="1"/>
    <col min="4" max="4" width="24" bestFit="1" customWidth="1"/>
    <col min="5" max="5" width="26.5703125" customWidth="1"/>
    <col min="6" max="7" width="6.140625" customWidth="1"/>
    <col min="12" max="12" width="24.42578125" bestFit="1" customWidth="1"/>
  </cols>
  <sheetData>
    <row r="1" spans="1:13" x14ac:dyDescent="0.25">
      <c r="D1" t="s">
        <v>72</v>
      </c>
      <c r="E1" t="s">
        <v>72</v>
      </c>
      <c r="F1" t="s">
        <v>153</v>
      </c>
      <c r="L1" t="s">
        <v>155</v>
      </c>
      <c r="M1" t="s">
        <v>156</v>
      </c>
    </row>
    <row r="2" spans="1:13" x14ac:dyDescent="0.25">
      <c r="A2" s="2" t="s">
        <v>60</v>
      </c>
      <c r="B2" t="s">
        <v>21</v>
      </c>
      <c r="C2" t="s">
        <v>22</v>
      </c>
      <c r="D2" t="s">
        <v>40</v>
      </c>
      <c r="E2" t="s">
        <v>71</v>
      </c>
      <c r="F2">
        <v>1</v>
      </c>
      <c r="H2" s="1"/>
      <c r="I2" s="12" t="str">
        <f>"INSERT INTO `tipoconta` (`idTipoConta`, `dscTipoConta`, `fAtivo`) VALUES ("&amp;J2&amp;", '"&amp;K2&amp;"', b'1');"</f>
        <v>INSERT INTO `tipoconta` (`idTipoConta`, `dscTipoConta`, `fAtivo`) VALUES (1, 'CONTA CORRENTE', b'1');</v>
      </c>
      <c r="J2" s="1">
        <v>1</v>
      </c>
      <c r="K2" t="str">
        <f>UPPER(L2)</f>
        <v>CONTA CORRENTE</v>
      </c>
      <c r="L2" t="s">
        <v>157</v>
      </c>
      <c r="M2" t="s">
        <v>158</v>
      </c>
    </row>
    <row r="3" spans="1:13" x14ac:dyDescent="0.25">
      <c r="A3" s="2" t="s">
        <v>65</v>
      </c>
      <c r="B3" t="s">
        <v>7</v>
      </c>
      <c r="C3" t="s">
        <v>8</v>
      </c>
      <c r="D3" t="s">
        <v>34</v>
      </c>
      <c r="E3" t="s">
        <v>71</v>
      </c>
      <c r="F3">
        <v>2</v>
      </c>
      <c r="G3" t="s">
        <v>177</v>
      </c>
      <c r="I3" s="12" t="str">
        <f t="shared" ref="I3:I11" si="0">"INSERT INTO `tipoconta` (`idTipoConta`, `dscTipoConta`, `fAtivo`) VALUES ("&amp;J3&amp;", '"&amp;K3&amp;"', b'1');"</f>
        <v>INSERT INTO `tipoconta` (`idTipoConta`, `dscTipoConta`, `fAtivo`) VALUES (2, 'CONTA POUPANÇA', b'1');</v>
      </c>
      <c r="J3">
        <v>2</v>
      </c>
      <c r="K3" t="str">
        <f t="shared" ref="K3:K11" si="1">UPPER(L3)</f>
        <v>CONTA POUPANÇA</v>
      </c>
      <c r="L3" t="s">
        <v>159</v>
      </c>
      <c r="M3" t="s">
        <v>160</v>
      </c>
    </row>
    <row r="4" spans="1:13" x14ac:dyDescent="0.25">
      <c r="D4" t="s">
        <v>154</v>
      </c>
      <c r="E4" t="s">
        <v>71</v>
      </c>
      <c r="F4">
        <v>2.1</v>
      </c>
      <c r="I4" s="12" t="str">
        <f t="shared" si="0"/>
        <v>INSERT INTO `tipoconta` (`idTipoConta`, `dscTipoConta`, `fAtivo`) VALUES (3, 'CONTA SALÁRIO', b'1');</v>
      </c>
      <c r="J4">
        <v>3</v>
      </c>
      <c r="K4" t="str">
        <f t="shared" si="1"/>
        <v>CONTA SALÁRIO</v>
      </c>
      <c r="L4" t="s">
        <v>161</v>
      </c>
      <c r="M4" t="s">
        <v>162</v>
      </c>
    </row>
    <row r="5" spans="1:13" x14ac:dyDescent="0.25">
      <c r="A5" s="2" t="s">
        <v>52</v>
      </c>
      <c r="B5" t="s">
        <v>17</v>
      </c>
      <c r="C5" t="s">
        <v>18</v>
      </c>
      <c r="D5" t="s">
        <v>38</v>
      </c>
      <c r="E5" t="s">
        <v>71</v>
      </c>
      <c r="F5">
        <v>3</v>
      </c>
      <c r="I5" s="12" t="str">
        <f t="shared" si="0"/>
        <v>INSERT INTO `tipoconta` (`idTipoConta`, `dscTipoConta`, `fAtivo`) VALUES (4, 'CONTA CONJUNTA', b'1');</v>
      </c>
      <c r="J5">
        <v>4</v>
      </c>
      <c r="K5" t="str">
        <f t="shared" si="1"/>
        <v>CONTA CONJUNTA</v>
      </c>
      <c r="L5" t="s">
        <v>163</v>
      </c>
      <c r="M5" t="s">
        <v>164</v>
      </c>
    </row>
    <row r="6" spans="1:13" x14ac:dyDescent="0.25">
      <c r="A6" s="2" t="s">
        <v>53</v>
      </c>
      <c r="B6" t="s">
        <v>19</v>
      </c>
      <c r="C6" t="s">
        <v>20</v>
      </c>
      <c r="D6" t="s">
        <v>39</v>
      </c>
      <c r="E6" t="s">
        <v>71</v>
      </c>
      <c r="F6">
        <v>4</v>
      </c>
      <c r="I6" s="12" t="str">
        <f t="shared" si="0"/>
        <v>INSERT INTO `tipoconta` (`idTipoConta`, `dscTipoConta`, `fAtivo`) VALUES (5, 'CONTA DE INVESTIMENTO', b'1');</v>
      </c>
      <c r="J6">
        <v>5</v>
      </c>
      <c r="K6" t="str">
        <f t="shared" si="1"/>
        <v>CONTA DE INVESTIMENTO</v>
      </c>
      <c r="L6" t="s">
        <v>165</v>
      </c>
      <c r="M6" t="s">
        <v>166</v>
      </c>
    </row>
    <row r="7" spans="1:13" x14ac:dyDescent="0.25">
      <c r="A7" s="2" t="s">
        <v>64</v>
      </c>
      <c r="B7" t="s">
        <v>5</v>
      </c>
      <c r="C7" t="s">
        <v>6</v>
      </c>
      <c r="D7" t="s">
        <v>33</v>
      </c>
      <c r="E7" t="s">
        <v>71</v>
      </c>
      <c r="F7">
        <v>5</v>
      </c>
      <c r="G7" t="s">
        <v>180</v>
      </c>
      <c r="I7" s="12" t="str">
        <f t="shared" si="0"/>
        <v>INSERT INTO `tipoconta` (`idTipoConta`, `dscTipoConta`, `fAtivo`) VALUES (6, 'CONTA DIGITAL', b'1');</v>
      </c>
      <c r="J7">
        <v>6</v>
      </c>
      <c r="K7" t="str">
        <f t="shared" si="1"/>
        <v>CONTA DIGITAL</v>
      </c>
      <c r="L7" t="s">
        <v>167</v>
      </c>
      <c r="M7" t="s">
        <v>168</v>
      </c>
    </row>
    <row r="8" spans="1:13" x14ac:dyDescent="0.25">
      <c r="A8" s="2" t="s">
        <v>63</v>
      </c>
      <c r="B8" t="s">
        <v>3</v>
      </c>
      <c r="C8" t="s">
        <v>4</v>
      </c>
      <c r="D8" t="s">
        <v>45</v>
      </c>
      <c r="E8" t="s">
        <v>71</v>
      </c>
      <c r="F8">
        <v>6</v>
      </c>
      <c r="I8" s="12" t="str">
        <f t="shared" si="0"/>
        <v>INSERT INTO `tipoconta` (`idTipoConta`, `dscTipoConta`, `fAtivo`) VALUES (7, 'CONTA EMPRESARIAL', b'1');</v>
      </c>
      <c r="J8">
        <v>7</v>
      </c>
      <c r="K8" t="str">
        <f t="shared" si="1"/>
        <v>CONTA EMPRESARIAL</v>
      </c>
      <c r="L8" t="s">
        <v>169</v>
      </c>
      <c r="M8" t="s">
        <v>170</v>
      </c>
    </row>
    <row r="9" spans="1:13" x14ac:dyDescent="0.25">
      <c r="A9" s="2" t="s">
        <v>68</v>
      </c>
      <c r="B9" t="s">
        <v>13</v>
      </c>
      <c r="C9" t="s">
        <v>14</v>
      </c>
      <c r="D9" t="s">
        <v>46</v>
      </c>
      <c r="E9" t="s">
        <v>71</v>
      </c>
      <c r="F9">
        <v>7</v>
      </c>
      <c r="I9" s="12" t="str">
        <f t="shared" si="0"/>
        <v>INSERT INTO `tipoconta` (`idTipoConta`, `dscTipoConta`, `fAtivo`) VALUES (8, 'CONTA INFANTIL', b'1');</v>
      </c>
      <c r="J9">
        <v>8</v>
      </c>
      <c r="K9" t="str">
        <f t="shared" si="1"/>
        <v>CONTA INFANTIL</v>
      </c>
      <c r="L9" t="s">
        <v>171</v>
      </c>
      <c r="M9" t="s">
        <v>172</v>
      </c>
    </row>
    <row r="10" spans="1:13" x14ac:dyDescent="0.25">
      <c r="A10" s="2" t="s">
        <v>69</v>
      </c>
      <c r="B10" t="s">
        <v>15</v>
      </c>
      <c r="C10" t="s">
        <v>16</v>
      </c>
      <c r="D10" t="s">
        <v>37</v>
      </c>
      <c r="E10" t="s">
        <v>71</v>
      </c>
      <c r="F10">
        <v>8</v>
      </c>
      <c r="I10" s="12" t="str">
        <f t="shared" si="0"/>
        <v>INSERT INTO `tipoconta` (`idTipoConta`, `dscTipoConta`, `fAtivo`) VALUES (9, 'CONTA UNIVERSITÁRIA', b'1');</v>
      </c>
      <c r="J10">
        <v>9</v>
      </c>
      <c r="K10" t="str">
        <f t="shared" si="1"/>
        <v>CONTA UNIVERSITÁRIA</v>
      </c>
      <c r="L10" t="s">
        <v>173</v>
      </c>
      <c r="M10" t="s">
        <v>174</v>
      </c>
    </row>
    <row r="11" spans="1:13" x14ac:dyDescent="0.25">
      <c r="A11" s="2" t="s">
        <v>55</v>
      </c>
      <c r="B11" t="s">
        <v>25</v>
      </c>
      <c r="C11" t="s">
        <v>26</v>
      </c>
      <c r="D11" t="s">
        <v>41</v>
      </c>
      <c r="E11" t="s">
        <v>71</v>
      </c>
      <c r="F11">
        <v>9</v>
      </c>
      <c r="G11" t="s">
        <v>152</v>
      </c>
      <c r="I11" s="12" t="str">
        <f t="shared" si="0"/>
        <v>INSERT INTO `tipoconta` (`idTipoConta`, `dscTipoConta`, `fAtivo`) VALUES (10, 'CONTA DE DEPÓSITO A PRAZO', b'1');</v>
      </c>
      <c r="J11">
        <v>10</v>
      </c>
      <c r="K11" t="str">
        <f t="shared" si="1"/>
        <v>CONTA DE DEPÓSITO A PRAZO</v>
      </c>
      <c r="L11" t="s">
        <v>175</v>
      </c>
      <c r="M11" t="s">
        <v>176</v>
      </c>
    </row>
    <row r="12" spans="1:13" x14ac:dyDescent="0.25">
      <c r="A12" s="2" t="s">
        <v>56</v>
      </c>
      <c r="B12" t="s">
        <v>27</v>
      </c>
      <c r="C12" t="s">
        <v>28</v>
      </c>
      <c r="D12" t="s">
        <v>47</v>
      </c>
      <c r="E12" t="s">
        <v>71</v>
      </c>
      <c r="F12">
        <v>10</v>
      </c>
    </row>
    <row r="13" spans="1:13" hidden="1" x14ac:dyDescent="0.25">
      <c r="A13" s="2" t="s">
        <v>61</v>
      </c>
      <c r="B13" t="s">
        <v>70</v>
      </c>
      <c r="C13" t="s">
        <v>0</v>
      </c>
      <c r="D13" t="s">
        <v>44</v>
      </c>
    </row>
    <row r="14" spans="1:13" hidden="1" x14ac:dyDescent="0.25">
      <c r="A14" s="2" t="s">
        <v>62</v>
      </c>
      <c r="B14" t="s">
        <v>1</v>
      </c>
      <c r="C14" t="s">
        <v>2</v>
      </c>
      <c r="D14" t="s">
        <v>32</v>
      </c>
    </row>
    <row r="15" spans="1:13" hidden="1" x14ac:dyDescent="0.25">
      <c r="A15" s="2" t="s">
        <v>67</v>
      </c>
      <c r="B15" t="s">
        <v>11</v>
      </c>
      <c r="C15" t="s">
        <v>12</v>
      </c>
      <c r="D15" t="s">
        <v>36</v>
      </c>
    </row>
    <row r="16" spans="1:13" hidden="1" x14ac:dyDescent="0.25">
      <c r="A16" s="2" t="s">
        <v>54</v>
      </c>
      <c r="B16" t="s">
        <v>23</v>
      </c>
      <c r="C16" t="s">
        <v>24</v>
      </c>
      <c r="D16" t="s">
        <v>48</v>
      </c>
    </row>
    <row r="17" spans="1:11" hidden="1" x14ac:dyDescent="0.25">
      <c r="A17" s="2" t="s">
        <v>57</v>
      </c>
      <c r="B17" t="s">
        <v>29</v>
      </c>
      <c r="C17" t="s">
        <v>30</v>
      </c>
      <c r="D17" t="s">
        <v>42</v>
      </c>
    </row>
    <row r="18" spans="1:11" hidden="1" x14ac:dyDescent="0.25">
      <c r="A18" s="2" t="s">
        <v>58</v>
      </c>
      <c r="B18" t="s">
        <v>31</v>
      </c>
      <c r="C18" t="s">
        <v>49</v>
      </c>
      <c r="D18" t="s">
        <v>43</v>
      </c>
    </row>
    <row r="19" spans="1:11" hidden="1" x14ac:dyDescent="0.25">
      <c r="A19" s="2" t="s">
        <v>59</v>
      </c>
      <c r="B19" t="s">
        <v>50</v>
      </c>
      <c r="C19" t="s">
        <v>51</v>
      </c>
      <c r="D19" t="s">
        <v>51</v>
      </c>
    </row>
    <row r="20" spans="1:11" x14ac:dyDescent="0.25">
      <c r="A20" s="2" t="s">
        <v>66</v>
      </c>
      <c r="B20" t="s">
        <v>9</v>
      </c>
      <c r="C20" t="s">
        <v>10</v>
      </c>
      <c r="D20" t="s">
        <v>35</v>
      </c>
      <c r="E20" t="s">
        <v>71</v>
      </c>
      <c r="F20">
        <v>11</v>
      </c>
      <c r="G20" t="s">
        <v>177</v>
      </c>
      <c r="I20" t="str">
        <f>"INSERT INTO `objetivostatus` (`idObjetivoStatus`, `dscObjetivoStatus`) VALUES ("&amp;J20&amp;", '"&amp;K20&amp;"');"</f>
        <v>INSERT INTO `objetivostatus` (`idObjetivoStatus`, `dscObjetivoStatus`) VALUES (1, 'COQUISTADO');</v>
      </c>
      <c r="J20">
        <v>1</v>
      </c>
      <c r="K20" t="s">
        <v>182</v>
      </c>
    </row>
    <row r="21" spans="1:11" x14ac:dyDescent="0.25">
      <c r="I21" t="str">
        <f t="shared" ref="I21:I24" si="2">"INSERT INTO `objetivostatus` (`idObjetivoStatus`, `dscObjetivoStatus`) VALUES ("&amp;J21&amp;", '"&amp;K21&amp;"');"</f>
        <v>INSERT INTO `objetivostatus` (`idObjetivoStatus`, `dscObjetivoStatus`) VALUES (2, 'ADIADO');</v>
      </c>
      <c r="J21">
        <v>2</v>
      </c>
      <c r="K21" t="s">
        <v>183</v>
      </c>
    </row>
    <row r="22" spans="1:11" x14ac:dyDescent="0.25">
      <c r="I22" t="str">
        <f t="shared" si="2"/>
        <v>INSERT INTO `objetivostatus` (`idObjetivoStatus`, `dscObjetivoStatus`) VALUES (3, 'ATRASADO');</v>
      </c>
      <c r="J22">
        <v>3</v>
      </c>
      <c r="K22" t="s">
        <v>184</v>
      </c>
    </row>
    <row r="23" spans="1:11" x14ac:dyDescent="0.25">
      <c r="I23" t="str">
        <f t="shared" si="2"/>
        <v>INSERT INTO `objetivostatus` (`idObjetivoStatus`, `dscObjetivoStatus`) VALUES (4, 'CANCELADO');</v>
      </c>
      <c r="J23">
        <v>4</v>
      </c>
      <c r="K23" t="s">
        <v>185</v>
      </c>
    </row>
    <row r="24" spans="1:11" x14ac:dyDescent="0.25">
      <c r="I24" t="str">
        <f t="shared" si="2"/>
        <v>INSERT INTO `objetivostatus` (`idObjetivoStatus`, `dscObjetivoStatus`) VALUES (5, 'ATUALIZADA');</v>
      </c>
      <c r="J24">
        <v>5</v>
      </c>
      <c r="K24" t="s">
        <v>186</v>
      </c>
    </row>
  </sheetData>
  <autoFilter ref="A1:G19" xr:uid="{9A7DD5AE-1D9D-48BC-B98D-C44758F9C94C}">
    <filterColumn colId="4">
      <customFilters>
        <customFilter operator="notEqual" val=" "/>
      </customFilters>
    </filterColumn>
    <sortState xmlns:xlrd2="http://schemas.microsoft.com/office/spreadsheetml/2017/richdata2" ref="A2:G20">
      <sortCondition ref="F1:F19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DA7A-8EA6-4798-9A1B-40E40D4665A0}">
  <dimension ref="A1:AA13"/>
  <sheetViews>
    <sheetView topLeftCell="E1" zoomScale="115" zoomScaleNormal="115" workbookViewId="0">
      <selection activeCell="E7" sqref="E7"/>
    </sheetView>
  </sheetViews>
  <sheetFormatPr defaultRowHeight="15" x14ac:dyDescent="0.25"/>
  <cols>
    <col min="1" max="1" width="42.42578125" bestFit="1" customWidth="1"/>
    <col min="2" max="2" width="14.42578125" bestFit="1" customWidth="1"/>
    <col min="3" max="3" width="7" bestFit="1" customWidth="1"/>
    <col min="4" max="4" width="6.5703125" bestFit="1" customWidth="1"/>
    <col min="5" max="5" width="10" bestFit="1" customWidth="1"/>
    <col min="6" max="6" width="14.85546875" bestFit="1" customWidth="1"/>
    <col min="7" max="7" width="10.7109375" bestFit="1" customWidth="1"/>
    <col min="8" max="8" width="29.7109375" bestFit="1" customWidth="1"/>
    <col min="9" max="9" width="14.42578125" bestFit="1" customWidth="1"/>
    <col min="10" max="10" width="7" bestFit="1" customWidth="1"/>
    <col min="11" max="11" width="6.5703125" bestFit="1" customWidth="1"/>
    <col min="12" max="12" width="10" bestFit="1" customWidth="1"/>
    <col min="13" max="13" width="14.85546875" bestFit="1" customWidth="1"/>
    <col min="14" max="14" width="8.42578125" bestFit="1" customWidth="1"/>
    <col min="15" max="15" width="14" bestFit="1" customWidth="1"/>
    <col min="16" max="16" width="14.42578125" bestFit="1" customWidth="1"/>
    <col min="17" max="17" width="7" bestFit="1" customWidth="1"/>
    <col min="18" max="18" width="6.5703125" bestFit="1" customWidth="1"/>
    <col min="19" max="19" width="10" bestFit="1" customWidth="1"/>
    <col min="20" max="20" width="14.85546875" bestFit="1" customWidth="1"/>
    <col min="21" max="21" width="5.85546875" bestFit="1" customWidth="1"/>
    <col min="22" max="22" width="29.7109375" bestFit="1" customWidth="1"/>
    <col min="23" max="23" width="14.42578125" bestFit="1" customWidth="1"/>
    <col min="24" max="24" width="7" bestFit="1" customWidth="1"/>
    <col min="25" max="25" width="6.5703125" bestFit="1" customWidth="1"/>
    <col min="26" max="26" width="10" bestFit="1" customWidth="1"/>
    <col min="27" max="27" width="14.85546875" bestFit="1" customWidth="1"/>
  </cols>
  <sheetData>
    <row r="1" spans="1:27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</row>
    <row r="2" spans="1:27" x14ac:dyDescent="0.25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H2" s="9" t="s">
        <v>128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O2" t="s">
        <v>133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V2" t="s">
        <v>135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</row>
    <row r="3" spans="1:27" x14ac:dyDescent="0.25">
      <c r="A3" s="9" t="s">
        <v>108</v>
      </c>
      <c r="B3" t="s">
        <v>103</v>
      </c>
      <c r="C3" t="s">
        <v>104</v>
      </c>
      <c r="D3" t="s">
        <v>109</v>
      </c>
      <c r="E3" t="s">
        <v>106</v>
      </c>
      <c r="H3" s="9" t="s">
        <v>129</v>
      </c>
      <c r="I3" t="s">
        <v>103</v>
      </c>
      <c r="J3" t="s">
        <v>104</v>
      </c>
      <c r="K3" t="s">
        <v>109</v>
      </c>
      <c r="L3" t="s">
        <v>106</v>
      </c>
      <c r="O3" t="s">
        <v>134</v>
      </c>
      <c r="P3" t="s">
        <v>124</v>
      </c>
      <c r="Q3" t="s">
        <v>111</v>
      </c>
      <c r="S3" t="s">
        <v>106</v>
      </c>
      <c r="V3" s="9" t="s">
        <v>136</v>
      </c>
      <c r="W3" t="s">
        <v>103</v>
      </c>
      <c r="X3" t="s">
        <v>104</v>
      </c>
      <c r="Y3" t="s">
        <v>109</v>
      </c>
      <c r="Z3" t="s">
        <v>106</v>
      </c>
    </row>
    <row r="4" spans="1:27" x14ac:dyDescent="0.25">
      <c r="A4" t="s">
        <v>129</v>
      </c>
      <c r="B4" t="s">
        <v>103</v>
      </c>
      <c r="C4" t="s">
        <v>104</v>
      </c>
      <c r="D4" t="s">
        <v>109</v>
      </c>
      <c r="E4" t="s">
        <v>106</v>
      </c>
      <c r="H4" s="10" t="s">
        <v>130</v>
      </c>
      <c r="I4" t="s">
        <v>131</v>
      </c>
      <c r="J4" t="s">
        <v>111</v>
      </c>
      <c r="L4" t="s">
        <v>106</v>
      </c>
      <c r="V4" t="s">
        <v>137</v>
      </c>
      <c r="W4" t="s">
        <v>103</v>
      </c>
      <c r="X4" t="s">
        <v>111</v>
      </c>
      <c r="Y4" t="s">
        <v>109</v>
      </c>
      <c r="Z4" t="s">
        <v>106</v>
      </c>
    </row>
    <row r="5" spans="1:27" x14ac:dyDescent="0.25">
      <c r="A5" s="9" t="s">
        <v>110</v>
      </c>
      <c r="B5" t="s">
        <v>103</v>
      </c>
      <c r="C5" t="s">
        <v>111</v>
      </c>
      <c r="D5" t="s">
        <v>109</v>
      </c>
      <c r="E5" t="s">
        <v>106</v>
      </c>
      <c r="H5" s="10" t="s">
        <v>125</v>
      </c>
      <c r="I5" t="s">
        <v>126</v>
      </c>
      <c r="J5" t="s">
        <v>111</v>
      </c>
      <c r="L5" t="s">
        <v>106</v>
      </c>
      <c r="O5" t="s">
        <v>96</v>
      </c>
      <c r="P5" t="s">
        <v>97</v>
      </c>
      <c r="Q5" t="s">
        <v>98</v>
      </c>
      <c r="R5" t="s">
        <v>99</v>
      </c>
      <c r="S5" t="s">
        <v>100</v>
      </c>
      <c r="T5" t="s">
        <v>101</v>
      </c>
      <c r="V5" t="s">
        <v>129</v>
      </c>
      <c r="W5" t="s">
        <v>103</v>
      </c>
      <c r="X5" t="s">
        <v>104</v>
      </c>
      <c r="Y5" t="s">
        <v>109</v>
      </c>
      <c r="Z5" t="s">
        <v>106</v>
      </c>
    </row>
    <row r="6" spans="1:27" x14ac:dyDescent="0.25">
      <c r="A6" s="9" t="s">
        <v>112</v>
      </c>
      <c r="B6" t="s">
        <v>113</v>
      </c>
      <c r="C6" t="s">
        <v>111</v>
      </c>
      <c r="E6" t="s">
        <v>106</v>
      </c>
      <c r="O6" t="s">
        <v>145</v>
      </c>
      <c r="P6" t="s">
        <v>103</v>
      </c>
      <c r="Q6" t="s">
        <v>104</v>
      </c>
      <c r="R6" t="s">
        <v>105</v>
      </c>
      <c r="S6" t="s">
        <v>106</v>
      </c>
      <c r="T6" t="s">
        <v>107</v>
      </c>
      <c r="V6" s="9" t="s">
        <v>138</v>
      </c>
      <c r="W6" t="s">
        <v>103</v>
      </c>
      <c r="X6" t="s">
        <v>104</v>
      </c>
      <c r="Y6" t="s">
        <v>109</v>
      </c>
      <c r="Z6" t="s">
        <v>106</v>
      </c>
    </row>
    <row r="7" spans="1:27" x14ac:dyDescent="0.25">
      <c r="A7" t="s">
        <v>114</v>
      </c>
      <c r="B7" t="s">
        <v>115</v>
      </c>
      <c r="C7" t="s">
        <v>111</v>
      </c>
      <c r="E7" t="s">
        <v>106</v>
      </c>
      <c r="O7" t="s">
        <v>146</v>
      </c>
      <c r="P7" t="s">
        <v>103</v>
      </c>
      <c r="Q7" t="s">
        <v>111</v>
      </c>
      <c r="R7" t="s">
        <v>109</v>
      </c>
      <c r="S7" t="s">
        <v>106</v>
      </c>
      <c r="V7" s="9" t="s">
        <v>139</v>
      </c>
      <c r="W7" t="s">
        <v>140</v>
      </c>
      <c r="X7" t="s">
        <v>111</v>
      </c>
      <c r="Z7" t="s">
        <v>106</v>
      </c>
    </row>
    <row r="8" spans="1:27" x14ac:dyDescent="0.25">
      <c r="A8" t="s">
        <v>116</v>
      </c>
      <c r="B8" t="s">
        <v>117</v>
      </c>
      <c r="C8" t="s">
        <v>111</v>
      </c>
      <c r="E8" t="s">
        <v>106</v>
      </c>
      <c r="O8" t="s">
        <v>147</v>
      </c>
      <c r="P8" t="s">
        <v>124</v>
      </c>
      <c r="Q8" t="s">
        <v>111</v>
      </c>
      <c r="S8" t="s">
        <v>106</v>
      </c>
      <c r="V8" s="9" t="s">
        <v>141</v>
      </c>
      <c r="W8" t="s">
        <v>142</v>
      </c>
      <c r="X8" t="s">
        <v>111</v>
      </c>
      <c r="Z8" t="s">
        <v>106</v>
      </c>
    </row>
    <row r="9" spans="1:27" x14ac:dyDescent="0.25">
      <c r="A9" s="9" t="s">
        <v>118</v>
      </c>
      <c r="B9" t="s">
        <v>113</v>
      </c>
      <c r="C9" t="s">
        <v>111</v>
      </c>
      <c r="E9" t="s">
        <v>106</v>
      </c>
      <c r="V9" s="9" t="s">
        <v>143</v>
      </c>
      <c r="W9" t="s">
        <v>103</v>
      </c>
      <c r="X9" t="s">
        <v>111</v>
      </c>
      <c r="Z9" t="s">
        <v>106</v>
      </c>
    </row>
    <row r="10" spans="1:27" x14ac:dyDescent="0.25">
      <c r="A10" s="9" t="s">
        <v>119</v>
      </c>
      <c r="B10" t="s">
        <v>120</v>
      </c>
      <c r="C10" t="s">
        <v>111</v>
      </c>
      <c r="E10" t="s">
        <v>106</v>
      </c>
      <c r="V10" t="s">
        <v>125</v>
      </c>
      <c r="W10" t="s">
        <v>126</v>
      </c>
      <c r="X10" t="s">
        <v>111</v>
      </c>
      <c r="Z10" t="s">
        <v>106</v>
      </c>
    </row>
    <row r="11" spans="1:27" x14ac:dyDescent="0.25">
      <c r="A11" s="10" t="s">
        <v>121</v>
      </c>
      <c r="B11" t="s">
        <v>122</v>
      </c>
      <c r="C11" t="s">
        <v>111</v>
      </c>
      <c r="E11" t="s">
        <v>106</v>
      </c>
      <c r="V11" t="s">
        <v>116</v>
      </c>
      <c r="W11" t="s">
        <v>115</v>
      </c>
      <c r="X11" t="s">
        <v>111</v>
      </c>
      <c r="Z11" t="s">
        <v>106</v>
      </c>
    </row>
    <row r="12" spans="1:27" x14ac:dyDescent="0.25">
      <c r="A12" s="10" t="s">
        <v>123</v>
      </c>
      <c r="B12" t="s">
        <v>124</v>
      </c>
      <c r="C12" t="s">
        <v>111</v>
      </c>
      <c r="E12" t="s">
        <v>106</v>
      </c>
      <c r="V12" s="9" t="s">
        <v>144</v>
      </c>
      <c r="W12" t="s">
        <v>115</v>
      </c>
      <c r="X12" t="s">
        <v>111</v>
      </c>
      <c r="Z12" t="s">
        <v>106</v>
      </c>
    </row>
    <row r="13" spans="1:27" x14ac:dyDescent="0.25">
      <c r="A13" s="11" t="s">
        <v>125</v>
      </c>
      <c r="B13" t="s">
        <v>126</v>
      </c>
      <c r="C13" t="s">
        <v>111</v>
      </c>
      <c r="E13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DAD-B87F-4817-B465-64A2E18071D1}">
  <dimension ref="A1:F23"/>
  <sheetViews>
    <sheetView tabSelected="1" zoomScale="85" zoomScaleNormal="85" workbookViewId="0">
      <selection activeCell="A4" sqref="A4:B4"/>
    </sheetView>
  </sheetViews>
  <sheetFormatPr defaultRowHeight="15" x14ac:dyDescent="0.25"/>
  <cols>
    <col min="1" max="1" width="178.140625" bestFit="1" customWidth="1"/>
    <col min="2" max="2" width="15.85546875" bestFit="1" customWidth="1"/>
    <col min="3" max="3" width="24.5703125" bestFit="1" customWidth="1"/>
    <col min="5" max="5" width="115.42578125" bestFit="1" customWidth="1"/>
    <col min="6" max="6" width="4.5703125" bestFit="1" customWidth="1"/>
  </cols>
  <sheetData>
    <row r="1" spans="1:6" ht="18.75" x14ac:dyDescent="0.3">
      <c r="A1" s="7" t="s">
        <v>88</v>
      </c>
      <c r="B1" s="7" t="s">
        <v>95</v>
      </c>
      <c r="C1" s="7" t="s">
        <v>89</v>
      </c>
    </row>
    <row r="2" spans="1:6" ht="18.75" x14ac:dyDescent="0.3">
      <c r="A2" s="4" t="s">
        <v>94</v>
      </c>
      <c r="B2" s="4">
        <v>3</v>
      </c>
      <c r="E2" s="8" t="s">
        <v>75</v>
      </c>
      <c r="F2" s="8" t="s">
        <v>85</v>
      </c>
    </row>
    <row r="3" spans="1:6" ht="18.75" x14ac:dyDescent="0.3">
      <c r="A3" s="4" t="s">
        <v>76</v>
      </c>
      <c r="B3" s="4">
        <v>3</v>
      </c>
      <c r="C3" s="3" t="s">
        <v>87</v>
      </c>
      <c r="E3" s="8" t="s">
        <v>77</v>
      </c>
      <c r="F3" s="8" t="s">
        <v>85</v>
      </c>
    </row>
    <row r="4" spans="1:6" ht="18.75" x14ac:dyDescent="0.3">
      <c r="A4" s="4" t="s">
        <v>84</v>
      </c>
      <c r="B4" s="4">
        <v>3</v>
      </c>
      <c r="E4" s="8" t="s">
        <v>78</v>
      </c>
      <c r="F4" s="8" t="s">
        <v>85</v>
      </c>
    </row>
    <row r="5" spans="1:6" ht="18.75" x14ac:dyDescent="0.3">
      <c r="A5" s="4" t="s">
        <v>149</v>
      </c>
      <c r="B5" s="4">
        <v>3</v>
      </c>
      <c r="E5" s="8" t="s">
        <v>80</v>
      </c>
      <c r="F5" s="8" t="s">
        <v>85</v>
      </c>
    </row>
    <row r="6" spans="1:6" ht="18.75" x14ac:dyDescent="0.3">
      <c r="A6" s="5" t="s">
        <v>91</v>
      </c>
      <c r="B6" s="5">
        <v>2</v>
      </c>
      <c r="E6" s="8" t="s">
        <v>81</v>
      </c>
      <c r="F6" s="8" t="s">
        <v>85</v>
      </c>
    </row>
    <row r="7" spans="1:6" ht="18.75" x14ac:dyDescent="0.3">
      <c r="A7" s="5" t="s">
        <v>82</v>
      </c>
      <c r="B7" s="5">
        <v>2</v>
      </c>
    </row>
    <row r="8" spans="1:6" ht="18.75" x14ac:dyDescent="0.3">
      <c r="A8" s="5" t="s">
        <v>79</v>
      </c>
      <c r="B8" s="5">
        <v>2</v>
      </c>
    </row>
    <row r="9" spans="1:6" ht="18.75" x14ac:dyDescent="0.3">
      <c r="A9" s="5" t="s">
        <v>74</v>
      </c>
      <c r="B9" s="5">
        <v>2</v>
      </c>
    </row>
    <row r="10" spans="1:6" ht="18.75" x14ac:dyDescent="0.3">
      <c r="A10" s="5" t="s">
        <v>83</v>
      </c>
      <c r="B10" s="5">
        <v>2</v>
      </c>
    </row>
    <row r="11" spans="1:6" ht="18.75" x14ac:dyDescent="0.3">
      <c r="A11" s="5" t="s">
        <v>90</v>
      </c>
      <c r="B11" s="5">
        <v>2</v>
      </c>
    </row>
    <row r="12" spans="1:6" ht="18.75" x14ac:dyDescent="0.3">
      <c r="A12" s="5" t="s">
        <v>127</v>
      </c>
      <c r="B12" s="5">
        <v>2</v>
      </c>
    </row>
    <row r="13" spans="1:6" ht="18.75" x14ac:dyDescent="0.3">
      <c r="A13" s="5" t="s">
        <v>132</v>
      </c>
      <c r="B13" s="5">
        <v>2</v>
      </c>
    </row>
    <row r="14" spans="1:6" ht="18.75" x14ac:dyDescent="0.3">
      <c r="A14" s="5" t="s">
        <v>148</v>
      </c>
      <c r="B14" s="5">
        <v>2</v>
      </c>
    </row>
    <row r="15" spans="1:6" ht="18.75" x14ac:dyDescent="0.3">
      <c r="A15" s="5" t="s">
        <v>150</v>
      </c>
      <c r="B15" s="5">
        <v>2</v>
      </c>
    </row>
    <row r="16" spans="1:6" ht="18.75" x14ac:dyDescent="0.3">
      <c r="A16" s="5" t="s">
        <v>151</v>
      </c>
      <c r="B16" s="5">
        <v>2</v>
      </c>
    </row>
    <row r="17" spans="1:2" ht="18.75" x14ac:dyDescent="0.3">
      <c r="A17" s="6" t="s">
        <v>93</v>
      </c>
      <c r="B17" s="6">
        <v>1</v>
      </c>
    </row>
    <row r="18" spans="1:2" ht="18.75" x14ac:dyDescent="0.3">
      <c r="A18" s="6" t="s">
        <v>92</v>
      </c>
      <c r="B18" s="6">
        <v>1</v>
      </c>
    </row>
    <row r="19" spans="1:2" ht="18.75" x14ac:dyDescent="0.3">
      <c r="A19" s="6" t="s">
        <v>73</v>
      </c>
      <c r="B19" s="6">
        <v>1</v>
      </c>
    </row>
    <row r="20" spans="1:2" ht="18.75" x14ac:dyDescent="0.3">
      <c r="A20" s="6" t="s">
        <v>86</v>
      </c>
      <c r="B20" s="6">
        <v>1</v>
      </c>
    </row>
    <row r="21" spans="1:2" ht="18.75" x14ac:dyDescent="0.3">
      <c r="A21" s="6" t="s">
        <v>178</v>
      </c>
      <c r="B21" s="6">
        <v>1</v>
      </c>
    </row>
    <row r="22" spans="1:2" ht="18.75" x14ac:dyDescent="0.3">
      <c r="A22" s="6" t="s">
        <v>179</v>
      </c>
      <c r="B22" s="6">
        <v>1</v>
      </c>
    </row>
    <row r="23" spans="1:2" ht="18.75" x14ac:dyDescent="0.3">
      <c r="A23" s="6" t="s">
        <v>181</v>
      </c>
      <c r="B23" s="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Tabelas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Viana</dc:creator>
  <cp:lastModifiedBy>Pedro Viana</cp:lastModifiedBy>
  <dcterms:created xsi:type="dcterms:W3CDTF">2024-10-28T02:02:03Z</dcterms:created>
  <dcterms:modified xsi:type="dcterms:W3CDTF">2024-11-02T20:40:32Z</dcterms:modified>
</cp:coreProperties>
</file>