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ggz\Documents\"/>
    </mc:Choice>
  </mc:AlternateContent>
  <xr:revisionPtr revIDLastSave="0" documentId="8_{0D30D69A-FD7E-464C-9F94-76BBAD52DFA6}" xr6:coauthVersionLast="45" xr6:coauthVersionMax="45" xr10:uidLastSave="{00000000-0000-0000-0000-000000000000}"/>
  <bookViews>
    <workbookView xWindow="-120" yWindow="-120" windowWidth="20730" windowHeight="11760" xr2:uid="{6D0A4641-836D-4178-A8C8-69E785C45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R10" i="1"/>
  <c r="R11" i="1"/>
  <c r="R12" i="1"/>
  <c r="R13" i="1"/>
  <c r="R14" i="1"/>
  <c r="Q10" i="1"/>
  <c r="Q11" i="1"/>
  <c r="Q12" i="1"/>
  <c r="Q13" i="1"/>
  <c r="Q14" i="1"/>
  <c r="Q9" i="1"/>
  <c r="S9" i="1" s="1"/>
  <c r="P10" i="1"/>
  <c r="P11" i="1"/>
  <c r="P12" i="1"/>
  <c r="P13" i="1"/>
  <c r="P14" i="1"/>
  <c r="P9" i="1"/>
  <c r="R9" i="1"/>
  <c r="J10" i="1"/>
  <c r="J11" i="1"/>
  <c r="J12" i="1"/>
  <c r="J13" i="1"/>
  <c r="J14" i="1"/>
  <c r="J15" i="1"/>
  <c r="J16" i="1"/>
  <c r="J17" i="1"/>
  <c r="J18" i="1"/>
  <c r="J19" i="1"/>
  <c r="J20" i="1"/>
  <c r="J21" i="1"/>
  <c r="J9" i="1"/>
  <c r="E9" i="1"/>
  <c r="E10" i="1"/>
  <c r="E11" i="1"/>
  <c r="E12" i="1"/>
  <c r="E13" i="1"/>
  <c r="E14" i="1"/>
  <c r="E15" i="1"/>
  <c r="E16" i="1"/>
  <c r="E17" i="1"/>
  <c r="E18" i="1"/>
  <c r="E19" i="1"/>
  <c r="D9" i="1"/>
  <c r="D16" i="1"/>
  <c r="D17" i="1"/>
  <c r="D18" i="1"/>
  <c r="D1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<sst xmlns="http://schemas.openxmlformats.org/spreadsheetml/2006/main" count="39" uniqueCount="39">
  <si>
    <t>pr</t>
  </si>
  <si>
    <t>cups</t>
  </si>
  <si>
    <t>Kshs/ cup</t>
  </si>
  <si>
    <t>Total cost</t>
  </si>
  <si>
    <t>Name</t>
  </si>
  <si>
    <t>brian</t>
  </si>
  <si>
    <t>tony</t>
  </si>
  <si>
    <t>stella</t>
  </si>
  <si>
    <t>natasha</t>
  </si>
  <si>
    <t>dave</t>
  </si>
  <si>
    <t>judy</t>
  </si>
  <si>
    <t>angela</t>
  </si>
  <si>
    <t>stacy</t>
  </si>
  <si>
    <t>jude</t>
  </si>
  <si>
    <t>wamalwa</t>
  </si>
  <si>
    <t>njoroge</t>
  </si>
  <si>
    <t>okemwa</t>
  </si>
  <si>
    <t>ndinda</t>
  </si>
  <si>
    <t>Score</t>
  </si>
  <si>
    <t>Grade</t>
  </si>
  <si>
    <t>score</t>
  </si>
  <si>
    <t>grade</t>
  </si>
  <si>
    <t>F</t>
  </si>
  <si>
    <t>E</t>
  </si>
  <si>
    <t>D</t>
  </si>
  <si>
    <t>C</t>
  </si>
  <si>
    <t>B</t>
  </si>
  <si>
    <t>A</t>
  </si>
  <si>
    <t>80-90</t>
  </si>
  <si>
    <t>60-70</t>
  </si>
  <si>
    <t>50-60</t>
  </si>
  <si>
    <t>40-50</t>
  </si>
  <si>
    <t>0-40</t>
  </si>
  <si>
    <t>70-80</t>
  </si>
  <si>
    <t>CUSTOMERS</t>
  </si>
  <si>
    <t>PROFIT</t>
  </si>
  <si>
    <t>COST</t>
  </si>
  <si>
    <t>TOTAL PRICE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</si>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</sst>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11"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B5714-A69D-430F-8C93-6E048CBAB3E2}" name="Table1" displayName="Table1" ref="C8:E19" totalsRowShown="0">
  <tableColumns count="3">
    <tableColumn id="1" xr3:uid="{5F602E7E-E80B-4588-997A-B1E713B5115E}" name="cups"/>
    <tableColumn id="2" xr3:uid="{326AE2DA-D6EB-4599-8E39-212DE3397489}" name="Kshs/ cup">
      <calculatedColumnFormula>IF(C9=500,"10",IF(AND(C9&gt;=501,C9&lt;=1200),"8",IF(AND(C9&gt;=1201,C9&lt;=2000),"7",IF(C9&gt;2000,"5"))))</calculatedColumnFormula>
    </tableColumn>
    <tableColumn id="3" xr3:uid="{2BA1F6B6-57ED-4944-966C-4F0210C14245}" name="Total cost" dataDxfId="10">
      <calculatedColumnFormula>Table1[[#This Row],[cups]]*Table1[[#This Row],[Kshs/ cup]]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2765A-510E-4974-92EF-011913FF9F0B}" name="Table2" displayName="Table2" ref="L12:M18" totalsRowShown="0">
  <tableColumns count="2">
    <tableColumn id="1" xr3:uid="{F0DAC14C-EF49-4A58-B3AB-20D114A4E652}" name="score"/>
    <tableColumn id="2" xr3:uid="{E235AA03-9BCC-4B18-8656-E9E99925F414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7124E-8BE9-4717-85A0-BACBECE8B10D}" name="Table3" displayName="Table3" ref="O8:S14" totalsRowShown="0" headerRowDxfId="2" dataDxfId="1" headerRowBorderDxfId="8" tableBorderDxfId="9" totalsRowBorderDxfId="7">
  <tableColumns count="5">
    <tableColumn id="1" xr3:uid="{2D6BC9D6-E34B-4299-9B8B-5A6B4284D23B}" name="CUSTOMERS" dataDxfId="6"/>
    <tableColumn id="2" xr3:uid="{CF24AD7C-770D-440D-BF72-1FF278A672BB}" name="TOTAL PRICE" dataDxfId="5">
      <calculatedColumnFormula>5000*$O9</calculatedColumnFormula>
    </tableColumn>
    <tableColumn id="3" xr3:uid="{8550AC11-6390-485C-B542-9DEF7F082620}" name="COMPENSATION" dataDxfId="0">
      <calculatedColumnFormula>IF(O9&lt;=250,"0",IF(O9&gt;250,((O9-250)-1)*6000))</calculatedColumnFormula>
    </tableColumn>
    <tableColumn id="4" xr3:uid="{C069CC90-1EF7-401D-B358-808C5A0E36BB}" name="COST" dataDxfId="4">
      <calculatedColumnFormula>500*$O9</calculatedColumnFormula>
    </tableColumn>
    <tableColumn id="5" xr3:uid="{72CB6909-4427-482B-A329-EEDDF7CF764B}" name="PROFIT" dataDxfId="3">
      <calculatedColumnFormula>P9-(Q9+R9)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20D0-699C-4318-A58C-0EA1728F6FB1}">
  <dimension ref="A3:S21"/>
  <sheetViews>
    <sheetView tabSelected="1" topLeftCell="M4" workbookViewId="0">
      <selection activeCell="S12" sqref="S12"/>
    </sheetView>
  </sheetViews>
  <sheetFormatPr defaultRowHeight="15" x14ac:dyDescent="0.25"/>
  <cols>
    <col min="4" max="4" width="11.5703125" customWidth="1"/>
    <col min="15" max="16" width="14.140625" customWidth="1"/>
    <col min="17" max="17" width="17.85546875" customWidth="1"/>
    <col min="19" max="19" width="9.42578125" customWidth="1"/>
  </cols>
  <sheetData>
    <row r="3" spans="1:19" x14ac:dyDescent="0.25">
      <c r="A3" t="s">
        <v>0</v>
      </c>
    </row>
    <row r="8" spans="1:19" x14ac:dyDescent="0.25">
      <c r="C8" t="s">
        <v>1</v>
      </c>
      <c r="D8" t="s">
        <v>2</v>
      </c>
      <c r="E8" t="s">
        <v>3</v>
      </c>
      <c r="H8" s="2" t="s">
        <v>4</v>
      </c>
      <c r="I8" s="2" t="s">
        <v>18</v>
      </c>
      <c r="J8" s="2" t="s">
        <v>19</v>
      </c>
      <c r="O8" s="3" t="s">
        <v>34</v>
      </c>
      <c r="P8" s="4" t="s">
        <v>37</v>
      </c>
      <c r="Q8" s="4" t="s">
        <v>38</v>
      </c>
      <c r="R8" s="4" t="s">
        <v>36</v>
      </c>
      <c r="S8" s="5" t="s">
        <v>35</v>
      </c>
    </row>
    <row r="9" spans="1:19" x14ac:dyDescent="0.25">
      <c r="C9">
        <v>500</v>
      </c>
      <c r="D9" t="str">
        <f>IF(C9=500,"10",IF(AND(C9&gt;=501,C9&lt;=1200),"8",IF(AND(C9&gt;=1201,C9&lt;=2000),"7",IF(C9&gt;2000,"5"))))</f>
        <v>10</v>
      </c>
      <c r="E9">
        <f>Table1[[#This Row],[cups]]*Table1[[#This Row],[Kshs/ cup]]</f>
        <v>5000</v>
      </c>
      <c r="H9" s="1" t="s">
        <v>5</v>
      </c>
      <c r="I9" s="1">
        <v>33</v>
      </c>
      <c r="J9" s="1" t="str">
        <f>IF(AND(I9&gt;=0,I9&lt;=40),"F",IF(AND(I9&gt;40,I9&lt;=50),"E",IF(AND(I9&gt;50,I9&lt;=60),"D",IF(AND(I9&gt;60,I9&lt;=70),"C",IF(AND(I9&gt;70,I9&lt;=80),"B",IF(AND(I9&gt;80,I9&lt;=90),"A"))))))</f>
        <v>F</v>
      </c>
      <c r="O9" s="6">
        <v>250</v>
      </c>
      <c r="P9" s="7">
        <f>5000*$O9</f>
        <v>1250000</v>
      </c>
      <c r="Q9" s="7" t="str">
        <f t="shared" ref="Q9:Q14" si="0">IF(O9&lt;=250,"0",IF(O9&gt;250,((O9-250)-1)*6000))</f>
        <v>0</v>
      </c>
      <c r="R9" s="7">
        <f>500*$O9</f>
        <v>125000</v>
      </c>
      <c r="S9" s="8">
        <f>P9-(Q9+R9)</f>
        <v>1125000</v>
      </c>
    </row>
    <row r="10" spans="1:19" x14ac:dyDescent="0.25">
      <c r="C10">
        <v>500</v>
      </c>
      <c r="D10" t="str">
        <f t="shared" ref="D10:D15" si="1">IF(C10=500,"10",IF(AND(C10&gt;=501,C10&lt;=1200),"8",IF(AND(C10&gt;=1201,C10&lt;=2000),"7",IF(C10&gt;2000,"5"))))</f>
        <v>10</v>
      </c>
      <c r="E10">
        <f>Table1[[#This Row],[cups]]*Table1[[#This Row],[Kshs/ cup]]</f>
        <v>5000</v>
      </c>
      <c r="H10" s="1" t="s">
        <v>6</v>
      </c>
      <c r="I10" s="1">
        <v>45</v>
      </c>
      <c r="J10" s="1" t="str">
        <f t="shared" ref="J10:J21" si="2">IF(AND(I10&gt;=0,I10&lt;=40),"F",IF(AND(I10&gt;40,I10&lt;=50),"E",IF(AND(I10&gt;50,I10&lt;=60),"D",IF(AND(I10&gt;60,I10&lt;=70),"C",IF(AND(I10&gt;70,I10&lt;=80),"B",IF(AND(I10&gt;80,I10&lt;=90),"A"))))))</f>
        <v>E</v>
      </c>
      <c r="O10" s="6">
        <v>270</v>
      </c>
      <c r="P10" s="7">
        <f t="shared" ref="P10:P14" si="3">5000*$O10</f>
        <v>1350000</v>
      </c>
      <c r="Q10" s="7">
        <f t="shared" si="0"/>
        <v>114000</v>
      </c>
      <c r="R10" s="7">
        <f t="shared" ref="R10:R14" si="4">500*$O10</f>
        <v>135000</v>
      </c>
      <c r="S10" s="8">
        <f t="shared" ref="S10:S14" si="5">P10-(Q10+R10)</f>
        <v>1101000</v>
      </c>
    </row>
    <row r="11" spans="1:19" x14ac:dyDescent="0.25">
      <c r="C11">
        <v>678</v>
      </c>
      <c r="D11" t="str">
        <f t="shared" si="1"/>
        <v>8</v>
      </c>
      <c r="E11">
        <f>Table1[[#This Row],[cups]]*Table1[[#This Row],[Kshs/ cup]]</f>
        <v>5424</v>
      </c>
      <c r="H11" s="1" t="s">
        <v>7</v>
      </c>
      <c r="I11" s="1">
        <v>65</v>
      </c>
      <c r="J11" s="1" t="str">
        <f t="shared" si="2"/>
        <v>C</v>
      </c>
      <c r="O11" s="6">
        <v>340</v>
      </c>
      <c r="P11" s="7">
        <f t="shared" si="3"/>
        <v>1700000</v>
      </c>
      <c r="Q11" s="7">
        <f t="shared" si="0"/>
        <v>534000</v>
      </c>
      <c r="R11" s="7">
        <f t="shared" si="4"/>
        <v>170000</v>
      </c>
      <c r="S11" s="8">
        <f t="shared" si="5"/>
        <v>996000</v>
      </c>
    </row>
    <row r="12" spans="1:19" x14ac:dyDescent="0.25">
      <c r="C12">
        <v>1089</v>
      </c>
      <c r="D12" t="str">
        <f t="shared" si="1"/>
        <v>8</v>
      </c>
      <c r="E12">
        <f>Table1[[#This Row],[cups]]*Table1[[#This Row],[Kshs/ cup]]</f>
        <v>8712</v>
      </c>
      <c r="H12" s="1" t="s">
        <v>8</v>
      </c>
      <c r="I12" s="1">
        <v>77</v>
      </c>
      <c r="J12" s="1" t="str">
        <f t="shared" si="2"/>
        <v>B</v>
      </c>
      <c r="L12" t="s">
        <v>20</v>
      </c>
      <c r="M12" t="s">
        <v>21</v>
      </c>
      <c r="O12" s="6">
        <v>400</v>
      </c>
      <c r="P12" s="7">
        <f t="shared" si="3"/>
        <v>2000000</v>
      </c>
      <c r="Q12" s="7">
        <f t="shared" si="0"/>
        <v>894000</v>
      </c>
      <c r="R12" s="7">
        <f t="shared" si="4"/>
        <v>200000</v>
      </c>
      <c r="S12" s="8">
        <f t="shared" si="5"/>
        <v>906000</v>
      </c>
    </row>
    <row r="13" spans="1:19" x14ac:dyDescent="0.25">
      <c r="C13">
        <v>1200</v>
      </c>
      <c r="D13" t="str">
        <f t="shared" si="1"/>
        <v>8</v>
      </c>
      <c r="E13">
        <f>Table1[[#This Row],[cups]]*Table1[[#This Row],[Kshs/ cup]]</f>
        <v>9600</v>
      </c>
      <c r="H13" s="1" t="s">
        <v>9</v>
      </c>
      <c r="I13" s="1">
        <v>12</v>
      </c>
      <c r="J13" s="1" t="str">
        <f t="shared" si="2"/>
        <v>F</v>
      </c>
      <c r="L13" t="s">
        <v>32</v>
      </c>
      <c r="M13" t="s">
        <v>22</v>
      </c>
      <c r="O13" s="6">
        <v>160</v>
      </c>
      <c r="P13" s="7">
        <f t="shared" si="3"/>
        <v>800000</v>
      </c>
      <c r="Q13" s="7" t="str">
        <f t="shared" si="0"/>
        <v>0</v>
      </c>
      <c r="R13" s="7">
        <f t="shared" si="4"/>
        <v>80000</v>
      </c>
      <c r="S13" s="8">
        <f t="shared" si="5"/>
        <v>720000</v>
      </c>
    </row>
    <row r="14" spans="1:19" x14ac:dyDescent="0.25">
      <c r="C14">
        <v>2000</v>
      </c>
      <c r="D14" t="str">
        <f t="shared" si="1"/>
        <v>7</v>
      </c>
      <c r="E14">
        <f>Table1[[#This Row],[cups]]*Table1[[#This Row],[Kshs/ cup]]</f>
        <v>14000</v>
      </c>
      <c r="H14" s="1" t="s">
        <v>10</v>
      </c>
      <c r="I14" s="1">
        <v>76</v>
      </c>
      <c r="J14" s="1" t="str">
        <f t="shared" si="2"/>
        <v>B</v>
      </c>
      <c r="L14" t="s">
        <v>31</v>
      </c>
      <c r="M14" t="s">
        <v>23</v>
      </c>
      <c r="O14" s="9">
        <v>10</v>
      </c>
      <c r="P14" s="10">
        <f t="shared" si="3"/>
        <v>50000</v>
      </c>
      <c r="Q14" s="7" t="str">
        <f t="shared" si="0"/>
        <v>0</v>
      </c>
      <c r="R14" s="7">
        <f t="shared" si="4"/>
        <v>5000</v>
      </c>
      <c r="S14" s="8">
        <f t="shared" si="5"/>
        <v>45000</v>
      </c>
    </row>
    <row r="15" spans="1:19" x14ac:dyDescent="0.25">
      <c r="C15">
        <v>5678</v>
      </c>
      <c r="D15" t="str">
        <f t="shared" si="1"/>
        <v>5</v>
      </c>
      <c r="E15">
        <f>Table1[[#This Row],[cups]]*Table1[[#This Row],[Kshs/ cup]]</f>
        <v>28390</v>
      </c>
      <c r="H15" s="1" t="s">
        <v>11</v>
      </c>
      <c r="I15" s="1">
        <v>23</v>
      </c>
      <c r="J15" s="1" t="str">
        <f t="shared" si="2"/>
        <v>F</v>
      </c>
      <c r="L15" t="s">
        <v>30</v>
      </c>
      <c r="M15" t="s">
        <v>24</v>
      </c>
    </row>
    <row r="16" spans="1:19" x14ac:dyDescent="0.25">
      <c r="C16">
        <v>2378</v>
      </c>
      <c r="D16" t="str">
        <f t="shared" ref="D16:D19" si="6">IF(C16=500,"10",IF(AND(C16&gt;=501,C16&lt;=1200),"8",IF(AND(C16&gt;=1201,C16&lt;=2000),"7",IF(C16&gt;2000,"5"))))</f>
        <v>5</v>
      </c>
      <c r="E16">
        <f>Table1[[#This Row],[cups]]*Table1[[#This Row],[Kshs/ cup]]</f>
        <v>11890</v>
      </c>
      <c r="H16" s="1" t="s">
        <v>12</v>
      </c>
      <c r="I16" s="1">
        <v>45</v>
      </c>
      <c r="J16" s="1" t="str">
        <f t="shared" si="2"/>
        <v>E</v>
      </c>
      <c r="L16" t="s">
        <v>29</v>
      </c>
      <c r="M16" t="s">
        <v>25</v>
      </c>
    </row>
    <row r="17" spans="3:13" x14ac:dyDescent="0.25">
      <c r="C17">
        <v>1987</v>
      </c>
      <c r="D17" t="str">
        <f t="shared" si="6"/>
        <v>7</v>
      </c>
      <c r="E17">
        <f>Table1[[#This Row],[cups]]*Table1[[#This Row],[Kshs/ cup]]</f>
        <v>13909</v>
      </c>
      <c r="H17" s="1" t="s">
        <v>13</v>
      </c>
      <c r="I17" s="1">
        <v>81</v>
      </c>
      <c r="J17" s="1" t="str">
        <f t="shared" si="2"/>
        <v>A</v>
      </c>
      <c r="L17" t="s">
        <v>33</v>
      </c>
      <c r="M17" t="s">
        <v>26</v>
      </c>
    </row>
    <row r="18" spans="3:13" x14ac:dyDescent="0.25">
      <c r="C18">
        <v>789</v>
      </c>
      <c r="D18" t="str">
        <f t="shared" si="6"/>
        <v>8</v>
      </c>
      <c r="E18">
        <f>Table1[[#This Row],[cups]]*Table1[[#This Row],[Kshs/ cup]]</f>
        <v>6312</v>
      </c>
      <c r="H18" s="1" t="s">
        <v>14</v>
      </c>
      <c r="I18" s="1">
        <v>55</v>
      </c>
      <c r="J18" s="1" t="str">
        <f t="shared" si="2"/>
        <v>D</v>
      </c>
      <c r="L18" t="s">
        <v>28</v>
      </c>
      <c r="M18" t="s">
        <v>27</v>
      </c>
    </row>
    <row r="19" spans="3:13" x14ac:dyDescent="0.25">
      <c r="C19">
        <v>501</v>
      </c>
      <c r="D19" t="str">
        <f t="shared" si="6"/>
        <v>8</v>
      </c>
      <c r="E19">
        <f>Table1[[#This Row],[cups]]*Table1[[#This Row],[Kshs/ cup]]</f>
        <v>4008</v>
      </c>
      <c r="H19" s="1" t="s">
        <v>15</v>
      </c>
      <c r="I19" s="1">
        <v>61</v>
      </c>
      <c r="J19" s="1" t="str">
        <f t="shared" si="2"/>
        <v>C</v>
      </c>
    </row>
    <row r="20" spans="3:13" x14ac:dyDescent="0.25">
      <c r="H20" s="1" t="s">
        <v>16</v>
      </c>
      <c r="I20" s="1">
        <v>38</v>
      </c>
      <c r="J20" s="1" t="str">
        <f t="shared" si="2"/>
        <v>F</v>
      </c>
    </row>
    <row r="21" spans="3:13" x14ac:dyDescent="0.25">
      <c r="H21" s="1" t="s">
        <v>17</v>
      </c>
      <c r="I21" s="1">
        <v>59</v>
      </c>
      <c r="J21" s="1" t="str">
        <f t="shared" si="2"/>
        <v>D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koggz</dc:creator>
  <cp:lastModifiedBy>koggz</cp:lastModifiedBy>
  <dcterms:created xsi:type="dcterms:W3CDTF">2020-09-26T07:06:14Z</dcterms:created>
  <dcterms:modified xsi:type="dcterms:W3CDTF">2020-09-26T09:20:35Z</dcterms:modified>
</cp:coreProperties>
</file>