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 METHODOLOGY\"/>
    </mc:Choice>
  </mc:AlternateContent>
  <xr:revisionPtr revIDLastSave="0" documentId="13_ncr:1_{37EF81C1-6DF3-463E-BE98-1F29379F3B27}" xr6:coauthVersionLast="46" xr6:coauthVersionMax="46" xr10:uidLastSave="{00000000-0000-0000-0000-000000000000}"/>
  <bookViews>
    <workbookView xWindow="10365" yWindow="0" windowWidth="10125" windowHeight="10440" xr2:uid="{5BF226F3-2C39-4F0E-8B39-90B4A6B93A82}"/>
  </bookViews>
  <sheets>
    <sheet name="Sheet2" sheetId="8" r:id="rId1"/>
    <sheet name="Q1" sheetId="2" r:id="rId2"/>
    <sheet name="Sheet1" sheetId="3" r:id="rId3"/>
    <sheet name="Q2" sheetId="4" r:id="rId4"/>
    <sheet name="Q3" sheetId="5" r:id="rId5"/>
    <sheet name="Q4" sheetId="6" r:id="rId6"/>
    <sheet name="Q5" sheetId="1" r:id="rId7"/>
    <sheet name="Q6" sheetId="7" r:id="rId8"/>
  </sheets>
  <externalReferences>
    <externalReference r:id="rId9"/>
  </externalReferences>
  <definedNames>
    <definedName name="AnswerProductTable">'[1]V Exact (an)'!$A$12:$D$19</definedName>
    <definedName name="solver_adj" localSheetId="4" hidden="1">'Q3'!$B$2:$B$6</definedName>
    <definedName name="solver_cvg" localSheetId="4" hidden="1">0.0001</definedName>
    <definedName name="solver_drv" localSheetId="4" hidden="1">2</definedName>
    <definedName name="solver_eng" localSheetId="1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'Q3'!$A$2</definedName>
    <definedName name="solver_lhs2" localSheetId="4" hidden="1">'Q3'!$A$3</definedName>
    <definedName name="solver_lhs3" localSheetId="4" hidden="1">'Q3'!$A$4</definedName>
    <definedName name="solver_lhs4" localSheetId="4" hidden="1">'Q3'!$A$5</definedName>
    <definedName name="solver_lhs5" localSheetId="4" hidden="1">'Q3'!$A$6</definedName>
    <definedName name="solver_lhs6" localSheetId="4" hidden="1">'Q3'!$C$8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1" hidden="1">1</definedName>
    <definedName name="solver_neg" localSheetId="4" hidden="1">1</definedName>
    <definedName name="solver_nod" localSheetId="4" hidden="1">2147483647</definedName>
    <definedName name="solver_num" localSheetId="1" hidden="1">0</definedName>
    <definedName name="solver_num" localSheetId="4" hidden="1">6</definedName>
    <definedName name="solver_nwt" localSheetId="4" hidden="1">1</definedName>
    <definedName name="solver_opt" localSheetId="1" hidden="1">'Q1'!$C$5</definedName>
    <definedName name="solver_opt" localSheetId="4" hidden="1">'Q3'!$C$8</definedName>
    <definedName name="solver_pre" localSheetId="4" hidden="1">0.000001</definedName>
    <definedName name="solver_rbv" localSheetId="4" hidden="1">2</definedName>
    <definedName name="solver_rel1" localSheetId="4" hidden="1">2</definedName>
    <definedName name="solver_rel2" localSheetId="4" hidden="1">2</definedName>
    <definedName name="solver_rel3" localSheetId="4" hidden="1">2</definedName>
    <definedName name="solver_rel4" localSheetId="4" hidden="1">2</definedName>
    <definedName name="solver_rel5" localSheetId="4" hidden="1">2</definedName>
    <definedName name="solver_rel6" localSheetId="4" hidden="1">2</definedName>
    <definedName name="solver_rhs1" localSheetId="4" hidden="1">1</definedName>
    <definedName name="solver_rhs2" localSheetId="4" hidden="1">5</definedName>
    <definedName name="solver_rhs3" localSheetId="4" hidden="1">10</definedName>
    <definedName name="solver_rhs4" localSheetId="4" hidden="1">25</definedName>
    <definedName name="solver_rhs5" localSheetId="4" hidden="1">50</definedName>
    <definedName name="solver_rhs6" localSheetId="4" hidden="1">92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1" hidden="1">1</definedName>
    <definedName name="solver_typ" localSheetId="4" hidden="1">2</definedName>
    <definedName name="solver_val" localSheetId="1" hidden="1">0</definedName>
    <definedName name="solver_val" localSheetId="4" hidden="1">0</definedName>
    <definedName name="solver_ver" localSheetId="1" hidden="1">3</definedName>
    <definedName name="solver_ver" localSheetId="4" hidden="1">3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2" i="6"/>
  <c r="C62" i="6"/>
  <c r="F3" i="7"/>
  <c r="F4" i="7"/>
  <c r="F5" i="7"/>
  <c r="F6" i="7"/>
  <c r="F7" i="7"/>
  <c r="F8" i="7"/>
  <c r="F9" i="7"/>
  <c r="F2" i="7"/>
  <c r="C6" i="5"/>
  <c r="C5" i="5"/>
  <c r="C4" i="5"/>
  <c r="C3" i="5"/>
  <c r="C2" i="5"/>
  <c r="C8" i="5" s="1"/>
</calcChain>
</file>

<file path=xl/sharedStrings.xml><?xml version="1.0" encoding="utf-8"?>
<sst xmlns="http://schemas.openxmlformats.org/spreadsheetml/2006/main" count="1113" uniqueCount="89">
  <si>
    <t>Zelma Greek</t>
  </si>
  <si>
    <t>ProductLine2</t>
  </si>
  <si>
    <t>Product6</t>
  </si>
  <si>
    <t>Tyrone Rast</t>
  </si>
  <si>
    <t>Product5</t>
  </si>
  <si>
    <t>Carlene Wiedeman</t>
  </si>
  <si>
    <t>ProductLine1</t>
  </si>
  <si>
    <t>Product4</t>
  </si>
  <si>
    <t>Rosalinda Mansker</t>
  </si>
  <si>
    <t>Product2</t>
  </si>
  <si>
    <t>Lakisha River</t>
  </si>
  <si>
    <t>Carmella Brey</t>
  </si>
  <si>
    <t>Penelope Kaspar</t>
  </si>
  <si>
    <t>Product3</t>
  </si>
  <si>
    <t>Mathew Hindle</t>
  </si>
  <si>
    <t>Product7</t>
  </si>
  <si>
    <t>Avis Koury</t>
  </si>
  <si>
    <t>Julianne Billie</t>
  </si>
  <si>
    <t>Karina Heaps</t>
  </si>
  <si>
    <t>Guy Elsea</t>
  </si>
  <si>
    <t>Product1</t>
  </si>
  <si>
    <t>Hugh Cutchin</t>
  </si>
  <si>
    <t>Annabelle Tobler</t>
  </si>
  <si>
    <t>Milagros Roots</t>
  </si>
  <si>
    <t>Erik Barlowe</t>
  </si>
  <si>
    <t>Guy Beem</t>
  </si>
  <si>
    <t>Product8</t>
  </si>
  <si>
    <t>Jerri Palos</t>
  </si>
  <si>
    <t>Karina Speier</t>
  </si>
  <si>
    <t>Darren Rosson</t>
  </si>
  <si>
    <t>Noreen Surrett</t>
  </si>
  <si>
    <t>ProductLine2: Commission Rate times the Sales Amount.</t>
  </si>
  <si>
    <t>ProductLine1: Straight Dollar Commission</t>
  </si>
  <si>
    <t>Commission</t>
  </si>
  <si>
    <t>Sales Rep</t>
  </si>
  <si>
    <t>Product Line</t>
  </si>
  <si>
    <t>Product</t>
  </si>
  <si>
    <t>Sales</t>
  </si>
  <si>
    <t>Date</t>
  </si>
  <si>
    <t>The commissions must be determined in column F. ProductLine1 must use the table in the range H4:I7 and ProductLine2 must use the table in the range K4:L7 .</t>
  </si>
  <si>
    <t>South</t>
  </si>
  <si>
    <t>FlatTop</t>
  </si>
  <si>
    <t>West</t>
  </si>
  <si>
    <t>East</t>
  </si>
  <si>
    <t>Yanaki</t>
  </si>
  <si>
    <t>Carlota</t>
  </si>
  <si>
    <t>Quad</t>
  </si>
  <si>
    <t>Aspen</t>
  </si>
  <si>
    <t>Sunset</t>
  </si>
  <si>
    <t>Revenue</t>
  </si>
  <si>
    <t>Region</t>
  </si>
  <si>
    <t>Picture:</t>
  </si>
  <si>
    <t>Create a PivotTable that shows the "Running Total" for each Region. Use the "Show Values As" calculation feature in the PivotTable. A Picture of the finished PivotTable is to the right ==&gt;&gt;</t>
  </si>
  <si>
    <t>Row Labels</t>
  </si>
  <si>
    <t>Sum of Revenue</t>
  </si>
  <si>
    <t>Grand Total</t>
  </si>
  <si>
    <t>Count of Region</t>
  </si>
  <si>
    <t>denomination</t>
  </si>
  <si>
    <t>change</t>
  </si>
  <si>
    <t>change for 92cents</t>
  </si>
  <si>
    <t>Name</t>
  </si>
  <si>
    <t>Age</t>
  </si>
  <si>
    <t>Gender</t>
  </si>
  <si>
    <t>Location</t>
  </si>
  <si>
    <t>Pocket money</t>
  </si>
  <si>
    <t>male</t>
  </si>
  <si>
    <t>female</t>
  </si>
  <si>
    <t>kisumu</t>
  </si>
  <si>
    <t>nairobi</t>
  </si>
  <si>
    <t>mombasa</t>
  </si>
  <si>
    <t>discount</t>
  </si>
  <si>
    <t>John</t>
  </si>
  <si>
    <t>Brian</t>
  </si>
  <si>
    <t>Allan</t>
  </si>
  <si>
    <t>Jean</t>
  </si>
  <si>
    <t>Carol</t>
  </si>
  <si>
    <t>Dan</t>
  </si>
  <si>
    <t>Muigai</t>
  </si>
  <si>
    <t>Jesse</t>
  </si>
  <si>
    <t>number of coins</t>
  </si>
  <si>
    <t>year</t>
  </si>
  <si>
    <t>contribution</t>
  </si>
  <si>
    <t>withdraw</t>
  </si>
  <si>
    <t>interest</t>
  </si>
  <si>
    <t>periods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</si>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</sst>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33333"/>
      <name val="Verdana"/>
      <family val="2"/>
    </font>
    <font>
      <sz val="28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8" fontId="0" fillId="0" borderId="1" xfId="0" applyNumberFormat="1" applyBorder="1"/>
    <xf numFmtId="14" fontId="0" fillId="0" borderId="1" xfId="0" applyNumberFormat="1" applyBorder="1"/>
    <xf numFmtId="0" fontId="2" fillId="3" borderId="2" xfId="0" applyFont="1" applyFill="1" applyBorder="1" applyAlignment="1">
      <alignment horizontal="centerContinuous" wrapText="1"/>
    </xf>
    <xf numFmtId="0" fontId="2" fillId="3" borderId="3" xfId="0" applyFont="1" applyFill="1" applyBorder="1" applyAlignment="1">
      <alignment horizontal="centerContinuous" wrapText="1"/>
    </xf>
    <xf numFmtId="0" fontId="1" fillId="0" borderId="1" xfId="0" applyFont="1" applyBorder="1"/>
    <xf numFmtId="0" fontId="0" fillId="4" borderId="4" xfId="0" applyFill="1" applyBorder="1" applyAlignment="1">
      <alignment horizontal="centerContinuous" wrapText="1"/>
    </xf>
    <xf numFmtId="0" fontId="0" fillId="4" borderId="2" xfId="0" applyFill="1" applyBorder="1" applyAlignment="1">
      <alignment horizontal="centerContinuous" wrapText="1"/>
    </xf>
    <xf numFmtId="0" fontId="0" fillId="4" borderId="3" xfId="0" applyFill="1" applyBorder="1" applyAlignment="1">
      <alignment horizontal="centerContinuous" wrapText="1"/>
    </xf>
    <xf numFmtId="164" fontId="0" fillId="0" borderId="0" xfId="0" applyNumberFormat="1"/>
    <xf numFmtId="14" fontId="0" fillId="0" borderId="0" xfId="0" applyNumberForma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123825</xdr:colOff>
      <xdr:row>1</xdr:row>
      <xdr:rowOff>66675</xdr:rowOff>
    </xdr:from>
    <xdr:ext cx="2638425" cy="3140075"/>
    <xdr:pic>
      <xdr:nvPicPr>
        <xdr:cNvPr id="2" name="Picture 1">
          <a:extLst>
            <a:ext uri="{FF2B5EF4-FFF2-40B4-BE49-F238E27FC236}">
              <a16:creationId xmlns:a16="http://schemas.microsoft.com/office/drawing/2014/main" id="{912D7051-00F2-420A-95EA-06609049F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250825"/>
          <a:ext cx="2638425" cy="3140075"/>
        </a:xfrm>
        <a:prstGeom prst="rect">
          <a:avLst/>
        </a:prstGeom>
        <a:solidFill>
          <a:schemeClr val="bg1"/>
        </a:solidFill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504825</xdr:colOff>
      <xdr:row>0</xdr:row>
      <xdr:rowOff>0</xdr:rowOff>
    </xdr:from>
    <xdr:to>
      <xdr:col>15</xdr:col>
      <xdr:colOff>457200</xdr:colOff>
      <xdr:row>10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85F6B9-4B56-4838-A913-23FAE818F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3625" y="0"/>
          <a:ext cx="7267575" cy="1971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0VideoExcelStorage\218\Content\Week05\FilesAndHandouts\11-Lookup\LookupStu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Examples"/>
      <sheetName val="V Exact"/>
      <sheetName val="V Exact (an)"/>
      <sheetName val="V Aproximate"/>
      <sheetName val="V Aproximate (an)"/>
      <sheetName val="V Partial"/>
      <sheetName val="V Partial (an)"/>
      <sheetName val="Retrieve Record"/>
      <sheetName val="Retrieve Record (an)"/>
      <sheetName val="INDEX &amp; MATCH"/>
      <sheetName val="INDEX &amp; MATCH (an)"/>
      <sheetName val="Calcualte Revenue"/>
      <sheetName val="3 Tables"/>
      <sheetName val="3 Tables (an)"/>
      <sheetName val="V and IFNA"/>
      <sheetName val="V and IFNA (an)"/>
      <sheetName val="Stats"/>
      <sheetName val="Stats (an)"/>
      <sheetName val="GS"/>
      <sheetName val="GS (an)"/>
      <sheetName val="Is Item In List"/>
      <sheetName val="Is Item In List (an)"/>
      <sheetName val="IS Item Not In List"/>
      <sheetName val="IS Item Not In List (an)"/>
      <sheetName val="HW(1)"/>
      <sheetName val="HW(1an)"/>
      <sheetName val="HW(2)"/>
      <sheetName val="HW(2an)"/>
      <sheetName val="HW(3)"/>
      <sheetName val="HW(3an)"/>
      <sheetName val="HW(4)"/>
      <sheetName val="HW(4an)"/>
      <sheetName val="HW(5)"/>
      <sheetName val="HW(5an)"/>
      <sheetName val="HW(6)"/>
      <sheetName val="HW(6an)"/>
      <sheetName val="HW(7)"/>
      <sheetName val="HW(7an)"/>
      <sheetName val="HW(8)"/>
      <sheetName val="HW(8an)"/>
      <sheetName val="HW(9)"/>
      <sheetName val="HW(9an)"/>
      <sheetName val="HW(10)"/>
      <sheetName val="HW(10an)"/>
      <sheetName val="HW(11)"/>
      <sheetName val="HW(11an)"/>
      <sheetName val="HW(12)"/>
      <sheetName val="HW(12an)"/>
      <sheetName val="HW(13)"/>
      <sheetName val="HW(13an)"/>
    </sheetNames>
    <sheetDataSet>
      <sheetData sheetId="0" refreshError="1"/>
      <sheetData sheetId="1" refreshError="1"/>
      <sheetData sheetId="2" refreshError="1"/>
      <sheetData sheetId="3">
        <row r="12">
          <cell r="A12" t="str">
            <v>Bellen</v>
          </cell>
          <cell r="B12" t="str">
            <v>1000-165-B100</v>
          </cell>
          <cell r="C12">
            <v>25</v>
          </cell>
          <cell r="D12">
            <v>26.95</v>
          </cell>
        </row>
        <row r="13">
          <cell r="A13" t="str">
            <v>Carlota</v>
          </cell>
          <cell r="B13" t="str">
            <v>1001-540-C101</v>
          </cell>
          <cell r="C13">
            <v>20</v>
          </cell>
          <cell r="D13">
            <v>28.95</v>
          </cell>
        </row>
        <row r="14">
          <cell r="A14" t="str">
            <v>Majestic Beaut</v>
          </cell>
          <cell r="B14" t="str">
            <v>1002-394-M102</v>
          </cell>
          <cell r="C14">
            <v>35</v>
          </cell>
          <cell r="D14">
            <v>31.95</v>
          </cell>
        </row>
        <row r="15">
          <cell r="A15" t="str">
            <v>Quad</v>
          </cell>
          <cell r="B15" t="str">
            <v>1003-307-Q103</v>
          </cell>
          <cell r="C15">
            <v>20</v>
          </cell>
          <cell r="D15">
            <v>35.950000000000003</v>
          </cell>
        </row>
        <row r="16">
          <cell r="A16" t="str">
            <v>Sunshine</v>
          </cell>
          <cell r="B16" t="str">
            <v>1004-848-S104</v>
          </cell>
          <cell r="C16">
            <v>30</v>
          </cell>
          <cell r="D16">
            <v>18.95</v>
          </cell>
        </row>
        <row r="17">
          <cell r="A17" t="str">
            <v>Sunset</v>
          </cell>
          <cell r="B17" t="str">
            <v>1005-155-S105</v>
          </cell>
          <cell r="C17">
            <v>40</v>
          </cell>
          <cell r="D17">
            <v>20.95</v>
          </cell>
        </row>
        <row r="18">
          <cell r="A18" t="str">
            <v>Tri-Fly</v>
          </cell>
          <cell r="B18" t="str">
            <v>1006-552-T106</v>
          </cell>
          <cell r="C18">
            <v>1</v>
          </cell>
          <cell r="D18">
            <v>4.95</v>
          </cell>
        </row>
        <row r="19">
          <cell r="A19" t="str">
            <v>Outdoor Tri-Fly</v>
          </cell>
          <cell r="B19" t="str">
            <v>1007-634-O107</v>
          </cell>
          <cell r="C19">
            <v>5</v>
          </cell>
          <cell r="D19">
            <v>8.9499999999999993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ggz" refreshedDate="44145.559584490744" createdVersion="6" refreshedVersion="6" minRefreshableVersion="3" recordCount="481" xr:uid="{7FA7673A-7C2B-4E6A-8E7B-9E7D7903C151}">
  <cacheSource type="worksheet">
    <worksheetSource ref="C5:F486" sheet="Q1"/>
  </cacheSource>
  <cacheFields count="4">
    <cacheField name="Product" numFmtId="0">
      <sharedItems/>
    </cacheField>
    <cacheField name="Date" numFmtId="14">
      <sharedItems containsSemiMixedTypes="0" containsNonDate="0" containsDate="1" containsString="0" minDate="2016-04-01T00:00:00" maxDate="2016-08-01T00:00:00"/>
    </cacheField>
    <cacheField name="Region" numFmtId="0">
      <sharedItems count="3">
        <s v="West"/>
        <s v="South"/>
        <s v="East"/>
      </sharedItems>
    </cacheField>
    <cacheField name="Revenue" numFmtId="164">
      <sharedItems containsSemiMixedTypes="0" containsString="0" containsNumber="1" containsInteger="1" minValue="230" maxValue="12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ggz" refreshedDate="44198.435304861108" createdVersion="6" refreshedVersion="6" minRefreshableVersion="3" recordCount="481" xr:uid="{E1F2FDEB-7E15-4257-8023-479C3D3CC270}">
  <cacheSource type="worksheet">
    <worksheetSource ref="C5:F486" sheet="Q1"/>
  </cacheSource>
  <cacheFields count="5">
    <cacheField name="Product" numFmtId="0">
      <sharedItems/>
    </cacheField>
    <cacheField name="Date" numFmtId="14">
      <sharedItems containsSemiMixedTypes="0" containsNonDate="0" containsDate="1" containsString="0" minDate="2016-04-01T00:00:00" maxDate="2016-08-01T00:00:00" count="112">
        <d v="2016-05-05T00:00:00"/>
        <d v="2016-04-02T00:00:00"/>
        <d v="2016-05-02T00:00:00"/>
        <d v="2016-04-11T00:00:00"/>
        <d v="2016-05-21T00:00:00"/>
        <d v="2016-05-15T00:00:00"/>
        <d v="2016-05-19T00:00:00"/>
        <d v="2016-05-06T00:00:00"/>
        <d v="2016-05-07T00:00:00"/>
        <d v="2016-05-20T00:00:00"/>
        <d v="2016-04-29T00:00:00"/>
        <d v="2016-04-18T00:00:00"/>
        <d v="2016-04-25T00:00:00"/>
        <d v="2016-05-30T00:00:00"/>
        <d v="2016-05-04T00:00:00"/>
        <d v="2016-05-18T00:00:00"/>
        <d v="2016-04-09T00:00:00"/>
        <d v="2016-05-22T00:00:00"/>
        <d v="2016-04-28T00:00:00"/>
        <d v="2016-05-16T00:00:00"/>
        <d v="2016-05-03T00:00:00"/>
        <d v="2016-05-28T00:00:00"/>
        <d v="2016-04-26T00:00:00"/>
        <d v="2016-04-06T00:00:00"/>
        <d v="2016-04-08T00:00:00"/>
        <d v="2016-05-01T00:00:00"/>
        <d v="2016-05-31T00:00:00"/>
        <d v="2016-04-30T00:00:00"/>
        <d v="2016-04-10T00:00:00"/>
        <d v="2016-05-11T00:00:00"/>
        <d v="2016-04-03T00:00:00"/>
        <d v="2016-05-25T00:00:00"/>
        <d v="2016-04-07T00:00:00"/>
        <d v="2016-04-13T00:00:00"/>
        <d v="2016-04-17T00:00:00"/>
        <d v="2016-04-16T00:00:00"/>
        <d v="2016-04-12T00:00:00"/>
        <d v="2016-04-23T00:00:00"/>
        <d v="2016-05-13T00:00:00"/>
        <d v="2016-05-24T00:00:00"/>
        <d v="2016-04-21T00:00:00"/>
        <d v="2016-04-27T00:00:00"/>
        <d v="2016-04-19T00:00:00"/>
        <d v="2016-04-24T00:00:00"/>
        <d v="2016-05-12T00:00:00"/>
        <d v="2016-05-26T00:00:00"/>
        <d v="2016-04-05T00:00:00"/>
        <d v="2016-05-08T00:00:00"/>
        <d v="2016-04-04T00:00:00"/>
        <d v="2016-05-17T00:00:00"/>
        <d v="2016-05-27T00:00:00"/>
        <d v="2016-04-15T00:00:00"/>
        <d v="2016-05-23T00:00:00"/>
        <d v="2016-04-20T00:00:00"/>
        <d v="2016-04-14T00:00:00"/>
        <d v="2016-05-09T00:00:00"/>
        <d v="2016-05-14T00:00:00"/>
        <d v="2016-05-29T00:00:00"/>
        <d v="2016-04-01T00:00:00"/>
        <d v="2016-04-22T00:00:00"/>
        <d v="2016-05-10T00:00:00"/>
        <d v="2016-07-03T00:00:00"/>
        <d v="2016-06-12T00:00:00"/>
        <d v="2016-06-07T00:00:00"/>
        <d v="2016-06-29T00:00:00"/>
        <d v="2016-07-20T00:00:00"/>
        <d v="2016-07-24T00:00:00"/>
        <d v="2016-06-02T00:00:00"/>
        <d v="2016-07-31T00:00:00"/>
        <d v="2016-06-21T00:00:00"/>
        <d v="2016-07-14T00:00:00"/>
        <d v="2016-07-18T00:00:00"/>
        <d v="2016-06-10T00:00:00"/>
        <d v="2016-07-15T00:00:00"/>
        <d v="2016-06-27T00:00:00"/>
        <d v="2016-06-08T00:00:00"/>
        <d v="2016-06-17T00:00:00"/>
        <d v="2016-06-28T00:00:00"/>
        <d v="2016-06-09T00:00:00"/>
        <d v="2016-07-07T00:00:00"/>
        <d v="2016-06-20T00:00:00"/>
        <d v="2016-07-10T00:00:00"/>
        <d v="2016-06-04T00:00:00"/>
        <d v="2016-06-13T00:00:00"/>
        <d v="2016-07-28T00:00:00"/>
        <d v="2016-07-01T00:00:00"/>
        <d v="2016-07-09T00:00:00"/>
        <d v="2016-06-11T00:00:00"/>
        <d v="2016-07-12T00:00:00"/>
        <d v="2016-06-15T00:00:00"/>
        <d v="2016-06-01T00:00:00"/>
        <d v="2016-07-08T00:00:00"/>
        <d v="2016-06-18T00:00:00"/>
        <d v="2016-06-23T00:00:00"/>
        <d v="2016-07-02T00:00:00"/>
        <d v="2016-07-11T00:00:00"/>
        <d v="2016-06-05T00:00:00"/>
        <d v="2016-07-30T00:00:00"/>
        <d v="2016-07-29T00:00:00"/>
        <d v="2016-07-16T00:00:00"/>
        <d v="2016-06-03T00:00:00"/>
        <d v="2016-06-26T00:00:00"/>
        <d v="2016-06-16T00:00:00"/>
        <d v="2016-07-21T00:00:00"/>
        <d v="2016-07-27T00:00:00"/>
        <d v="2016-06-19T00:00:00"/>
        <d v="2016-07-25T00:00:00"/>
        <d v="2016-07-13T00:00:00"/>
        <d v="2016-06-24T00:00:00"/>
        <d v="2016-07-04T00:00:00"/>
        <d v="2016-06-30T00:00:00"/>
        <d v="2016-06-06T00:00:00"/>
      </sharedItems>
      <fieldGroup par="4" base="1">
        <rangePr groupBy="days" startDate="2016-04-01T00:00:00" endDate="2016-08-01T00:00:00"/>
        <groupItems count="368">
          <s v="&lt;4/1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/2016"/>
        </groupItems>
      </fieldGroup>
    </cacheField>
    <cacheField name="Region" numFmtId="0">
      <sharedItems count="3">
        <s v="West"/>
        <s v="South"/>
        <s v="East"/>
      </sharedItems>
    </cacheField>
    <cacheField name="Revenue" numFmtId="164">
      <sharedItems containsSemiMixedTypes="0" containsString="0" containsNumber="1" containsInteger="1" minValue="230" maxValue="1232"/>
    </cacheField>
    <cacheField name="Months" numFmtId="0" databaseField="0">
      <fieldGroup base="1">
        <rangePr groupBy="months" startDate="2016-04-01T00:00:00" endDate="2016-08-01T00:00:00"/>
        <groupItems count="14">
          <s v="&lt;4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">
  <r>
    <s v="Carlota"/>
    <d v="2016-05-05T00:00:00"/>
    <x v="0"/>
    <n v="485"/>
  </r>
  <r>
    <s v="Aspen"/>
    <d v="2016-04-02T00:00:00"/>
    <x v="1"/>
    <n v="804"/>
  </r>
  <r>
    <s v="Yanaki"/>
    <d v="2016-05-02T00:00:00"/>
    <x v="1"/>
    <n v="790"/>
  </r>
  <r>
    <s v="FlatTop"/>
    <d v="2016-04-11T00:00:00"/>
    <x v="1"/>
    <n v="965"/>
  </r>
  <r>
    <s v="Carlota"/>
    <d v="2016-05-21T00:00:00"/>
    <x v="1"/>
    <n v="620"/>
  </r>
  <r>
    <s v="Carlota"/>
    <d v="2016-05-15T00:00:00"/>
    <x v="2"/>
    <n v="305"/>
  </r>
  <r>
    <s v="Carlota"/>
    <d v="2016-05-19T00:00:00"/>
    <x v="0"/>
    <n v="426"/>
  </r>
  <r>
    <s v="Yanaki"/>
    <d v="2016-05-06T00:00:00"/>
    <x v="2"/>
    <n v="319"/>
  </r>
  <r>
    <s v="Yanaki"/>
    <d v="2016-05-07T00:00:00"/>
    <x v="2"/>
    <n v="540"/>
  </r>
  <r>
    <s v="Quad"/>
    <d v="2016-05-20T00:00:00"/>
    <x v="0"/>
    <n v="864"/>
  </r>
  <r>
    <s v="Quad"/>
    <d v="2016-04-29T00:00:00"/>
    <x v="2"/>
    <n v="1083"/>
  </r>
  <r>
    <s v="Quad"/>
    <d v="2016-04-18T00:00:00"/>
    <x v="1"/>
    <n v="636"/>
  </r>
  <r>
    <s v="FlatTop"/>
    <d v="2016-04-25T00:00:00"/>
    <x v="0"/>
    <n v="1200"/>
  </r>
  <r>
    <s v="Yanaki"/>
    <d v="2016-05-30T00:00:00"/>
    <x v="1"/>
    <n v="563"/>
  </r>
  <r>
    <s v="Carlota"/>
    <d v="2016-05-04T00:00:00"/>
    <x v="2"/>
    <n v="1219"/>
  </r>
  <r>
    <s v="Carlota"/>
    <d v="2016-05-18T00:00:00"/>
    <x v="0"/>
    <n v="736"/>
  </r>
  <r>
    <s v="FlatTop"/>
    <d v="2016-04-09T00:00:00"/>
    <x v="0"/>
    <n v="895"/>
  </r>
  <r>
    <s v="Quad"/>
    <d v="2016-05-06T00:00:00"/>
    <x v="1"/>
    <n v="785"/>
  </r>
  <r>
    <s v="Quad"/>
    <d v="2016-05-22T00:00:00"/>
    <x v="2"/>
    <n v="942"/>
  </r>
  <r>
    <s v="FlatTop"/>
    <d v="2016-04-28T00:00:00"/>
    <x v="0"/>
    <n v="1086"/>
  </r>
  <r>
    <s v="Aspen"/>
    <d v="2016-05-16T00:00:00"/>
    <x v="1"/>
    <n v="990"/>
  </r>
  <r>
    <s v="FlatTop"/>
    <d v="2016-05-03T00:00:00"/>
    <x v="2"/>
    <n v="901"/>
  </r>
  <r>
    <s v="Carlota"/>
    <d v="2016-04-28T00:00:00"/>
    <x v="2"/>
    <n v="756"/>
  </r>
  <r>
    <s v="Aspen"/>
    <d v="2016-05-18T00:00:00"/>
    <x v="0"/>
    <n v="964"/>
  </r>
  <r>
    <s v="Aspen"/>
    <d v="2016-05-06T00:00:00"/>
    <x v="2"/>
    <n v="465"/>
  </r>
  <r>
    <s v="Aspen"/>
    <d v="2016-05-28T00:00:00"/>
    <x v="0"/>
    <n v="683"/>
  </r>
  <r>
    <s v="Aspen"/>
    <d v="2016-05-16T00:00:00"/>
    <x v="0"/>
    <n v="1168"/>
  </r>
  <r>
    <s v="Quad"/>
    <d v="2016-04-26T00:00:00"/>
    <x v="1"/>
    <n v="729"/>
  </r>
  <r>
    <s v="Yanaki"/>
    <d v="2016-04-06T00:00:00"/>
    <x v="2"/>
    <n v="1172"/>
  </r>
  <r>
    <s v="Quad"/>
    <d v="2016-04-08T00:00:00"/>
    <x v="0"/>
    <n v="260"/>
  </r>
  <r>
    <s v="Carlota"/>
    <d v="2016-04-11T00:00:00"/>
    <x v="2"/>
    <n v="1026"/>
  </r>
  <r>
    <s v="Yanaki"/>
    <d v="2016-05-01T00:00:00"/>
    <x v="1"/>
    <n v="329"/>
  </r>
  <r>
    <s v="Aspen"/>
    <d v="2016-04-08T00:00:00"/>
    <x v="1"/>
    <n v="446"/>
  </r>
  <r>
    <s v="Quad"/>
    <d v="2016-05-31T00:00:00"/>
    <x v="0"/>
    <n v="232"/>
  </r>
  <r>
    <s v="FlatTop"/>
    <d v="2016-04-30T00:00:00"/>
    <x v="0"/>
    <n v="496"/>
  </r>
  <r>
    <s v="FlatTop"/>
    <d v="2016-04-10T00:00:00"/>
    <x v="1"/>
    <n v="977"/>
  </r>
  <r>
    <s v="Sunset"/>
    <d v="2016-05-11T00:00:00"/>
    <x v="0"/>
    <n v="945"/>
  </r>
  <r>
    <s v="Quad"/>
    <d v="2016-04-03T00:00:00"/>
    <x v="2"/>
    <n v="447"/>
  </r>
  <r>
    <s v="Aspen"/>
    <d v="2016-04-11T00:00:00"/>
    <x v="0"/>
    <n v="1098"/>
  </r>
  <r>
    <s v="Sunset"/>
    <d v="2016-04-26T00:00:00"/>
    <x v="0"/>
    <n v="688"/>
  </r>
  <r>
    <s v="Yanaki"/>
    <d v="2016-05-02T00:00:00"/>
    <x v="1"/>
    <n v="397"/>
  </r>
  <r>
    <s v="Yanaki"/>
    <d v="2016-04-09T00:00:00"/>
    <x v="0"/>
    <n v="702"/>
  </r>
  <r>
    <s v="FlatTop"/>
    <d v="2016-04-28T00:00:00"/>
    <x v="0"/>
    <n v="1175"/>
  </r>
  <r>
    <s v="Quad"/>
    <d v="2016-05-22T00:00:00"/>
    <x v="1"/>
    <n v="1087"/>
  </r>
  <r>
    <s v="Sunset"/>
    <d v="2016-05-03T00:00:00"/>
    <x v="0"/>
    <n v="672"/>
  </r>
  <r>
    <s v="Aspen"/>
    <d v="2016-04-29T00:00:00"/>
    <x v="0"/>
    <n v="284"/>
  </r>
  <r>
    <s v="Quad"/>
    <d v="2016-05-25T00:00:00"/>
    <x v="2"/>
    <n v="242"/>
  </r>
  <r>
    <s v="Aspen"/>
    <d v="2016-04-07T00:00:00"/>
    <x v="2"/>
    <n v="593"/>
  </r>
  <r>
    <s v="Aspen"/>
    <d v="2016-04-28T00:00:00"/>
    <x v="2"/>
    <n v="453"/>
  </r>
  <r>
    <s v="Quad"/>
    <d v="2016-04-13T00:00:00"/>
    <x v="0"/>
    <n v="1010"/>
  </r>
  <r>
    <s v="Quad"/>
    <d v="2016-04-17T00:00:00"/>
    <x v="2"/>
    <n v="1091"/>
  </r>
  <r>
    <s v="Quad"/>
    <d v="2016-05-18T00:00:00"/>
    <x v="2"/>
    <n v="794"/>
  </r>
  <r>
    <s v="Quad"/>
    <d v="2016-04-16T00:00:00"/>
    <x v="1"/>
    <n v="839"/>
  </r>
  <r>
    <s v="Sunset"/>
    <d v="2016-04-12T00:00:00"/>
    <x v="1"/>
    <n v="958"/>
  </r>
  <r>
    <s v="Aspen"/>
    <d v="2016-04-28T00:00:00"/>
    <x v="0"/>
    <n v="599"/>
  </r>
  <r>
    <s v="Carlota"/>
    <d v="2016-04-23T00:00:00"/>
    <x v="2"/>
    <n v="958"/>
  </r>
  <r>
    <s v="Quad"/>
    <d v="2016-05-13T00:00:00"/>
    <x v="0"/>
    <n v="305"/>
  </r>
  <r>
    <s v="Aspen"/>
    <d v="2016-04-03T00:00:00"/>
    <x v="1"/>
    <n v="652"/>
  </r>
  <r>
    <s v="Yanaki"/>
    <d v="2016-05-21T00:00:00"/>
    <x v="2"/>
    <n v="1088"/>
  </r>
  <r>
    <s v="Aspen"/>
    <d v="2016-05-03T00:00:00"/>
    <x v="0"/>
    <n v="406"/>
  </r>
  <r>
    <s v="FlatTop"/>
    <d v="2016-05-24T00:00:00"/>
    <x v="1"/>
    <n v="497"/>
  </r>
  <r>
    <s v="FlatTop"/>
    <d v="2016-04-09T00:00:00"/>
    <x v="2"/>
    <n v="1189"/>
  </r>
  <r>
    <s v="Quad"/>
    <d v="2016-04-11T00:00:00"/>
    <x v="1"/>
    <n v="264"/>
  </r>
  <r>
    <s v="Sunset"/>
    <d v="2016-04-10T00:00:00"/>
    <x v="1"/>
    <n v="460"/>
  </r>
  <r>
    <s v="Quad"/>
    <d v="2016-04-21T00:00:00"/>
    <x v="1"/>
    <n v="604"/>
  </r>
  <r>
    <s v="Aspen"/>
    <d v="2016-04-13T00:00:00"/>
    <x v="0"/>
    <n v="505"/>
  </r>
  <r>
    <s v="Yanaki"/>
    <d v="2016-05-16T00:00:00"/>
    <x v="0"/>
    <n v="420"/>
  </r>
  <r>
    <s v="Yanaki"/>
    <d v="2016-04-29T00:00:00"/>
    <x v="2"/>
    <n v="241"/>
  </r>
  <r>
    <s v="Quad"/>
    <d v="2016-04-27T00:00:00"/>
    <x v="2"/>
    <n v="305"/>
  </r>
  <r>
    <s v="Yanaki"/>
    <d v="2016-05-19T00:00:00"/>
    <x v="1"/>
    <n v="792"/>
  </r>
  <r>
    <s v="FlatTop"/>
    <d v="2016-05-18T00:00:00"/>
    <x v="1"/>
    <n v="236"/>
  </r>
  <r>
    <s v="Quad"/>
    <d v="2016-05-13T00:00:00"/>
    <x v="0"/>
    <n v="437"/>
  </r>
  <r>
    <s v="FlatTop"/>
    <d v="2016-04-26T00:00:00"/>
    <x v="0"/>
    <n v="455"/>
  </r>
  <r>
    <s v="Yanaki"/>
    <d v="2016-04-10T00:00:00"/>
    <x v="1"/>
    <n v="891"/>
  </r>
  <r>
    <s v="Aspen"/>
    <d v="2016-04-11T00:00:00"/>
    <x v="2"/>
    <n v="455"/>
  </r>
  <r>
    <s v="Aspen"/>
    <d v="2016-04-19T00:00:00"/>
    <x v="2"/>
    <n v="647"/>
  </r>
  <r>
    <s v="Aspen"/>
    <d v="2016-05-15T00:00:00"/>
    <x v="2"/>
    <n v="868"/>
  </r>
  <r>
    <s v="Sunset"/>
    <d v="2016-04-24T00:00:00"/>
    <x v="0"/>
    <n v="572"/>
  </r>
  <r>
    <s v="Quad"/>
    <d v="2016-05-19T00:00:00"/>
    <x v="1"/>
    <n v="553"/>
  </r>
  <r>
    <s v="Quad"/>
    <d v="2016-04-11T00:00:00"/>
    <x v="0"/>
    <n v="710"/>
  </r>
  <r>
    <s v="Yanaki"/>
    <d v="2016-04-07T00:00:00"/>
    <x v="0"/>
    <n v="1226"/>
  </r>
  <r>
    <s v="Aspen"/>
    <d v="2016-05-28T00:00:00"/>
    <x v="0"/>
    <n v="974"/>
  </r>
  <r>
    <s v="Quad"/>
    <d v="2016-05-22T00:00:00"/>
    <x v="2"/>
    <n v="1161"/>
  </r>
  <r>
    <s v="Aspen"/>
    <d v="2016-05-12T00:00:00"/>
    <x v="0"/>
    <n v="650"/>
  </r>
  <r>
    <s v="Carlota"/>
    <d v="2016-04-24T00:00:00"/>
    <x v="2"/>
    <n v="1115"/>
  </r>
  <r>
    <s v="Quad"/>
    <d v="2016-04-16T00:00:00"/>
    <x v="0"/>
    <n v="958"/>
  </r>
  <r>
    <s v="FlatTop"/>
    <d v="2016-04-09T00:00:00"/>
    <x v="1"/>
    <n v="1139"/>
  </r>
  <r>
    <s v="Yanaki"/>
    <d v="2016-05-16T00:00:00"/>
    <x v="1"/>
    <n v="1116"/>
  </r>
  <r>
    <s v="Quad"/>
    <d v="2016-04-08T00:00:00"/>
    <x v="0"/>
    <n v="335"/>
  </r>
  <r>
    <s v="Aspen"/>
    <d v="2016-04-23T00:00:00"/>
    <x v="0"/>
    <n v="1114"/>
  </r>
  <r>
    <s v="Sunset"/>
    <d v="2016-04-27T00:00:00"/>
    <x v="2"/>
    <n v="535"/>
  </r>
  <r>
    <s v="Sunset"/>
    <d v="2016-05-26T00:00:00"/>
    <x v="2"/>
    <n v="909"/>
  </r>
  <r>
    <s v="Sunset"/>
    <d v="2016-04-23T00:00:00"/>
    <x v="1"/>
    <n v="272"/>
  </r>
  <r>
    <s v="FlatTop"/>
    <d v="2016-04-11T00:00:00"/>
    <x v="1"/>
    <n v="1182"/>
  </r>
  <r>
    <s v="Aspen"/>
    <d v="2016-04-05T00:00:00"/>
    <x v="1"/>
    <n v="858"/>
  </r>
  <r>
    <s v="FlatTop"/>
    <d v="2016-05-13T00:00:00"/>
    <x v="2"/>
    <n v="864"/>
  </r>
  <r>
    <s v="Yanaki"/>
    <d v="2016-05-03T00:00:00"/>
    <x v="2"/>
    <n v="746"/>
  </r>
  <r>
    <s v="Carlota"/>
    <d v="2016-05-26T00:00:00"/>
    <x v="1"/>
    <n v="266"/>
  </r>
  <r>
    <s v="Carlota"/>
    <d v="2016-04-24T00:00:00"/>
    <x v="2"/>
    <n v="990"/>
  </r>
  <r>
    <s v="Carlota"/>
    <d v="2016-05-22T00:00:00"/>
    <x v="2"/>
    <n v="1179"/>
  </r>
  <r>
    <s v="Yanaki"/>
    <d v="2016-05-07T00:00:00"/>
    <x v="1"/>
    <n v="472"/>
  </r>
  <r>
    <s v="Sunset"/>
    <d v="2016-05-08T00:00:00"/>
    <x v="0"/>
    <n v="1114"/>
  </r>
  <r>
    <s v="FlatTop"/>
    <d v="2016-04-13T00:00:00"/>
    <x v="2"/>
    <n v="1136"/>
  </r>
  <r>
    <s v="Yanaki"/>
    <d v="2016-04-30T00:00:00"/>
    <x v="2"/>
    <n v="912"/>
  </r>
  <r>
    <s v="Carlota"/>
    <d v="2016-04-04T00:00:00"/>
    <x v="1"/>
    <n v="597"/>
  </r>
  <r>
    <s v="Yanaki"/>
    <d v="2016-04-17T00:00:00"/>
    <x v="0"/>
    <n v="1188"/>
  </r>
  <r>
    <s v="Sunset"/>
    <d v="2016-04-21T00:00:00"/>
    <x v="0"/>
    <n v="454"/>
  </r>
  <r>
    <s v="Yanaki"/>
    <d v="2016-04-19T00:00:00"/>
    <x v="0"/>
    <n v="854"/>
  </r>
  <r>
    <s v="Quad"/>
    <d v="2016-05-17T00:00:00"/>
    <x v="2"/>
    <n v="1013"/>
  </r>
  <r>
    <s v="FlatTop"/>
    <d v="2016-05-04T00:00:00"/>
    <x v="0"/>
    <n v="277"/>
  </r>
  <r>
    <s v="Sunset"/>
    <d v="2016-05-31T00:00:00"/>
    <x v="1"/>
    <n v="618"/>
  </r>
  <r>
    <s v="Sunset"/>
    <d v="2016-04-03T00:00:00"/>
    <x v="2"/>
    <n v="391"/>
  </r>
  <r>
    <s v="Carlota"/>
    <d v="2016-04-17T00:00:00"/>
    <x v="2"/>
    <n v="645"/>
  </r>
  <r>
    <s v="Sunset"/>
    <d v="2016-05-11T00:00:00"/>
    <x v="2"/>
    <n v="843"/>
  </r>
  <r>
    <s v="Quad"/>
    <d v="2016-04-12T00:00:00"/>
    <x v="2"/>
    <n v="808"/>
  </r>
  <r>
    <s v="Aspen"/>
    <d v="2016-05-06T00:00:00"/>
    <x v="0"/>
    <n v="667"/>
  </r>
  <r>
    <s v="Carlota"/>
    <d v="2016-04-28T00:00:00"/>
    <x v="0"/>
    <n v="509"/>
  </r>
  <r>
    <s v="FlatTop"/>
    <d v="2016-04-18T00:00:00"/>
    <x v="0"/>
    <n v="1218"/>
  </r>
  <r>
    <s v="Yanaki"/>
    <d v="2016-04-21T00:00:00"/>
    <x v="0"/>
    <n v="614"/>
  </r>
  <r>
    <s v="Carlota"/>
    <d v="2016-04-29T00:00:00"/>
    <x v="0"/>
    <n v="927"/>
  </r>
  <r>
    <s v="Aspen"/>
    <d v="2016-05-27T00:00:00"/>
    <x v="2"/>
    <n v="329"/>
  </r>
  <r>
    <s v="Quad"/>
    <d v="2016-04-19T00:00:00"/>
    <x v="1"/>
    <n v="496"/>
  </r>
  <r>
    <s v="Quad"/>
    <d v="2016-04-15T00:00:00"/>
    <x v="2"/>
    <n v="967"/>
  </r>
  <r>
    <s v="Yanaki"/>
    <d v="2016-05-30T00:00:00"/>
    <x v="0"/>
    <n v="777"/>
  </r>
  <r>
    <s v="Sunset"/>
    <d v="2016-04-26T00:00:00"/>
    <x v="1"/>
    <n v="886"/>
  </r>
  <r>
    <s v="Sunset"/>
    <d v="2016-04-19T00:00:00"/>
    <x v="2"/>
    <n v="1108"/>
  </r>
  <r>
    <s v="Sunset"/>
    <d v="2016-05-23T00:00:00"/>
    <x v="0"/>
    <n v="1178"/>
  </r>
  <r>
    <s v="Sunset"/>
    <d v="2016-04-17T00:00:00"/>
    <x v="0"/>
    <n v="664"/>
  </r>
  <r>
    <s v="FlatTop"/>
    <d v="2016-04-28T00:00:00"/>
    <x v="1"/>
    <n v="544"/>
  </r>
  <r>
    <s v="Sunset"/>
    <d v="2016-04-16T00:00:00"/>
    <x v="1"/>
    <n v="961"/>
  </r>
  <r>
    <s v="Sunset"/>
    <d v="2016-04-20T00:00:00"/>
    <x v="1"/>
    <n v="1217"/>
  </r>
  <r>
    <s v="Sunset"/>
    <d v="2016-04-03T00:00:00"/>
    <x v="1"/>
    <n v="789"/>
  </r>
  <r>
    <s v="Aspen"/>
    <d v="2016-04-28T00:00:00"/>
    <x v="1"/>
    <n v="813"/>
  </r>
  <r>
    <s v="Yanaki"/>
    <d v="2016-05-25T00:00:00"/>
    <x v="0"/>
    <n v="1012"/>
  </r>
  <r>
    <s v="Carlota"/>
    <d v="2016-04-09T00:00:00"/>
    <x v="2"/>
    <n v="1096"/>
  </r>
  <r>
    <s v="Carlota"/>
    <d v="2016-04-17T00:00:00"/>
    <x v="2"/>
    <n v="804"/>
  </r>
  <r>
    <s v="Yanaki"/>
    <d v="2016-05-28T00:00:00"/>
    <x v="1"/>
    <n v="302"/>
  </r>
  <r>
    <s v="Carlota"/>
    <d v="2016-05-03T00:00:00"/>
    <x v="2"/>
    <n v="857"/>
  </r>
  <r>
    <s v="FlatTop"/>
    <d v="2016-04-14T00:00:00"/>
    <x v="2"/>
    <n v="894"/>
  </r>
  <r>
    <s v="Aspen"/>
    <d v="2016-05-21T00:00:00"/>
    <x v="0"/>
    <n v="1072"/>
  </r>
  <r>
    <s v="Carlota"/>
    <d v="2016-04-30T00:00:00"/>
    <x v="1"/>
    <n v="360"/>
  </r>
  <r>
    <s v="FlatTop"/>
    <d v="2016-04-07T00:00:00"/>
    <x v="0"/>
    <n v="834"/>
  </r>
  <r>
    <s v="FlatTop"/>
    <d v="2016-05-09T00:00:00"/>
    <x v="1"/>
    <n v="619"/>
  </r>
  <r>
    <s v="Quad"/>
    <d v="2016-04-12T00:00:00"/>
    <x v="0"/>
    <n v="346"/>
  </r>
  <r>
    <s v="Quad"/>
    <d v="2016-05-08T00:00:00"/>
    <x v="2"/>
    <n v="779"/>
  </r>
  <r>
    <s v="Quad"/>
    <d v="2016-04-21T00:00:00"/>
    <x v="1"/>
    <n v="236"/>
  </r>
  <r>
    <s v="FlatTop"/>
    <d v="2016-05-27T00:00:00"/>
    <x v="0"/>
    <n v="605"/>
  </r>
  <r>
    <s v="Aspen"/>
    <d v="2016-04-08T00:00:00"/>
    <x v="0"/>
    <n v="262"/>
  </r>
  <r>
    <s v="Yanaki"/>
    <d v="2016-05-12T00:00:00"/>
    <x v="2"/>
    <n v="595"/>
  </r>
  <r>
    <s v="Aspen"/>
    <d v="2016-05-31T00:00:00"/>
    <x v="2"/>
    <n v="1056"/>
  </r>
  <r>
    <s v="Carlota"/>
    <d v="2016-04-17T00:00:00"/>
    <x v="0"/>
    <n v="1015"/>
  </r>
  <r>
    <s v="Aspen"/>
    <d v="2016-05-15T00:00:00"/>
    <x v="1"/>
    <n v="344"/>
  </r>
  <r>
    <s v="Aspen"/>
    <d v="2016-04-11T00:00:00"/>
    <x v="1"/>
    <n v="956"/>
  </r>
  <r>
    <s v="Carlota"/>
    <d v="2016-05-09T00:00:00"/>
    <x v="1"/>
    <n v="963"/>
  </r>
  <r>
    <s v="Quad"/>
    <d v="2016-05-14T00:00:00"/>
    <x v="0"/>
    <n v="531"/>
  </r>
  <r>
    <s v="Aspen"/>
    <d v="2016-05-04T00:00:00"/>
    <x v="1"/>
    <n v="946"/>
  </r>
  <r>
    <s v="Aspen"/>
    <d v="2016-05-29T00:00:00"/>
    <x v="2"/>
    <n v="300"/>
  </r>
  <r>
    <s v="Yanaki"/>
    <d v="2016-04-14T00:00:00"/>
    <x v="2"/>
    <n v="828"/>
  </r>
  <r>
    <s v="FlatTop"/>
    <d v="2016-05-14T00:00:00"/>
    <x v="2"/>
    <n v="248"/>
  </r>
  <r>
    <s v="Quad"/>
    <d v="2016-05-27T00:00:00"/>
    <x v="0"/>
    <n v="574"/>
  </r>
  <r>
    <s v="Sunset"/>
    <d v="2016-04-19T00:00:00"/>
    <x v="2"/>
    <n v="1187"/>
  </r>
  <r>
    <s v="FlatTop"/>
    <d v="2016-05-18T00:00:00"/>
    <x v="2"/>
    <n v="919"/>
  </r>
  <r>
    <s v="Quad"/>
    <d v="2016-05-15T00:00:00"/>
    <x v="0"/>
    <n v="458"/>
  </r>
  <r>
    <s v="Quad"/>
    <d v="2016-04-03T00:00:00"/>
    <x v="1"/>
    <n v="1140"/>
  </r>
  <r>
    <s v="Carlota"/>
    <d v="2016-05-16T00:00:00"/>
    <x v="2"/>
    <n v="1032"/>
  </r>
  <r>
    <s v="Quad"/>
    <d v="2016-05-02T00:00:00"/>
    <x v="0"/>
    <n v="1165"/>
  </r>
  <r>
    <s v="Carlota"/>
    <d v="2016-04-23T00:00:00"/>
    <x v="2"/>
    <n v="443"/>
  </r>
  <r>
    <s v="Carlota"/>
    <d v="2016-04-15T00:00:00"/>
    <x v="0"/>
    <n v="960"/>
  </r>
  <r>
    <s v="FlatTop"/>
    <d v="2016-04-04T00:00:00"/>
    <x v="0"/>
    <n v="379"/>
  </r>
  <r>
    <s v="Aspen"/>
    <d v="2016-04-16T00:00:00"/>
    <x v="2"/>
    <n v="646"/>
  </r>
  <r>
    <s v="Carlota"/>
    <d v="2016-05-11T00:00:00"/>
    <x v="2"/>
    <n v="737"/>
  </r>
  <r>
    <s v="Aspen"/>
    <d v="2016-04-05T00:00:00"/>
    <x v="1"/>
    <n v="1205"/>
  </r>
  <r>
    <s v="Yanaki"/>
    <d v="2016-05-29T00:00:00"/>
    <x v="2"/>
    <n v="256"/>
  </r>
  <r>
    <s v="Aspen"/>
    <d v="2016-04-06T00:00:00"/>
    <x v="0"/>
    <n v="771"/>
  </r>
  <r>
    <s v="Quad"/>
    <d v="2016-05-23T00:00:00"/>
    <x v="1"/>
    <n v="765"/>
  </r>
  <r>
    <s v="Aspen"/>
    <d v="2016-04-20T00:00:00"/>
    <x v="2"/>
    <n v="918"/>
  </r>
  <r>
    <s v="FlatTop"/>
    <d v="2016-05-03T00:00:00"/>
    <x v="1"/>
    <n v="278"/>
  </r>
  <r>
    <s v="Quad"/>
    <d v="2016-04-23T00:00:00"/>
    <x v="0"/>
    <n v="471"/>
  </r>
  <r>
    <s v="Quad"/>
    <d v="2016-05-22T00:00:00"/>
    <x v="1"/>
    <n v="343"/>
  </r>
  <r>
    <s v="Sunset"/>
    <d v="2016-04-03T00:00:00"/>
    <x v="1"/>
    <n v="1096"/>
  </r>
  <r>
    <s v="Sunset"/>
    <d v="2016-05-14T00:00:00"/>
    <x v="1"/>
    <n v="319"/>
  </r>
  <r>
    <s v="Sunset"/>
    <d v="2016-04-16T00:00:00"/>
    <x v="1"/>
    <n v="353"/>
  </r>
  <r>
    <s v="Yanaki"/>
    <d v="2016-04-08T00:00:00"/>
    <x v="2"/>
    <n v="490"/>
  </r>
  <r>
    <s v="Sunset"/>
    <d v="2016-05-12T00:00:00"/>
    <x v="1"/>
    <n v="1003"/>
  </r>
  <r>
    <s v="Quad"/>
    <d v="2016-04-28T00:00:00"/>
    <x v="0"/>
    <n v="289"/>
  </r>
  <r>
    <s v="Sunset"/>
    <d v="2016-05-09T00:00:00"/>
    <x v="0"/>
    <n v="1048"/>
  </r>
  <r>
    <s v="Sunset"/>
    <d v="2016-04-13T00:00:00"/>
    <x v="1"/>
    <n v="230"/>
  </r>
  <r>
    <s v="Carlota"/>
    <d v="2016-04-15T00:00:00"/>
    <x v="2"/>
    <n v="697"/>
  </r>
  <r>
    <s v="Quad"/>
    <d v="2016-04-11T00:00:00"/>
    <x v="1"/>
    <n v="861"/>
  </r>
  <r>
    <s v="FlatTop"/>
    <d v="2016-04-19T00:00:00"/>
    <x v="1"/>
    <n v="630"/>
  </r>
  <r>
    <s v="Carlota"/>
    <d v="2016-04-14T00:00:00"/>
    <x v="1"/>
    <n v="418"/>
  </r>
  <r>
    <s v="Aspen"/>
    <d v="2016-05-09T00:00:00"/>
    <x v="2"/>
    <n v="490"/>
  </r>
  <r>
    <s v="Aspen"/>
    <d v="2016-05-03T00:00:00"/>
    <x v="0"/>
    <n v="980"/>
  </r>
  <r>
    <s v="Yanaki"/>
    <d v="2016-04-20T00:00:00"/>
    <x v="2"/>
    <n v="621"/>
  </r>
  <r>
    <s v="Quad"/>
    <d v="2016-05-12T00:00:00"/>
    <x v="0"/>
    <n v="1151"/>
  </r>
  <r>
    <s v="FlatTop"/>
    <d v="2016-05-07T00:00:00"/>
    <x v="1"/>
    <n v="996"/>
  </r>
  <r>
    <s v="Carlota"/>
    <d v="2016-05-06T00:00:00"/>
    <x v="1"/>
    <n v="584"/>
  </r>
  <r>
    <s v="Yanaki"/>
    <d v="2016-04-13T00:00:00"/>
    <x v="1"/>
    <n v="564"/>
  </r>
  <r>
    <s v="FlatTop"/>
    <d v="2016-04-14T00:00:00"/>
    <x v="2"/>
    <n v="424"/>
  </r>
  <r>
    <s v="Quad"/>
    <d v="2016-04-16T00:00:00"/>
    <x v="1"/>
    <n v="263"/>
  </r>
  <r>
    <s v="Sunset"/>
    <d v="2016-05-03T00:00:00"/>
    <x v="0"/>
    <n v="651"/>
  </r>
  <r>
    <s v="Quad"/>
    <d v="2016-04-18T00:00:00"/>
    <x v="2"/>
    <n v="909"/>
  </r>
  <r>
    <s v="Carlota"/>
    <d v="2016-04-02T00:00:00"/>
    <x v="2"/>
    <n v="889"/>
  </r>
  <r>
    <s v="Aspen"/>
    <d v="2016-04-16T00:00:00"/>
    <x v="0"/>
    <n v="589"/>
  </r>
  <r>
    <s v="FlatTop"/>
    <d v="2016-04-11T00:00:00"/>
    <x v="2"/>
    <n v="1105"/>
  </r>
  <r>
    <s v="Aspen"/>
    <d v="2016-04-23T00:00:00"/>
    <x v="0"/>
    <n v="845"/>
  </r>
  <r>
    <s v="Aspen"/>
    <d v="2016-04-01T00:00:00"/>
    <x v="0"/>
    <n v="450"/>
  </r>
  <r>
    <s v="Sunset"/>
    <d v="2016-05-12T00:00:00"/>
    <x v="0"/>
    <n v="490"/>
  </r>
  <r>
    <s v="Carlota"/>
    <d v="2016-05-27T00:00:00"/>
    <x v="2"/>
    <n v="246"/>
  </r>
  <r>
    <s v="Yanaki"/>
    <d v="2016-04-22T00:00:00"/>
    <x v="2"/>
    <n v="1231"/>
  </r>
  <r>
    <s v="Aspen"/>
    <d v="2016-04-11T00:00:00"/>
    <x v="2"/>
    <n v="315"/>
  </r>
  <r>
    <s v="FlatTop"/>
    <d v="2016-04-10T00:00:00"/>
    <x v="1"/>
    <n v="550"/>
  </r>
  <r>
    <s v="Quad"/>
    <d v="2016-05-14T00:00:00"/>
    <x v="2"/>
    <n v="926"/>
  </r>
  <r>
    <s v="Quad"/>
    <d v="2016-05-09T00:00:00"/>
    <x v="0"/>
    <n v="913"/>
  </r>
  <r>
    <s v="Sunset"/>
    <d v="2016-04-16T00:00:00"/>
    <x v="0"/>
    <n v="810"/>
  </r>
  <r>
    <s v="FlatTop"/>
    <d v="2016-04-14T00:00:00"/>
    <x v="2"/>
    <n v="755"/>
  </r>
  <r>
    <s v="Sunset"/>
    <d v="2016-04-05T00:00:00"/>
    <x v="1"/>
    <n v="560"/>
  </r>
  <r>
    <s v="Yanaki"/>
    <d v="2016-04-02T00:00:00"/>
    <x v="0"/>
    <n v="551"/>
  </r>
  <r>
    <s v="Quad"/>
    <d v="2016-05-04T00:00:00"/>
    <x v="0"/>
    <n v="529"/>
  </r>
  <r>
    <s v="Quad"/>
    <d v="2016-05-30T00:00:00"/>
    <x v="2"/>
    <n v="566"/>
  </r>
  <r>
    <s v="Quad"/>
    <d v="2016-04-21T00:00:00"/>
    <x v="2"/>
    <n v="297"/>
  </r>
  <r>
    <s v="Quad"/>
    <d v="2016-04-26T00:00:00"/>
    <x v="0"/>
    <n v="678"/>
  </r>
  <r>
    <s v="Aspen"/>
    <d v="2016-04-08T00:00:00"/>
    <x v="1"/>
    <n v="1167"/>
  </r>
  <r>
    <s v="Carlota"/>
    <d v="2016-05-16T00:00:00"/>
    <x v="1"/>
    <n v="568"/>
  </r>
  <r>
    <s v="Aspen"/>
    <d v="2016-05-18T00:00:00"/>
    <x v="1"/>
    <n v="457"/>
  </r>
  <r>
    <s v="Aspen"/>
    <d v="2016-05-29T00:00:00"/>
    <x v="1"/>
    <n v="395"/>
  </r>
  <r>
    <s v="Aspen"/>
    <d v="2016-05-26T00:00:00"/>
    <x v="0"/>
    <n v="578"/>
  </r>
  <r>
    <s v="Yanaki"/>
    <d v="2016-05-20T00:00:00"/>
    <x v="1"/>
    <n v="772"/>
  </r>
  <r>
    <s v="FlatTop"/>
    <d v="2016-05-08T00:00:00"/>
    <x v="0"/>
    <n v="955"/>
  </r>
  <r>
    <s v="Aspen"/>
    <d v="2016-05-02T00:00:00"/>
    <x v="1"/>
    <n v="475"/>
  </r>
  <r>
    <s v="Aspen"/>
    <d v="2016-04-19T00:00:00"/>
    <x v="1"/>
    <n v="929"/>
  </r>
  <r>
    <s v="FlatTop"/>
    <d v="2016-05-04T00:00:00"/>
    <x v="1"/>
    <n v="1094"/>
  </r>
  <r>
    <s v="Yanaki"/>
    <d v="2016-04-23T00:00:00"/>
    <x v="2"/>
    <n v="757"/>
  </r>
  <r>
    <s v="Carlota"/>
    <d v="2016-05-13T00:00:00"/>
    <x v="0"/>
    <n v="230"/>
  </r>
  <r>
    <s v="Sunset"/>
    <d v="2016-05-07T00:00:00"/>
    <x v="0"/>
    <n v="441"/>
  </r>
  <r>
    <s v="Sunset"/>
    <d v="2016-05-18T00:00:00"/>
    <x v="0"/>
    <n v="1170"/>
  </r>
  <r>
    <s v="Aspen"/>
    <d v="2016-04-17T00:00:00"/>
    <x v="2"/>
    <n v="992"/>
  </r>
  <r>
    <s v="Quad"/>
    <d v="2016-05-03T00:00:00"/>
    <x v="1"/>
    <n v="606"/>
  </r>
  <r>
    <s v="Quad"/>
    <d v="2016-04-20T00:00:00"/>
    <x v="0"/>
    <n v="1021"/>
  </r>
  <r>
    <s v="FlatTop"/>
    <d v="2016-04-19T00:00:00"/>
    <x v="1"/>
    <n v="1109"/>
  </r>
  <r>
    <s v="Carlota"/>
    <d v="2016-04-25T00:00:00"/>
    <x v="0"/>
    <n v="977"/>
  </r>
  <r>
    <s v="FlatTop"/>
    <d v="2016-05-03T00:00:00"/>
    <x v="1"/>
    <n v="1129"/>
  </r>
  <r>
    <s v="Sunset"/>
    <d v="2016-04-17T00:00:00"/>
    <x v="1"/>
    <n v="1039"/>
  </r>
  <r>
    <s v="Yanaki"/>
    <d v="2016-04-09T00:00:00"/>
    <x v="0"/>
    <n v="278"/>
  </r>
  <r>
    <s v="Aspen"/>
    <d v="2016-05-06T00:00:00"/>
    <x v="2"/>
    <n v="1200"/>
  </r>
  <r>
    <s v="Sunset"/>
    <d v="2016-05-09T00:00:00"/>
    <x v="1"/>
    <n v="670"/>
  </r>
  <r>
    <s v="FlatTop"/>
    <d v="2016-05-06T00:00:00"/>
    <x v="0"/>
    <n v="350"/>
  </r>
  <r>
    <s v="Aspen"/>
    <d v="2016-05-16T00:00:00"/>
    <x v="1"/>
    <n v="237"/>
  </r>
  <r>
    <s v="Carlota"/>
    <d v="2016-05-06T00:00:00"/>
    <x v="2"/>
    <n v="812"/>
  </r>
  <r>
    <s v="Aspen"/>
    <d v="2016-05-02T00:00:00"/>
    <x v="0"/>
    <n v="948"/>
  </r>
  <r>
    <s v="Sunset"/>
    <d v="2016-04-14T00:00:00"/>
    <x v="2"/>
    <n v="575"/>
  </r>
  <r>
    <s v="Sunset"/>
    <d v="2016-04-22T00:00:00"/>
    <x v="1"/>
    <n v="1202"/>
  </r>
  <r>
    <s v="Carlota"/>
    <d v="2016-05-21T00:00:00"/>
    <x v="1"/>
    <n v="1065"/>
  </r>
  <r>
    <s v="Yanaki"/>
    <d v="2016-04-22T00:00:00"/>
    <x v="1"/>
    <n v="601"/>
  </r>
  <r>
    <s v="Aspen"/>
    <d v="2016-05-07T00:00:00"/>
    <x v="2"/>
    <n v="1115"/>
  </r>
  <r>
    <s v="Sunset"/>
    <d v="2016-05-23T00:00:00"/>
    <x v="0"/>
    <n v="561"/>
  </r>
  <r>
    <s v="Sunset"/>
    <d v="2016-05-31T00:00:00"/>
    <x v="2"/>
    <n v="549"/>
  </r>
  <r>
    <s v="Aspen"/>
    <d v="2016-04-26T00:00:00"/>
    <x v="1"/>
    <n v="789"/>
  </r>
  <r>
    <s v="Aspen"/>
    <d v="2016-04-04T00:00:00"/>
    <x v="2"/>
    <n v="733"/>
  </r>
  <r>
    <s v="Aspen"/>
    <d v="2016-04-24T00:00:00"/>
    <x v="2"/>
    <n v="997"/>
  </r>
  <r>
    <s v="Aspen"/>
    <d v="2016-04-22T00:00:00"/>
    <x v="2"/>
    <n v="297"/>
  </r>
  <r>
    <s v="Sunset"/>
    <d v="2016-05-12T00:00:00"/>
    <x v="2"/>
    <n v="298"/>
  </r>
  <r>
    <s v="Aspen"/>
    <d v="2016-04-28T00:00:00"/>
    <x v="2"/>
    <n v="571"/>
  </r>
  <r>
    <s v="Aspen"/>
    <d v="2016-04-10T00:00:00"/>
    <x v="1"/>
    <n v="591"/>
  </r>
  <r>
    <s v="FlatTop"/>
    <d v="2016-04-19T00:00:00"/>
    <x v="2"/>
    <n v="278"/>
  </r>
  <r>
    <s v="Yanaki"/>
    <d v="2016-04-19T00:00:00"/>
    <x v="2"/>
    <n v="1005"/>
  </r>
  <r>
    <s v="Aspen"/>
    <d v="2016-05-18T00:00:00"/>
    <x v="1"/>
    <n v="1014"/>
  </r>
  <r>
    <s v="Quad"/>
    <d v="2016-05-11T00:00:00"/>
    <x v="0"/>
    <n v="764"/>
  </r>
  <r>
    <s v="Sunset"/>
    <d v="2016-05-05T00:00:00"/>
    <x v="1"/>
    <n v="751"/>
  </r>
  <r>
    <s v="Quad"/>
    <d v="2016-05-30T00:00:00"/>
    <x v="0"/>
    <n v="418"/>
  </r>
  <r>
    <s v="FlatTop"/>
    <d v="2016-05-19T00:00:00"/>
    <x v="0"/>
    <n v="681"/>
  </r>
  <r>
    <s v="Quad"/>
    <d v="2016-04-11T00:00:00"/>
    <x v="1"/>
    <n v="1113"/>
  </r>
  <r>
    <s v="Aspen"/>
    <d v="2016-04-22T00:00:00"/>
    <x v="0"/>
    <n v="686"/>
  </r>
  <r>
    <s v="Quad"/>
    <d v="2016-04-21T00:00:00"/>
    <x v="0"/>
    <n v="1144"/>
  </r>
  <r>
    <s v="Sunset"/>
    <d v="2016-04-05T00:00:00"/>
    <x v="0"/>
    <n v="399"/>
  </r>
  <r>
    <s v="Carlota"/>
    <d v="2016-05-14T00:00:00"/>
    <x v="1"/>
    <n v="741"/>
  </r>
  <r>
    <s v="FlatTop"/>
    <d v="2016-05-25T00:00:00"/>
    <x v="0"/>
    <n v="315"/>
  </r>
  <r>
    <s v="FlatTop"/>
    <d v="2016-04-09T00:00:00"/>
    <x v="2"/>
    <n v="552"/>
  </r>
  <r>
    <s v="Sunset"/>
    <d v="2016-05-24T00:00:00"/>
    <x v="1"/>
    <n v="1051"/>
  </r>
  <r>
    <s v="Quad"/>
    <d v="2016-05-26T00:00:00"/>
    <x v="2"/>
    <n v="648"/>
  </r>
  <r>
    <s v="Yanaki"/>
    <d v="2016-05-27T00:00:00"/>
    <x v="0"/>
    <n v="1045"/>
  </r>
  <r>
    <s v="Aspen"/>
    <d v="2016-05-21T00:00:00"/>
    <x v="1"/>
    <n v="1147"/>
  </r>
  <r>
    <s v="Yanaki"/>
    <d v="2016-04-21T00:00:00"/>
    <x v="0"/>
    <n v="1196"/>
  </r>
  <r>
    <s v="Quad"/>
    <d v="2016-05-21T00:00:00"/>
    <x v="1"/>
    <n v="250"/>
  </r>
  <r>
    <s v="Quad"/>
    <d v="2016-05-31T00:00:00"/>
    <x v="0"/>
    <n v="809"/>
  </r>
  <r>
    <s v="Yanaki"/>
    <d v="2016-05-02T00:00:00"/>
    <x v="0"/>
    <n v="1123"/>
  </r>
  <r>
    <s v="Quad"/>
    <d v="2016-04-04T00:00:00"/>
    <x v="0"/>
    <n v="385"/>
  </r>
  <r>
    <s v="FlatTop"/>
    <d v="2016-05-12T00:00:00"/>
    <x v="1"/>
    <n v="852"/>
  </r>
  <r>
    <s v="FlatTop"/>
    <d v="2016-05-02T00:00:00"/>
    <x v="2"/>
    <n v="258"/>
  </r>
  <r>
    <s v="Sunset"/>
    <d v="2016-05-17T00:00:00"/>
    <x v="1"/>
    <n v="956"/>
  </r>
  <r>
    <s v="Sunset"/>
    <d v="2016-04-24T00:00:00"/>
    <x v="1"/>
    <n v="1206"/>
  </r>
  <r>
    <s v="FlatTop"/>
    <d v="2016-04-22T00:00:00"/>
    <x v="0"/>
    <n v="1188"/>
  </r>
  <r>
    <s v="Yanaki"/>
    <d v="2016-05-15T00:00:00"/>
    <x v="1"/>
    <n v="1099"/>
  </r>
  <r>
    <s v="Aspen"/>
    <d v="2016-05-07T00:00:00"/>
    <x v="0"/>
    <n v="817"/>
  </r>
  <r>
    <s v="Sunset"/>
    <d v="2016-04-11T00:00:00"/>
    <x v="0"/>
    <n v="1182"/>
  </r>
  <r>
    <s v="Yanaki"/>
    <d v="2016-05-30T00:00:00"/>
    <x v="2"/>
    <n v="921"/>
  </r>
  <r>
    <s v="Carlota"/>
    <d v="2016-04-05T00:00:00"/>
    <x v="2"/>
    <n v="935"/>
  </r>
  <r>
    <s v="Aspen"/>
    <d v="2016-04-23T00:00:00"/>
    <x v="0"/>
    <n v="490"/>
  </r>
  <r>
    <s v="Carlota"/>
    <d v="2016-04-07T00:00:00"/>
    <x v="0"/>
    <n v="601"/>
  </r>
  <r>
    <s v="Aspen"/>
    <d v="2016-05-04T00:00:00"/>
    <x v="1"/>
    <n v="691"/>
  </r>
  <r>
    <s v="Sunset"/>
    <d v="2016-05-11T00:00:00"/>
    <x v="0"/>
    <n v="267"/>
  </r>
  <r>
    <s v="Quad"/>
    <d v="2016-05-26T00:00:00"/>
    <x v="2"/>
    <n v="693"/>
  </r>
  <r>
    <s v="Carlota"/>
    <d v="2016-04-25T00:00:00"/>
    <x v="2"/>
    <n v="1135"/>
  </r>
  <r>
    <s v="FlatTop"/>
    <d v="2016-05-10T00:00:00"/>
    <x v="2"/>
    <n v="1005"/>
  </r>
  <r>
    <s v="Yanaki"/>
    <d v="2016-04-17T00:00:00"/>
    <x v="1"/>
    <n v="1205"/>
  </r>
  <r>
    <s v="Sunset"/>
    <d v="2016-04-29T00:00:00"/>
    <x v="0"/>
    <n v="692"/>
  </r>
  <r>
    <s v="Quad"/>
    <d v="2016-05-07T00:00:00"/>
    <x v="1"/>
    <n v="1140"/>
  </r>
  <r>
    <s v="Yanaki"/>
    <d v="2016-05-30T00:00:00"/>
    <x v="2"/>
    <n v="286"/>
  </r>
  <r>
    <s v="Carlota"/>
    <d v="2016-05-10T00:00:00"/>
    <x v="0"/>
    <n v="762"/>
  </r>
  <r>
    <s v="Sunset"/>
    <d v="2016-04-05T00:00:00"/>
    <x v="2"/>
    <n v="1108"/>
  </r>
  <r>
    <s v="Sunset"/>
    <d v="2016-04-18T00:00:00"/>
    <x v="2"/>
    <n v="250"/>
  </r>
  <r>
    <s v="Aspen"/>
    <d v="2016-04-22T00:00:00"/>
    <x v="2"/>
    <n v="296"/>
  </r>
  <r>
    <s v="FlatTop"/>
    <d v="2016-04-25T00:00:00"/>
    <x v="0"/>
    <n v="667"/>
  </r>
  <r>
    <s v="Carlota"/>
    <d v="2016-04-10T00:00:00"/>
    <x v="0"/>
    <n v="595"/>
  </r>
  <r>
    <s v="Aspen"/>
    <d v="2016-05-13T00:00:00"/>
    <x v="2"/>
    <n v="563"/>
  </r>
  <r>
    <s v="Sunset"/>
    <d v="2016-04-27T00:00:00"/>
    <x v="0"/>
    <n v="793"/>
  </r>
  <r>
    <s v="Carlota"/>
    <d v="2016-04-28T00:00:00"/>
    <x v="1"/>
    <n v="808"/>
  </r>
  <r>
    <s v="Aspen"/>
    <d v="2016-05-28T00:00:00"/>
    <x v="2"/>
    <n v="927"/>
  </r>
  <r>
    <s v="Quad"/>
    <d v="2016-04-01T00:00:00"/>
    <x v="0"/>
    <n v="697"/>
  </r>
  <r>
    <s v="Quad"/>
    <d v="2016-05-29T00:00:00"/>
    <x v="1"/>
    <n v="638"/>
  </r>
  <r>
    <s v="FlatTop"/>
    <d v="2016-05-12T00:00:00"/>
    <x v="0"/>
    <n v="430"/>
  </r>
  <r>
    <s v="Yanaki"/>
    <d v="2016-05-03T00:00:00"/>
    <x v="1"/>
    <n v="1207"/>
  </r>
  <r>
    <s v="FlatTop"/>
    <d v="2016-04-04T00:00:00"/>
    <x v="2"/>
    <n v="368"/>
  </r>
  <r>
    <s v="Carlota"/>
    <d v="2016-04-06T00:00:00"/>
    <x v="0"/>
    <n v="650"/>
  </r>
  <r>
    <s v="Quad"/>
    <d v="2016-04-03T00:00:00"/>
    <x v="1"/>
    <n v="1064"/>
  </r>
  <r>
    <s v="Quad"/>
    <d v="2016-05-14T00:00:00"/>
    <x v="2"/>
    <n v="711"/>
  </r>
  <r>
    <s v="Quad"/>
    <d v="2016-05-20T00:00:00"/>
    <x v="0"/>
    <n v="934"/>
  </r>
  <r>
    <s v="FlatTop"/>
    <d v="2016-04-15T00:00:00"/>
    <x v="2"/>
    <n v="644"/>
  </r>
  <r>
    <s v="Carlota"/>
    <d v="2016-04-01T00:00:00"/>
    <x v="0"/>
    <n v="286"/>
  </r>
  <r>
    <s v="Carlota"/>
    <d v="2016-04-12T00:00:00"/>
    <x v="1"/>
    <n v="453"/>
  </r>
  <r>
    <s v="FlatTop"/>
    <d v="2016-04-26T00:00:00"/>
    <x v="2"/>
    <n v="438"/>
  </r>
  <r>
    <s v="Sunset"/>
    <d v="2016-05-13T00:00:00"/>
    <x v="1"/>
    <n v="939"/>
  </r>
  <r>
    <s v="Carlota"/>
    <d v="2016-05-15T00:00:00"/>
    <x v="2"/>
    <n v="828"/>
  </r>
  <r>
    <s v="Quad"/>
    <d v="2016-04-19T00:00:00"/>
    <x v="1"/>
    <n v="872"/>
  </r>
  <r>
    <s v="FlatTop"/>
    <d v="2016-04-29T00:00:00"/>
    <x v="1"/>
    <n v="953"/>
  </r>
  <r>
    <s v="Aspen"/>
    <d v="2016-04-01T00:00:00"/>
    <x v="0"/>
    <n v="471"/>
  </r>
  <r>
    <s v="Aspen"/>
    <d v="2016-04-18T00:00:00"/>
    <x v="1"/>
    <n v="1126"/>
  </r>
  <r>
    <s v="FlatTop"/>
    <d v="2016-05-13T00:00:00"/>
    <x v="1"/>
    <n v="241"/>
  </r>
  <r>
    <s v="Yanaki"/>
    <d v="2016-04-21T00:00:00"/>
    <x v="2"/>
    <n v="817"/>
  </r>
  <r>
    <s v="Aspen"/>
    <d v="2016-04-01T00:00:00"/>
    <x v="0"/>
    <n v="1007"/>
  </r>
  <r>
    <s v="Quad"/>
    <d v="2016-04-05T00:00:00"/>
    <x v="1"/>
    <n v="1037"/>
  </r>
  <r>
    <s v="Carlota"/>
    <d v="2016-05-01T00:00:00"/>
    <x v="1"/>
    <n v="748"/>
  </r>
  <r>
    <s v="Sunset"/>
    <d v="2016-04-22T00:00:00"/>
    <x v="1"/>
    <n v="1165"/>
  </r>
  <r>
    <s v="Aspen"/>
    <d v="2016-05-08T00:00:00"/>
    <x v="1"/>
    <n v="851"/>
  </r>
  <r>
    <s v="Yanaki"/>
    <d v="2016-05-22T00:00:00"/>
    <x v="1"/>
    <n v="576"/>
  </r>
  <r>
    <s v="Aspen"/>
    <d v="2016-05-02T00:00:00"/>
    <x v="0"/>
    <n v="709"/>
  </r>
  <r>
    <s v="Quad"/>
    <d v="2016-05-31T00:00:00"/>
    <x v="1"/>
    <n v="635"/>
  </r>
  <r>
    <s v="Aspen"/>
    <d v="2016-04-06T00:00:00"/>
    <x v="1"/>
    <n v="230"/>
  </r>
  <r>
    <s v="FlatTop"/>
    <d v="2016-04-21T00:00:00"/>
    <x v="1"/>
    <n v="275"/>
  </r>
  <r>
    <s v="Aspen"/>
    <d v="2016-05-21T00:00:00"/>
    <x v="2"/>
    <n v="701"/>
  </r>
  <r>
    <s v="Carlota"/>
    <d v="2016-05-01T00:00:00"/>
    <x v="2"/>
    <n v="1192"/>
  </r>
  <r>
    <s v="Quad"/>
    <d v="2016-05-02T00:00:00"/>
    <x v="0"/>
    <n v="640"/>
  </r>
  <r>
    <s v="Quad"/>
    <d v="2016-05-05T00:00:00"/>
    <x v="1"/>
    <n v="1197"/>
  </r>
  <r>
    <s v="Aspen"/>
    <d v="2016-05-31T00:00:00"/>
    <x v="2"/>
    <n v="777"/>
  </r>
  <r>
    <s v="Yanaki"/>
    <d v="2016-05-27T00:00:00"/>
    <x v="1"/>
    <n v="720"/>
  </r>
  <r>
    <s v="Carlota"/>
    <d v="2016-04-26T00:00:00"/>
    <x v="0"/>
    <n v="1184"/>
  </r>
  <r>
    <s v="Yanaki"/>
    <d v="2016-04-30T00:00:00"/>
    <x v="1"/>
    <n v="531"/>
  </r>
  <r>
    <s v="Quad"/>
    <d v="2016-05-10T00:00:00"/>
    <x v="1"/>
    <n v="1118"/>
  </r>
  <r>
    <s v="Sunset"/>
    <d v="2016-05-01T00:00:00"/>
    <x v="2"/>
    <n v="634"/>
  </r>
  <r>
    <s v="Carlota"/>
    <d v="2016-05-31T00:00:00"/>
    <x v="1"/>
    <n v="457"/>
  </r>
  <r>
    <s v="Sunset"/>
    <d v="2016-04-26T00:00:00"/>
    <x v="2"/>
    <n v="941"/>
  </r>
  <r>
    <s v="Aspen"/>
    <d v="2016-04-11T00:00:00"/>
    <x v="1"/>
    <n v="653"/>
  </r>
  <r>
    <s v="Quad"/>
    <d v="2016-04-08T00:00:00"/>
    <x v="2"/>
    <n v="432"/>
  </r>
  <r>
    <s v="FlatTop"/>
    <d v="2016-04-14T00:00:00"/>
    <x v="0"/>
    <n v="484"/>
  </r>
  <r>
    <s v="FlatTop"/>
    <d v="2016-05-11T00:00:00"/>
    <x v="2"/>
    <n v="903"/>
  </r>
  <r>
    <s v="Yanaki"/>
    <d v="2016-07-03T00:00:00"/>
    <x v="1"/>
    <n v="1071"/>
  </r>
  <r>
    <s v="Quad"/>
    <d v="2016-06-12T00:00:00"/>
    <x v="2"/>
    <n v="606"/>
  </r>
  <r>
    <s v="Quad"/>
    <d v="2016-06-07T00:00:00"/>
    <x v="2"/>
    <n v="842"/>
  </r>
  <r>
    <s v="Yanaki"/>
    <d v="2016-06-29T00:00:00"/>
    <x v="2"/>
    <n v="1232"/>
  </r>
  <r>
    <s v="Yanaki"/>
    <d v="2016-07-20T00:00:00"/>
    <x v="0"/>
    <n v="1165"/>
  </r>
  <r>
    <s v="Aspen"/>
    <d v="2016-07-24T00:00:00"/>
    <x v="1"/>
    <n v="1165"/>
  </r>
  <r>
    <s v="Quad"/>
    <d v="2016-07-24T00:00:00"/>
    <x v="1"/>
    <n v="1142"/>
  </r>
  <r>
    <s v="Sunset"/>
    <d v="2016-06-02T00:00:00"/>
    <x v="1"/>
    <n v="405"/>
  </r>
  <r>
    <s v="FlatTop"/>
    <d v="2016-07-31T00:00:00"/>
    <x v="1"/>
    <n v="403"/>
  </r>
  <r>
    <s v="Quad"/>
    <d v="2016-06-21T00:00:00"/>
    <x v="0"/>
    <n v="1194"/>
  </r>
  <r>
    <s v="Carlota"/>
    <d v="2016-07-14T00:00:00"/>
    <x v="1"/>
    <n v="588"/>
  </r>
  <r>
    <s v="Carlota"/>
    <d v="2016-07-14T00:00:00"/>
    <x v="1"/>
    <n v="1143"/>
  </r>
  <r>
    <s v="FlatTop"/>
    <d v="2016-07-18T00:00:00"/>
    <x v="2"/>
    <n v="963"/>
  </r>
  <r>
    <s v="Carlota"/>
    <d v="2016-07-24T00:00:00"/>
    <x v="0"/>
    <n v="383"/>
  </r>
  <r>
    <s v="Carlota"/>
    <d v="2016-06-02T00:00:00"/>
    <x v="1"/>
    <n v="783"/>
  </r>
  <r>
    <s v="Yanaki"/>
    <d v="2016-06-10T00:00:00"/>
    <x v="0"/>
    <n v="636"/>
  </r>
  <r>
    <s v="Quad"/>
    <d v="2016-07-18T00:00:00"/>
    <x v="2"/>
    <n v="1186"/>
  </r>
  <r>
    <s v="FlatTop"/>
    <d v="2016-07-15T00:00:00"/>
    <x v="2"/>
    <n v="456"/>
  </r>
  <r>
    <s v="Yanaki"/>
    <d v="2016-06-29T00:00:00"/>
    <x v="0"/>
    <n v="492"/>
  </r>
  <r>
    <s v="FlatTop"/>
    <d v="2016-06-27T00:00:00"/>
    <x v="1"/>
    <n v="1187"/>
  </r>
  <r>
    <s v="Aspen"/>
    <d v="2016-07-31T00:00:00"/>
    <x v="2"/>
    <n v="897"/>
  </r>
  <r>
    <s v="Quad"/>
    <d v="2016-06-08T00:00:00"/>
    <x v="1"/>
    <n v="820"/>
  </r>
  <r>
    <s v="Carlota"/>
    <d v="2016-06-17T00:00:00"/>
    <x v="0"/>
    <n v="247"/>
  </r>
  <r>
    <s v="FlatTop"/>
    <d v="2016-06-28T00:00:00"/>
    <x v="2"/>
    <n v="817"/>
  </r>
  <r>
    <s v="FlatTop"/>
    <d v="2016-06-09T00:00:00"/>
    <x v="0"/>
    <n v="443"/>
  </r>
  <r>
    <s v="Sunset"/>
    <d v="2016-07-07T00:00:00"/>
    <x v="2"/>
    <n v="511"/>
  </r>
  <r>
    <s v="Quad"/>
    <d v="2016-06-20T00:00:00"/>
    <x v="1"/>
    <n v="472"/>
  </r>
  <r>
    <s v="Aspen"/>
    <d v="2016-07-10T00:00:00"/>
    <x v="0"/>
    <n v="1068"/>
  </r>
  <r>
    <s v="Carlota"/>
    <d v="2016-06-04T00:00:00"/>
    <x v="0"/>
    <n v="1174"/>
  </r>
  <r>
    <s v="Sunset"/>
    <d v="2016-06-13T00:00:00"/>
    <x v="2"/>
    <n v="514"/>
  </r>
  <r>
    <s v="Sunset"/>
    <d v="2016-07-28T00:00:00"/>
    <x v="1"/>
    <n v="485"/>
  </r>
  <r>
    <s v="Yanaki"/>
    <d v="2016-07-01T00:00:00"/>
    <x v="2"/>
    <n v="1076"/>
  </r>
  <r>
    <s v="FlatTop"/>
    <d v="2016-06-12T00:00:00"/>
    <x v="1"/>
    <n v="508"/>
  </r>
  <r>
    <s v="Yanaki"/>
    <d v="2016-07-09T00:00:00"/>
    <x v="0"/>
    <n v="503"/>
  </r>
  <r>
    <s v="Sunset"/>
    <d v="2016-06-11T00:00:00"/>
    <x v="2"/>
    <n v="964"/>
  </r>
  <r>
    <s v="Yanaki"/>
    <d v="2016-07-12T00:00:00"/>
    <x v="0"/>
    <n v="1164"/>
  </r>
  <r>
    <s v="Sunset"/>
    <d v="2016-06-15T00:00:00"/>
    <x v="1"/>
    <n v="926"/>
  </r>
  <r>
    <s v="Carlota"/>
    <d v="2016-06-01T00:00:00"/>
    <x v="0"/>
    <n v="1225"/>
  </r>
  <r>
    <s v="FlatTop"/>
    <d v="2016-07-08T00:00:00"/>
    <x v="2"/>
    <n v="337"/>
  </r>
  <r>
    <s v="Yanaki"/>
    <d v="2016-06-18T00:00:00"/>
    <x v="2"/>
    <n v="232"/>
  </r>
  <r>
    <s v="Carlota"/>
    <d v="2016-06-23T00:00:00"/>
    <x v="2"/>
    <n v="751"/>
  </r>
  <r>
    <s v="Quad"/>
    <d v="2016-07-14T00:00:00"/>
    <x v="0"/>
    <n v="1011"/>
  </r>
  <r>
    <s v="Aspen"/>
    <d v="2016-07-02T00:00:00"/>
    <x v="1"/>
    <n v="692"/>
  </r>
  <r>
    <s v="Aspen"/>
    <d v="2016-07-12T00:00:00"/>
    <x v="0"/>
    <n v="473"/>
  </r>
  <r>
    <s v="Quad"/>
    <d v="2016-06-28T00:00:00"/>
    <x v="0"/>
    <n v="961"/>
  </r>
  <r>
    <s v="Sunset"/>
    <d v="2016-07-01T00:00:00"/>
    <x v="1"/>
    <n v="342"/>
  </r>
  <r>
    <s v="Quad"/>
    <d v="2016-07-11T00:00:00"/>
    <x v="0"/>
    <n v="235"/>
  </r>
  <r>
    <s v="Yanaki"/>
    <d v="2016-06-05T00:00:00"/>
    <x v="2"/>
    <n v="1230"/>
  </r>
  <r>
    <s v="Quad"/>
    <d v="2016-06-17T00:00:00"/>
    <x v="2"/>
    <n v="762"/>
  </r>
  <r>
    <s v="Yanaki"/>
    <d v="2016-07-14T00:00:00"/>
    <x v="1"/>
    <n v="611"/>
  </r>
  <r>
    <s v="FlatTop"/>
    <d v="2016-07-03T00:00:00"/>
    <x v="1"/>
    <n v="1184"/>
  </r>
  <r>
    <s v="Yanaki"/>
    <d v="2016-07-30T00:00:00"/>
    <x v="1"/>
    <n v="751"/>
  </r>
  <r>
    <s v="Sunset"/>
    <d v="2016-07-24T00:00:00"/>
    <x v="2"/>
    <n v="660"/>
  </r>
  <r>
    <s v="Aspen"/>
    <d v="2016-06-21T00:00:00"/>
    <x v="1"/>
    <n v="1000"/>
  </r>
  <r>
    <s v="Carlota"/>
    <d v="2016-07-29T00:00:00"/>
    <x v="0"/>
    <n v="602"/>
  </r>
  <r>
    <s v="Carlota"/>
    <d v="2016-06-29T00:00:00"/>
    <x v="2"/>
    <n v="394"/>
  </r>
  <r>
    <s v="Aspen"/>
    <d v="2016-07-16T00:00:00"/>
    <x v="0"/>
    <n v="694"/>
  </r>
  <r>
    <s v="Carlota"/>
    <d v="2016-06-27T00:00:00"/>
    <x v="2"/>
    <n v="925"/>
  </r>
  <r>
    <s v="FlatTop"/>
    <d v="2016-07-11T00:00:00"/>
    <x v="1"/>
    <n v="958"/>
  </r>
  <r>
    <s v="Sunset"/>
    <d v="2016-06-03T00:00:00"/>
    <x v="1"/>
    <n v="348"/>
  </r>
  <r>
    <s v="Quad"/>
    <d v="2016-06-03T00:00:00"/>
    <x v="1"/>
    <n v="797"/>
  </r>
  <r>
    <s v="Carlota"/>
    <d v="2016-06-17T00:00:00"/>
    <x v="2"/>
    <n v="795"/>
  </r>
  <r>
    <s v="Sunset"/>
    <d v="2016-06-05T00:00:00"/>
    <x v="1"/>
    <n v="932"/>
  </r>
  <r>
    <s v="Quad"/>
    <d v="2016-06-29T00:00:00"/>
    <x v="1"/>
    <n v="834"/>
  </r>
  <r>
    <s v="Aspen"/>
    <d v="2016-06-26T00:00:00"/>
    <x v="1"/>
    <n v="350"/>
  </r>
  <r>
    <s v="Aspen"/>
    <d v="2016-06-16T00:00:00"/>
    <x v="0"/>
    <n v="951"/>
  </r>
  <r>
    <s v="Carlota"/>
    <d v="2016-07-02T00:00:00"/>
    <x v="1"/>
    <n v="1171"/>
  </r>
  <r>
    <s v="Yanaki"/>
    <d v="2016-07-11T00:00:00"/>
    <x v="2"/>
    <n v="400"/>
  </r>
  <r>
    <s v="Aspen"/>
    <d v="2016-06-10T00:00:00"/>
    <x v="0"/>
    <n v="1012"/>
  </r>
  <r>
    <s v="Carlota"/>
    <d v="2016-07-21T00:00:00"/>
    <x v="0"/>
    <n v="461"/>
  </r>
  <r>
    <s v="FlatTop"/>
    <d v="2016-07-20T00:00:00"/>
    <x v="1"/>
    <n v="735"/>
  </r>
  <r>
    <s v="FlatTop"/>
    <d v="2016-07-12T00:00:00"/>
    <x v="0"/>
    <n v="342"/>
  </r>
  <r>
    <s v="Aspen"/>
    <d v="2016-07-07T00:00:00"/>
    <x v="0"/>
    <n v="663"/>
  </r>
  <r>
    <s v="Yanaki"/>
    <d v="2016-07-11T00:00:00"/>
    <x v="1"/>
    <n v="538"/>
  </r>
  <r>
    <s v="Quad"/>
    <d v="2016-06-09T00:00:00"/>
    <x v="0"/>
    <n v="524"/>
  </r>
  <r>
    <s v="Quad"/>
    <d v="2016-06-26T00:00:00"/>
    <x v="1"/>
    <n v="433"/>
  </r>
  <r>
    <s v="Aspen"/>
    <d v="2016-07-31T00:00:00"/>
    <x v="2"/>
    <n v="1048"/>
  </r>
  <r>
    <s v="Carlota"/>
    <d v="2016-06-20T00:00:00"/>
    <x v="0"/>
    <n v="1074"/>
  </r>
  <r>
    <s v="Yanaki"/>
    <d v="2016-07-20T00:00:00"/>
    <x v="1"/>
    <n v="1223"/>
  </r>
  <r>
    <s v="Aspen"/>
    <d v="2016-07-27T00:00:00"/>
    <x v="0"/>
    <n v="717"/>
  </r>
  <r>
    <s v="Quad"/>
    <d v="2016-07-24T00:00:00"/>
    <x v="0"/>
    <n v="671"/>
  </r>
  <r>
    <s v="Sunset"/>
    <d v="2016-07-29T00:00:00"/>
    <x v="0"/>
    <n v="907"/>
  </r>
  <r>
    <s v="FlatTop"/>
    <d v="2016-07-27T00:00:00"/>
    <x v="0"/>
    <n v="721"/>
  </r>
  <r>
    <s v="Quad"/>
    <d v="2016-06-19T00:00:00"/>
    <x v="0"/>
    <n v="252"/>
  </r>
  <r>
    <s v="Carlota"/>
    <d v="2016-07-25T00:00:00"/>
    <x v="2"/>
    <n v="527"/>
  </r>
  <r>
    <s v="Sunset"/>
    <d v="2016-07-09T00:00:00"/>
    <x v="0"/>
    <n v="1044"/>
  </r>
  <r>
    <s v="Quad"/>
    <d v="2016-07-13T00:00:00"/>
    <x v="2"/>
    <n v="273"/>
  </r>
  <r>
    <s v="Quad"/>
    <d v="2016-07-09T00:00:00"/>
    <x v="2"/>
    <n v="980"/>
  </r>
  <r>
    <s v="Sunset"/>
    <d v="2016-06-15T00:00:00"/>
    <x v="0"/>
    <n v="439"/>
  </r>
  <r>
    <s v="Sunset"/>
    <d v="2016-07-21T00:00:00"/>
    <x v="0"/>
    <n v="1109"/>
  </r>
  <r>
    <s v="Aspen"/>
    <d v="2016-06-10T00:00:00"/>
    <x v="2"/>
    <n v="683"/>
  </r>
  <r>
    <s v="Quad"/>
    <d v="2016-06-18T00:00:00"/>
    <x v="1"/>
    <n v="733"/>
  </r>
  <r>
    <s v="Quad"/>
    <d v="2016-06-29T00:00:00"/>
    <x v="0"/>
    <n v="561"/>
  </r>
  <r>
    <s v="Quad"/>
    <d v="2016-06-26T00:00:00"/>
    <x v="1"/>
    <n v="783"/>
  </r>
  <r>
    <s v="Quad"/>
    <d v="2016-07-25T00:00:00"/>
    <x v="2"/>
    <n v="556"/>
  </r>
  <r>
    <s v="Yanaki"/>
    <d v="2016-07-13T00:00:00"/>
    <x v="0"/>
    <n v="685"/>
  </r>
  <r>
    <s v="Carlota"/>
    <d v="2016-06-24T00:00:00"/>
    <x v="2"/>
    <n v="942"/>
  </r>
  <r>
    <s v="Yanaki"/>
    <d v="2016-07-04T00:00:00"/>
    <x v="2"/>
    <n v="771"/>
  </r>
  <r>
    <s v="Carlota"/>
    <d v="2016-06-29T00:00:00"/>
    <x v="2"/>
    <n v="457"/>
  </r>
  <r>
    <s v="Aspen"/>
    <d v="2016-07-08T00:00:00"/>
    <x v="1"/>
    <n v="615"/>
  </r>
  <r>
    <s v="Carlota"/>
    <d v="2016-07-29T00:00:00"/>
    <x v="2"/>
    <n v="945"/>
  </r>
  <r>
    <s v="Quad"/>
    <d v="2016-07-07T00:00:00"/>
    <x v="0"/>
    <n v="674"/>
  </r>
  <r>
    <s v="Quad"/>
    <d v="2016-06-04T00:00:00"/>
    <x v="2"/>
    <n v="882"/>
  </r>
  <r>
    <s v="FlatTop"/>
    <d v="2016-06-12T00:00:00"/>
    <x v="0"/>
    <n v="749"/>
  </r>
  <r>
    <s v="Sunset"/>
    <d v="2016-06-08T00:00:00"/>
    <x v="2"/>
    <n v="798"/>
  </r>
  <r>
    <s v="FlatTop"/>
    <d v="2016-07-07T00:00:00"/>
    <x v="1"/>
    <n v="537"/>
  </r>
  <r>
    <s v="Carlota"/>
    <d v="2016-06-11T00:00:00"/>
    <x v="0"/>
    <n v="371"/>
  </r>
  <r>
    <s v="Aspen"/>
    <d v="2016-06-30T00:00:00"/>
    <x v="1"/>
    <n v="1014"/>
  </r>
  <r>
    <s v="Yanaki"/>
    <d v="2016-06-01T00:00:00"/>
    <x v="0"/>
    <n v="975"/>
  </r>
  <r>
    <s v="Quad"/>
    <d v="2016-07-21T00:00:00"/>
    <x v="1"/>
    <n v="874"/>
  </r>
  <r>
    <s v="Yanaki"/>
    <d v="2016-06-27T00:00:00"/>
    <x v="1"/>
    <n v="1041"/>
  </r>
  <r>
    <s v="Carlota"/>
    <d v="2016-06-01T00:00:00"/>
    <x v="1"/>
    <n v="876"/>
  </r>
  <r>
    <s v="Yanaki"/>
    <d v="2016-06-03T00:00:00"/>
    <x v="2"/>
    <n v="1199"/>
  </r>
  <r>
    <s v="FlatTop"/>
    <d v="2016-06-17T00:00:00"/>
    <x v="1"/>
    <n v="1033"/>
  </r>
  <r>
    <s v="FlatTop"/>
    <d v="2016-06-06T00:00:00"/>
    <x v="0"/>
    <n v="454"/>
  </r>
  <r>
    <s v="FlatTop"/>
    <d v="2016-07-09T00:00:00"/>
    <x v="1"/>
    <n v="9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1">
  <r>
    <s v="Carlota"/>
    <x v="0"/>
    <x v="0"/>
    <n v="485"/>
  </r>
  <r>
    <s v="Aspen"/>
    <x v="1"/>
    <x v="1"/>
    <n v="804"/>
  </r>
  <r>
    <s v="Yanaki"/>
    <x v="2"/>
    <x v="1"/>
    <n v="790"/>
  </r>
  <r>
    <s v="FlatTop"/>
    <x v="3"/>
    <x v="1"/>
    <n v="965"/>
  </r>
  <r>
    <s v="Carlota"/>
    <x v="4"/>
    <x v="1"/>
    <n v="620"/>
  </r>
  <r>
    <s v="Carlota"/>
    <x v="5"/>
    <x v="2"/>
    <n v="305"/>
  </r>
  <r>
    <s v="Carlota"/>
    <x v="6"/>
    <x v="0"/>
    <n v="426"/>
  </r>
  <r>
    <s v="Yanaki"/>
    <x v="7"/>
    <x v="2"/>
    <n v="319"/>
  </r>
  <r>
    <s v="Yanaki"/>
    <x v="8"/>
    <x v="2"/>
    <n v="540"/>
  </r>
  <r>
    <s v="Quad"/>
    <x v="9"/>
    <x v="0"/>
    <n v="864"/>
  </r>
  <r>
    <s v="Quad"/>
    <x v="10"/>
    <x v="2"/>
    <n v="1083"/>
  </r>
  <r>
    <s v="Quad"/>
    <x v="11"/>
    <x v="1"/>
    <n v="636"/>
  </r>
  <r>
    <s v="FlatTop"/>
    <x v="12"/>
    <x v="0"/>
    <n v="1200"/>
  </r>
  <r>
    <s v="Yanaki"/>
    <x v="13"/>
    <x v="1"/>
    <n v="563"/>
  </r>
  <r>
    <s v="Carlota"/>
    <x v="14"/>
    <x v="2"/>
    <n v="1219"/>
  </r>
  <r>
    <s v="Carlota"/>
    <x v="15"/>
    <x v="0"/>
    <n v="736"/>
  </r>
  <r>
    <s v="FlatTop"/>
    <x v="16"/>
    <x v="0"/>
    <n v="895"/>
  </r>
  <r>
    <s v="Quad"/>
    <x v="7"/>
    <x v="1"/>
    <n v="785"/>
  </r>
  <r>
    <s v="Quad"/>
    <x v="17"/>
    <x v="2"/>
    <n v="942"/>
  </r>
  <r>
    <s v="FlatTop"/>
    <x v="18"/>
    <x v="0"/>
    <n v="1086"/>
  </r>
  <r>
    <s v="Aspen"/>
    <x v="19"/>
    <x v="1"/>
    <n v="990"/>
  </r>
  <r>
    <s v="FlatTop"/>
    <x v="20"/>
    <x v="2"/>
    <n v="901"/>
  </r>
  <r>
    <s v="Carlota"/>
    <x v="18"/>
    <x v="2"/>
    <n v="756"/>
  </r>
  <r>
    <s v="Aspen"/>
    <x v="15"/>
    <x v="0"/>
    <n v="964"/>
  </r>
  <r>
    <s v="Aspen"/>
    <x v="7"/>
    <x v="2"/>
    <n v="465"/>
  </r>
  <r>
    <s v="Aspen"/>
    <x v="21"/>
    <x v="0"/>
    <n v="683"/>
  </r>
  <r>
    <s v="Aspen"/>
    <x v="19"/>
    <x v="0"/>
    <n v="1168"/>
  </r>
  <r>
    <s v="Quad"/>
    <x v="22"/>
    <x v="1"/>
    <n v="729"/>
  </r>
  <r>
    <s v="Yanaki"/>
    <x v="23"/>
    <x v="2"/>
    <n v="1172"/>
  </r>
  <r>
    <s v="Quad"/>
    <x v="24"/>
    <x v="0"/>
    <n v="260"/>
  </r>
  <r>
    <s v="Carlota"/>
    <x v="3"/>
    <x v="2"/>
    <n v="1026"/>
  </r>
  <r>
    <s v="Yanaki"/>
    <x v="25"/>
    <x v="1"/>
    <n v="329"/>
  </r>
  <r>
    <s v="Aspen"/>
    <x v="24"/>
    <x v="1"/>
    <n v="446"/>
  </r>
  <r>
    <s v="Quad"/>
    <x v="26"/>
    <x v="0"/>
    <n v="232"/>
  </r>
  <r>
    <s v="FlatTop"/>
    <x v="27"/>
    <x v="0"/>
    <n v="496"/>
  </r>
  <r>
    <s v="FlatTop"/>
    <x v="28"/>
    <x v="1"/>
    <n v="977"/>
  </r>
  <r>
    <s v="Sunset"/>
    <x v="29"/>
    <x v="0"/>
    <n v="945"/>
  </r>
  <r>
    <s v="Quad"/>
    <x v="30"/>
    <x v="2"/>
    <n v="447"/>
  </r>
  <r>
    <s v="Aspen"/>
    <x v="3"/>
    <x v="0"/>
    <n v="1098"/>
  </r>
  <r>
    <s v="Sunset"/>
    <x v="22"/>
    <x v="0"/>
    <n v="688"/>
  </r>
  <r>
    <s v="Yanaki"/>
    <x v="2"/>
    <x v="1"/>
    <n v="397"/>
  </r>
  <r>
    <s v="Yanaki"/>
    <x v="16"/>
    <x v="0"/>
    <n v="702"/>
  </r>
  <r>
    <s v="FlatTop"/>
    <x v="18"/>
    <x v="0"/>
    <n v="1175"/>
  </r>
  <r>
    <s v="Quad"/>
    <x v="17"/>
    <x v="1"/>
    <n v="1087"/>
  </r>
  <r>
    <s v="Sunset"/>
    <x v="20"/>
    <x v="0"/>
    <n v="672"/>
  </r>
  <r>
    <s v="Aspen"/>
    <x v="10"/>
    <x v="0"/>
    <n v="284"/>
  </r>
  <r>
    <s v="Quad"/>
    <x v="31"/>
    <x v="2"/>
    <n v="242"/>
  </r>
  <r>
    <s v="Aspen"/>
    <x v="32"/>
    <x v="2"/>
    <n v="593"/>
  </r>
  <r>
    <s v="Aspen"/>
    <x v="18"/>
    <x v="2"/>
    <n v="453"/>
  </r>
  <r>
    <s v="Quad"/>
    <x v="33"/>
    <x v="0"/>
    <n v="1010"/>
  </r>
  <r>
    <s v="Quad"/>
    <x v="34"/>
    <x v="2"/>
    <n v="1091"/>
  </r>
  <r>
    <s v="Quad"/>
    <x v="15"/>
    <x v="2"/>
    <n v="794"/>
  </r>
  <r>
    <s v="Quad"/>
    <x v="35"/>
    <x v="1"/>
    <n v="839"/>
  </r>
  <r>
    <s v="Sunset"/>
    <x v="36"/>
    <x v="1"/>
    <n v="958"/>
  </r>
  <r>
    <s v="Aspen"/>
    <x v="18"/>
    <x v="0"/>
    <n v="599"/>
  </r>
  <r>
    <s v="Carlota"/>
    <x v="37"/>
    <x v="2"/>
    <n v="958"/>
  </r>
  <r>
    <s v="Quad"/>
    <x v="38"/>
    <x v="0"/>
    <n v="305"/>
  </r>
  <r>
    <s v="Aspen"/>
    <x v="30"/>
    <x v="1"/>
    <n v="652"/>
  </r>
  <r>
    <s v="Yanaki"/>
    <x v="4"/>
    <x v="2"/>
    <n v="1088"/>
  </r>
  <r>
    <s v="Aspen"/>
    <x v="20"/>
    <x v="0"/>
    <n v="406"/>
  </r>
  <r>
    <s v="FlatTop"/>
    <x v="39"/>
    <x v="1"/>
    <n v="497"/>
  </r>
  <r>
    <s v="FlatTop"/>
    <x v="16"/>
    <x v="2"/>
    <n v="1189"/>
  </r>
  <r>
    <s v="Quad"/>
    <x v="3"/>
    <x v="1"/>
    <n v="264"/>
  </r>
  <r>
    <s v="Sunset"/>
    <x v="28"/>
    <x v="1"/>
    <n v="460"/>
  </r>
  <r>
    <s v="Quad"/>
    <x v="40"/>
    <x v="1"/>
    <n v="604"/>
  </r>
  <r>
    <s v="Aspen"/>
    <x v="33"/>
    <x v="0"/>
    <n v="505"/>
  </r>
  <r>
    <s v="Yanaki"/>
    <x v="19"/>
    <x v="0"/>
    <n v="420"/>
  </r>
  <r>
    <s v="Yanaki"/>
    <x v="10"/>
    <x v="2"/>
    <n v="241"/>
  </r>
  <r>
    <s v="Quad"/>
    <x v="41"/>
    <x v="2"/>
    <n v="305"/>
  </r>
  <r>
    <s v="Yanaki"/>
    <x v="6"/>
    <x v="1"/>
    <n v="792"/>
  </r>
  <r>
    <s v="FlatTop"/>
    <x v="15"/>
    <x v="1"/>
    <n v="236"/>
  </r>
  <r>
    <s v="Quad"/>
    <x v="38"/>
    <x v="0"/>
    <n v="437"/>
  </r>
  <r>
    <s v="FlatTop"/>
    <x v="22"/>
    <x v="0"/>
    <n v="455"/>
  </r>
  <r>
    <s v="Yanaki"/>
    <x v="28"/>
    <x v="1"/>
    <n v="891"/>
  </r>
  <r>
    <s v="Aspen"/>
    <x v="3"/>
    <x v="2"/>
    <n v="455"/>
  </r>
  <r>
    <s v="Aspen"/>
    <x v="42"/>
    <x v="2"/>
    <n v="647"/>
  </r>
  <r>
    <s v="Aspen"/>
    <x v="5"/>
    <x v="2"/>
    <n v="868"/>
  </r>
  <r>
    <s v="Sunset"/>
    <x v="43"/>
    <x v="0"/>
    <n v="572"/>
  </r>
  <r>
    <s v="Quad"/>
    <x v="6"/>
    <x v="1"/>
    <n v="553"/>
  </r>
  <r>
    <s v="Quad"/>
    <x v="3"/>
    <x v="0"/>
    <n v="710"/>
  </r>
  <r>
    <s v="Yanaki"/>
    <x v="32"/>
    <x v="0"/>
    <n v="1226"/>
  </r>
  <r>
    <s v="Aspen"/>
    <x v="21"/>
    <x v="0"/>
    <n v="974"/>
  </r>
  <r>
    <s v="Quad"/>
    <x v="17"/>
    <x v="2"/>
    <n v="1161"/>
  </r>
  <r>
    <s v="Aspen"/>
    <x v="44"/>
    <x v="0"/>
    <n v="650"/>
  </r>
  <r>
    <s v="Carlota"/>
    <x v="43"/>
    <x v="2"/>
    <n v="1115"/>
  </r>
  <r>
    <s v="Quad"/>
    <x v="35"/>
    <x v="0"/>
    <n v="958"/>
  </r>
  <r>
    <s v="FlatTop"/>
    <x v="16"/>
    <x v="1"/>
    <n v="1139"/>
  </r>
  <r>
    <s v="Yanaki"/>
    <x v="19"/>
    <x v="1"/>
    <n v="1116"/>
  </r>
  <r>
    <s v="Quad"/>
    <x v="24"/>
    <x v="0"/>
    <n v="335"/>
  </r>
  <r>
    <s v="Aspen"/>
    <x v="37"/>
    <x v="0"/>
    <n v="1114"/>
  </r>
  <r>
    <s v="Sunset"/>
    <x v="41"/>
    <x v="2"/>
    <n v="535"/>
  </r>
  <r>
    <s v="Sunset"/>
    <x v="45"/>
    <x v="2"/>
    <n v="909"/>
  </r>
  <r>
    <s v="Sunset"/>
    <x v="37"/>
    <x v="1"/>
    <n v="272"/>
  </r>
  <r>
    <s v="FlatTop"/>
    <x v="3"/>
    <x v="1"/>
    <n v="1182"/>
  </r>
  <r>
    <s v="Aspen"/>
    <x v="46"/>
    <x v="1"/>
    <n v="858"/>
  </r>
  <r>
    <s v="FlatTop"/>
    <x v="38"/>
    <x v="2"/>
    <n v="864"/>
  </r>
  <r>
    <s v="Yanaki"/>
    <x v="20"/>
    <x v="2"/>
    <n v="746"/>
  </r>
  <r>
    <s v="Carlota"/>
    <x v="45"/>
    <x v="1"/>
    <n v="266"/>
  </r>
  <r>
    <s v="Carlota"/>
    <x v="43"/>
    <x v="2"/>
    <n v="990"/>
  </r>
  <r>
    <s v="Carlota"/>
    <x v="17"/>
    <x v="2"/>
    <n v="1179"/>
  </r>
  <r>
    <s v="Yanaki"/>
    <x v="8"/>
    <x v="1"/>
    <n v="472"/>
  </r>
  <r>
    <s v="Sunset"/>
    <x v="47"/>
    <x v="0"/>
    <n v="1114"/>
  </r>
  <r>
    <s v="FlatTop"/>
    <x v="33"/>
    <x v="2"/>
    <n v="1136"/>
  </r>
  <r>
    <s v="Yanaki"/>
    <x v="27"/>
    <x v="2"/>
    <n v="912"/>
  </r>
  <r>
    <s v="Carlota"/>
    <x v="48"/>
    <x v="1"/>
    <n v="597"/>
  </r>
  <r>
    <s v="Yanaki"/>
    <x v="34"/>
    <x v="0"/>
    <n v="1188"/>
  </r>
  <r>
    <s v="Sunset"/>
    <x v="40"/>
    <x v="0"/>
    <n v="454"/>
  </r>
  <r>
    <s v="Yanaki"/>
    <x v="42"/>
    <x v="0"/>
    <n v="854"/>
  </r>
  <r>
    <s v="Quad"/>
    <x v="49"/>
    <x v="2"/>
    <n v="1013"/>
  </r>
  <r>
    <s v="FlatTop"/>
    <x v="14"/>
    <x v="0"/>
    <n v="277"/>
  </r>
  <r>
    <s v="Sunset"/>
    <x v="26"/>
    <x v="1"/>
    <n v="618"/>
  </r>
  <r>
    <s v="Sunset"/>
    <x v="30"/>
    <x v="2"/>
    <n v="391"/>
  </r>
  <r>
    <s v="Carlota"/>
    <x v="34"/>
    <x v="2"/>
    <n v="645"/>
  </r>
  <r>
    <s v="Sunset"/>
    <x v="29"/>
    <x v="2"/>
    <n v="843"/>
  </r>
  <r>
    <s v="Quad"/>
    <x v="36"/>
    <x v="2"/>
    <n v="808"/>
  </r>
  <r>
    <s v="Aspen"/>
    <x v="7"/>
    <x v="0"/>
    <n v="667"/>
  </r>
  <r>
    <s v="Carlota"/>
    <x v="18"/>
    <x v="0"/>
    <n v="509"/>
  </r>
  <r>
    <s v="FlatTop"/>
    <x v="11"/>
    <x v="0"/>
    <n v="1218"/>
  </r>
  <r>
    <s v="Yanaki"/>
    <x v="40"/>
    <x v="0"/>
    <n v="614"/>
  </r>
  <r>
    <s v="Carlota"/>
    <x v="10"/>
    <x v="0"/>
    <n v="927"/>
  </r>
  <r>
    <s v="Aspen"/>
    <x v="50"/>
    <x v="2"/>
    <n v="329"/>
  </r>
  <r>
    <s v="Quad"/>
    <x v="42"/>
    <x v="1"/>
    <n v="496"/>
  </r>
  <r>
    <s v="Quad"/>
    <x v="51"/>
    <x v="2"/>
    <n v="967"/>
  </r>
  <r>
    <s v="Yanaki"/>
    <x v="13"/>
    <x v="0"/>
    <n v="777"/>
  </r>
  <r>
    <s v="Sunset"/>
    <x v="22"/>
    <x v="1"/>
    <n v="886"/>
  </r>
  <r>
    <s v="Sunset"/>
    <x v="42"/>
    <x v="2"/>
    <n v="1108"/>
  </r>
  <r>
    <s v="Sunset"/>
    <x v="52"/>
    <x v="0"/>
    <n v="1178"/>
  </r>
  <r>
    <s v="Sunset"/>
    <x v="34"/>
    <x v="0"/>
    <n v="664"/>
  </r>
  <r>
    <s v="FlatTop"/>
    <x v="18"/>
    <x v="1"/>
    <n v="544"/>
  </r>
  <r>
    <s v="Sunset"/>
    <x v="35"/>
    <x v="1"/>
    <n v="961"/>
  </r>
  <r>
    <s v="Sunset"/>
    <x v="53"/>
    <x v="1"/>
    <n v="1217"/>
  </r>
  <r>
    <s v="Sunset"/>
    <x v="30"/>
    <x v="1"/>
    <n v="789"/>
  </r>
  <r>
    <s v="Aspen"/>
    <x v="18"/>
    <x v="1"/>
    <n v="813"/>
  </r>
  <r>
    <s v="Yanaki"/>
    <x v="31"/>
    <x v="0"/>
    <n v="1012"/>
  </r>
  <r>
    <s v="Carlota"/>
    <x v="16"/>
    <x v="2"/>
    <n v="1096"/>
  </r>
  <r>
    <s v="Carlota"/>
    <x v="34"/>
    <x v="2"/>
    <n v="804"/>
  </r>
  <r>
    <s v="Yanaki"/>
    <x v="21"/>
    <x v="1"/>
    <n v="302"/>
  </r>
  <r>
    <s v="Carlota"/>
    <x v="20"/>
    <x v="2"/>
    <n v="857"/>
  </r>
  <r>
    <s v="FlatTop"/>
    <x v="54"/>
    <x v="2"/>
    <n v="894"/>
  </r>
  <r>
    <s v="Aspen"/>
    <x v="4"/>
    <x v="0"/>
    <n v="1072"/>
  </r>
  <r>
    <s v="Carlota"/>
    <x v="27"/>
    <x v="1"/>
    <n v="360"/>
  </r>
  <r>
    <s v="FlatTop"/>
    <x v="32"/>
    <x v="0"/>
    <n v="834"/>
  </r>
  <r>
    <s v="FlatTop"/>
    <x v="55"/>
    <x v="1"/>
    <n v="619"/>
  </r>
  <r>
    <s v="Quad"/>
    <x v="36"/>
    <x v="0"/>
    <n v="346"/>
  </r>
  <r>
    <s v="Quad"/>
    <x v="47"/>
    <x v="2"/>
    <n v="779"/>
  </r>
  <r>
    <s v="Quad"/>
    <x v="40"/>
    <x v="1"/>
    <n v="236"/>
  </r>
  <r>
    <s v="FlatTop"/>
    <x v="50"/>
    <x v="0"/>
    <n v="605"/>
  </r>
  <r>
    <s v="Aspen"/>
    <x v="24"/>
    <x v="0"/>
    <n v="262"/>
  </r>
  <r>
    <s v="Yanaki"/>
    <x v="44"/>
    <x v="2"/>
    <n v="595"/>
  </r>
  <r>
    <s v="Aspen"/>
    <x v="26"/>
    <x v="2"/>
    <n v="1056"/>
  </r>
  <r>
    <s v="Carlota"/>
    <x v="34"/>
    <x v="0"/>
    <n v="1015"/>
  </r>
  <r>
    <s v="Aspen"/>
    <x v="5"/>
    <x v="1"/>
    <n v="344"/>
  </r>
  <r>
    <s v="Aspen"/>
    <x v="3"/>
    <x v="1"/>
    <n v="956"/>
  </r>
  <r>
    <s v="Carlota"/>
    <x v="55"/>
    <x v="1"/>
    <n v="963"/>
  </r>
  <r>
    <s v="Quad"/>
    <x v="56"/>
    <x v="0"/>
    <n v="531"/>
  </r>
  <r>
    <s v="Aspen"/>
    <x v="14"/>
    <x v="1"/>
    <n v="946"/>
  </r>
  <r>
    <s v="Aspen"/>
    <x v="57"/>
    <x v="2"/>
    <n v="300"/>
  </r>
  <r>
    <s v="Yanaki"/>
    <x v="54"/>
    <x v="2"/>
    <n v="828"/>
  </r>
  <r>
    <s v="FlatTop"/>
    <x v="56"/>
    <x v="2"/>
    <n v="248"/>
  </r>
  <r>
    <s v="Quad"/>
    <x v="50"/>
    <x v="0"/>
    <n v="574"/>
  </r>
  <r>
    <s v="Sunset"/>
    <x v="42"/>
    <x v="2"/>
    <n v="1187"/>
  </r>
  <r>
    <s v="FlatTop"/>
    <x v="15"/>
    <x v="2"/>
    <n v="919"/>
  </r>
  <r>
    <s v="Quad"/>
    <x v="5"/>
    <x v="0"/>
    <n v="458"/>
  </r>
  <r>
    <s v="Quad"/>
    <x v="30"/>
    <x v="1"/>
    <n v="1140"/>
  </r>
  <r>
    <s v="Carlota"/>
    <x v="19"/>
    <x v="2"/>
    <n v="1032"/>
  </r>
  <r>
    <s v="Quad"/>
    <x v="2"/>
    <x v="0"/>
    <n v="1165"/>
  </r>
  <r>
    <s v="Carlota"/>
    <x v="37"/>
    <x v="2"/>
    <n v="443"/>
  </r>
  <r>
    <s v="Carlota"/>
    <x v="51"/>
    <x v="0"/>
    <n v="960"/>
  </r>
  <r>
    <s v="FlatTop"/>
    <x v="48"/>
    <x v="0"/>
    <n v="379"/>
  </r>
  <r>
    <s v="Aspen"/>
    <x v="35"/>
    <x v="2"/>
    <n v="646"/>
  </r>
  <r>
    <s v="Carlota"/>
    <x v="29"/>
    <x v="2"/>
    <n v="737"/>
  </r>
  <r>
    <s v="Aspen"/>
    <x v="46"/>
    <x v="1"/>
    <n v="1205"/>
  </r>
  <r>
    <s v="Yanaki"/>
    <x v="57"/>
    <x v="2"/>
    <n v="256"/>
  </r>
  <r>
    <s v="Aspen"/>
    <x v="23"/>
    <x v="0"/>
    <n v="771"/>
  </r>
  <r>
    <s v="Quad"/>
    <x v="52"/>
    <x v="1"/>
    <n v="765"/>
  </r>
  <r>
    <s v="Aspen"/>
    <x v="53"/>
    <x v="2"/>
    <n v="918"/>
  </r>
  <r>
    <s v="FlatTop"/>
    <x v="20"/>
    <x v="1"/>
    <n v="278"/>
  </r>
  <r>
    <s v="Quad"/>
    <x v="37"/>
    <x v="0"/>
    <n v="471"/>
  </r>
  <r>
    <s v="Quad"/>
    <x v="17"/>
    <x v="1"/>
    <n v="343"/>
  </r>
  <r>
    <s v="Sunset"/>
    <x v="30"/>
    <x v="1"/>
    <n v="1096"/>
  </r>
  <r>
    <s v="Sunset"/>
    <x v="56"/>
    <x v="1"/>
    <n v="319"/>
  </r>
  <r>
    <s v="Sunset"/>
    <x v="35"/>
    <x v="1"/>
    <n v="353"/>
  </r>
  <r>
    <s v="Yanaki"/>
    <x v="24"/>
    <x v="2"/>
    <n v="490"/>
  </r>
  <r>
    <s v="Sunset"/>
    <x v="44"/>
    <x v="1"/>
    <n v="1003"/>
  </r>
  <r>
    <s v="Quad"/>
    <x v="18"/>
    <x v="0"/>
    <n v="289"/>
  </r>
  <r>
    <s v="Sunset"/>
    <x v="55"/>
    <x v="0"/>
    <n v="1048"/>
  </r>
  <r>
    <s v="Sunset"/>
    <x v="33"/>
    <x v="1"/>
    <n v="230"/>
  </r>
  <r>
    <s v="Carlota"/>
    <x v="51"/>
    <x v="2"/>
    <n v="697"/>
  </r>
  <r>
    <s v="Quad"/>
    <x v="3"/>
    <x v="1"/>
    <n v="861"/>
  </r>
  <r>
    <s v="FlatTop"/>
    <x v="42"/>
    <x v="1"/>
    <n v="630"/>
  </r>
  <r>
    <s v="Carlota"/>
    <x v="54"/>
    <x v="1"/>
    <n v="418"/>
  </r>
  <r>
    <s v="Aspen"/>
    <x v="55"/>
    <x v="2"/>
    <n v="490"/>
  </r>
  <r>
    <s v="Aspen"/>
    <x v="20"/>
    <x v="0"/>
    <n v="980"/>
  </r>
  <r>
    <s v="Yanaki"/>
    <x v="53"/>
    <x v="2"/>
    <n v="621"/>
  </r>
  <r>
    <s v="Quad"/>
    <x v="44"/>
    <x v="0"/>
    <n v="1151"/>
  </r>
  <r>
    <s v="FlatTop"/>
    <x v="8"/>
    <x v="1"/>
    <n v="996"/>
  </r>
  <r>
    <s v="Carlota"/>
    <x v="7"/>
    <x v="1"/>
    <n v="584"/>
  </r>
  <r>
    <s v="Yanaki"/>
    <x v="33"/>
    <x v="1"/>
    <n v="564"/>
  </r>
  <r>
    <s v="FlatTop"/>
    <x v="54"/>
    <x v="2"/>
    <n v="424"/>
  </r>
  <r>
    <s v="Quad"/>
    <x v="35"/>
    <x v="1"/>
    <n v="263"/>
  </r>
  <r>
    <s v="Sunset"/>
    <x v="20"/>
    <x v="0"/>
    <n v="651"/>
  </r>
  <r>
    <s v="Quad"/>
    <x v="11"/>
    <x v="2"/>
    <n v="909"/>
  </r>
  <r>
    <s v="Carlota"/>
    <x v="1"/>
    <x v="2"/>
    <n v="889"/>
  </r>
  <r>
    <s v="Aspen"/>
    <x v="35"/>
    <x v="0"/>
    <n v="589"/>
  </r>
  <r>
    <s v="FlatTop"/>
    <x v="3"/>
    <x v="2"/>
    <n v="1105"/>
  </r>
  <r>
    <s v="Aspen"/>
    <x v="37"/>
    <x v="0"/>
    <n v="845"/>
  </r>
  <r>
    <s v="Aspen"/>
    <x v="58"/>
    <x v="0"/>
    <n v="450"/>
  </r>
  <r>
    <s v="Sunset"/>
    <x v="44"/>
    <x v="0"/>
    <n v="490"/>
  </r>
  <r>
    <s v="Carlota"/>
    <x v="50"/>
    <x v="2"/>
    <n v="246"/>
  </r>
  <r>
    <s v="Yanaki"/>
    <x v="59"/>
    <x v="2"/>
    <n v="1231"/>
  </r>
  <r>
    <s v="Aspen"/>
    <x v="3"/>
    <x v="2"/>
    <n v="315"/>
  </r>
  <r>
    <s v="FlatTop"/>
    <x v="28"/>
    <x v="1"/>
    <n v="550"/>
  </r>
  <r>
    <s v="Quad"/>
    <x v="56"/>
    <x v="2"/>
    <n v="926"/>
  </r>
  <r>
    <s v="Quad"/>
    <x v="55"/>
    <x v="0"/>
    <n v="913"/>
  </r>
  <r>
    <s v="Sunset"/>
    <x v="35"/>
    <x v="0"/>
    <n v="810"/>
  </r>
  <r>
    <s v="FlatTop"/>
    <x v="54"/>
    <x v="2"/>
    <n v="755"/>
  </r>
  <r>
    <s v="Sunset"/>
    <x v="46"/>
    <x v="1"/>
    <n v="560"/>
  </r>
  <r>
    <s v="Yanaki"/>
    <x v="1"/>
    <x v="0"/>
    <n v="551"/>
  </r>
  <r>
    <s v="Quad"/>
    <x v="14"/>
    <x v="0"/>
    <n v="529"/>
  </r>
  <r>
    <s v="Quad"/>
    <x v="13"/>
    <x v="2"/>
    <n v="566"/>
  </r>
  <r>
    <s v="Quad"/>
    <x v="40"/>
    <x v="2"/>
    <n v="297"/>
  </r>
  <r>
    <s v="Quad"/>
    <x v="22"/>
    <x v="0"/>
    <n v="678"/>
  </r>
  <r>
    <s v="Aspen"/>
    <x v="24"/>
    <x v="1"/>
    <n v="1167"/>
  </r>
  <r>
    <s v="Carlota"/>
    <x v="19"/>
    <x v="1"/>
    <n v="568"/>
  </r>
  <r>
    <s v="Aspen"/>
    <x v="15"/>
    <x v="1"/>
    <n v="457"/>
  </r>
  <r>
    <s v="Aspen"/>
    <x v="57"/>
    <x v="1"/>
    <n v="395"/>
  </r>
  <r>
    <s v="Aspen"/>
    <x v="45"/>
    <x v="0"/>
    <n v="578"/>
  </r>
  <r>
    <s v="Yanaki"/>
    <x v="9"/>
    <x v="1"/>
    <n v="772"/>
  </r>
  <r>
    <s v="FlatTop"/>
    <x v="47"/>
    <x v="0"/>
    <n v="955"/>
  </r>
  <r>
    <s v="Aspen"/>
    <x v="2"/>
    <x v="1"/>
    <n v="475"/>
  </r>
  <r>
    <s v="Aspen"/>
    <x v="42"/>
    <x v="1"/>
    <n v="929"/>
  </r>
  <r>
    <s v="FlatTop"/>
    <x v="14"/>
    <x v="1"/>
    <n v="1094"/>
  </r>
  <r>
    <s v="Yanaki"/>
    <x v="37"/>
    <x v="2"/>
    <n v="757"/>
  </r>
  <r>
    <s v="Carlota"/>
    <x v="38"/>
    <x v="0"/>
    <n v="230"/>
  </r>
  <r>
    <s v="Sunset"/>
    <x v="8"/>
    <x v="0"/>
    <n v="441"/>
  </r>
  <r>
    <s v="Sunset"/>
    <x v="15"/>
    <x v="0"/>
    <n v="1170"/>
  </r>
  <r>
    <s v="Aspen"/>
    <x v="34"/>
    <x v="2"/>
    <n v="992"/>
  </r>
  <r>
    <s v="Quad"/>
    <x v="20"/>
    <x v="1"/>
    <n v="606"/>
  </r>
  <r>
    <s v="Quad"/>
    <x v="53"/>
    <x v="0"/>
    <n v="1021"/>
  </r>
  <r>
    <s v="FlatTop"/>
    <x v="42"/>
    <x v="1"/>
    <n v="1109"/>
  </r>
  <r>
    <s v="Carlota"/>
    <x v="12"/>
    <x v="0"/>
    <n v="977"/>
  </r>
  <r>
    <s v="FlatTop"/>
    <x v="20"/>
    <x v="1"/>
    <n v="1129"/>
  </r>
  <r>
    <s v="Sunset"/>
    <x v="34"/>
    <x v="1"/>
    <n v="1039"/>
  </r>
  <r>
    <s v="Yanaki"/>
    <x v="16"/>
    <x v="0"/>
    <n v="278"/>
  </r>
  <r>
    <s v="Aspen"/>
    <x v="7"/>
    <x v="2"/>
    <n v="1200"/>
  </r>
  <r>
    <s v="Sunset"/>
    <x v="55"/>
    <x v="1"/>
    <n v="670"/>
  </r>
  <r>
    <s v="FlatTop"/>
    <x v="7"/>
    <x v="0"/>
    <n v="350"/>
  </r>
  <r>
    <s v="Aspen"/>
    <x v="19"/>
    <x v="1"/>
    <n v="237"/>
  </r>
  <r>
    <s v="Carlota"/>
    <x v="7"/>
    <x v="2"/>
    <n v="812"/>
  </r>
  <r>
    <s v="Aspen"/>
    <x v="2"/>
    <x v="0"/>
    <n v="948"/>
  </r>
  <r>
    <s v="Sunset"/>
    <x v="54"/>
    <x v="2"/>
    <n v="575"/>
  </r>
  <r>
    <s v="Sunset"/>
    <x v="59"/>
    <x v="1"/>
    <n v="1202"/>
  </r>
  <r>
    <s v="Carlota"/>
    <x v="4"/>
    <x v="1"/>
    <n v="1065"/>
  </r>
  <r>
    <s v="Yanaki"/>
    <x v="59"/>
    <x v="1"/>
    <n v="601"/>
  </r>
  <r>
    <s v="Aspen"/>
    <x v="8"/>
    <x v="2"/>
    <n v="1115"/>
  </r>
  <r>
    <s v="Sunset"/>
    <x v="52"/>
    <x v="0"/>
    <n v="561"/>
  </r>
  <r>
    <s v="Sunset"/>
    <x v="26"/>
    <x v="2"/>
    <n v="549"/>
  </r>
  <r>
    <s v="Aspen"/>
    <x v="22"/>
    <x v="1"/>
    <n v="789"/>
  </r>
  <r>
    <s v="Aspen"/>
    <x v="48"/>
    <x v="2"/>
    <n v="733"/>
  </r>
  <r>
    <s v="Aspen"/>
    <x v="43"/>
    <x v="2"/>
    <n v="997"/>
  </r>
  <r>
    <s v="Aspen"/>
    <x v="59"/>
    <x v="2"/>
    <n v="297"/>
  </r>
  <r>
    <s v="Sunset"/>
    <x v="44"/>
    <x v="2"/>
    <n v="298"/>
  </r>
  <r>
    <s v="Aspen"/>
    <x v="18"/>
    <x v="2"/>
    <n v="571"/>
  </r>
  <r>
    <s v="Aspen"/>
    <x v="28"/>
    <x v="1"/>
    <n v="591"/>
  </r>
  <r>
    <s v="FlatTop"/>
    <x v="42"/>
    <x v="2"/>
    <n v="278"/>
  </r>
  <r>
    <s v="Yanaki"/>
    <x v="42"/>
    <x v="2"/>
    <n v="1005"/>
  </r>
  <r>
    <s v="Aspen"/>
    <x v="15"/>
    <x v="1"/>
    <n v="1014"/>
  </r>
  <r>
    <s v="Quad"/>
    <x v="29"/>
    <x v="0"/>
    <n v="764"/>
  </r>
  <r>
    <s v="Sunset"/>
    <x v="0"/>
    <x v="1"/>
    <n v="751"/>
  </r>
  <r>
    <s v="Quad"/>
    <x v="13"/>
    <x v="0"/>
    <n v="418"/>
  </r>
  <r>
    <s v="FlatTop"/>
    <x v="6"/>
    <x v="0"/>
    <n v="681"/>
  </r>
  <r>
    <s v="Quad"/>
    <x v="3"/>
    <x v="1"/>
    <n v="1113"/>
  </r>
  <r>
    <s v="Aspen"/>
    <x v="59"/>
    <x v="0"/>
    <n v="686"/>
  </r>
  <r>
    <s v="Quad"/>
    <x v="40"/>
    <x v="0"/>
    <n v="1144"/>
  </r>
  <r>
    <s v="Sunset"/>
    <x v="46"/>
    <x v="0"/>
    <n v="399"/>
  </r>
  <r>
    <s v="Carlota"/>
    <x v="56"/>
    <x v="1"/>
    <n v="741"/>
  </r>
  <r>
    <s v="FlatTop"/>
    <x v="31"/>
    <x v="0"/>
    <n v="315"/>
  </r>
  <r>
    <s v="FlatTop"/>
    <x v="16"/>
    <x v="2"/>
    <n v="552"/>
  </r>
  <r>
    <s v="Sunset"/>
    <x v="39"/>
    <x v="1"/>
    <n v="1051"/>
  </r>
  <r>
    <s v="Quad"/>
    <x v="45"/>
    <x v="2"/>
    <n v="648"/>
  </r>
  <r>
    <s v="Yanaki"/>
    <x v="50"/>
    <x v="0"/>
    <n v="1045"/>
  </r>
  <r>
    <s v="Aspen"/>
    <x v="4"/>
    <x v="1"/>
    <n v="1147"/>
  </r>
  <r>
    <s v="Yanaki"/>
    <x v="40"/>
    <x v="0"/>
    <n v="1196"/>
  </r>
  <r>
    <s v="Quad"/>
    <x v="4"/>
    <x v="1"/>
    <n v="250"/>
  </r>
  <r>
    <s v="Quad"/>
    <x v="26"/>
    <x v="0"/>
    <n v="809"/>
  </r>
  <r>
    <s v="Yanaki"/>
    <x v="2"/>
    <x v="0"/>
    <n v="1123"/>
  </r>
  <r>
    <s v="Quad"/>
    <x v="48"/>
    <x v="0"/>
    <n v="385"/>
  </r>
  <r>
    <s v="FlatTop"/>
    <x v="44"/>
    <x v="1"/>
    <n v="852"/>
  </r>
  <r>
    <s v="FlatTop"/>
    <x v="2"/>
    <x v="2"/>
    <n v="258"/>
  </r>
  <r>
    <s v="Sunset"/>
    <x v="49"/>
    <x v="1"/>
    <n v="956"/>
  </r>
  <r>
    <s v="Sunset"/>
    <x v="43"/>
    <x v="1"/>
    <n v="1206"/>
  </r>
  <r>
    <s v="FlatTop"/>
    <x v="59"/>
    <x v="0"/>
    <n v="1188"/>
  </r>
  <r>
    <s v="Yanaki"/>
    <x v="5"/>
    <x v="1"/>
    <n v="1099"/>
  </r>
  <r>
    <s v="Aspen"/>
    <x v="8"/>
    <x v="0"/>
    <n v="817"/>
  </r>
  <r>
    <s v="Sunset"/>
    <x v="3"/>
    <x v="0"/>
    <n v="1182"/>
  </r>
  <r>
    <s v="Yanaki"/>
    <x v="13"/>
    <x v="2"/>
    <n v="921"/>
  </r>
  <r>
    <s v="Carlota"/>
    <x v="46"/>
    <x v="2"/>
    <n v="935"/>
  </r>
  <r>
    <s v="Aspen"/>
    <x v="37"/>
    <x v="0"/>
    <n v="490"/>
  </r>
  <r>
    <s v="Carlota"/>
    <x v="32"/>
    <x v="0"/>
    <n v="601"/>
  </r>
  <r>
    <s v="Aspen"/>
    <x v="14"/>
    <x v="1"/>
    <n v="691"/>
  </r>
  <r>
    <s v="Sunset"/>
    <x v="29"/>
    <x v="0"/>
    <n v="267"/>
  </r>
  <r>
    <s v="Quad"/>
    <x v="45"/>
    <x v="2"/>
    <n v="693"/>
  </r>
  <r>
    <s v="Carlota"/>
    <x v="12"/>
    <x v="2"/>
    <n v="1135"/>
  </r>
  <r>
    <s v="FlatTop"/>
    <x v="60"/>
    <x v="2"/>
    <n v="1005"/>
  </r>
  <r>
    <s v="Yanaki"/>
    <x v="34"/>
    <x v="1"/>
    <n v="1205"/>
  </r>
  <r>
    <s v="Sunset"/>
    <x v="10"/>
    <x v="0"/>
    <n v="692"/>
  </r>
  <r>
    <s v="Quad"/>
    <x v="8"/>
    <x v="1"/>
    <n v="1140"/>
  </r>
  <r>
    <s v="Yanaki"/>
    <x v="13"/>
    <x v="2"/>
    <n v="286"/>
  </r>
  <r>
    <s v="Carlota"/>
    <x v="60"/>
    <x v="0"/>
    <n v="762"/>
  </r>
  <r>
    <s v="Sunset"/>
    <x v="46"/>
    <x v="2"/>
    <n v="1108"/>
  </r>
  <r>
    <s v="Sunset"/>
    <x v="11"/>
    <x v="2"/>
    <n v="250"/>
  </r>
  <r>
    <s v="Aspen"/>
    <x v="59"/>
    <x v="2"/>
    <n v="296"/>
  </r>
  <r>
    <s v="FlatTop"/>
    <x v="12"/>
    <x v="0"/>
    <n v="667"/>
  </r>
  <r>
    <s v="Carlota"/>
    <x v="28"/>
    <x v="0"/>
    <n v="595"/>
  </r>
  <r>
    <s v="Aspen"/>
    <x v="38"/>
    <x v="2"/>
    <n v="563"/>
  </r>
  <r>
    <s v="Sunset"/>
    <x v="41"/>
    <x v="0"/>
    <n v="793"/>
  </r>
  <r>
    <s v="Carlota"/>
    <x v="18"/>
    <x v="1"/>
    <n v="808"/>
  </r>
  <r>
    <s v="Aspen"/>
    <x v="21"/>
    <x v="2"/>
    <n v="927"/>
  </r>
  <r>
    <s v="Quad"/>
    <x v="58"/>
    <x v="0"/>
    <n v="697"/>
  </r>
  <r>
    <s v="Quad"/>
    <x v="57"/>
    <x v="1"/>
    <n v="638"/>
  </r>
  <r>
    <s v="FlatTop"/>
    <x v="44"/>
    <x v="0"/>
    <n v="430"/>
  </r>
  <r>
    <s v="Yanaki"/>
    <x v="20"/>
    <x v="1"/>
    <n v="1207"/>
  </r>
  <r>
    <s v="FlatTop"/>
    <x v="48"/>
    <x v="2"/>
    <n v="368"/>
  </r>
  <r>
    <s v="Carlota"/>
    <x v="23"/>
    <x v="0"/>
    <n v="650"/>
  </r>
  <r>
    <s v="Quad"/>
    <x v="30"/>
    <x v="1"/>
    <n v="1064"/>
  </r>
  <r>
    <s v="Quad"/>
    <x v="56"/>
    <x v="2"/>
    <n v="711"/>
  </r>
  <r>
    <s v="Quad"/>
    <x v="9"/>
    <x v="0"/>
    <n v="934"/>
  </r>
  <r>
    <s v="FlatTop"/>
    <x v="51"/>
    <x v="2"/>
    <n v="644"/>
  </r>
  <r>
    <s v="Carlota"/>
    <x v="58"/>
    <x v="0"/>
    <n v="286"/>
  </r>
  <r>
    <s v="Carlota"/>
    <x v="36"/>
    <x v="1"/>
    <n v="453"/>
  </r>
  <r>
    <s v="FlatTop"/>
    <x v="22"/>
    <x v="2"/>
    <n v="438"/>
  </r>
  <r>
    <s v="Sunset"/>
    <x v="38"/>
    <x v="1"/>
    <n v="939"/>
  </r>
  <r>
    <s v="Carlota"/>
    <x v="5"/>
    <x v="2"/>
    <n v="828"/>
  </r>
  <r>
    <s v="Quad"/>
    <x v="42"/>
    <x v="1"/>
    <n v="872"/>
  </r>
  <r>
    <s v="FlatTop"/>
    <x v="10"/>
    <x v="1"/>
    <n v="953"/>
  </r>
  <r>
    <s v="Aspen"/>
    <x v="58"/>
    <x v="0"/>
    <n v="471"/>
  </r>
  <r>
    <s v="Aspen"/>
    <x v="11"/>
    <x v="1"/>
    <n v="1126"/>
  </r>
  <r>
    <s v="FlatTop"/>
    <x v="38"/>
    <x v="1"/>
    <n v="241"/>
  </r>
  <r>
    <s v="Yanaki"/>
    <x v="40"/>
    <x v="2"/>
    <n v="817"/>
  </r>
  <r>
    <s v="Aspen"/>
    <x v="58"/>
    <x v="0"/>
    <n v="1007"/>
  </r>
  <r>
    <s v="Quad"/>
    <x v="46"/>
    <x v="1"/>
    <n v="1037"/>
  </r>
  <r>
    <s v="Carlota"/>
    <x v="25"/>
    <x v="1"/>
    <n v="748"/>
  </r>
  <r>
    <s v="Sunset"/>
    <x v="59"/>
    <x v="1"/>
    <n v="1165"/>
  </r>
  <r>
    <s v="Aspen"/>
    <x v="47"/>
    <x v="1"/>
    <n v="851"/>
  </r>
  <r>
    <s v="Yanaki"/>
    <x v="17"/>
    <x v="1"/>
    <n v="576"/>
  </r>
  <r>
    <s v="Aspen"/>
    <x v="2"/>
    <x v="0"/>
    <n v="709"/>
  </r>
  <r>
    <s v="Quad"/>
    <x v="26"/>
    <x v="1"/>
    <n v="635"/>
  </r>
  <r>
    <s v="Aspen"/>
    <x v="23"/>
    <x v="1"/>
    <n v="230"/>
  </r>
  <r>
    <s v="FlatTop"/>
    <x v="40"/>
    <x v="1"/>
    <n v="275"/>
  </r>
  <r>
    <s v="Aspen"/>
    <x v="4"/>
    <x v="2"/>
    <n v="701"/>
  </r>
  <r>
    <s v="Carlota"/>
    <x v="25"/>
    <x v="2"/>
    <n v="1192"/>
  </r>
  <r>
    <s v="Quad"/>
    <x v="2"/>
    <x v="0"/>
    <n v="640"/>
  </r>
  <r>
    <s v="Quad"/>
    <x v="0"/>
    <x v="1"/>
    <n v="1197"/>
  </r>
  <r>
    <s v="Aspen"/>
    <x v="26"/>
    <x v="2"/>
    <n v="777"/>
  </r>
  <r>
    <s v="Yanaki"/>
    <x v="50"/>
    <x v="1"/>
    <n v="720"/>
  </r>
  <r>
    <s v="Carlota"/>
    <x v="22"/>
    <x v="0"/>
    <n v="1184"/>
  </r>
  <r>
    <s v="Yanaki"/>
    <x v="27"/>
    <x v="1"/>
    <n v="531"/>
  </r>
  <r>
    <s v="Quad"/>
    <x v="60"/>
    <x v="1"/>
    <n v="1118"/>
  </r>
  <r>
    <s v="Sunset"/>
    <x v="25"/>
    <x v="2"/>
    <n v="634"/>
  </r>
  <r>
    <s v="Carlota"/>
    <x v="26"/>
    <x v="1"/>
    <n v="457"/>
  </r>
  <r>
    <s v="Sunset"/>
    <x v="22"/>
    <x v="2"/>
    <n v="941"/>
  </r>
  <r>
    <s v="Aspen"/>
    <x v="3"/>
    <x v="1"/>
    <n v="653"/>
  </r>
  <r>
    <s v="Quad"/>
    <x v="24"/>
    <x v="2"/>
    <n v="432"/>
  </r>
  <r>
    <s v="FlatTop"/>
    <x v="54"/>
    <x v="0"/>
    <n v="484"/>
  </r>
  <r>
    <s v="FlatTop"/>
    <x v="29"/>
    <x v="2"/>
    <n v="903"/>
  </r>
  <r>
    <s v="Yanaki"/>
    <x v="61"/>
    <x v="1"/>
    <n v="1071"/>
  </r>
  <r>
    <s v="Quad"/>
    <x v="62"/>
    <x v="2"/>
    <n v="606"/>
  </r>
  <r>
    <s v="Quad"/>
    <x v="63"/>
    <x v="2"/>
    <n v="842"/>
  </r>
  <r>
    <s v="Yanaki"/>
    <x v="64"/>
    <x v="2"/>
    <n v="1232"/>
  </r>
  <r>
    <s v="Yanaki"/>
    <x v="65"/>
    <x v="0"/>
    <n v="1165"/>
  </r>
  <r>
    <s v="Aspen"/>
    <x v="66"/>
    <x v="1"/>
    <n v="1165"/>
  </r>
  <r>
    <s v="Quad"/>
    <x v="66"/>
    <x v="1"/>
    <n v="1142"/>
  </r>
  <r>
    <s v="Sunset"/>
    <x v="67"/>
    <x v="1"/>
    <n v="405"/>
  </r>
  <r>
    <s v="FlatTop"/>
    <x v="68"/>
    <x v="1"/>
    <n v="403"/>
  </r>
  <r>
    <s v="Quad"/>
    <x v="69"/>
    <x v="0"/>
    <n v="1194"/>
  </r>
  <r>
    <s v="Carlota"/>
    <x v="70"/>
    <x v="1"/>
    <n v="588"/>
  </r>
  <r>
    <s v="Carlota"/>
    <x v="70"/>
    <x v="1"/>
    <n v="1143"/>
  </r>
  <r>
    <s v="FlatTop"/>
    <x v="71"/>
    <x v="2"/>
    <n v="963"/>
  </r>
  <r>
    <s v="Carlota"/>
    <x v="66"/>
    <x v="0"/>
    <n v="383"/>
  </r>
  <r>
    <s v="Carlota"/>
    <x v="67"/>
    <x v="1"/>
    <n v="783"/>
  </r>
  <r>
    <s v="Yanaki"/>
    <x v="72"/>
    <x v="0"/>
    <n v="636"/>
  </r>
  <r>
    <s v="Quad"/>
    <x v="71"/>
    <x v="2"/>
    <n v="1186"/>
  </r>
  <r>
    <s v="FlatTop"/>
    <x v="73"/>
    <x v="2"/>
    <n v="456"/>
  </r>
  <r>
    <s v="Yanaki"/>
    <x v="64"/>
    <x v="0"/>
    <n v="492"/>
  </r>
  <r>
    <s v="FlatTop"/>
    <x v="74"/>
    <x v="1"/>
    <n v="1187"/>
  </r>
  <r>
    <s v="Aspen"/>
    <x v="68"/>
    <x v="2"/>
    <n v="897"/>
  </r>
  <r>
    <s v="Quad"/>
    <x v="75"/>
    <x v="1"/>
    <n v="820"/>
  </r>
  <r>
    <s v="Carlota"/>
    <x v="76"/>
    <x v="0"/>
    <n v="247"/>
  </r>
  <r>
    <s v="FlatTop"/>
    <x v="77"/>
    <x v="2"/>
    <n v="817"/>
  </r>
  <r>
    <s v="FlatTop"/>
    <x v="78"/>
    <x v="0"/>
    <n v="443"/>
  </r>
  <r>
    <s v="Sunset"/>
    <x v="79"/>
    <x v="2"/>
    <n v="511"/>
  </r>
  <r>
    <s v="Quad"/>
    <x v="80"/>
    <x v="1"/>
    <n v="472"/>
  </r>
  <r>
    <s v="Aspen"/>
    <x v="81"/>
    <x v="0"/>
    <n v="1068"/>
  </r>
  <r>
    <s v="Carlota"/>
    <x v="82"/>
    <x v="0"/>
    <n v="1174"/>
  </r>
  <r>
    <s v="Sunset"/>
    <x v="83"/>
    <x v="2"/>
    <n v="514"/>
  </r>
  <r>
    <s v="Sunset"/>
    <x v="84"/>
    <x v="1"/>
    <n v="485"/>
  </r>
  <r>
    <s v="Yanaki"/>
    <x v="85"/>
    <x v="2"/>
    <n v="1076"/>
  </r>
  <r>
    <s v="FlatTop"/>
    <x v="62"/>
    <x v="1"/>
    <n v="508"/>
  </r>
  <r>
    <s v="Yanaki"/>
    <x v="86"/>
    <x v="0"/>
    <n v="503"/>
  </r>
  <r>
    <s v="Sunset"/>
    <x v="87"/>
    <x v="2"/>
    <n v="964"/>
  </r>
  <r>
    <s v="Yanaki"/>
    <x v="88"/>
    <x v="0"/>
    <n v="1164"/>
  </r>
  <r>
    <s v="Sunset"/>
    <x v="89"/>
    <x v="1"/>
    <n v="926"/>
  </r>
  <r>
    <s v="Carlota"/>
    <x v="90"/>
    <x v="0"/>
    <n v="1225"/>
  </r>
  <r>
    <s v="FlatTop"/>
    <x v="91"/>
    <x v="2"/>
    <n v="337"/>
  </r>
  <r>
    <s v="Yanaki"/>
    <x v="92"/>
    <x v="2"/>
    <n v="232"/>
  </r>
  <r>
    <s v="Carlota"/>
    <x v="93"/>
    <x v="2"/>
    <n v="751"/>
  </r>
  <r>
    <s v="Quad"/>
    <x v="70"/>
    <x v="0"/>
    <n v="1011"/>
  </r>
  <r>
    <s v="Aspen"/>
    <x v="94"/>
    <x v="1"/>
    <n v="692"/>
  </r>
  <r>
    <s v="Aspen"/>
    <x v="88"/>
    <x v="0"/>
    <n v="473"/>
  </r>
  <r>
    <s v="Quad"/>
    <x v="77"/>
    <x v="0"/>
    <n v="961"/>
  </r>
  <r>
    <s v="Sunset"/>
    <x v="85"/>
    <x v="1"/>
    <n v="342"/>
  </r>
  <r>
    <s v="Quad"/>
    <x v="95"/>
    <x v="0"/>
    <n v="235"/>
  </r>
  <r>
    <s v="Yanaki"/>
    <x v="96"/>
    <x v="2"/>
    <n v="1230"/>
  </r>
  <r>
    <s v="Quad"/>
    <x v="76"/>
    <x v="2"/>
    <n v="762"/>
  </r>
  <r>
    <s v="Yanaki"/>
    <x v="70"/>
    <x v="1"/>
    <n v="611"/>
  </r>
  <r>
    <s v="FlatTop"/>
    <x v="61"/>
    <x v="1"/>
    <n v="1184"/>
  </r>
  <r>
    <s v="Yanaki"/>
    <x v="97"/>
    <x v="1"/>
    <n v="751"/>
  </r>
  <r>
    <s v="Sunset"/>
    <x v="66"/>
    <x v="2"/>
    <n v="660"/>
  </r>
  <r>
    <s v="Aspen"/>
    <x v="69"/>
    <x v="1"/>
    <n v="1000"/>
  </r>
  <r>
    <s v="Carlota"/>
    <x v="98"/>
    <x v="0"/>
    <n v="602"/>
  </r>
  <r>
    <s v="Carlota"/>
    <x v="64"/>
    <x v="2"/>
    <n v="394"/>
  </r>
  <r>
    <s v="Aspen"/>
    <x v="99"/>
    <x v="0"/>
    <n v="694"/>
  </r>
  <r>
    <s v="Carlota"/>
    <x v="74"/>
    <x v="2"/>
    <n v="925"/>
  </r>
  <r>
    <s v="FlatTop"/>
    <x v="95"/>
    <x v="1"/>
    <n v="958"/>
  </r>
  <r>
    <s v="Sunset"/>
    <x v="100"/>
    <x v="1"/>
    <n v="348"/>
  </r>
  <r>
    <s v="Quad"/>
    <x v="100"/>
    <x v="1"/>
    <n v="797"/>
  </r>
  <r>
    <s v="Carlota"/>
    <x v="76"/>
    <x v="2"/>
    <n v="795"/>
  </r>
  <r>
    <s v="Sunset"/>
    <x v="96"/>
    <x v="1"/>
    <n v="932"/>
  </r>
  <r>
    <s v="Quad"/>
    <x v="64"/>
    <x v="1"/>
    <n v="834"/>
  </r>
  <r>
    <s v="Aspen"/>
    <x v="101"/>
    <x v="1"/>
    <n v="350"/>
  </r>
  <r>
    <s v="Aspen"/>
    <x v="102"/>
    <x v="0"/>
    <n v="951"/>
  </r>
  <r>
    <s v="Carlota"/>
    <x v="94"/>
    <x v="1"/>
    <n v="1171"/>
  </r>
  <r>
    <s v="Yanaki"/>
    <x v="95"/>
    <x v="2"/>
    <n v="400"/>
  </r>
  <r>
    <s v="Aspen"/>
    <x v="72"/>
    <x v="0"/>
    <n v="1012"/>
  </r>
  <r>
    <s v="Carlota"/>
    <x v="103"/>
    <x v="0"/>
    <n v="461"/>
  </r>
  <r>
    <s v="FlatTop"/>
    <x v="65"/>
    <x v="1"/>
    <n v="735"/>
  </r>
  <r>
    <s v="FlatTop"/>
    <x v="88"/>
    <x v="0"/>
    <n v="342"/>
  </r>
  <r>
    <s v="Aspen"/>
    <x v="79"/>
    <x v="0"/>
    <n v="663"/>
  </r>
  <r>
    <s v="Yanaki"/>
    <x v="95"/>
    <x v="1"/>
    <n v="538"/>
  </r>
  <r>
    <s v="Quad"/>
    <x v="78"/>
    <x v="0"/>
    <n v="524"/>
  </r>
  <r>
    <s v="Quad"/>
    <x v="101"/>
    <x v="1"/>
    <n v="433"/>
  </r>
  <r>
    <s v="Aspen"/>
    <x v="68"/>
    <x v="2"/>
    <n v="1048"/>
  </r>
  <r>
    <s v="Carlota"/>
    <x v="80"/>
    <x v="0"/>
    <n v="1074"/>
  </r>
  <r>
    <s v="Yanaki"/>
    <x v="65"/>
    <x v="1"/>
    <n v="1223"/>
  </r>
  <r>
    <s v="Aspen"/>
    <x v="104"/>
    <x v="0"/>
    <n v="717"/>
  </r>
  <r>
    <s v="Quad"/>
    <x v="66"/>
    <x v="0"/>
    <n v="671"/>
  </r>
  <r>
    <s v="Sunset"/>
    <x v="98"/>
    <x v="0"/>
    <n v="907"/>
  </r>
  <r>
    <s v="FlatTop"/>
    <x v="104"/>
    <x v="0"/>
    <n v="721"/>
  </r>
  <r>
    <s v="Quad"/>
    <x v="105"/>
    <x v="0"/>
    <n v="252"/>
  </r>
  <r>
    <s v="Carlota"/>
    <x v="106"/>
    <x v="2"/>
    <n v="527"/>
  </r>
  <r>
    <s v="Sunset"/>
    <x v="86"/>
    <x v="0"/>
    <n v="1044"/>
  </r>
  <r>
    <s v="Quad"/>
    <x v="107"/>
    <x v="2"/>
    <n v="273"/>
  </r>
  <r>
    <s v="Quad"/>
    <x v="86"/>
    <x v="2"/>
    <n v="980"/>
  </r>
  <r>
    <s v="Sunset"/>
    <x v="89"/>
    <x v="0"/>
    <n v="439"/>
  </r>
  <r>
    <s v="Sunset"/>
    <x v="103"/>
    <x v="0"/>
    <n v="1109"/>
  </r>
  <r>
    <s v="Aspen"/>
    <x v="72"/>
    <x v="2"/>
    <n v="683"/>
  </r>
  <r>
    <s v="Quad"/>
    <x v="92"/>
    <x v="1"/>
    <n v="733"/>
  </r>
  <r>
    <s v="Quad"/>
    <x v="64"/>
    <x v="0"/>
    <n v="561"/>
  </r>
  <r>
    <s v="Quad"/>
    <x v="101"/>
    <x v="1"/>
    <n v="783"/>
  </r>
  <r>
    <s v="Quad"/>
    <x v="106"/>
    <x v="2"/>
    <n v="556"/>
  </r>
  <r>
    <s v="Yanaki"/>
    <x v="107"/>
    <x v="0"/>
    <n v="685"/>
  </r>
  <r>
    <s v="Carlota"/>
    <x v="108"/>
    <x v="2"/>
    <n v="942"/>
  </r>
  <r>
    <s v="Yanaki"/>
    <x v="109"/>
    <x v="2"/>
    <n v="771"/>
  </r>
  <r>
    <s v="Carlota"/>
    <x v="64"/>
    <x v="2"/>
    <n v="457"/>
  </r>
  <r>
    <s v="Aspen"/>
    <x v="91"/>
    <x v="1"/>
    <n v="615"/>
  </r>
  <r>
    <s v="Carlota"/>
    <x v="98"/>
    <x v="2"/>
    <n v="945"/>
  </r>
  <r>
    <s v="Quad"/>
    <x v="79"/>
    <x v="0"/>
    <n v="674"/>
  </r>
  <r>
    <s v="Quad"/>
    <x v="82"/>
    <x v="2"/>
    <n v="882"/>
  </r>
  <r>
    <s v="FlatTop"/>
    <x v="62"/>
    <x v="0"/>
    <n v="749"/>
  </r>
  <r>
    <s v="Sunset"/>
    <x v="75"/>
    <x v="2"/>
    <n v="798"/>
  </r>
  <r>
    <s v="FlatTop"/>
    <x v="79"/>
    <x v="1"/>
    <n v="537"/>
  </r>
  <r>
    <s v="Carlota"/>
    <x v="87"/>
    <x v="0"/>
    <n v="371"/>
  </r>
  <r>
    <s v="Aspen"/>
    <x v="110"/>
    <x v="1"/>
    <n v="1014"/>
  </r>
  <r>
    <s v="Yanaki"/>
    <x v="90"/>
    <x v="0"/>
    <n v="975"/>
  </r>
  <r>
    <s v="Quad"/>
    <x v="103"/>
    <x v="1"/>
    <n v="874"/>
  </r>
  <r>
    <s v="Yanaki"/>
    <x v="74"/>
    <x v="1"/>
    <n v="1041"/>
  </r>
  <r>
    <s v="Carlota"/>
    <x v="90"/>
    <x v="1"/>
    <n v="876"/>
  </r>
  <r>
    <s v="Yanaki"/>
    <x v="100"/>
    <x v="2"/>
    <n v="1199"/>
  </r>
  <r>
    <s v="FlatTop"/>
    <x v="76"/>
    <x v="1"/>
    <n v="1033"/>
  </r>
  <r>
    <s v="FlatTop"/>
    <x v="111"/>
    <x v="0"/>
    <n v="454"/>
  </r>
  <r>
    <s v="FlatTop"/>
    <x v="86"/>
    <x v="1"/>
    <n v="9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9F54B-22D6-4502-9696-FBF19CFD6447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5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2"/>
        <item x="1"/>
        <item x="0"/>
        <item t="default"/>
      </items>
    </pivotField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2"/>
    <field x="4"/>
    <field x="1"/>
  </rowFields>
  <rowItems count="16">
    <i>
      <x/>
    </i>
    <i r="1">
      <x v="4"/>
    </i>
    <i r="1">
      <x v="5"/>
    </i>
    <i r="1">
      <x v="6"/>
    </i>
    <i r="1">
      <x v="7"/>
    </i>
    <i>
      <x v="1"/>
    </i>
    <i r="1">
      <x v="4"/>
    </i>
    <i r="1">
      <x v="5"/>
    </i>
    <i r="1">
      <x v="6"/>
    </i>
    <i r="1">
      <x v="7"/>
    </i>
    <i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Sum of Revenue" fld="3" showDataAs="runTotal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8E8F74-6EAE-4ED7-AEA7-73A3B61A453B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5" firstHeaderRow="0" firstDataRow="1" firstDataCol="1"/>
  <pivotFields count="4">
    <pivotField showAll="0"/>
    <pivotField numFmtId="14" showAll="0"/>
    <pivotField axis="axisRow" dataField="1" showAll="0">
      <items count="4">
        <item x="2"/>
        <item x="1"/>
        <item x="0"/>
        <item t="default"/>
      </items>
    </pivotField>
    <pivotField dataField="1"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3" baseField="0" baseItem="0"/>
    <dataField name="Count of Reg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5E00-A3A6-49BB-B273-E7756A70E6EA}">
  <dimension ref="A3:B19"/>
  <sheetViews>
    <sheetView tabSelected="1" workbookViewId="0">
      <selection activeCell="B4" sqref="B4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7" bestFit="1" customWidth="1"/>
    <col min="4" max="5" width="6" bestFit="1" customWidth="1"/>
    <col min="6" max="6" width="11.28515625" bestFit="1" customWidth="1"/>
    <col min="7" max="10" width="5.85546875" bestFit="1" customWidth="1"/>
    <col min="11" max="31" width="6.85546875" bestFit="1" customWidth="1"/>
    <col min="32" max="40" width="6.5703125" bestFit="1" customWidth="1"/>
    <col min="41" max="62" width="7.5703125" bestFit="1" customWidth="1"/>
    <col min="63" max="71" width="5.7109375" bestFit="1" customWidth="1"/>
    <col min="72" max="89" width="6.7109375" bestFit="1" customWidth="1"/>
    <col min="90" max="96" width="5.140625" bestFit="1" customWidth="1"/>
    <col min="97" max="113" width="6.140625" bestFit="1" customWidth="1"/>
    <col min="114" max="114" width="11.28515625" bestFit="1" customWidth="1"/>
  </cols>
  <sheetData>
    <row r="3" spans="1:2" x14ac:dyDescent="0.25">
      <c r="A3" s="17" t="s">
        <v>53</v>
      </c>
      <c r="B3" t="s">
        <v>54</v>
      </c>
    </row>
    <row r="4" spans="1:2" x14ac:dyDescent="0.25">
      <c r="A4" s="18" t="s">
        <v>43</v>
      </c>
      <c r="B4" s="19"/>
    </row>
    <row r="5" spans="1:2" x14ac:dyDescent="0.25">
      <c r="A5" s="21" t="s">
        <v>85</v>
      </c>
      <c r="B5" s="19">
        <v>47693</v>
      </c>
    </row>
    <row r="6" spans="1:2" x14ac:dyDescent="0.25">
      <c r="A6" s="21" t="s">
        <v>86</v>
      </c>
      <c r="B6" s="19">
        <v>86448</v>
      </c>
    </row>
    <row r="7" spans="1:2" x14ac:dyDescent="0.25">
      <c r="A7" s="21" t="s">
        <v>87</v>
      </c>
      <c r="B7" s="19">
        <v>101473</v>
      </c>
    </row>
    <row r="8" spans="1:2" x14ac:dyDescent="0.25">
      <c r="A8" s="21" t="s">
        <v>88</v>
      </c>
      <c r="B8" s="19">
        <v>113059</v>
      </c>
    </row>
    <row r="9" spans="1:2" x14ac:dyDescent="0.25">
      <c r="A9" s="18" t="s">
        <v>40</v>
      </c>
      <c r="B9" s="19"/>
    </row>
    <row r="10" spans="1:2" x14ac:dyDescent="0.25">
      <c r="A10" s="21" t="s">
        <v>85</v>
      </c>
      <c r="B10" s="19">
        <v>48519</v>
      </c>
    </row>
    <row r="11" spans="1:2" x14ac:dyDescent="0.25">
      <c r="A11" s="21" t="s">
        <v>86</v>
      </c>
      <c r="B11" s="19">
        <v>92579</v>
      </c>
    </row>
    <row r="12" spans="1:2" x14ac:dyDescent="0.25">
      <c r="A12" s="21" t="s">
        <v>87</v>
      </c>
      <c r="B12" s="19">
        <v>107854</v>
      </c>
    </row>
    <row r="13" spans="1:2" x14ac:dyDescent="0.25">
      <c r="A13" s="21" t="s">
        <v>88</v>
      </c>
      <c r="B13" s="19">
        <v>124999</v>
      </c>
    </row>
    <row r="14" spans="1:2" x14ac:dyDescent="0.25">
      <c r="A14" s="18" t="s">
        <v>42</v>
      </c>
      <c r="B14" s="19"/>
    </row>
    <row r="15" spans="1:2" x14ac:dyDescent="0.25">
      <c r="A15" s="21" t="s">
        <v>85</v>
      </c>
      <c r="B15" s="19">
        <v>48119</v>
      </c>
    </row>
    <row r="16" spans="1:2" x14ac:dyDescent="0.25">
      <c r="A16" s="21" t="s">
        <v>86</v>
      </c>
      <c r="B16" s="19">
        <v>88625</v>
      </c>
    </row>
    <row r="17" spans="1:2" x14ac:dyDescent="0.25">
      <c r="A17" s="21" t="s">
        <v>87</v>
      </c>
      <c r="B17" s="19">
        <v>102359</v>
      </c>
    </row>
    <row r="18" spans="1:2" x14ac:dyDescent="0.25">
      <c r="A18" s="21" t="s">
        <v>88</v>
      </c>
      <c r="B18" s="19">
        <v>117651</v>
      </c>
    </row>
    <row r="19" spans="1:2" x14ac:dyDescent="0.25">
      <c r="A19" s="18" t="s">
        <v>55</v>
      </c>
      <c r="B19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0468-C967-4CDA-B35E-EA0BF3821A02}">
  <sheetPr>
    <tabColor theme="0"/>
  </sheetPr>
  <dimension ref="A1:Q486"/>
  <sheetViews>
    <sheetView workbookViewId="0">
      <selection activeCell="C5" sqref="C5"/>
    </sheetView>
  </sheetViews>
  <sheetFormatPr defaultRowHeight="15" x14ac:dyDescent="0.25"/>
  <cols>
    <col min="3" max="6" width="11.85546875" customWidth="1"/>
    <col min="8" max="8" width="13.140625" bestFit="1" customWidth="1"/>
    <col min="9" max="9" width="10.140625" customWidth="1"/>
    <col min="10" max="10" width="16.140625" customWidth="1"/>
    <col min="11" max="12" width="16.5703125" bestFit="1" customWidth="1"/>
  </cols>
  <sheetData>
    <row r="1" spans="1:17" ht="69.75" customHeight="1" x14ac:dyDescent="0.55000000000000004">
      <c r="A1" s="11" t="s">
        <v>52</v>
      </c>
      <c r="B1" s="10"/>
      <c r="C1" s="10"/>
      <c r="D1" s="10"/>
      <c r="E1" s="10"/>
      <c r="F1" s="10"/>
      <c r="G1" s="10"/>
      <c r="H1" s="9"/>
      <c r="N1" s="16" t="s">
        <v>51</v>
      </c>
      <c r="O1" s="15"/>
      <c r="P1" s="15"/>
      <c r="Q1" s="15"/>
    </row>
    <row r="5" spans="1:17" x14ac:dyDescent="0.25">
      <c r="C5" s="14" t="s">
        <v>36</v>
      </c>
      <c r="D5" s="14" t="s">
        <v>38</v>
      </c>
      <c r="E5" s="14" t="s">
        <v>50</v>
      </c>
      <c r="F5" s="14" t="s">
        <v>49</v>
      </c>
    </row>
    <row r="6" spans="1:17" x14ac:dyDescent="0.25">
      <c r="C6" t="s">
        <v>45</v>
      </c>
      <c r="D6" s="13">
        <v>42495</v>
      </c>
      <c r="E6" t="s">
        <v>42</v>
      </c>
      <c r="F6" s="12">
        <v>485</v>
      </c>
    </row>
    <row r="7" spans="1:17" x14ac:dyDescent="0.25">
      <c r="C7" t="s">
        <v>47</v>
      </c>
      <c r="D7" s="13">
        <v>42462</v>
      </c>
      <c r="E7" t="s">
        <v>40</v>
      </c>
      <c r="F7" s="12">
        <v>804</v>
      </c>
    </row>
    <row r="8" spans="1:17" x14ac:dyDescent="0.25">
      <c r="C8" t="s">
        <v>44</v>
      </c>
      <c r="D8" s="13">
        <v>42492</v>
      </c>
      <c r="E8" t="s">
        <v>40</v>
      </c>
      <c r="F8" s="12">
        <v>790</v>
      </c>
    </row>
    <row r="9" spans="1:17" x14ac:dyDescent="0.25">
      <c r="C9" t="s">
        <v>41</v>
      </c>
      <c r="D9" s="13">
        <v>42471</v>
      </c>
      <c r="E9" t="s">
        <v>40</v>
      </c>
      <c r="F9" s="12">
        <v>965</v>
      </c>
    </row>
    <row r="10" spans="1:17" x14ac:dyDescent="0.25">
      <c r="C10" t="s">
        <v>45</v>
      </c>
      <c r="D10" s="13">
        <v>42511</v>
      </c>
      <c r="E10" t="s">
        <v>40</v>
      </c>
      <c r="F10" s="12">
        <v>620</v>
      </c>
    </row>
    <row r="11" spans="1:17" x14ac:dyDescent="0.25">
      <c r="C11" t="s">
        <v>45</v>
      </c>
      <c r="D11" s="13">
        <v>42505</v>
      </c>
      <c r="E11" t="s">
        <v>43</v>
      </c>
      <c r="F11" s="12">
        <v>305</v>
      </c>
    </row>
    <row r="12" spans="1:17" x14ac:dyDescent="0.25">
      <c r="C12" t="s">
        <v>45</v>
      </c>
      <c r="D12" s="13">
        <v>42509</v>
      </c>
      <c r="E12" t="s">
        <v>42</v>
      </c>
      <c r="F12" s="12">
        <v>426</v>
      </c>
    </row>
    <row r="13" spans="1:17" x14ac:dyDescent="0.25">
      <c r="C13" t="s">
        <v>44</v>
      </c>
      <c r="D13" s="13">
        <v>42496</v>
      </c>
      <c r="E13" t="s">
        <v>43</v>
      </c>
      <c r="F13" s="12">
        <v>319</v>
      </c>
    </row>
    <row r="14" spans="1:17" x14ac:dyDescent="0.25">
      <c r="C14" t="s">
        <v>44</v>
      </c>
      <c r="D14" s="13">
        <v>42497</v>
      </c>
      <c r="E14" t="s">
        <v>43</v>
      </c>
      <c r="F14" s="12">
        <v>540</v>
      </c>
    </row>
    <row r="15" spans="1:17" x14ac:dyDescent="0.25">
      <c r="C15" t="s">
        <v>46</v>
      </c>
      <c r="D15" s="13">
        <v>42510</v>
      </c>
      <c r="E15" t="s">
        <v>42</v>
      </c>
      <c r="F15" s="12">
        <v>864</v>
      </c>
    </row>
    <row r="16" spans="1:17" x14ac:dyDescent="0.25">
      <c r="C16" t="s">
        <v>46</v>
      </c>
      <c r="D16" s="13">
        <v>42489</v>
      </c>
      <c r="E16" t="s">
        <v>43</v>
      </c>
      <c r="F16" s="12">
        <v>1083</v>
      </c>
    </row>
    <row r="17" spans="3:6" x14ac:dyDescent="0.25">
      <c r="C17" t="s">
        <v>46</v>
      </c>
      <c r="D17" s="13">
        <v>42478</v>
      </c>
      <c r="E17" t="s">
        <v>40</v>
      </c>
      <c r="F17" s="12">
        <v>636</v>
      </c>
    </row>
    <row r="18" spans="3:6" x14ac:dyDescent="0.25">
      <c r="C18" t="s">
        <v>41</v>
      </c>
      <c r="D18" s="13">
        <v>42485</v>
      </c>
      <c r="E18" t="s">
        <v>42</v>
      </c>
      <c r="F18" s="12">
        <v>1200</v>
      </c>
    </row>
    <row r="19" spans="3:6" x14ac:dyDescent="0.25">
      <c r="C19" t="s">
        <v>44</v>
      </c>
      <c r="D19" s="13">
        <v>42520</v>
      </c>
      <c r="E19" t="s">
        <v>40</v>
      </c>
      <c r="F19" s="12">
        <v>563</v>
      </c>
    </row>
    <row r="20" spans="3:6" x14ac:dyDescent="0.25">
      <c r="C20" t="s">
        <v>45</v>
      </c>
      <c r="D20" s="13">
        <v>42494</v>
      </c>
      <c r="E20" t="s">
        <v>43</v>
      </c>
      <c r="F20" s="12">
        <v>1219</v>
      </c>
    </row>
    <row r="21" spans="3:6" x14ac:dyDescent="0.25">
      <c r="C21" t="s">
        <v>45</v>
      </c>
      <c r="D21" s="13">
        <v>42508</v>
      </c>
      <c r="E21" t="s">
        <v>42</v>
      </c>
      <c r="F21" s="12">
        <v>736</v>
      </c>
    </row>
    <row r="22" spans="3:6" x14ac:dyDescent="0.25">
      <c r="C22" t="s">
        <v>41</v>
      </c>
      <c r="D22" s="13">
        <v>42469</v>
      </c>
      <c r="E22" t="s">
        <v>42</v>
      </c>
      <c r="F22" s="12">
        <v>895</v>
      </c>
    </row>
    <row r="23" spans="3:6" x14ac:dyDescent="0.25">
      <c r="C23" t="s">
        <v>46</v>
      </c>
      <c r="D23" s="13">
        <v>42496</v>
      </c>
      <c r="E23" t="s">
        <v>40</v>
      </c>
      <c r="F23" s="12">
        <v>785</v>
      </c>
    </row>
    <row r="24" spans="3:6" x14ac:dyDescent="0.25">
      <c r="C24" t="s">
        <v>46</v>
      </c>
      <c r="D24" s="13">
        <v>42512</v>
      </c>
      <c r="E24" t="s">
        <v>43</v>
      </c>
      <c r="F24" s="12">
        <v>942</v>
      </c>
    </row>
    <row r="25" spans="3:6" x14ac:dyDescent="0.25">
      <c r="C25" t="s">
        <v>41</v>
      </c>
      <c r="D25" s="13">
        <v>42488</v>
      </c>
      <c r="E25" t="s">
        <v>42</v>
      </c>
      <c r="F25" s="12">
        <v>1086</v>
      </c>
    </row>
    <row r="26" spans="3:6" x14ac:dyDescent="0.25">
      <c r="C26" t="s">
        <v>47</v>
      </c>
      <c r="D26" s="13">
        <v>42506</v>
      </c>
      <c r="E26" t="s">
        <v>40</v>
      </c>
      <c r="F26" s="12">
        <v>990</v>
      </c>
    </row>
    <row r="27" spans="3:6" x14ac:dyDescent="0.25">
      <c r="C27" t="s">
        <v>41</v>
      </c>
      <c r="D27" s="13">
        <v>42493</v>
      </c>
      <c r="E27" t="s">
        <v>43</v>
      </c>
      <c r="F27" s="12">
        <v>901</v>
      </c>
    </row>
    <row r="28" spans="3:6" x14ac:dyDescent="0.25">
      <c r="C28" t="s">
        <v>45</v>
      </c>
      <c r="D28" s="13">
        <v>42488</v>
      </c>
      <c r="E28" t="s">
        <v>43</v>
      </c>
      <c r="F28" s="12">
        <v>756</v>
      </c>
    </row>
    <row r="29" spans="3:6" x14ac:dyDescent="0.25">
      <c r="C29" t="s">
        <v>47</v>
      </c>
      <c r="D29" s="13">
        <v>42508</v>
      </c>
      <c r="E29" t="s">
        <v>42</v>
      </c>
      <c r="F29" s="12">
        <v>964</v>
      </c>
    </row>
    <row r="30" spans="3:6" x14ac:dyDescent="0.25">
      <c r="C30" t="s">
        <v>47</v>
      </c>
      <c r="D30" s="13">
        <v>42496</v>
      </c>
      <c r="E30" t="s">
        <v>43</v>
      </c>
      <c r="F30" s="12">
        <v>465</v>
      </c>
    </row>
    <row r="31" spans="3:6" x14ac:dyDescent="0.25">
      <c r="C31" t="s">
        <v>47</v>
      </c>
      <c r="D31" s="13">
        <v>42518</v>
      </c>
      <c r="E31" t="s">
        <v>42</v>
      </c>
      <c r="F31" s="12">
        <v>683</v>
      </c>
    </row>
    <row r="32" spans="3:6" x14ac:dyDescent="0.25">
      <c r="C32" t="s">
        <v>47</v>
      </c>
      <c r="D32" s="13">
        <v>42506</v>
      </c>
      <c r="E32" t="s">
        <v>42</v>
      </c>
      <c r="F32" s="12">
        <v>1168</v>
      </c>
    </row>
    <row r="33" spans="3:6" x14ac:dyDescent="0.25">
      <c r="C33" t="s">
        <v>46</v>
      </c>
      <c r="D33" s="13">
        <v>42486</v>
      </c>
      <c r="E33" t="s">
        <v>40</v>
      </c>
      <c r="F33" s="12">
        <v>729</v>
      </c>
    </row>
    <row r="34" spans="3:6" x14ac:dyDescent="0.25">
      <c r="C34" t="s">
        <v>44</v>
      </c>
      <c r="D34" s="13">
        <v>42466</v>
      </c>
      <c r="E34" t="s">
        <v>43</v>
      </c>
      <c r="F34" s="12">
        <v>1172</v>
      </c>
    </row>
    <row r="35" spans="3:6" x14ac:dyDescent="0.25">
      <c r="C35" t="s">
        <v>46</v>
      </c>
      <c r="D35" s="13">
        <v>42468</v>
      </c>
      <c r="E35" t="s">
        <v>42</v>
      </c>
      <c r="F35" s="12">
        <v>260</v>
      </c>
    </row>
    <row r="36" spans="3:6" x14ac:dyDescent="0.25">
      <c r="C36" t="s">
        <v>45</v>
      </c>
      <c r="D36" s="13">
        <v>42471</v>
      </c>
      <c r="E36" t="s">
        <v>43</v>
      </c>
      <c r="F36" s="12">
        <v>1026</v>
      </c>
    </row>
    <row r="37" spans="3:6" x14ac:dyDescent="0.25">
      <c r="C37" t="s">
        <v>44</v>
      </c>
      <c r="D37" s="13">
        <v>42491</v>
      </c>
      <c r="E37" t="s">
        <v>40</v>
      </c>
      <c r="F37" s="12">
        <v>329</v>
      </c>
    </row>
    <row r="38" spans="3:6" x14ac:dyDescent="0.25">
      <c r="C38" t="s">
        <v>47</v>
      </c>
      <c r="D38" s="13">
        <v>42468</v>
      </c>
      <c r="E38" t="s">
        <v>40</v>
      </c>
      <c r="F38" s="12">
        <v>446</v>
      </c>
    </row>
    <row r="39" spans="3:6" x14ac:dyDescent="0.25">
      <c r="C39" t="s">
        <v>46</v>
      </c>
      <c r="D39" s="13">
        <v>42521</v>
      </c>
      <c r="E39" t="s">
        <v>42</v>
      </c>
      <c r="F39" s="12">
        <v>232</v>
      </c>
    </row>
    <row r="40" spans="3:6" x14ac:dyDescent="0.25">
      <c r="C40" t="s">
        <v>41</v>
      </c>
      <c r="D40" s="13">
        <v>42490</v>
      </c>
      <c r="E40" t="s">
        <v>42</v>
      </c>
      <c r="F40" s="12">
        <v>496</v>
      </c>
    </row>
    <row r="41" spans="3:6" x14ac:dyDescent="0.25">
      <c r="C41" t="s">
        <v>41</v>
      </c>
      <c r="D41" s="13">
        <v>42470</v>
      </c>
      <c r="E41" t="s">
        <v>40</v>
      </c>
      <c r="F41" s="12">
        <v>977</v>
      </c>
    </row>
    <row r="42" spans="3:6" x14ac:dyDescent="0.25">
      <c r="C42" t="s">
        <v>48</v>
      </c>
      <c r="D42" s="13">
        <v>42501</v>
      </c>
      <c r="E42" t="s">
        <v>42</v>
      </c>
      <c r="F42" s="12">
        <v>945</v>
      </c>
    </row>
    <row r="43" spans="3:6" x14ac:dyDescent="0.25">
      <c r="C43" t="s">
        <v>46</v>
      </c>
      <c r="D43" s="13">
        <v>42463</v>
      </c>
      <c r="E43" t="s">
        <v>43</v>
      </c>
      <c r="F43" s="12">
        <v>447</v>
      </c>
    </row>
    <row r="44" spans="3:6" x14ac:dyDescent="0.25">
      <c r="C44" t="s">
        <v>47</v>
      </c>
      <c r="D44" s="13">
        <v>42471</v>
      </c>
      <c r="E44" t="s">
        <v>42</v>
      </c>
      <c r="F44" s="12">
        <v>1098</v>
      </c>
    </row>
    <row r="45" spans="3:6" x14ac:dyDescent="0.25">
      <c r="C45" t="s">
        <v>48</v>
      </c>
      <c r="D45" s="13">
        <v>42486</v>
      </c>
      <c r="E45" t="s">
        <v>42</v>
      </c>
      <c r="F45" s="12">
        <v>688</v>
      </c>
    </row>
    <row r="46" spans="3:6" x14ac:dyDescent="0.25">
      <c r="C46" t="s">
        <v>44</v>
      </c>
      <c r="D46" s="13">
        <v>42492</v>
      </c>
      <c r="E46" t="s">
        <v>40</v>
      </c>
      <c r="F46" s="12">
        <v>397</v>
      </c>
    </row>
    <row r="47" spans="3:6" x14ac:dyDescent="0.25">
      <c r="C47" t="s">
        <v>44</v>
      </c>
      <c r="D47" s="13">
        <v>42469</v>
      </c>
      <c r="E47" t="s">
        <v>42</v>
      </c>
      <c r="F47" s="12">
        <v>702</v>
      </c>
    </row>
    <row r="48" spans="3:6" x14ac:dyDescent="0.25">
      <c r="C48" t="s">
        <v>41</v>
      </c>
      <c r="D48" s="13">
        <v>42488</v>
      </c>
      <c r="E48" t="s">
        <v>42</v>
      </c>
      <c r="F48" s="12">
        <v>1175</v>
      </c>
    </row>
    <row r="49" spans="3:6" x14ac:dyDescent="0.25">
      <c r="C49" t="s">
        <v>46</v>
      </c>
      <c r="D49" s="13">
        <v>42512</v>
      </c>
      <c r="E49" t="s">
        <v>40</v>
      </c>
      <c r="F49" s="12">
        <v>1087</v>
      </c>
    </row>
    <row r="50" spans="3:6" x14ac:dyDescent="0.25">
      <c r="C50" t="s">
        <v>48</v>
      </c>
      <c r="D50" s="13">
        <v>42493</v>
      </c>
      <c r="E50" t="s">
        <v>42</v>
      </c>
      <c r="F50" s="12">
        <v>672</v>
      </c>
    </row>
    <row r="51" spans="3:6" x14ac:dyDescent="0.25">
      <c r="C51" t="s">
        <v>47</v>
      </c>
      <c r="D51" s="13">
        <v>42489</v>
      </c>
      <c r="E51" t="s">
        <v>42</v>
      </c>
      <c r="F51" s="12">
        <v>284</v>
      </c>
    </row>
    <row r="52" spans="3:6" x14ac:dyDescent="0.25">
      <c r="C52" t="s">
        <v>46</v>
      </c>
      <c r="D52" s="13">
        <v>42515</v>
      </c>
      <c r="E52" t="s">
        <v>43</v>
      </c>
      <c r="F52" s="12">
        <v>242</v>
      </c>
    </row>
    <row r="53" spans="3:6" x14ac:dyDescent="0.25">
      <c r="C53" t="s">
        <v>47</v>
      </c>
      <c r="D53" s="13">
        <v>42467</v>
      </c>
      <c r="E53" t="s">
        <v>43</v>
      </c>
      <c r="F53" s="12">
        <v>593</v>
      </c>
    </row>
    <row r="54" spans="3:6" x14ac:dyDescent="0.25">
      <c r="C54" t="s">
        <v>47</v>
      </c>
      <c r="D54" s="13">
        <v>42488</v>
      </c>
      <c r="E54" t="s">
        <v>43</v>
      </c>
      <c r="F54" s="12">
        <v>453</v>
      </c>
    </row>
    <row r="55" spans="3:6" x14ac:dyDescent="0.25">
      <c r="C55" t="s">
        <v>46</v>
      </c>
      <c r="D55" s="13">
        <v>42473</v>
      </c>
      <c r="E55" t="s">
        <v>42</v>
      </c>
      <c r="F55" s="12">
        <v>1010</v>
      </c>
    </row>
    <row r="56" spans="3:6" x14ac:dyDescent="0.25">
      <c r="C56" t="s">
        <v>46</v>
      </c>
      <c r="D56" s="13">
        <v>42477</v>
      </c>
      <c r="E56" t="s">
        <v>43</v>
      </c>
      <c r="F56" s="12">
        <v>1091</v>
      </c>
    </row>
    <row r="57" spans="3:6" x14ac:dyDescent="0.25">
      <c r="C57" t="s">
        <v>46</v>
      </c>
      <c r="D57" s="13">
        <v>42508</v>
      </c>
      <c r="E57" t="s">
        <v>43</v>
      </c>
      <c r="F57" s="12">
        <v>794</v>
      </c>
    </row>
    <row r="58" spans="3:6" x14ac:dyDescent="0.25">
      <c r="C58" t="s">
        <v>46</v>
      </c>
      <c r="D58" s="13">
        <v>42476</v>
      </c>
      <c r="E58" t="s">
        <v>40</v>
      </c>
      <c r="F58" s="12">
        <v>839</v>
      </c>
    </row>
    <row r="59" spans="3:6" x14ac:dyDescent="0.25">
      <c r="C59" t="s">
        <v>48</v>
      </c>
      <c r="D59" s="13">
        <v>42472</v>
      </c>
      <c r="E59" t="s">
        <v>40</v>
      </c>
      <c r="F59" s="12">
        <v>958</v>
      </c>
    </row>
    <row r="60" spans="3:6" x14ac:dyDescent="0.25">
      <c r="C60" t="s">
        <v>47</v>
      </c>
      <c r="D60" s="13">
        <v>42488</v>
      </c>
      <c r="E60" t="s">
        <v>42</v>
      </c>
      <c r="F60" s="12">
        <v>599</v>
      </c>
    </row>
    <row r="61" spans="3:6" x14ac:dyDescent="0.25">
      <c r="C61" t="s">
        <v>45</v>
      </c>
      <c r="D61" s="13">
        <v>42483</v>
      </c>
      <c r="E61" t="s">
        <v>43</v>
      </c>
      <c r="F61" s="12">
        <v>958</v>
      </c>
    </row>
    <row r="62" spans="3:6" x14ac:dyDescent="0.25">
      <c r="C62" t="s">
        <v>46</v>
      </c>
      <c r="D62" s="13">
        <v>42503</v>
      </c>
      <c r="E62" t="s">
        <v>42</v>
      </c>
      <c r="F62" s="12">
        <v>305</v>
      </c>
    </row>
    <row r="63" spans="3:6" x14ac:dyDescent="0.25">
      <c r="C63" t="s">
        <v>47</v>
      </c>
      <c r="D63" s="13">
        <v>42463</v>
      </c>
      <c r="E63" t="s">
        <v>40</v>
      </c>
      <c r="F63" s="12">
        <v>652</v>
      </c>
    </row>
    <row r="64" spans="3:6" x14ac:dyDescent="0.25">
      <c r="C64" t="s">
        <v>44</v>
      </c>
      <c r="D64" s="13">
        <v>42511</v>
      </c>
      <c r="E64" t="s">
        <v>43</v>
      </c>
      <c r="F64" s="12">
        <v>1088</v>
      </c>
    </row>
    <row r="65" spans="3:6" x14ac:dyDescent="0.25">
      <c r="C65" t="s">
        <v>47</v>
      </c>
      <c r="D65" s="13">
        <v>42493</v>
      </c>
      <c r="E65" t="s">
        <v>42</v>
      </c>
      <c r="F65" s="12">
        <v>406</v>
      </c>
    </row>
    <row r="66" spans="3:6" x14ac:dyDescent="0.25">
      <c r="C66" t="s">
        <v>41</v>
      </c>
      <c r="D66" s="13">
        <v>42514</v>
      </c>
      <c r="E66" t="s">
        <v>40</v>
      </c>
      <c r="F66" s="12">
        <v>497</v>
      </c>
    </row>
    <row r="67" spans="3:6" x14ac:dyDescent="0.25">
      <c r="C67" t="s">
        <v>41</v>
      </c>
      <c r="D67" s="13">
        <v>42469</v>
      </c>
      <c r="E67" t="s">
        <v>43</v>
      </c>
      <c r="F67" s="12">
        <v>1189</v>
      </c>
    </row>
    <row r="68" spans="3:6" x14ac:dyDescent="0.25">
      <c r="C68" t="s">
        <v>46</v>
      </c>
      <c r="D68" s="13">
        <v>42471</v>
      </c>
      <c r="E68" t="s">
        <v>40</v>
      </c>
      <c r="F68" s="12">
        <v>264</v>
      </c>
    </row>
    <row r="69" spans="3:6" x14ac:dyDescent="0.25">
      <c r="C69" t="s">
        <v>48</v>
      </c>
      <c r="D69" s="13">
        <v>42470</v>
      </c>
      <c r="E69" t="s">
        <v>40</v>
      </c>
      <c r="F69" s="12">
        <v>460</v>
      </c>
    </row>
    <row r="70" spans="3:6" x14ac:dyDescent="0.25">
      <c r="C70" t="s">
        <v>46</v>
      </c>
      <c r="D70" s="13">
        <v>42481</v>
      </c>
      <c r="E70" t="s">
        <v>40</v>
      </c>
      <c r="F70" s="12">
        <v>604</v>
      </c>
    </row>
    <row r="71" spans="3:6" x14ac:dyDescent="0.25">
      <c r="C71" t="s">
        <v>47</v>
      </c>
      <c r="D71" s="13">
        <v>42473</v>
      </c>
      <c r="E71" t="s">
        <v>42</v>
      </c>
      <c r="F71" s="12">
        <v>505</v>
      </c>
    </row>
    <row r="72" spans="3:6" x14ac:dyDescent="0.25">
      <c r="C72" t="s">
        <v>44</v>
      </c>
      <c r="D72" s="13">
        <v>42506</v>
      </c>
      <c r="E72" t="s">
        <v>42</v>
      </c>
      <c r="F72" s="12">
        <v>420</v>
      </c>
    </row>
    <row r="73" spans="3:6" x14ac:dyDescent="0.25">
      <c r="C73" t="s">
        <v>44</v>
      </c>
      <c r="D73" s="13">
        <v>42489</v>
      </c>
      <c r="E73" t="s">
        <v>43</v>
      </c>
      <c r="F73" s="12">
        <v>241</v>
      </c>
    </row>
    <row r="74" spans="3:6" x14ac:dyDescent="0.25">
      <c r="C74" t="s">
        <v>46</v>
      </c>
      <c r="D74" s="13">
        <v>42487</v>
      </c>
      <c r="E74" t="s">
        <v>43</v>
      </c>
      <c r="F74" s="12">
        <v>305</v>
      </c>
    </row>
    <row r="75" spans="3:6" x14ac:dyDescent="0.25">
      <c r="C75" t="s">
        <v>44</v>
      </c>
      <c r="D75" s="13">
        <v>42509</v>
      </c>
      <c r="E75" t="s">
        <v>40</v>
      </c>
      <c r="F75" s="12">
        <v>792</v>
      </c>
    </row>
    <row r="76" spans="3:6" x14ac:dyDescent="0.25">
      <c r="C76" t="s">
        <v>41</v>
      </c>
      <c r="D76" s="13">
        <v>42508</v>
      </c>
      <c r="E76" t="s">
        <v>40</v>
      </c>
      <c r="F76" s="12">
        <v>236</v>
      </c>
    </row>
    <row r="77" spans="3:6" x14ac:dyDescent="0.25">
      <c r="C77" t="s">
        <v>46</v>
      </c>
      <c r="D77" s="13">
        <v>42503</v>
      </c>
      <c r="E77" t="s">
        <v>42</v>
      </c>
      <c r="F77" s="12">
        <v>437</v>
      </c>
    </row>
    <row r="78" spans="3:6" x14ac:dyDescent="0.25">
      <c r="C78" t="s">
        <v>41</v>
      </c>
      <c r="D78" s="13">
        <v>42486</v>
      </c>
      <c r="E78" t="s">
        <v>42</v>
      </c>
      <c r="F78" s="12">
        <v>455</v>
      </c>
    </row>
    <row r="79" spans="3:6" x14ac:dyDescent="0.25">
      <c r="C79" t="s">
        <v>44</v>
      </c>
      <c r="D79" s="13">
        <v>42470</v>
      </c>
      <c r="E79" t="s">
        <v>40</v>
      </c>
      <c r="F79" s="12">
        <v>891</v>
      </c>
    </row>
    <row r="80" spans="3:6" x14ac:dyDescent="0.25">
      <c r="C80" t="s">
        <v>47</v>
      </c>
      <c r="D80" s="13">
        <v>42471</v>
      </c>
      <c r="E80" t="s">
        <v>43</v>
      </c>
      <c r="F80" s="12">
        <v>455</v>
      </c>
    </row>
    <row r="81" spans="3:6" x14ac:dyDescent="0.25">
      <c r="C81" t="s">
        <v>47</v>
      </c>
      <c r="D81" s="13">
        <v>42479</v>
      </c>
      <c r="E81" t="s">
        <v>43</v>
      </c>
      <c r="F81" s="12">
        <v>647</v>
      </c>
    </row>
    <row r="82" spans="3:6" x14ac:dyDescent="0.25">
      <c r="C82" t="s">
        <v>47</v>
      </c>
      <c r="D82" s="13">
        <v>42505</v>
      </c>
      <c r="E82" t="s">
        <v>43</v>
      </c>
      <c r="F82" s="12">
        <v>868</v>
      </c>
    </row>
    <row r="83" spans="3:6" x14ac:dyDescent="0.25">
      <c r="C83" t="s">
        <v>48</v>
      </c>
      <c r="D83" s="13">
        <v>42484</v>
      </c>
      <c r="E83" t="s">
        <v>42</v>
      </c>
      <c r="F83" s="12">
        <v>572</v>
      </c>
    </row>
    <row r="84" spans="3:6" x14ac:dyDescent="0.25">
      <c r="C84" t="s">
        <v>46</v>
      </c>
      <c r="D84" s="13">
        <v>42509</v>
      </c>
      <c r="E84" t="s">
        <v>40</v>
      </c>
      <c r="F84" s="12">
        <v>553</v>
      </c>
    </row>
    <row r="85" spans="3:6" x14ac:dyDescent="0.25">
      <c r="C85" t="s">
        <v>46</v>
      </c>
      <c r="D85" s="13">
        <v>42471</v>
      </c>
      <c r="E85" t="s">
        <v>42</v>
      </c>
      <c r="F85" s="12">
        <v>710</v>
      </c>
    </row>
    <row r="86" spans="3:6" x14ac:dyDescent="0.25">
      <c r="C86" t="s">
        <v>44</v>
      </c>
      <c r="D86" s="13">
        <v>42467</v>
      </c>
      <c r="E86" t="s">
        <v>42</v>
      </c>
      <c r="F86" s="12">
        <v>1226</v>
      </c>
    </row>
    <row r="87" spans="3:6" x14ac:dyDescent="0.25">
      <c r="C87" t="s">
        <v>47</v>
      </c>
      <c r="D87" s="13">
        <v>42518</v>
      </c>
      <c r="E87" t="s">
        <v>42</v>
      </c>
      <c r="F87" s="12">
        <v>974</v>
      </c>
    </row>
    <row r="88" spans="3:6" x14ac:dyDescent="0.25">
      <c r="C88" t="s">
        <v>46</v>
      </c>
      <c r="D88" s="13">
        <v>42512</v>
      </c>
      <c r="E88" t="s">
        <v>43</v>
      </c>
      <c r="F88" s="12">
        <v>1161</v>
      </c>
    </row>
    <row r="89" spans="3:6" x14ac:dyDescent="0.25">
      <c r="C89" t="s">
        <v>47</v>
      </c>
      <c r="D89" s="13">
        <v>42502</v>
      </c>
      <c r="E89" t="s">
        <v>42</v>
      </c>
      <c r="F89" s="12">
        <v>650</v>
      </c>
    </row>
    <row r="90" spans="3:6" x14ac:dyDescent="0.25">
      <c r="C90" t="s">
        <v>45</v>
      </c>
      <c r="D90" s="13">
        <v>42484</v>
      </c>
      <c r="E90" t="s">
        <v>43</v>
      </c>
      <c r="F90" s="12">
        <v>1115</v>
      </c>
    </row>
    <row r="91" spans="3:6" x14ac:dyDescent="0.25">
      <c r="C91" t="s">
        <v>46</v>
      </c>
      <c r="D91" s="13">
        <v>42476</v>
      </c>
      <c r="E91" t="s">
        <v>42</v>
      </c>
      <c r="F91" s="12">
        <v>958</v>
      </c>
    </row>
    <row r="92" spans="3:6" x14ac:dyDescent="0.25">
      <c r="C92" t="s">
        <v>41</v>
      </c>
      <c r="D92" s="13">
        <v>42469</v>
      </c>
      <c r="E92" t="s">
        <v>40</v>
      </c>
      <c r="F92" s="12">
        <v>1139</v>
      </c>
    </row>
    <row r="93" spans="3:6" x14ac:dyDescent="0.25">
      <c r="C93" t="s">
        <v>44</v>
      </c>
      <c r="D93" s="13">
        <v>42506</v>
      </c>
      <c r="E93" t="s">
        <v>40</v>
      </c>
      <c r="F93" s="12">
        <v>1116</v>
      </c>
    </row>
    <row r="94" spans="3:6" x14ac:dyDescent="0.25">
      <c r="C94" t="s">
        <v>46</v>
      </c>
      <c r="D94" s="13">
        <v>42468</v>
      </c>
      <c r="E94" t="s">
        <v>42</v>
      </c>
      <c r="F94" s="12">
        <v>335</v>
      </c>
    </row>
    <row r="95" spans="3:6" x14ac:dyDescent="0.25">
      <c r="C95" t="s">
        <v>47</v>
      </c>
      <c r="D95" s="13">
        <v>42483</v>
      </c>
      <c r="E95" t="s">
        <v>42</v>
      </c>
      <c r="F95" s="12">
        <v>1114</v>
      </c>
    </row>
    <row r="96" spans="3:6" x14ac:dyDescent="0.25">
      <c r="C96" t="s">
        <v>48</v>
      </c>
      <c r="D96" s="13">
        <v>42487</v>
      </c>
      <c r="E96" t="s">
        <v>43</v>
      </c>
      <c r="F96" s="12">
        <v>535</v>
      </c>
    </row>
    <row r="97" spans="3:6" x14ac:dyDescent="0.25">
      <c r="C97" t="s">
        <v>48</v>
      </c>
      <c r="D97" s="13">
        <v>42516</v>
      </c>
      <c r="E97" t="s">
        <v>43</v>
      </c>
      <c r="F97" s="12">
        <v>909</v>
      </c>
    </row>
    <row r="98" spans="3:6" x14ac:dyDescent="0.25">
      <c r="C98" t="s">
        <v>48</v>
      </c>
      <c r="D98" s="13">
        <v>42483</v>
      </c>
      <c r="E98" t="s">
        <v>40</v>
      </c>
      <c r="F98" s="12">
        <v>272</v>
      </c>
    </row>
    <row r="99" spans="3:6" x14ac:dyDescent="0.25">
      <c r="C99" t="s">
        <v>41</v>
      </c>
      <c r="D99" s="13">
        <v>42471</v>
      </c>
      <c r="E99" t="s">
        <v>40</v>
      </c>
      <c r="F99" s="12">
        <v>1182</v>
      </c>
    </row>
    <row r="100" spans="3:6" x14ac:dyDescent="0.25">
      <c r="C100" t="s">
        <v>47</v>
      </c>
      <c r="D100" s="13">
        <v>42465</v>
      </c>
      <c r="E100" t="s">
        <v>40</v>
      </c>
      <c r="F100" s="12">
        <v>858</v>
      </c>
    </row>
    <row r="101" spans="3:6" x14ac:dyDescent="0.25">
      <c r="C101" t="s">
        <v>41</v>
      </c>
      <c r="D101" s="13">
        <v>42503</v>
      </c>
      <c r="E101" t="s">
        <v>43</v>
      </c>
      <c r="F101" s="12">
        <v>864</v>
      </c>
    </row>
    <row r="102" spans="3:6" x14ac:dyDescent="0.25">
      <c r="C102" t="s">
        <v>44</v>
      </c>
      <c r="D102" s="13">
        <v>42493</v>
      </c>
      <c r="E102" t="s">
        <v>43</v>
      </c>
      <c r="F102" s="12">
        <v>746</v>
      </c>
    </row>
    <row r="103" spans="3:6" x14ac:dyDescent="0.25">
      <c r="C103" t="s">
        <v>45</v>
      </c>
      <c r="D103" s="13">
        <v>42516</v>
      </c>
      <c r="E103" t="s">
        <v>40</v>
      </c>
      <c r="F103" s="12">
        <v>266</v>
      </c>
    </row>
    <row r="104" spans="3:6" x14ac:dyDescent="0.25">
      <c r="C104" t="s">
        <v>45</v>
      </c>
      <c r="D104" s="13">
        <v>42484</v>
      </c>
      <c r="E104" t="s">
        <v>43</v>
      </c>
      <c r="F104" s="12">
        <v>990</v>
      </c>
    </row>
    <row r="105" spans="3:6" x14ac:dyDescent="0.25">
      <c r="C105" t="s">
        <v>45</v>
      </c>
      <c r="D105" s="13">
        <v>42512</v>
      </c>
      <c r="E105" t="s">
        <v>43</v>
      </c>
      <c r="F105" s="12">
        <v>1179</v>
      </c>
    </row>
    <row r="106" spans="3:6" x14ac:dyDescent="0.25">
      <c r="C106" t="s">
        <v>44</v>
      </c>
      <c r="D106" s="13">
        <v>42497</v>
      </c>
      <c r="E106" t="s">
        <v>40</v>
      </c>
      <c r="F106" s="12">
        <v>472</v>
      </c>
    </row>
    <row r="107" spans="3:6" x14ac:dyDescent="0.25">
      <c r="C107" t="s">
        <v>48</v>
      </c>
      <c r="D107" s="13">
        <v>42498</v>
      </c>
      <c r="E107" t="s">
        <v>42</v>
      </c>
      <c r="F107" s="12">
        <v>1114</v>
      </c>
    </row>
    <row r="108" spans="3:6" x14ac:dyDescent="0.25">
      <c r="C108" t="s">
        <v>41</v>
      </c>
      <c r="D108" s="13">
        <v>42473</v>
      </c>
      <c r="E108" t="s">
        <v>43</v>
      </c>
      <c r="F108" s="12">
        <v>1136</v>
      </c>
    </row>
    <row r="109" spans="3:6" x14ac:dyDescent="0.25">
      <c r="C109" t="s">
        <v>44</v>
      </c>
      <c r="D109" s="13">
        <v>42490</v>
      </c>
      <c r="E109" t="s">
        <v>43</v>
      </c>
      <c r="F109" s="12">
        <v>912</v>
      </c>
    </row>
    <row r="110" spans="3:6" x14ac:dyDescent="0.25">
      <c r="C110" t="s">
        <v>45</v>
      </c>
      <c r="D110" s="13">
        <v>42464</v>
      </c>
      <c r="E110" t="s">
        <v>40</v>
      </c>
      <c r="F110" s="12">
        <v>597</v>
      </c>
    </row>
    <row r="111" spans="3:6" x14ac:dyDescent="0.25">
      <c r="C111" t="s">
        <v>44</v>
      </c>
      <c r="D111" s="13">
        <v>42477</v>
      </c>
      <c r="E111" t="s">
        <v>42</v>
      </c>
      <c r="F111" s="12">
        <v>1188</v>
      </c>
    </row>
    <row r="112" spans="3:6" x14ac:dyDescent="0.25">
      <c r="C112" t="s">
        <v>48</v>
      </c>
      <c r="D112" s="13">
        <v>42481</v>
      </c>
      <c r="E112" t="s">
        <v>42</v>
      </c>
      <c r="F112" s="12">
        <v>454</v>
      </c>
    </row>
    <row r="113" spans="3:6" x14ac:dyDescent="0.25">
      <c r="C113" t="s">
        <v>44</v>
      </c>
      <c r="D113" s="13">
        <v>42479</v>
      </c>
      <c r="E113" t="s">
        <v>42</v>
      </c>
      <c r="F113" s="12">
        <v>854</v>
      </c>
    </row>
    <row r="114" spans="3:6" x14ac:dyDescent="0.25">
      <c r="C114" t="s">
        <v>46</v>
      </c>
      <c r="D114" s="13">
        <v>42507</v>
      </c>
      <c r="E114" t="s">
        <v>43</v>
      </c>
      <c r="F114" s="12">
        <v>1013</v>
      </c>
    </row>
    <row r="115" spans="3:6" x14ac:dyDescent="0.25">
      <c r="C115" t="s">
        <v>41</v>
      </c>
      <c r="D115" s="13">
        <v>42494</v>
      </c>
      <c r="E115" t="s">
        <v>42</v>
      </c>
      <c r="F115" s="12">
        <v>277</v>
      </c>
    </row>
    <row r="116" spans="3:6" x14ac:dyDescent="0.25">
      <c r="C116" t="s">
        <v>48</v>
      </c>
      <c r="D116" s="13">
        <v>42521</v>
      </c>
      <c r="E116" t="s">
        <v>40</v>
      </c>
      <c r="F116" s="12">
        <v>618</v>
      </c>
    </row>
    <row r="117" spans="3:6" x14ac:dyDescent="0.25">
      <c r="C117" t="s">
        <v>48</v>
      </c>
      <c r="D117" s="13">
        <v>42463</v>
      </c>
      <c r="E117" t="s">
        <v>43</v>
      </c>
      <c r="F117" s="12">
        <v>391</v>
      </c>
    </row>
    <row r="118" spans="3:6" x14ac:dyDescent="0.25">
      <c r="C118" t="s">
        <v>45</v>
      </c>
      <c r="D118" s="13">
        <v>42477</v>
      </c>
      <c r="E118" t="s">
        <v>43</v>
      </c>
      <c r="F118" s="12">
        <v>645</v>
      </c>
    </row>
    <row r="119" spans="3:6" x14ac:dyDescent="0.25">
      <c r="C119" t="s">
        <v>48</v>
      </c>
      <c r="D119" s="13">
        <v>42501</v>
      </c>
      <c r="E119" t="s">
        <v>43</v>
      </c>
      <c r="F119" s="12">
        <v>843</v>
      </c>
    </row>
    <row r="120" spans="3:6" x14ac:dyDescent="0.25">
      <c r="C120" t="s">
        <v>46</v>
      </c>
      <c r="D120" s="13">
        <v>42472</v>
      </c>
      <c r="E120" t="s">
        <v>43</v>
      </c>
      <c r="F120" s="12">
        <v>808</v>
      </c>
    </row>
    <row r="121" spans="3:6" x14ac:dyDescent="0.25">
      <c r="C121" t="s">
        <v>47</v>
      </c>
      <c r="D121" s="13">
        <v>42496</v>
      </c>
      <c r="E121" t="s">
        <v>42</v>
      </c>
      <c r="F121" s="12">
        <v>667</v>
      </c>
    </row>
    <row r="122" spans="3:6" x14ac:dyDescent="0.25">
      <c r="C122" t="s">
        <v>45</v>
      </c>
      <c r="D122" s="13">
        <v>42488</v>
      </c>
      <c r="E122" t="s">
        <v>42</v>
      </c>
      <c r="F122" s="12">
        <v>509</v>
      </c>
    </row>
    <row r="123" spans="3:6" x14ac:dyDescent="0.25">
      <c r="C123" t="s">
        <v>41</v>
      </c>
      <c r="D123" s="13">
        <v>42478</v>
      </c>
      <c r="E123" t="s">
        <v>42</v>
      </c>
      <c r="F123" s="12">
        <v>1218</v>
      </c>
    </row>
    <row r="124" spans="3:6" x14ac:dyDescent="0.25">
      <c r="C124" t="s">
        <v>44</v>
      </c>
      <c r="D124" s="13">
        <v>42481</v>
      </c>
      <c r="E124" t="s">
        <v>42</v>
      </c>
      <c r="F124" s="12">
        <v>614</v>
      </c>
    </row>
    <row r="125" spans="3:6" x14ac:dyDescent="0.25">
      <c r="C125" t="s">
        <v>45</v>
      </c>
      <c r="D125" s="13">
        <v>42489</v>
      </c>
      <c r="E125" t="s">
        <v>42</v>
      </c>
      <c r="F125" s="12">
        <v>927</v>
      </c>
    </row>
    <row r="126" spans="3:6" x14ac:dyDescent="0.25">
      <c r="C126" t="s">
        <v>47</v>
      </c>
      <c r="D126" s="13">
        <v>42517</v>
      </c>
      <c r="E126" t="s">
        <v>43</v>
      </c>
      <c r="F126" s="12">
        <v>329</v>
      </c>
    </row>
    <row r="127" spans="3:6" x14ac:dyDescent="0.25">
      <c r="C127" t="s">
        <v>46</v>
      </c>
      <c r="D127" s="13">
        <v>42479</v>
      </c>
      <c r="E127" t="s">
        <v>40</v>
      </c>
      <c r="F127" s="12">
        <v>496</v>
      </c>
    </row>
    <row r="128" spans="3:6" x14ac:dyDescent="0.25">
      <c r="C128" t="s">
        <v>46</v>
      </c>
      <c r="D128" s="13">
        <v>42475</v>
      </c>
      <c r="E128" t="s">
        <v>43</v>
      </c>
      <c r="F128" s="12">
        <v>967</v>
      </c>
    </row>
    <row r="129" spans="3:6" x14ac:dyDescent="0.25">
      <c r="C129" t="s">
        <v>44</v>
      </c>
      <c r="D129" s="13">
        <v>42520</v>
      </c>
      <c r="E129" t="s">
        <v>42</v>
      </c>
      <c r="F129" s="12">
        <v>777</v>
      </c>
    </row>
    <row r="130" spans="3:6" x14ac:dyDescent="0.25">
      <c r="C130" t="s">
        <v>48</v>
      </c>
      <c r="D130" s="13">
        <v>42486</v>
      </c>
      <c r="E130" t="s">
        <v>40</v>
      </c>
      <c r="F130" s="12">
        <v>886</v>
      </c>
    </row>
    <row r="131" spans="3:6" x14ac:dyDescent="0.25">
      <c r="C131" t="s">
        <v>48</v>
      </c>
      <c r="D131" s="13">
        <v>42479</v>
      </c>
      <c r="E131" t="s">
        <v>43</v>
      </c>
      <c r="F131" s="12">
        <v>1108</v>
      </c>
    </row>
    <row r="132" spans="3:6" x14ac:dyDescent="0.25">
      <c r="C132" t="s">
        <v>48</v>
      </c>
      <c r="D132" s="13">
        <v>42513</v>
      </c>
      <c r="E132" t="s">
        <v>42</v>
      </c>
      <c r="F132" s="12">
        <v>1178</v>
      </c>
    </row>
    <row r="133" spans="3:6" x14ac:dyDescent="0.25">
      <c r="C133" t="s">
        <v>48</v>
      </c>
      <c r="D133" s="13">
        <v>42477</v>
      </c>
      <c r="E133" t="s">
        <v>42</v>
      </c>
      <c r="F133" s="12">
        <v>664</v>
      </c>
    </row>
    <row r="134" spans="3:6" x14ac:dyDescent="0.25">
      <c r="C134" t="s">
        <v>41</v>
      </c>
      <c r="D134" s="13">
        <v>42488</v>
      </c>
      <c r="E134" t="s">
        <v>40</v>
      </c>
      <c r="F134" s="12">
        <v>544</v>
      </c>
    </row>
    <row r="135" spans="3:6" x14ac:dyDescent="0.25">
      <c r="C135" t="s">
        <v>48</v>
      </c>
      <c r="D135" s="13">
        <v>42476</v>
      </c>
      <c r="E135" t="s">
        <v>40</v>
      </c>
      <c r="F135" s="12">
        <v>961</v>
      </c>
    </row>
    <row r="136" spans="3:6" x14ac:dyDescent="0.25">
      <c r="C136" t="s">
        <v>48</v>
      </c>
      <c r="D136" s="13">
        <v>42480</v>
      </c>
      <c r="E136" t="s">
        <v>40</v>
      </c>
      <c r="F136" s="12">
        <v>1217</v>
      </c>
    </row>
    <row r="137" spans="3:6" x14ac:dyDescent="0.25">
      <c r="C137" t="s">
        <v>48</v>
      </c>
      <c r="D137" s="13">
        <v>42463</v>
      </c>
      <c r="E137" t="s">
        <v>40</v>
      </c>
      <c r="F137" s="12">
        <v>789</v>
      </c>
    </row>
    <row r="138" spans="3:6" x14ac:dyDescent="0.25">
      <c r="C138" t="s">
        <v>47</v>
      </c>
      <c r="D138" s="13">
        <v>42488</v>
      </c>
      <c r="E138" t="s">
        <v>40</v>
      </c>
      <c r="F138" s="12">
        <v>813</v>
      </c>
    </row>
    <row r="139" spans="3:6" x14ac:dyDescent="0.25">
      <c r="C139" t="s">
        <v>44</v>
      </c>
      <c r="D139" s="13">
        <v>42515</v>
      </c>
      <c r="E139" t="s">
        <v>42</v>
      </c>
      <c r="F139" s="12">
        <v>1012</v>
      </c>
    </row>
    <row r="140" spans="3:6" x14ac:dyDescent="0.25">
      <c r="C140" t="s">
        <v>45</v>
      </c>
      <c r="D140" s="13">
        <v>42469</v>
      </c>
      <c r="E140" t="s">
        <v>43</v>
      </c>
      <c r="F140" s="12">
        <v>1096</v>
      </c>
    </row>
    <row r="141" spans="3:6" x14ac:dyDescent="0.25">
      <c r="C141" t="s">
        <v>45</v>
      </c>
      <c r="D141" s="13">
        <v>42477</v>
      </c>
      <c r="E141" t="s">
        <v>43</v>
      </c>
      <c r="F141" s="12">
        <v>804</v>
      </c>
    </row>
    <row r="142" spans="3:6" x14ac:dyDescent="0.25">
      <c r="C142" t="s">
        <v>44</v>
      </c>
      <c r="D142" s="13">
        <v>42518</v>
      </c>
      <c r="E142" t="s">
        <v>40</v>
      </c>
      <c r="F142" s="12">
        <v>302</v>
      </c>
    </row>
    <row r="143" spans="3:6" x14ac:dyDescent="0.25">
      <c r="C143" t="s">
        <v>45</v>
      </c>
      <c r="D143" s="13">
        <v>42493</v>
      </c>
      <c r="E143" t="s">
        <v>43</v>
      </c>
      <c r="F143" s="12">
        <v>857</v>
      </c>
    </row>
    <row r="144" spans="3:6" x14ac:dyDescent="0.25">
      <c r="C144" t="s">
        <v>41</v>
      </c>
      <c r="D144" s="13">
        <v>42474</v>
      </c>
      <c r="E144" t="s">
        <v>43</v>
      </c>
      <c r="F144" s="12">
        <v>894</v>
      </c>
    </row>
    <row r="145" spans="3:6" x14ac:dyDescent="0.25">
      <c r="C145" t="s">
        <v>47</v>
      </c>
      <c r="D145" s="13">
        <v>42511</v>
      </c>
      <c r="E145" t="s">
        <v>42</v>
      </c>
      <c r="F145" s="12">
        <v>1072</v>
      </c>
    </row>
    <row r="146" spans="3:6" x14ac:dyDescent="0.25">
      <c r="C146" t="s">
        <v>45</v>
      </c>
      <c r="D146" s="13">
        <v>42490</v>
      </c>
      <c r="E146" t="s">
        <v>40</v>
      </c>
      <c r="F146" s="12">
        <v>360</v>
      </c>
    </row>
    <row r="147" spans="3:6" x14ac:dyDescent="0.25">
      <c r="C147" t="s">
        <v>41</v>
      </c>
      <c r="D147" s="13">
        <v>42467</v>
      </c>
      <c r="E147" t="s">
        <v>42</v>
      </c>
      <c r="F147" s="12">
        <v>834</v>
      </c>
    </row>
    <row r="148" spans="3:6" x14ac:dyDescent="0.25">
      <c r="C148" t="s">
        <v>41</v>
      </c>
      <c r="D148" s="13">
        <v>42499</v>
      </c>
      <c r="E148" t="s">
        <v>40</v>
      </c>
      <c r="F148" s="12">
        <v>619</v>
      </c>
    </row>
    <row r="149" spans="3:6" x14ac:dyDescent="0.25">
      <c r="C149" t="s">
        <v>46</v>
      </c>
      <c r="D149" s="13">
        <v>42472</v>
      </c>
      <c r="E149" t="s">
        <v>42</v>
      </c>
      <c r="F149" s="12">
        <v>346</v>
      </c>
    </row>
    <row r="150" spans="3:6" x14ac:dyDescent="0.25">
      <c r="C150" t="s">
        <v>46</v>
      </c>
      <c r="D150" s="13">
        <v>42498</v>
      </c>
      <c r="E150" t="s">
        <v>43</v>
      </c>
      <c r="F150" s="12">
        <v>779</v>
      </c>
    </row>
    <row r="151" spans="3:6" x14ac:dyDescent="0.25">
      <c r="C151" t="s">
        <v>46</v>
      </c>
      <c r="D151" s="13">
        <v>42481</v>
      </c>
      <c r="E151" t="s">
        <v>40</v>
      </c>
      <c r="F151" s="12">
        <v>236</v>
      </c>
    </row>
    <row r="152" spans="3:6" x14ac:dyDescent="0.25">
      <c r="C152" t="s">
        <v>41</v>
      </c>
      <c r="D152" s="13">
        <v>42517</v>
      </c>
      <c r="E152" t="s">
        <v>42</v>
      </c>
      <c r="F152" s="12">
        <v>605</v>
      </c>
    </row>
    <row r="153" spans="3:6" x14ac:dyDescent="0.25">
      <c r="C153" t="s">
        <v>47</v>
      </c>
      <c r="D153" s="13">
        <v>42468</v>
      </c>
      <c r="E153" t="s">
        <v>42</v>
      </c>
      <c r="F153" s="12">
        <v>262</v>
      </c>
    </row>
    <row r="154" spans="3:6" x14ac:dyDescent="0.25">
      <c r="C154" t="s">
        <v>44</v>
      </c>
      <c r="D154" s="13">
        <v>42502</v>
      </c>
      <c r="E154" t="s">
        <v>43</v>
      </c>
      <c r="F154" s="12">
        <v>595</v>
      </c>
    </row>
    <row r="155" spans="3:6" x14ac:dyDescent="0.25">
      <c r="C155" t="s">
        <v>47</v>
      </c>
      <c r="D155" s="13">
        <v>42521</v>
      </c>
      <c r="E155" t="s">
        <v>43</v>
      </c>
      <c r="F155" s="12">
        <v>1056</v>
      </c>
    </row>
    <row r="156" spans="3:6" x14ac:dyDescent="0.25">
      <c r="C156" t="s">
        <v>45</v>
      </c>
      <c r="D156" s="13">
        <v>42477</v>
      </c>
      <c r="E156" t="s">
        <v>42</v>
      </c>
      <c r="F156" s="12">
        <v>1015</v>
      </c>
    </row>
    <row r="157" spans="3:6" x14ac:dyDescent="0.25">
      <c r="C157" t="s">
        <v>47</v>
      </c>
      <c r="D157" s="13">
        <v>42505</v>
      </c>
      <c r="E157" t="s">
        <v>40</v>
      </c>
      <c r="F157" s="12">
        <v>344</v>
      </c>
    </row>
    <row r="158" spans="3:6" x14ac:dyDescent="0.25">
      <c r="C158" t="s">
        <v>47</v>
      </c>
      <c r="D158" s="13">
        <v>42471</v>
      </c>
      <c r="E158" t="s">
        <v>40</v>
      </c>
      <c r="F158" s="12">
        <v>956</v>
      </c>
    </row>
    <row r="159" spans="3:6" x14ac:dyDescent="0.25">
      <c r="C159" t="s">
        <v>45</v>
      </c>
      <c r="D159" s="13">
        <v>42499</v>
      </c>
      <c r="E159" t="s">
        <v>40</v>
      </c>
      <c r="F159" s="12">
        <v>963</v>
      </c>
    </row>
    <row r="160" spans="3:6" x14ac:dyDescent="0.25">
      <c r="C160" t="s">
        <v>46</v>
      </c>
      <c r="D160" s="13">
        <v>42504</v>
      </c>
      <c r="E160" t="s">
        <v>42</v>
      </c>
      <c r="F160" s="12">
        <v>531</v>
      </c>
    </row>
    <row r="161" spans="3:6" x14ac:dyDescent="0.25">
      <c r="C161" t="s">
        <v>47</v>
      </c>
      <c r="D161" s="13">
        <v>42494</v>
      </c>
      <c r="E161" t="s">
        <v>40</v>
      </c>
      <c r="F161" s="12">
        <v>946</v>
      </c>
    </row>
    <row r="162" spans="3:6" x14ac:dyDescent="0.25">
      <c r="C162" t="s">
        <v>47</v>
      </c>
      <c r="D162" s="13">
        <v>42519</v>
      </c>
      <c r="E162" t="s">
        <v>43</v>
      </c>
      <c r="F162" s="12">
        <v>300</v>
      </c>
    </row>
    <row r="163" spans="3:6" x14ac:dyDescent="0.25">
      <c r="C163" t="s">
        <v>44</v>
      </c>
      <c r="D163" s="13">
        <v>42474</v>
      </c>
      <c r="E163" t="s">
        <v>43</v>
      </c>
      <c r="F163" s="12">
        <v>828</v>
      </c>
    </row>
    <row r="164" spans="3:6" x14ac:dyDescent="0.25">
      <c r="C164" t="s">
        <v>41</v>
      </c>
      <c r="D164" s="13">
        <v>42504</v>
      </c>
      <c r="E164" t="s">
        <v>43</v>
      </c>
      <c r="F164" s="12">
        <v>248</v>
      </c>
    </row>
    <row r="165" spans="3:6" x14ac:dyDescent="0.25">
      <c r="C165" t="s">
        <v>46</v>
      </c>
      <c r="D165" s="13">
        <v>42517</v>
      </c>
      <c r="E165" t="s">
        <v>42</v>
      </c>
      <c r="F165" s="12">
        <v>574</v>
      </c>
    </row>
    <row r="166" spans="3:6" x14ac:dyDescent="0.25">
      <c r="C166" t="s">
        <v>48</v>
      </c>
      <c r="D166" s="13">
        <v>42479</v>
      </c>
      <c r="E166" t="s">
        <v>43</v>
      </c>
      <c r="F166" s="12">
        <v>1187</v>
      </c>
    </row>
    <row r="167" spans="3:6" x14ac:dyDescent="0.25">
      <c r="C167" t="s">
        <v>41</v>
      </c>
      <c r="D167" s="13">
        <v>42508</v>
      </c>
      <c r="E167" t="s">
        <v>43</v>
      </c>
      <c r="F167" s="12">
        <v>919</v>
      </c>
    </row>
    <row r="168" spans="3:6" x14ac:dyDescent="0.25">
      <c r="C168" t="s">
        <v>46</v>
      </c>
      <c r="D168" s="13">
        <v>42505</v>
      </c>
      <c r="E168" t="s">
        <v>42</v>
      </c>
      <c r="F168" s="12">
        <v>458</v>
      </c>
    </row>
    <row r="169" spans="3:6" x14ac:dyDescent="0.25">
      <c r="C169" t="s">
        <v>46</v>
      </c>
      <c r="D169" s="13">
        <v>42463</v>
      </c>
      <c r="E169" t="s">
        <v>40</v>
      </c>
      <c r="F169" s="12">
        <v>1140</v>
      </c>
    </row>
    <row r="170" spans="3:6" x14ac:dyDescent="0.25">
      <c r="C170" t="s">
        <v>45</v>
      </c>
      <c r="D170" s="13">
        <v>42506</v>
      </c>
      <c r="E170" t="s">
        <v>43</v>
      </c>
      <c r="F170" s="12">
        <v>1032</v>
      </c>
    </row>
    <row r="171" spans="3:6" x14ac:dyDescent="0.25">
      <c r="C171" t="s">
        <v>46</v>
      </c>
      <c r="D171" s="13">
        <v>42492</v>
      </c>
      <c r="E171" t="s">
        <v>42</v>
      </c>
      <c r="F171" s="12">
        <v>1165</v>
      </c>
    </row>
    <row r="172" spans="3:6" x14ac:dyDescent="0.25">
      <c r="C172" t="s">
        <v>45</v>
      </c>
      <c r="D172" s="13">
        <v>42483</v>
      </c>
      <c r="E172" t="s">
        <v>43</v>
      </c>
      <c r="F172" s="12">
        <v>443</v>
      </c>
    </row>
    <row r="173" spans="3:6" x14ac:dyDescent="0.25">
      <c r="C173" t="s">
        <v>45</v>
      </c>
      <c r="D173" s="13">
        <v>42475</v>
      </c>
      <c r="E173" t="s">
        <v>42</v>
      </c>
      <c r="F173" s="12">
        <v>960</v>
      </c>
    </row>
    <row r="174" spans="3:6" x14ac:dyDescent="0.25">
      <c r="C174" t="s">
        <v>41</v>
      </c>
      <c r="D174" s="13">
        <v>42464</v>
      </c>
      <c r="E174" t="s">
        <v>42</v>
      </c>
      <c r="F174" s="12">
        <v>379</v>
      </c>
    </row>
    <row r="175" spans="3:6" x14ac:dyDescent="0.25">
      <c r="C175" t="s">
        <v>47</v>
      </c>
      <c r="D175" s="13">
        <v>42476</v>
      </c>
      <c r="E175" t="s">
        <v>43</v>
      </c>
      <c r="F175" s="12">
        <v>646</v>
      </c>
    </row>
    <row r="176" spans="3:6" x14ac:dyDescent="0.25">
      <c r="C176" t="s">
        <v>45</v>
      </c>
      <c r="D176" s="13">
        <v>42501</v>
      </c>
      <c r="E176" t="s">
        <v>43</v>
      </c>
      <c r="F176" s="12">
        <v>737</v>
      </c>
    </row>
    <row r="177" spans="3:6" x14ac:dyDescent="0.25">
      <c r="C177" t="s">
        <v>47</v>
      </c>
      <c r="D177" s="13">
        <v>42465</v>
      </c>
      <c r="E177" t="s">
        <v>40</v>
      </c>
      <c r="F177" s="12">
        <v>1205</v>
      </c>
    </row>
    <row r="178" spans="3:6" x14ac:dyDescent="0.25">
      <c r="C178" t="s">
        <v>44</v>
      </c>
      <c r="D178" s="13">
        <v>42519</v>
      </c>
      <c r="E178" t="s">
        <v>43</v>
      </c>
      <c r="F178" s="12">
        <v>256</v>
      </c>
    </row>
    <row r="179" spans="3:6" x14ac:dyDescent="0.25">
      <c r="C179" t="s">
        <v>47</v>
      </c>
      <c r="D179" s="13">
        <v>42466</v>
      </c>
      <c r="E179" t="s">
        <v>42</v>
      </c>
      <c r="F179" s="12">
        <v>771</v>
      </c>
    </row>
    <row r="180" spans="3:6" x14ac:dyDescent="0.25">
      <c r="C180" t="s">
        <v>46</v>
      </c>
      <c r="D180" s="13">
        <v>42513</v>
      </c>
      <c r="E180" t="s">
        <v>40</v>
      </c>
      <c r="F180" s="12">
        <v>765</v>
      </c>
    </row>
    <row r="181" spans="3:6" x14ac:dyDescent="0.25">
      <c r="C181" t="s">
        <v>47</v>
      </c>
      <c r="D181" s="13">
        <v>42480</v>
      </c>
      <c r="E181" t="s">
        <v>43</v>
      </c>
      <c r="F181" s="12">
        <v>918</v>
      </c>
    </row>
    <row r="182" spans="3:6" x14ac:dyDescent="0.25">
      <c r="C182" t="s">
        <v>41</v>
      </c>
      <c r="D182" s="13">
        <v>42493</v>
      </c>
      <c r="E182" t="s">
        <v>40</v>
      </c>
      <c r="F182" s="12">
        <v>278</v>
      </c>
    </row>
    <row r="183" spans="3:6" x14ac:dyDescent="0.25">
      <c r="C183" t="s">
        <v>46</v>
      </c>
      <c r="D183" s="13">
        <v>42483</v>
      </c>
      <c r="E183" t="s">
        <v>42</v>
      </c>
      <c r="F183" s="12">
        <v>471</v>
      </c>
    </row>
    <row r="184" spans="3:6" x14ac:dyDescent="0.25">
      <c r="C184" t="s">
        <v>46</v>
      </c>
      <c r="D184" s="13">
        <v>42512</v>
      </c>
      <c r="E184" t="s">
        <v>40</v>
      </c>
      <c r="F184" s="12">
        <v>343</v>
      </c>
    </row>
    <row r="185" spans="3:6" x14ac:dyDescent="0.25">
      <c r="C185" t="s">
        <v>48</v>
      </c>
      <c r="D185" s="13">
        <v>42463</v>
      </c>
      <c r="E185" t="s">
        <v>40</v>
      </c>
      <c r="F185" s="12">
        <v>1096</v>
      </c>
    </row>
    <row r="186" spans="3:6" x14ac:dyDescent="0.25">
      <c r="C186" t="s">
        <v>48</v>
      </c>
      <c r="D186" s="13">
        <v>42504</v>
      </c>
      <c r="E186" t="s">
        <v>40</v>
      </c>
      <c r="F186" s="12">
        <v>319</v>
      </c>
    </row>
    <row r="187" spans="3:6" x14ac:dyDescent="0.25">
      <c r="C187" t="s">
        <v>48</v>
      </c>
      <c r="D187" s="13">
        <v>42476</v>
      </c>
      <c r="E187" t="s">
        <v>40</v>
      </c>
      <c r="F187" s="12">
        <v>353</v>
      </c>
    </row>
    <row r="188" spans="3:6" x14ac:dyDescent="0.25">
      <c r="C188" t="s">
        <v>44</v>
      </c>
      <c r="D188" s="13">
        <v>42468</v>
      </c>
      <c r="E188" t="s">
        <v>43</v>
      </c>
      <c r="F188" s="12">
        <v>490</v>
      </c>
    </row>
    <row r="189" spans="3:6" x14ac:dyDescent="0.25">
      <c r="C189" t="s">
        <v>48</v>
      </c>
      <c r="D189" s="13">
        <v>42502</v>
      </c>
      <c r="E189" t="s">
        <v>40</v>
      </c>
      <c r="F189" s="12">
        <v>1003</v>
      </c>
    </row>
    <row r="190" spans="3:6" x14ac:dyDescent="0.25">
      <c r="C190" t="s">
        <v>46</v>
      </c>
      <c r="D190" s="13">
        <v>42488</v>
      </c>
      <c r="E190" t="s">
        <v>42</v>
      </c>
      <c r="F190" s="12">
        <v>289</v>
      </c>
    </row>
    <row r="191" spans="3:6" x14ac:dyDescent="0.25">
      <c r="C191" t="s">
        <v>48</v>
      </c>
      <c r="D191" s="13">
        <v>42499</v>
      </c>
      <c r="E191" t="s">
        <v>42</v>
      </c>
      <c r="F191" s="12">
        <v>1048</v>
      </c>
    </row>
    <row r="192" spans="3:6" x14ac:dyDescent="0.25">
      <c r="C192" t="s">
        <v>48</v>
      </c>
      <c r="D192" s="13">
        <v>42473</v>
      </c>
      <c r="E192" t="s">
        <v>40</v>
      </c>
      <c r="F192" s="12">
        <v>230</v>
      </c>
    </row>
    <row r="193" spans="3:6" x14ac:dyDescent="0.25">
      <c r="C193" t="s">
        <v>45</v>
      </c>
      <c r="D193" s="13">
        <v>42475</v>
      </c>
      <c r="E193" t="s">
        <v>43</v>
      </c>
      <c r="F193" s="12">
        <v>697</v>
      </c>
    </row>
    <row r="194" spans="3:6" x14ac:dyDescent="0.25">
      <c r="C194" t="s">
        <v>46</v>
      </c>
      <c r="D194" s="13">
        <v>42471</v>
      </c>
      <c r="E194" t="s">
        <v>40</v>
      </c>
      <c r="F194" s="12">
        <v>861</v>
      </c>
    </row>
    <row r="195" spans="3:6" x14ac:dyDescent="0.25">
      <c r="C195" t="s">
        <v>41</v>
      </c>
      <c r="D195" s="13">
        <v>42479</v>
      </c>
      <c r="E195" t="s">
        <v>40</v>
      </c>
      <c r="F195" s="12">
        <v>630</v>
      </c>
    </row>
    <row r="196" spans="3:6" x14ac:dyDescent="0.25">
      <c r="C196" t="s">
        <v>45</v>
      </c>
      <c r="D196" s="13">
        <v>42474</v>
      </c>
      <c r="E196" t="s">
        <v>40</v>
      </c>
      <c r="F196" s="12">
        <v>418</v>
      </c>
    </row>
    <row r="197" spans="3:6" x14ac:dyDescent="0.25">
      <c r="C197" t="s">
        <v>47</v>
      </c>
      <c r="D197" s="13">
        <v>42499</v>
      </c>
      <c r="E197" t="s">
        <v>43</v>
      </c>
      <c r="F197" s="12">
        <v>490</v>
      </c>
    </row>
    <row r="198" spans="3:6" x14ac:dyDescent="0.25">
      <c r="C198" t="s">
        <v>47</v>
      </c>
      <c r="D198" s="13">
        <v>42493</v>
      </c>
      <c r="E198" t="s">
        <v>42</v>
      </c>
      <c r="F198" s="12">
        <v>980</v>
      </c>
    </row>
    <row r="199" spans="3:6" x14ac:dyDescent="0.25">
      <c r="C199" t="s">
        <v>44</v>
      </c>
      <c r="D199" s="13">
        <v>42480</v>
      </c>
      <c r="E199" t="s">
        <v>43</v>
      </c>
      <c r="F199" s="12">
        <v>621</v>
      </c>
    </row>
    <row r="200" spans="3:6" x14ac:dyDescent="0.25">
      <c r="C200" t="s">
        <v>46</v>
      </c>
      <c r="D200" s="13">
        <v>42502</v>
      </c>
      <c r="E200" t="s">
        <v>42</v>
      </c>
      <c r="F200" s="12">
        <v>1151</v>
      </c>
    </row>
    <row r="201" spans="3:6" x14ac:dyDescent="0.25">
      <c r="C201" t="s">
        <v>41</v>
      </c>
      <c r="D201" s="13">
        <v>42497</v>
      </c>
      <c r="E201" t="s">
        <v>40</v>
      </c>
      <c r="F201" s="12">
        <v>996</v>
      </c>
    </row>
    <row r="202" spans="3:6" x14ac:dyDescent="0.25">
      <c r="C202" t="s">
        <v>45</v>
      </c>
      <c r="D202" s="13">
        <v>42496</v>
      </c>
      <c r="E202" t="s">
        <v>40</v>
      </c>
      <c r="F202" s="12">
        <v>584</v>
      </c>
    </row>
    <row r="203" spans="3:6" x14ac:dyDescent="0.25">
      <c r="C203" t="s">
        <v>44</v>
      </c>
      <c r="D203" s="13">
        <v>42473</v>
      </c>
      <c r="E203" t="s">
        <v>40</v>
      </c>
      <c r="F203" s="12">
        <v>564</v>
      </c>
    </row>
    <row r="204" spans="3:6" x14ac:dyDescent="0.25">
      <c r="C204" t="s">
        <v>41</v>
      </c>
      <c r="D204" s="13">
        <v>42474</v>
      </c>
      <c r="E204" t="s">
        <v>43</v>
      </c>
      <c r="F204" s="12">
        <v>424</v>
      </c>
    </row>
    <row r="205" spans="3:6" x14ac:dyDescent="0.25">
      <c r="C205" t="s">
        <v>46</v>
      </c>
      <c r="D205" s="13">
        <v>42476</v>
      </c>
      <c r="E205" t="s">
        <v>40</v>
      </c>
      <c r="F205" s="12">
        <v>263</v>
      </c>
    </row>
    <row r="206" spans="3:6" x14ac:dyDescent="0.25">
      <c r="C206" t="s">
        <v>48</v>
      </c>
      <c r="D206" s="13">
        <v>42493</v>
      </c>
      <c r="E206" t="s">
        <v>42</v>
      </c>
      <c r="F206" s="12">
        <v>651</v>
      </c>
    </row>
    <row r="207" spans="3:6" x14ac:dyDescent="0.25">
      <c r="C207" t="s">
        <v>46</v>
      </c>
      <c r="D207" s="13">
        <v>42478</v>
      </c>
      <c r="E207" t="s">
        <v>43</v>
      </c>
      <c r="F207" s="12">
        <v>909</v>
      </c>
    </row>
    <row r="208" spans="3:6" x14ac:dyDescent="0.25">
      <c r="C208" t="s">
        <v>45</v>
      </c>
      <c r="D208" s="13">
        <v>42462</v>
      </c>
      <c r="E208" t="s">
        <v>43</v>
      </c>
      <c r="F208" s="12">
        <v>889</v>
      </c>
    </row>
    <row r="209" spans="3:6" x14ac:dyDescent="0.25">
      <c r="C209" t="s">
        <v>47</v>
      </c>
      <c r="D209" s="13">
        <v>42476</v>
      </c>
      <c r="E209" t="s">
        <v>42</v>
      </c>
      <c r="F209" s="12">
        <v>589</v>
      </c>
    </row>
    <row r="210" spans="3:6" x14ac:dyDescent="0.25">
      <c r="C210" t="s">
        <v>41</v>
      </c>
      <c r="D210" s="13">
        <v>42471</v>
      </c>
      <c r="E210" t="s">
        <v>43</v>
      </c>
      <c r="F210" s="12">
        <v>1105</v>
      </c>
    </row>
    <row r="211" spans="3:6" x14ac:dyDescent="0.25">
      <c r="C211" t="s">
        <v>47</v>
      </c>
      <c r="D211" s="13">
        <v>42483</v>
      </c>
      <c r="E211" t="s">
        <v>42</v>
      </c>
      <c r="F211" s="12">
        <v>845</v>
      </c>
    </row>
    <row r="212" spans="3:6" x14ac:dyDescent="0.25">
      <c r="C212" t="s">
        <v>47</v>
      </c>
      <c r="D212" s="13">
        <v>42461</v>
      </c>
      <c r="E212" t="s">
        <v>42</v>
      </c>
      <c r="F212" s="12">
        <v>450</v>
      </c>
    </row>
    <row r="213" spans="3:6" x14ac:dyDescent="0.25">
      <c r="C213" t="s">
        <v>48</v>
      </c>
      <c r="D213" s="13">
        <v>42502</v>
      </c>
      <c r="E213" t="s">
        <v>42</v>
      </c>
      <c r="F213" s="12">
        <v>490</v>
      </c>
    </row>
    <row r="214" spans="3:6" x14ac:dyDescent="0.25">
      <c r="C214" t="s">
        <v>45</v>
      </c>
      <c r="D214" s="13">
        <v>42517</v>
      </c>
      <c r="E214" t="s">
        <v>43</v>
      </c>
      <c r="F214" s="12">
        <v>246</v>
      </c>
    </row>
    <row r="215" spans="3:6" x14ac:dyDescent="0.25">
      <c r="C215" t="s">
        <v>44</v>
      </c>
      <c r="D215" s="13">
        <v>42482</v>
      </c>
      <c r="E215" t="s">
        <v>43</v>
      </c>
      <c r="F215" s="12">
        <v>1231</v>
      </c>
    </row>
    <row r="216" spans="3:6" x14ac:dyDescent="0.25">
      <c r="C216" t="s">
        <v>47</v>
      </c>
      <c r="D216" s="13">
        <v>42471</v>
      </c>
      <c r="E216" t="s">
        <v>43</v>
      </c>
      <c r="F216" s="12">
        <v>315</v>
      </c>
    </row>
    <row r="217" spans="3:6" x14ac:dyDescent="0.25">
      <c r="C217" t="s">
        <v>41</v>
      </c>
      <c r="D217" s="13">
        <v>42470</v>
      </c>
      <c r="E217" t="s">
        <v>40</v>
      </c>
      <c r="F217" s="12">
        <v>550</v>
      </c>
    </row>
    <row r="218" spans="3:6" x14ac:dyDescent="0.25">
      <c r="C218" t="s">
        <v>46</v>
      </c>
      <c r="D218" s="13">
        <v>42504</v>
      </c>
      <c r="E218" t="s">
        <v>43</v>
      </c>
      <c r="F218" s="12">
        <v>926</v>
      </c>
    </row>
    <row r="219" spans="3:6" x14ac:dyDescent="0.25">
      <c r="C219" t="s">
        <v>46</v>
      </c>
      <c r="D219" s="13">
        <v>42499</v>
      </c>
      <c r="E219" t="s">
        <v>42</v>
      </c>
      <c r="F219" s="12">
        <v>913</v>
      </c>
    </row>
    <row r="220" spans="3:6" x14ac:dyDescent="0.25">
      <c r="C220" t="s">
        <v>48</v>
      </c>
      <c r="D220" s="13">
        <v>42476</v>
      </c>
      <c r="E220" t="s">
        <v>42</v>
      </c>
      <c r="F220" s="12">
        <v>810</v>
      </c>
    </row>
    <row r="221" spans="3:6" x14ac:dyDescent="0.25">
      <c r="C221" t="s">
        <v>41</v>
      </c>
      <c r="D221" s="13">
        <v>42474</v>
      </c>
      <c r="E221" t="s">
        <v>43</v>
      </c>
      <c r="F221" s="12">
        <v>755</v>
      </c>
    </row>
    <row r="222" spans="3:6" x14ac:dyDescent="0.25">
      <c r="C222" t="s">
        <v>48</v>
      </c>
      <c r="D222" s="13">
        <v>42465</v>
      </c>
      <c r="E222" t="s">
        <v>40</v>
      </c>
      <c r="F222" s="12">
        <v>560</v>
      </c>
    </row>
    <row r="223" spans="3:6" x14ac:dyDescent="0.25">
      <c r="C223" t="s">
        <v>44</v>
      </c>
      <c r="D223" s="13">
        <v>42462</v>
      </c>
      <c r="E223" t="s">
        <v>42</v>
      </c>
      <c r="F223" s="12">
        <v>551</v>
      </c>
    </row>
    <row r="224" spans="3:6" x14ac:dyDescent="0.25">
      <c r="C224" t="s">
        <v>46</v>
      </c>
      <c r="D224" s="13">
        <v>42494</v>
      </c>
      <c r="E224" t="s">
        <v>42</v>
      </c>
      <c r="F224" s="12">
        <v>529</v>
      </c>
    </row>
    <row r="225" spans="3:6" x14ac:dyDescent="0.25">
      <c r="C225" t="s">
        <v>46</v>
      </c>
      <c r="D225" s="13">
        <v>42520</v>
      </c>
      <c r="E225" t="s">
        <v>43</v>
      </c>
      <c r="F225" s="12">
        <v>566</v>
      </c>
    </row>
    <row r="226" spans="3:6" x14ac:dyDescent="0.25">
      <c r="C226" t="s">
        <v>46</v>
      </c>
      <c r="D226" s="13">
        <v>42481</v>
      </c>
      <c r="E226" t="s">
        <v>43</v>
      </c>
      <c r="F226" s="12">
        <v>297</v>
      </c>
    </row>
    <row r="227" spans="3:6" x14ac:dyDescent="0.25">
      <c r="C227" t="s">
        <v>46</v>
      </c>
      <c r="D227" s="13">
        <v>42486</v>
      </c>
      <c r="E227" t="s">
        <v>42</v>
      </c>
      <c r="F227" s="12">
        <v>678</v>
      </c>
    </row>
    <row r="228" spans="3:6" x14ac:dyDescent="0.25">
      <c r="C228" t="s">
        <v>47</v>
      </c>
      <c r="D228" s="13">
        <v>42468</v>
      </c>
      <c r="E228" t="s">
        <v>40</v>
      </c>
      <c r="F228" s="12">
        <v>1167</v>
      </c>
    </row>
    <row r="229" spans="3:6" x14ac:dyDescent="0.25">
      <c r="C229" t="s">
        <v>45</v>
      </c>
      <c r="D229" s="13">
        <v>42506</v>
      </c>
      <c r="E229" t="s">
        <v>40</v>
      </c>
      <c r="F229" s="12">
        <v>568</v>
      </c>
    </row>
    <row r="230" spans="3:6" x14ac:dyDescent="0.25">
      <c r="C230" t="s">
        <v>47</v>
      </c>
      <c r="D230" s="13">
        <v>42508</v>
      </c>
      <c r="E230" t="s">
        <v>40</v>
      </c>
      <c r="F230" s="12">
        <v>457</v>
      </c>
    </row>
    <row r="231" spans="3:6" x14ac:dyDescent="0.25">
      <c r="C231" t="s">
        <v>47</v>
      </c>
      <c r="D231" s="13">
        <v>42519</v>
      </c>
      <c r="E231" t="s">
        <v>40</v>
      </c>
      <c r="F231" s="12">
        <v>395</v>
      </c>
    </row>
    <row r="232" spans="3:6" x14ac:dyDescent="0.25">
      <c r="C232" t="s">
        <v>47</v>
      </c>
      <c r="D232" s="13">
        <v>42516</v>
      </c>
      <c r="E232" t="s">
        <v>42</v>
      </c>
      <c r="F232" s="12">
        <v>578</v>
      </c>
    </row>
    <row r="233" spans="3:6" x14ac:dyDescent="0.25">
      <c r="C233" t="s">
        <v>44</v>
      </c>
      <c r="D233" s="13">
        <v>42510</v>
      </c>
      <c r="E233" t="s">
        <v>40</v>
      </c>
      <c r="F233" s="12">
        <v>772</v>
      </c>
    </row>
    <row r="234" spans="3:6" x14ac:dyDescent="0.25">
      <c r="C234" t="s">
        <v>41</v>
      </c>
      <c r="D234" s="13">
        <v>42498</v>
      </c>
      <c r="E234" t="s">
        <v>42</v>
      </c>
      <c r="F234" s="12">
        <v>955</v>
      </c>
    </row>
    <row r="235" spans="3:6" x14ac:dyDescent="0.25">
      <c r="C235" t="s">
        <v>47</v>
      </c>
      <c r="D235" s="13">
        <v>42492</v>
      </c>
      <c r="E235" t="s">
        <v>40</v>
      </c>
      <c r="F235" s="12">
        <v>475</v>
      </c>
    </row>
    <row r="236" spans="3:6" x14ac:dyDescent="0.25">
      <c r="C236" t="s">
        <v>47</v>
      </c>
      <c r="D236" s="13">
        <v>42479</v>
      </c>
      <c r="E236" t="s">
        <v>40</v>
      </c>
      <c r="F236" s="12">
        <v>929</v>
      </c>
    </row>
    <row r="237" spans="3:6" x14ac:dyDescent="0.25">
      <c r="C237" t="s">
        <v>41</v>
      </c>
      <c r="D237" s="13">
        <v>42494</v>
      </c>
      <c r="E237" t="s">
        <v>40</v>
      </c>
      <c r="F237" s="12">
        <v>1094</v>
      </c>
    </row>
    <row r="238" spans="3:6" x14ac:dyDescent="0.25">
      <c r="C238" t="s">
        <v>44</v>
      </c>
      <c r="D238" s="13">
        <v>42483</v>
      </c>
      <c r="E238" t="s">
        <v>43</v>
      </c>
      <c r="F238" s="12">
        <v>757</v>
      </c>
    </row>
    <row r="239" spans="3:6" x14ac:dyDescent="0.25">
      <c r="C239" t="s">
        <v>45</v>
      </c>
      <c r="D239" s="13">
        <v>42503</v>
      </c>
      <c r="E239" t="s">
        <v>42</v>
      </c>
      <c r="F239" s="12">
        <v>230</v>
      </c>
    </row>
    <row r="240" spans="3:6" x14ac:dyDescent="0.25">
      <c r="C240" t="s">
        <v>48</v>
      </c>
      <c r="D240" s="13">
        <v>42497</v>
      </c>
      <c r="E240" t="s">
        <v>42</v>
      </c>
      <c r="F240" s="12">
        <v>441</v>
      </c>
    </row>
    <row r="241" spans="3:6" x14ac:dyDescent="0.25">
      <c r="C241" t="s">
        <v>48</v>
      </c>
      <c r="D241" s="13">
        <v>42508</v>
      </c>
      <c r="E241" t="s">
        <v>42</v>
      </c>
      <c r="F241" s="12">
        <v>1170</v>
      </c>
    </row>
    <row r="242" spans="3:6" x14ac:dyDescent="0.25">
      <c r="C242" t="s">
        <v>47</v>
      </c>
      <c r="D242" s="13">
        <v>42477</v>
      </c>
      <c r="E242" t="s">
        <v>43</v>
      </c>
      <c r="F242" s="12">
        <v>992</v>
      </c>
    </row>
    <row r="243" spans="3:6" x14ac:dyDescent="0.25">
      <c r="C243" t="s">
        <v>46</v>
      </c>
      <c r="D243" s="13">
        <v>42493</v>
      </c>
      <c r="E243" t="s">
        <v>40</v>
      </c>
      <c r="F243" s="12">
        <v>606</v>
      </c>
    </row>
    <row r="244" spans="3:6" x14ac:dyDescent="0.25">
      <c r="C244" t="s">
        <v>46</v>
      </c>
      <c r="D244" s="13">
        <v>42480</v>
      </c>
      <c r="E244" t="s">
        <v>42</v>
      </c>
      <c r="F244" s="12">
        <v>1021</v>
      </c>
    </row>
    <row r="245" spans="3:6" x14ac:dyDescent="0.25">
      <c r="C245" t="s">
        <v>41</v>
      </c>
      <c r="D245" s="13">
        <v>42479</v>
      </c>
      <c r="E245" t="s">
        <v>40</v>
      </c>
      <c r="F245" s="12">
        <v>1109</v>
      </c>
    </row>
    <row r="246" spans="3:6" x14ac:dyDescent="0.25">
      <c r="C246" t="s">
        <v>45</v>
      </c>
      <c r="D246" s="13">
        <v>42485</v>
      </c>
      <c r="E246" t="s">
        <v>42</v>
      </c>
      <c r="F246" s="12">
        <v>977</v>
      </c>
    </row>
    <row r="247" spans="3:6" x14ac:dyDescent="0.25">
      <c r="C247" t="s">
        <v>41</v>
      </c>
      <c r="D247" s="13">
        <v>42493</v>
      </c>
      <c r="E247" t="s">
        <v>40</v>
      </c>
      <c r="F247" s="12">
        <v>1129</v>
      </c>
    </row>
    <row r="248" spans="3:6" x14ac:dyDescent="0.25">
      <c r="C248" t="s">
        <v>48</v>
      </c>
      <c r="D248" s="13">
        <v>42477</v>
      </c>
      <c r="E248" t="s">
        <v>40</v>
      </c>
      <c r="F248" s="12">
        <v>1039</v>
      </c>
    </row>
    <row r="249" spans="3:6" x14ac:dyDescent="0.25">
      <c r="C249" t="s">
        <v>44</v>
      </c>
      <c r="D249" s="13">
        <v>42469</v>
      </c>
      <c r="E249" t="s">
        <v>42</v>
      </c>
      <c r="F249" s="12">
        <v>278</v>
      </c>
    </row>
    <row r="250" spans="3:6" x14ac:dyDescent="0.25">
      <c r="C250" t="s">
        <v>47</v>
      </c>
      <c r="D250" s="13">
        <v>42496</v>
      </c>
      <c r="E250" t="s">
        <v>43</v>
      </c>
      <c r="F250" s="12">
        <v>1200</v>
      </c>
    </row>
    <row r="251" spans="3:6" x14ac:dyDescent="0.25">
      <c r="C251" t="s">
        <v>48</v>
      </c>
      <c r="D251" s="13">
        <v>42499</v>
      </c>
      <c r="E251" t="s">
        <v>40</v>
      </c>
      <c r="F251" s="12">
        <v>670</v>
      </c>
    </row>
    <row r="252" spans="3:6" x14ac:dyDescent="0.25">
      <c r="C252" t="s">
        <v>41</v>
      </c>
      <c r="D252" s="13">
        <v>42496</v>
      </c>
      <c r="E252" t="s">
        <v>42</v>
      </c>
      <c r="F252" s="12">
        <v>350</v>
      </c>
    </row>
    <row r="253" spans="3:6" x14ac:dyDescent="0.25">
      <c r="C253" t="s">
        <v>47</v>
      </c>
      <c r="D253" s="13">
        <v>42506</v>
      </c>
      <c r="E253" t="s">
        <v>40</v>
      </c>
      <c r="F253" s="12">
        <v>237</v>
      </c>
    </row>
    <row r="254" spans="3:6" x14ac:dyDescent="0.25">
      <c r="C254" t="s">
        <v>45</v>
      </c>
      <c r="D254" s="13">
        <v>42496</v>
      </c>
      <c r="E254" t="s">
        <v>43</v>
      </c>
      <c r="F254" s="12">
        <v>812</v>
      </c>
    </row>
    <row r="255" spans="3:6" x14ac:dyDescent="0.25">
      <c r="C255" t="s">
        <v>47</v>
      </c>
      <c r="D255" s="13">
        <v>42492</v>
      </c>
      <c r="E255" t="s">
        <v>42</v>
      </c>
      <c r="F255" s="12">
        <v>948</v>
      </c>
    </row>
    <row r="256" spans="3:6" x14ac:dyDescent="0.25">
      <c r="C256" t="s">
        <v>48</v>
      </c>
      <c r="D256" s="13">
        <v>42474</v>
      </c>
      <c r="E256" t="s">
        <v>43</v>
      </c>
      <c r="F256" s="12">
        <v>575</v>
      </c>
    </row>
    <row r="257" spans="3:6" x14ac:dyDescent="0.25">
      <c r="C257" t="s">
        <v>48</v>
      </c>
      <c r="D257" s="13">
        <v>42482</v>
      </c>
      <c r="E257" t="s">
        <v>40</v>
      </c>
      <c r="F257" s="12">
        <v>1202</v>
      </c>
    </row>
    <row r="258" spans="3:6" x14ac:dyDescent="0.25">
      <c r="C258" t="s">
        <v>45</v>
      </c>
      <c r="D258" s="13">
        <v>42511</v>
      </c>
      <c r="E258" t="s">
        <v>40</v>
      </c>
      <c r="F258" s="12">
        <v>1065</v>
      </c>
    </row>
    <row r="259" spans="3:6" x14ac:dyDescent="0.25">
      <c r="C259" t="s">
        <v>44</v>
      </c>
      <c r="D259" s="13">
        <v>42482</v>
      </c>
      <c r="E259" t="s">
        <v>40</v>
      </c>
      <c r="F259" s="12">
        <v>601</v>
      </c>
    </row>
    <row r="260" spans="3:6" x14ac:dyDescent="0.25">
      <c r="C260" t="s">
        <v>47</v>
      </c>
      <c r="D260" s="13">
        <v>42497</v>
      </c>
      <c r="E260" t="s">
        <v>43</v>
      </c>
      <c r="F260" s="12">
        <v>1115</v>
      </c>
    </row>
    <row r="261" spans="3:6" x14ac:dyDescent="0.25">
      <c r="C261" t="s">
        <v>48</v>
      </c>
      <c r="D261" s="13">
        <v>42513</v>
      </c>
      <c r="E261" t="s">
        <v>42</v>
      </c>
      <c r="F261" s="12">
        <v>561</v>
      </c>
    </row>
    <row r="262" spans="3:6" x14ac:dyDescent="0.25">
      <c r="C262" t="s">
        <v>48</v>
      </c>
      <c r="D262" s="13">
        <v>42521</v>
      </c>
      <c r="E262" t="s">
        <v>43</v>
      </c>
      <c r="F262" s="12">
        <v>549</v>
      </c>
    </row>
    <row r="263" spans="3:6" x14ac:dyDescent="0.25">
      <c r="C263" t="s">
        <v>47</v>
      </c>
      <c r="D263" s="13">
        <v>42486</v>
      </c>
      <c r="E263" t="s">
        <v>40</v>
      </c>
      <c r="F263" s="12">
        <v>789</v>
      </c>
    </row>
    <row r="264" spans="3:6" x14ac:dyDescent="0.25">
      <c r="C264" t="s">
        <v>47</v>
      </c>
      <c r="D264" s="13">
        <v>42464</v>
      </c>
      <c r="E264" t="s">
        <v>43</v>
      </c>
      <c r="F264" s="12">
        <v>733</v>
      </c>
    </row>
    <row r="265" spans="3:6" x14ac:dyDescent="0.25">
      <c r="C265" t="s">
        <v>47</v>
      </c>
      <c r="D265" s="13">
        <v>42484</v>
      </c>
      <c r="E265" t="s">
        <v>43</v>
      </c>
      <c r="F265" s="12">
        <v>997</v>
      </c>
    </row>
    <row r="266" spans="3:6" x14ac:dyDescent="0.25">
      <c r="C266" t="s">
        <v>47</v>
      </c>
      <c r="D266" s="13">
        <v>42482</v>
      </c>
      <c r="E266" t="s">
        <v>43</v>
      </c>
      <c r="F266" s="12">
        <v>297</v>
      </c>
    </row>
    <row r="267" spans="3:6" x14ac:dyDescent="0.25">
      <c r="C267" t="s">
        <v>48</v>
      </c>
      <c r="D267" s="13">
        <v>42502</v>
      </c>
      <c r="E267" t="s">
        <v>43</v>
      </c>
      <c r="F267" s="12">
        <v>298</v>
      </c>
    </row>
    <row r="268" spans="3:6" x14ac:dyDescent="0.25">
      <c r="C268" t="s">
        <v>47</v>
      </c>
      <c r="D268" s="13">
        <v>42488</v>
      </c>
      <c r="E268" t="s">
        <v>43</v>
      </c>
      <c r="F268" s="12">
        <v>571</v>
      </c>
    </row>
    <row r="269" spans="3:6" x14ac:dyDescent="0.25">
      <c r="C269" t="s">
        <v>47</v>
      </c>
      <c r="D269" s="13">
        <v>42470</v>
      </c>
      <c r="E269" t="s">
        <v>40</v>
      </c>
      <c r="F269" s="12">
        <v>591</v>
      </c>
    </row>
    <row r="270" spans="3:6" x14ac:dyDescent="0.25">
      <c r="C270" t="s">
        <v>41</v>
      </c>
      <c r="D270" s="13">
        <v>42479</v>
      </c>
      <c r="E270" t="s">
        <v>43</v>
      </c>
      <c r="F270" s="12">
        <v>278</v>
      </c>
    </row>
    <row r="271" spans="3:6" x14ac:dyDescent="0.25">
      <c r="C271" t="s">
        <v>44</v>
      </c>
      <c r="D271" s="13">
        <v>42479</v>
      </c>
      <c r="E271" t="s">
        <v>43</v>
      </c>
      <c r="F271" s="12">
        <v>1005</v>
      </c>
    </row>
    <row r="272" spans="3:6" x14ac:dyDescent="0.25">
      <c r="C272" t="s">
        <v>47</v>
      </c>
      <c r="D272" s="13">
        <v>42508</v>
      </c>
      <c r="E272" t="s">
        <v>40</v>
      </c>
      <c r="F272" s="12">
        <v>1014</v>
      </c>
    </row>
    <row r="273" spans="3:6" x14ac:dyDescent="0.25">
      <c r="C273" t="s">
        <v>46</v>
      </c>
      <c r="D273" s="13">
        <v>42501</v>
      </c>
      <c r="E273" t="s">
        <v>42</v>
      </c>
      <c r="F273" s="12">
        <v>764</v>
      </c>
    </row>
    <row r="274" spans="3:6" x14ac:dyDescent="0.25">
      <c r="C274" t="s">
        <v>48</v>
      </c>
      <c r="D274" s="13">
        <v>42495</v>
      </c>
      <c r="E274" t="s">
        <v>40</v>
      </c>
      <c r="F274" s="12">
        <v>751</v>
      </c>
    </row>
    <row r="275" spans="3:6" x14ac:dyDescent="0.25">
      <c r="C275" t="s">
        <v>46</v>
      </c>
      <c r="D275" s="13">
        <v>42520</v>
      </c>
      <c r="E275" t="s">
        <v>42</v>
      </c>
      <c r="F275" s="12">
        <v>418</v>
      </c>
    </row>
    <row r="276" spans="3:6" x14ac:dyDescent="0.25">
      <c r="C276" t="s">
        <v>41</v>
      </c>
      <c r="D276" s="13">
        <v>42509</v>
      </c>
      <c r="E276" t="s">
        <v>42</v>
      </c>
      <c r="F276" s="12">
        <v>681</v>
      </c>
    </row>
    <row r="277" spans="3:6" x14ac:dyDescent="0.25">
      <c r="C277" t="s">
        <v>46</v>
      </c>
      <c r="D277" s="13">
        <v>42471</v>
      </c>
      <c r="E277" t="s">
        <v>40</v>
      </c>
      <c r="F277" s="12">
        <v>1113</v>
      </c>
    </row>
    <row r="278" spans="3:6" x14ac:dyDescent="0.25">
      <c r="C278" t="s">
        <v>47</v>
      </c>
      <c r="D278" s="13">
        <v>42482</v>
      </c>
      <c r="E278" t="s">
        <v>42</v>
      </c>
      <c r="F278" s="12">
        <v>686</v>
      </c>
    </row>
    <row r="279" spans="3:6" x14ac:dyDescent="0.25">
      <c r="C279" t="s">
        <v>46</v>
      </c>
      <c r="D279" s="13">
        <v>42481</v>
      </c>
      <c r="E279" t="s">
        <v>42</v>
      </c>
      <c r="F279" s="12">
        <v>1144</v>
      </c>
    </row>
    <row r="280" spans="3:6" x14ac:dyDescent="0.25">
      <c r="C280" t="s">
        <v>48</v>
      </c>
      <c r="D280" s="13">
        <v>42465</v>
      </c>
      <c r="E280" t="s">
        <v>42</v>
      </c>
      <c r="F280" s="12">
        <v>399</v>
      </c>
    </row>
    <row r="281" spans="3:6" x14ac:dyDescent="0.25">
      <c r="C281" t="s">
        <v>45</v>
      </c>
      <c r="D281" s="13">
        <v>42504</v>
      </c>
      <c r="E281" t="s">
        <v>40</v>
      </c>
      <c r="F281" s="12">
        <v>741</v>
      </c>
    </row>
    <row r="282" spans="3:6" x14ac:dyDescent="0.25">
      <c r="C282" t="s">
        <v>41</v>
      </c>
      <c r="D282" s="13">
        <v>42515</v>
      </c>
      <c r="E282" t="s">
        <v>42</v>
      </c>
      <c r="F282" s="12">
        <v>315</v>
      </c>
    </row>
    <row r="283" spans="3:6" x14ac:dyDescent="0.25">
      <c r="C283" t="s">
        <v>41</v>
      </c>
      <c r="D283" s="13">
        <v>42469</v>
      </c>
      <c r="E283" t="s">
        <v>43</v>
      </c>
      <c r="F283" s="12">
        <v>552</v>
      </c>
    </row>
    <row r="284" spans="3:6" x14ac:dyDescent="0.25">
      <c r="C284" t="s">
        <v>48</v>
      </c>
      <c r="D284" s="13">
        <v>42514</v>
      </c>
      <c r="E284" t="s">
        <v>40</v>
      </c>
      <c r="F284" s="12">
        <v>1051</v>
      </c>
    </row>
    <row r="285" spans="3:6" x14ac:dyDescent="0.25">
      <c r="C285" t="s">
        <v>46</v>
      </c>
      <c r="D285" s="13">
        <v>42516</v>
      </c>
      <c r="E285" t="s">
        <v>43</v>
      </c>
      <c r="F285" s="12">
        <v>648</v>
      </c>
    </row>
    <row r="286" spans="3:6" x14ac:dyDescent="0.25">
      <c r="C286" t="s">
        <v>44</v>
      </c>
      <c r="D286" s="13">
        <v>42517</v>
      </c>
      <c r="E286" t="s">
        <v>42</v>
      </c>
      <c r="F286" s="12">
        <v>1045</v>
      </c>
    </row>
    <row r="287" spans="3:6" x14ac:dyDescent="0.25">
      <c r="C287" t="s">
        <v>47</v>
      </c>
      <c r="D287" s="13">
        <v>42511</v>
      </c>
      <c r="E287" t="s">
        <v>40</v>
      </c>
      <c r="F287" s="12">
        <v>1147</v>
      </c>
    </row>
    <row r="288" spans="3:6" x14ac:dyDescent="0.25">
      <c r="C288" t="s">
        <v>44</v>
      </c>
      <c r="D288" s="13">
        <v>42481</v>
      </c>
      <c r="E288" t="s">
        <v>42</v>
      </c>
      <c r="F288" s="12">
        <v>1196</v>
      </c>
    </row>
    <row r="289" spans="3:6" x14ac:dyDescent="0.25">
      <c r="C289" t="s">
        <v>46</v>
      </c>
      <c r="D289" s="13">
        <v>42511</v>
      </c>
      <c r="E289" t="s">
        <v>40</v>
      </c>
      <c r="F289" s="12">
        <v>250</v>
      </c>
    </row>
    <row r="290" spans="3:6" x14ac:dyDescent="0.25">
      <c r="C290" t="s">
        <v>46</v>
      </c>
      <c r="D290" s="13">
        <v>42521</v>
      </c>
      <c r="E290" t="s">
        <v>42</v>
      </c>
      <c r="F290" s="12">
        <v>809</v>
      </c>
    </row>
    <row r="291" spans="3:6" x14ac:dyDescent="0.25">
      <c r="C291" t="s">
        <v>44</v>
      </c>
      <c r="D291" s="13">
        <v>42492</v>
      </c>
      <c r="E291" t="s">
        <v>42</v>
      </c>
      <c r="F291" s="12">
        <v>1123</v>
      </c>
    </row>
    <row r="292" spans="3:6" x14ac:dyDescent="0.25">
      <c r="C292" t="s">
        <v>46</v>
      </c>
      <c r="D292" s="13">
        <v>42464</v>
      </c>
      <c r="E292" t="s">
        <v>42</v>
      </c>
      <c r="F292" s="12">
        <v>385</v>
      </c>
    </row>
    <row r="293" spans="3:6" x14ac:dyDescent="0.25">
      <c r="C293" t="s">
        <v>41</v>
      </c>
      <c r="D293" s="13">
        <v>42502</v>
      </c>
      <c r="E293" t="s">
        <v>40</v>
      </c>
      <c r="F293" s="12">
        <v>852</v>
      </c>
    </row>
    <row r="294" spans="3:6" x14ac:dyDescent="0.25">
      <c r="C294" t="s">
        <v>41</v>
      </c>
      <c r="D294" s="13">
        <v>42492</v>
      </c>
      <c r="E294" t="s">
        <v>43</v>
      </c>
      <c r="F294" s="12">
        <v>258</v>
      </c>
    </row>
    <row r="295" spans="3:6" x14ac:dyDescent="0.25">
      <c r="C295" t="s">
        <v>48</v>
      </c>
      <c r="D295" s="13">
        <v>42507</v>
      </c>
      <c r="E295" t="s">
        <v>40</v>
      </c>
      <c r="F295" s="12">
        <v>956</v>
      </c>
    </row>
    <row r="296" spans="3:6" x14ac:dyDescent="0.25">
      <c r="C296" t="s">
        <v>48</v>
      </c>
      <c r="D296" s="13">
        <v>42484</v>
      </c>
      <c r="E296" t="s">
        <v>40</v>
      </c>
      <c r="F296" s="12">
        <v>1206</v>
      </c>
    </row>
    <row r="297" spans="3:6" x14ac:dyDescent="0.25">
      <c r="C297" t="s">
        <v>41</v>
      </c>
      <c r="D297" s="13">
        <v>42482</v>
      </c>
      <c r="E297" t="s">
        <v>42</v>
      </c>
      <c r="F297" s="12">
        <v>1188</v>
      </c>
    </row>
    <row r="298" spans="3:6" x14ac:dyDescent="0.25">
      <c r="C298" t="s">
        <v>44</v>
      </c>
      <c r="D298" s="13">
        <v>42505</v>
      </c>
      <c r="E298" t="s">
        <v>40</v>
      </c>
      <c r="F298" s="12">
        <v>1099</v>
      </c>
    </row>
    <row r="299" spans="3:6" x14ac:dyDescent="0.25">
      <c r="C299" t="s">
        <v>47</v>
      </c>
      <c r="D299" s="13">
        <v>42497</v>
      </c>
      <c r="E299" t="s">
        <v>42</v>
      </c>
      <c r="F299" s="12">
        <v>817</v>
      </c>
    </row>
    <row r="300" spans="3:6" x14ac:dyDescent="0.25">
      <c r="C300" t="s">
        <v>48</v>
      </c>
      <c r="D300" s="13">
        <v>42471</v>
      </c>
      <c r="E300" t="s">
        <v>42</v>
      </c>
      <c r="F300" s="12">
        <v>1182</v>
      </c>
    </row>
    <row r="301" spans="3:6" x14ac:dyDescent="0.25">
      <c r="C301" t="s">
        <v>44</v>
      </c>
      <c r="D301" s="13">
        <v>42520</v>
      </c>
      <c r="E301" t="s">
        <v>43</v>
      </c>
      <c r="F301" s="12">
        <v>921</v>
      </c>
    </row>
    <row r="302" spans="3:6" x14ac:dyDescent="0.25">
      <c r="C302" t="s">
        <v>45</v>
      </c>
      <c r="D302" s="13">
        <v>42465</v>
      </c>
      <c r="E302" t="s">
        <v>43</v>
      </c>
      <c r="F302" s="12">
        <v>935</v>
      </c>
    </row>
    <row r="303" spans="3:6" x14ac:dyDescent="0.25">
      <c r="C303" t="s">
        <v>47</v>
      </c>
      <c r="D303" s="13">
        <v>42483</v>
      </c>
      <c r="E303" t="s">
        <v>42</v>
      </c>
      <c r="F303" s="12">
        <v>490</v>
      </c>
    </row>
    <row r="304" spans="3:6" x14ac:dyDescent="0.25">
      <c r="C304" t="s">
        <v>45</v>
      </c>
      <c r="D304" s="13">
        <v>42467</v>
      </c>
      <c r="E304" t="s">
        <v>42</v>
      </c>
      <c r="F304" s="12">
        <v>601</v>
      </c>
    </row>
    <row r="305" spans="3:6" x14ac:dyDescent="0.25">
      <c r="C305" t="s">
        <v>47</v>
      </c>
      <c r="D305" s="13">
        <v>42494</v>
      </c>
      <c r="E305" t="s">
        <v>40</v>
      </c>
      <c r="F305" s="12">
        <v>691</v>
      </c>
    </row>
    <row r="306" spans="3:6" x14ac:dyDescent="0.25">
      <c r="C306" t="s">
        <v>48</v>
      </c>
      <c r="D306" s="13">
        <v>42501</v>
      </c>
      <c r="E306" t="s">
        <v>42</v>
      </c>
      <c r="F306" s="12">
        <v>267</v>
      </c>
    </row>
    <row r="307" spans="3:6" x14ac:dyDescent="0.25">
      <c r="C307" t="s">
        <v>46</v>
      </c>
      <c r="D307" s="13">
        <v>42516</v>
      </c>
      <c r="E307" t="s">
        <v>43</v>
      </c>
      <c r="F307" s="12">
        <v>693</v>
      </c>
    </row>
    <row r="308" spans="3:6" x14ac:dyDescent="0.25">
      <c r="C308" t="s">
        <v>45</v>
      </c>
      <c r="D308" s="13">
        <v>42485</v>
      </c>
      <c r="E308" t="s">
        <v>43</v>
      </c>
      <c r="F308" s="12">
        <v>1135</v>
      </c>
    </row>
    <row r="309" spans="3:6" x14ac:dyDescent="0.25">
      <c r="C309" t="s">
        <v>41</v>
      </c>
      <c r="D309" s="13">
        <v>42500</v>
      </c>
      <c r="E309" t="s">
        <v>43</v>
      </c>
      <c r="F309" s="12">
        <v>1005</v>
      </c>
    </row>
    <row r="310" spans="3:6" x14ac:dyDescent="0.25">
      <c r="C310" t="s">
        <v>44</v>
      </c>
      <c r="D310" s="13">
        <v>42477</v>
      </c>
      <c r="E310" t="s">
        <v>40</v>
      </c>
      <c r="F310" s="12">
        <v>1205</v>
      </c>
    </row>
    <row r="311" spans="3:6" x14ac:dyDescent="0.25">
      <c r="C311" t="s">
        <v>48</v>
      </c>
      <c r="D311" s="13">
        <v>42489</v>
      </c>
      <c r="E311" t="s">
        <v>42</v>
      </c>
      <c r="F311" s="12">
        <v>692</v>
      </c>
    </row>
    <row r="312" spans="3:6" x14ac:dyDescent="0.25">
      <c r="C312" t="s">
        <v>46</v>
      </c>
      <c r="D312" s="13">
        <v>42497</v>
      </c>
      <c r="E312" t="s">
        <v>40</v>
      </c>
      <c r="F312" s="12">
        <v>1140</v>
      </c>
    </row>
    <row r="313" spans="3:6" x14ac:dyDescent="0.25">
      <c r="C313" t="s">
        <v>44</v>
      </c>
      <c r="D313" s="13">
        <v>42520</v>
      </c>
      <c r="E313" t="s">
        <v>43</v>
      </c>
      <c r="F313" s="12">
        <v>286</v>
      </c>
    </row>
    <row r="314" spans="3:6" x14ac:dyDescent="0.25">
      <c r="C314" t="s">
        <v>45</v>
      </c>
      <c r="D314" s="13">
        <v>42500</v>
      </c>
      <c r="E314" t="s">
        <v>42</v>
      </c>
      <c r="F314" s="12">
        <v>762</v>
      </c>
    </row>
    <row r="315" spans="3:6" x14ac:dyDescent="0.25">
      <c r="C315" t="s">
        <v>48</v>
      </c>
      <c r="D315" s="13">
        <v>42465</v>
      </c>
      <c r="E315" t="s">
        <v>43</v>
      </c>
      <c r="F315" s="12">
        <v>1108</v>
      </c>
    </row>
    <row r="316" spans="3:6" x14ac:dyDescent="0.25">
      <c r="C316" t="s">
        <v>48</v>
      </c>
      <c r="D316" s="13">
        <v>42478</v>
      </c>
      <c r="E316" t="s">
        <v>43</v>
      </c>
      <c r="F316" s="12">
        <v>250</v>
      </c>
    </row>
    <row r="317" spans="3:6" x14ac:dyDescent="0.25">
      <c r="C317" t="s">
        <v>47</v>
      </c>
      <c r="D317" s="13">
        <v>42482</v>
      </c>
      <c r="E317" t="s">
        <v>43</v>
      </c>
      <c r="F317" s="12">
        <v>296</v>
      </c>
    </row>
    <row r="318" spans="3:6" x14ac:dyDescent="0.25">
      <c r="C318" t="s">
        <v>41</v>
      </c>
      <c r="D318" s="13">
        <v>42485</v>
      </c>
      <c r="E318" t="s">
        <v>42</v>
      </c>
      <c r="F318" s="12">
        <v>667</v>
      </c>
    </row>
    <row r="319" spans="3:6" x14ac:dyDescent="0.25">
      <c r="C319" t="s">
        <v>45</v>
      </c>
      <c r="D319" s="13">
        <v>42470</v>
      </c>
      <c r="E319" t="s">
        <v>42</v>
      </c>
      <c r="F319" s="12">
        <v>595</v>
      </c>
    </row>
    <row r="320" spans="3:6" x14ac:dyDescent="0.25">
      <c r="C320" t="s">
        <v>47</v>
      </c>
      <c r="D320" s="13">
        <v>42503</v>
      </c>
      <c r="E320" t="s">
        <v>43</v>
      </c>
      <c r="F320" s="12">
        <v>563</v>
      </c>
    </row>
    <row r="321" spans="3:6" x14ac:dyDescent="0.25">
      <c r="C321" t="s">
        <v>48</v>
      </c>
      <c r="D321" s="13">
        <v>42487</v>
      </c>
      <c r="E321" t="s">
        <v>42</v>
      </c>
      <c r="F321" s="12">
        <v>793</v>
      </c>
    </row>
    <row r="322" spans="3:6" x14ac:dyDescent="0.25">
      <c r="C322" t="s">
        <v>45</v>
      </c>
      <c r="D322" s="13">
        <v>42488</v>
      </c>
      <c r="E322" t="s">
        <v>40</v>
      </c>
      <c r="F322" s="12">
        <v>808</v>
      </c>
    </row>
    <row r="323" spans="3:6" x14ac:dyDescent="0.25">
      <c r="C323" t="s">
        <v>47</v>
      </c>
      <c r="D323" s="13">
        <v>42518</v>
      </c>
      <c r="E323" t="s">
        <v>43</v>
      </c>
      <c r="F323" s="12">
        <v>927</v>
      </c>
    </row>
    <row r="324" spans="3:6" x14ac:dyDescent="0.25">
      <c r="C324" t="s">
        <v>46</v>
      </c>
      <c r="D324" s="13">
        <v>42461</v>
      </c>
      <c r="E324" t="s">
        <v>42</v>
      </c>
      <c r="F324" s="12">
        <v>697</v>
      </c>
    </row>
    <row r="325" spans="3:6" x14ac:dyDescent="0.25">
      <c r="C325" t="s">
        <v>46</v>
      </c>
      <c r="D325" s="13">
        <v>42519</v>
      </c>
      <c r="E325" t="s">
        <v>40</v>
      </c>
      <c r="F325" s="12">
        <v>638</v>
      </c>
    </row>
    <row r="326" spans="3:6" x14ac:dyDescent="0.25">
      <c r="C326" t="s">
        <v>41</v>
      </c>
      <c r="D326" s="13">
        <v>42502</v>
      </c>
      <c r="E326" t="s">
        <v>42</v>
      </c>
      <c r="F326" s="12">
        <v>430</v>
      </c>
    </row>
    <row r="327" spans="3:6" x14ac:dyDescent="0.25">
      <c r="C327" t="s">
        <v>44</v>
      </c>
      <c r="D327" s="13">
        <v>42493</v>
      </c>
      <c r="E327" t="s">
        <v>40</v>
      </c>
      <c r="F327" s="12">
        <v>1207</v>
      </c>
    </row>
    <row r="328" spans="3:6" x14ac:dyDescent="0.25">
      <c r="C328" t="s">
        <v>41</v>
      </c>
      <c r="D328" s="13">
        <v>42464</v>
      </c>
      <c r="E328" t="s">
        <v>43</v>
      </c>
      <c r="F328" s="12">
        <v>368</v>
      </c>
    </row>
    <row r="329" spans="3:6" x14ac:dyDescent="0.25">
      <c r="C329" t="s">
        <v>45</v>
      </c>
      <c r="D329" s="13">
        <v>42466</v>
      </c>
      <c r="E329" t="s">
        <v>42</v>
      </c>
      <c r="F329" s="12">
        <v>650</v>
      </c>
    </row>
    <row r="330" spans="3:6" x14ac:dyDescent="0.25">
      <c r="C330" t="s">
        <v>46</v>
      </c>
      <c r="D330" s="13">
        <v>42463</v>
      </c>
      <c r="E330" t="s">
        <v>40</v>
      </c>
      <c r="F330" s="12">
        <v>1064</v>
      </c>
    </row>
    <row r="331" spans="3:6" x14ac:dyDescent="0.25">
      <c r="C331" t="s">
        <v>46</v>
      </c>
      <c r="D331" s="13">
        <v>42504</v>
      </c>
      <c r="E331" t="s">
        <v>43</v>
      </c>
      <c r="F331" s="12">
        <v>711</v>
      </c>
    </row>
    <row r="332" spans="3:6" x14ac:dyDescent="0.25">
      <c r="C332" t="s">
        <v>46</v>
      </c>
      <c r="D332" s="13">
        <v>42510</v>
      </c>
      <c r="E332" t="s">
        <v>42</v>
      </c>
      <c r="F332" s="12">
        <v>934</v>
      </c>
    </row>
    <row r="333" spans="3:6" x14ac:dyDescent="0.25">
      <c r="C333" t="s">
        <v>41</v>
      </c>
      <c r="D333" s="13">
        <v>42475</v>
      </c>
      <c r="E333" t="s">
        <v>43</v>
      </c>
      <c r="F333" s="12">
        <v>644</v>
      </c>
    </row>
    <row r="334" spans="3:6" x14ac:dyDescent="0.25">
      <c r="C334" t="s">
        <v>45</v>
      </c>
      <c r="D334" s="13">
        <v>42461</v>
      </c>
      <c r="E334" t="s">
        <v>42</v>
      </c>
      <c r="F334" s="12">
        <v>286</v>
      </c>
    </row>
    <row r="335" spans="3:6" x14ac:dyDescent="0.25">
      <c r="C335" t="s">
        <v>45</v>
      </c>
      <c r="D335" s="13">
        <v>42472</v>
      </c>
      <c r="E335" t="s">
        <v>40</v>
      </c>
      <c r="F335" s="12">
        <v>453</v>
      </c>
    </row>
    <row r="336" spans="3:6" x14ac:dyDescent="0.25">
      <c r="C336" t="s">
        <v>41</v>
      </c>
      <c r="D336" s="13">
        <v>42486</v>
      </c>
      <c r="E336" t="s">
        <v>43</v>
      </c>
      <c r="F336" s="12">
        <v>438</v>
      </c>
    </row>
    <row r="337" spans="3:6" x14ac:dyDescent="0.25">
      <c r="C337" t="s">
        <v>48</v>
      </c>
      <c r="D337" s="13">
        <v>42503</v>
      </c>
      <c r="E337" t="s">
        <v>40</v>
      </c>
      <c r="F337" s="12">
        <v>939</v>
      </c>
    </row>
    <row r="338" spans="3:6" x14ac:dyDescent="0.25">
      <c r="C338" t="s">
        <v>45</v>
      </c>
      <c r="D338" s="13">
        <v>42505</v>
      </c>
      <c r="E338" t="s">
        <v>43</v>
      </c>
      <c r="F338" s="12">
        <v>828</v>
      </c>
    </row>
    <row r="339" spans="3:6" x14ac:dyDescent="0.25">
      <c r="C339" t="s">
        <v>46</v>
      </c>
      <c r="D339" s="13">
        <v>42479</v>
      </c>
      <c r="E339" t="s">
        <v>40</v>
      </c>
      <c r="F339" s="12">
        <v>872</v>
      </c>
    </row>
    <row r="340" spans="3:6" x14ac:dyDescent="0.25">
      <c r="C340" t="s">
        <v>41</v>
      </c>
      <c r="D340" s="13">
        <v>42489</v>
      </c>
      <c r="E340" t="s">
        <v>40</v>
      </c>
      <c r="F340" s="12">
        <v>953</v>
      </c>
    </row>
    <row r="341" spans="3:6" x14ac:dyDescent="0.25">
      <c r="C341" t="s">
        <v>47</v>
      </c>
      <c r="D341" s="13">
        <v>42461</v>
      </c>
      <c r="E341" t="s">
        <v>42</v>
      </c>
      <c r="F341" s="12">
        <v>471</v>
      </c>
    </row>
    <row r="342" spans="3:6" x14ac:dyDescent="0.25">
      <c r="C342" t="s">
        <v>47</v>
      </c>
      <c r="D342" s="13">
        <v>42478</v>
      </c>
      <c r="E342" t="s">
        <v>40</v>
      </c>
      <c r="F342" s="12">
        <v>1126</v>
      </c>
    </row>
    <row r="343" spans="3:6" x14ac:dyDescent="0.25">
      <c r="C343" t="s">
        <v>41</v>
      </c>
      <c r="D343" s="13">
        <v>42503</v>
      </c>
      <c r="E343" t="s">
        <v>40</v>
      </c>
      <c r="F343" s="12">
        <v>241</v>
      </c>
    </row>
    <row r="344" spans="3:6" x14ac:dyDescent="0.25">
      <c r="C344" t="s">
        <v>44</v>
      </c>
      <c r="D344" s="13">
        <v>42481</v>
      </c>
      <c r="E344" t="s">
        <v>43</v>
      </c>
      <c r="F344" s="12">
        <v>817</v>
      </c>
    </row>
    <row r="345" spans="3:6" x14ac:dyDescent="0.25">
      <c r="C345" t="s">
        <v>47</v>
      </c>
      <c r="D345" s="13">
        <v>42461</v>
      </c>
      <c r="E345" t="s">
        <v>42</v>
      </c>
      <c r="F345" s="12">
        <v>1007</v>
      </c>
    </row>
    <row r="346" spans="3:6" x14ac:dyDescent="0.25">
      <c r="C346" t="s">
        <v>46</v>
      </c>
      <c r="D346" s="13">
        <v>42465</v>
      </c>
      <c r="E346" t="s">
        <v>40</v>
      </c>
      <c r="F346" s="12">
        <v>1037</v>
      </c>
    </row>
    <row r="347" spans="3:6" x14ac:dyDescent="0.25">
      <c r="C347" t="s">
        <v>45</v>
      </c>
      <c r="D347" s="13">
        <v>42491</v>
      </c>
      <c r="E347" t="s">
        <v>40</v>
      </c>
      <c r="F347" s="12">
        <v>748</v>
      </c>
    </row>
    <row r="348" spans="3:6" x14ac:dyDescent="0.25">
      <c r="C348" t="s">
        <v>48</v>
      </c>
      <c r="D348" s="13">
        <v>42482</v>
      </c>
      <c r="E348" t="s">
        <v>40</v>
      </c>
      <c r="F348" s="12">
        <v>1165</v>
      </c>
    </row>
    <row r="349" spans="3:6" x14ac:dyDescent="0.25">
      <c r="C349" t="s">
        <v>47</v>
      </c>
      <c r="D349" s="13">
        <v>42498</v>
      </c>
      <c r="E349" t="s">
        <v>40</v>
      </c>
      <c r="F349" s="12">
        <v>851</v>
      </c>
    </row>
    <row r="350" spans="3:6" x14ac:dyDescent="0.25">
      <c r="C350" t="s">
        <v>44</v>
      </c>
      <c r="D350" s="13">
        <v>42512</v>
      </c>
      <c r="E350" t="s">
        <v>40</v>
      </c>
      <c r="F350" s="12">
        <v>576</v>
      </c>
    </row>
    <row r="351" spans="3:6" x14ac:dyDescent="0.25">
      <c r="C351" t="s">
        <v>47</v>
      </c>
      <c r="D351" s="13">
        <v>42492</v>
      </c>
      <c r="E351" t="s">
        <v>42</v>
      </c>
      <c r="F351" s="12">
        <v>709</v>
      </c>
    </row>
    <row r="352" spans="3:6" x14ac:dyDescent="0.25">
      <c r="C352" t="s">
        <v>46</v>
      </c>
      <c r="D352" s="13">
        <v>42521</v>
      </c>
      <c r="E352" t="s">
        <v>40</v>
      </c>
      <c r="F352" s="12">
        <v>635</v>
      </c>
    </row>
    <row r="353" spans="3:6" x14ac:dyDescent="0.25">
      <c r="C353" t="s">
        <v>47</v>
      </c>
      <c r="D353" s="13">
        <v>42466</v>
      </c>
      <c r="E353" t="s">
        <v>40</v>
      </c>
      <c r="F353" s="12">
        <v>230</v>
      </c>
    </row>
    <row r="354" spans="3:6" x14ac:dyDescent="0.25">
      <c r="C354" t="s">
        <v>41</v>
      </c>
      <c r="D354" s="13">
        <v>42481</v>
      </c>
      <c r="E354" t="s">
        <v>40</v>
      </c>
      <c r="F354" s="12">
        <v>275</v>
      </c>
    </row>
    <row r="355" spans="3:6" x14ac:dyDescent="0.25">
      <c r="C355" t="s">
        <v>47</v>
      </c>
      <c r="D355" s="13">
        <v>42511</v>
      </c>
      <c r="E355" t="s">
        <v>43</v>
      </c>
      <c r="F355" s="12">
        <v>701</v>
      </c>
    </row>
    <row r="356" spans="3:6" x14ac:dyDescent="0.25">
      <c r="C356" t="s">
        <v>45</v>
      </c>
      <c r="D356" s="13">
        <v>42491</v>
      </c>
      <c r="E356" t="s">
        <v>43</v>
      </c>
      <c r="F356" s="12">
        <v>1192</v>
      </c>
    </row>
    <row r="357" spans="3:6" x14ac:dyDescent="0.25">
      <c r="C357" t="s">
        <v>46</v>
      </c>
      <c r="D357" s="13">
        <v>42492</v>
      </c>
      <c r="E357" t="s">
        <v>42</v>
      </c>
      <c r="F357" s="12">
        <v>640</v>
      </c>
    </row>
    <row r="358" spans="3:6" x14ac:dyDescent="0.25">
      <c r="C358" t="s">
        <v>46</v>
      </c>
      <c r="D358" s="13">
        <v>42495</v>
      </c>
      <c r="E358" t="s">
        <v>40</v>
      </c>
      <c r="F358" s="12">
        <v>1197</v>
      </c>
    </row>
    <row r="359" spans="3:6" x14ac:dyDescent="0.25">
      <c r="C359" t="s">
        <v>47</v>
      </c>
      <c r="D359" s="13">
        <v>42521</v>
      </c>
      <c r="E359" t="s">
        <v>43</v>
      </c>
      <c r="F359" s="12">
        <v>777</v>
      </c>
    </row>
    <row r="360" spans="3:6" x14ac:dyDescent="0.25">
      <c r="C360" t="s">
        <v>44</v>
      </c>
      <c r="D360" s="13">
        <v>42517</v>
      </c>
      <c r="E360" t="s">
        <v>40</v>
      </c>
      <c r="F360" s="12">
        <v>720</v>
      </c>
    </row>
    <row r="361" spans="3:6" x14ac:dyDescent="0.25">
      <c r="C361" t="s">
        <v>45</v>
      </c>
      <c r="D361" s="13">
        <v>42486</v>
      </c>
      <c r="E361" t="s">
        <v>42</v>
      </c>
      <c r="F361" s="12">
        <v>1184</v>
      </c>
    </row>
    <row r="362" spans="3:6" x14ac:dyDescent="0.25">
      <c r="C362" t="s">
        <v>44</v>
      </c>
      <c r="D362" s="13">
        <v>42490</v>
      </c>
      <c r="E362" t="s">
        <v>40</v>
      </c>
      <c r="F362" s="12">
        <v>531</v>
      </c>
    </row>
    <row r="363" spans="3:6" x14ac:dyDescent="0.25">
      <c r="C363" t="s">
        <v>46</v>
      </c>
      <c r="D363" s="13">
        <v>42500</v>
      </c>
      <c r="E363" t="s">
        <v>40</v>
      </c>
      <c r="F363" s="12">
        <v>1118</v>
      </c>
    </row>
    <row r="364" spans="3:6" x14ac:dyDescent="0.25">
      <c r="C364" t="s">
        <v>48</v>
      </c>
      <c r="D364" s="13">
        <v>42491</v>
      </c>
      <c r="E364" t="s">
        <v>43</v>
      </c>
      <c r="F364" s="12">
        <v>634</v>
      </c>
    </row>
    <row r="365" spans="3:6" x14ac:dyDescent="0.25">
      <c r="C365" t="s">
        <v>45</v>
      </c>
      <c r="D365" s="13">
        <v>42521</v>
      </c>
      <c r="E365" t="s">
        <v>40</v>
      </c>
      <c r="F365" s="12">
        <v>457</v>
      </c>
    </row>
    <row r="366" spans="3:6" x14ac:dyDescent="0.25">
      <c r="C366" t="s">
        <v>48</v>
      </c>
      <c r="D366" s="13">
        <v>42486</v>
      </c>
      <c r="E366" t="s">
        <v>43</v>
      </c>
      <c r="F366" s="12">
        <v>941</v>
      </c>
    </row>
    <row r="367" spans="3:6" x14ac:dyDescent="0.25">
      <c r="C367" t="s">
        <v>47</v>
      </c>
      <c r="D367" s="13">
        <v>42471</v>
      </c>
      <c r="E367" t="s">
        <v>40</v>
      </c>
      <c r="F367" s="12">
        <v>653</v>
      </c>
    </row>
    <row r="368" spans="3:6" x14ac:dyDescent="0.25">
      <c r="C368" t="s">
        <v>46</v>
      </c>
      <c r="D368" s="13">
        <v>42468</v>
      </c>
      <c r="E368" t="s">
        <v>43</v>
      </c>
      <c r="F368" s="12">
        <v>432</v>
      </c>
    </row>
    <row r="369" spans="3:6" x14ac:dyDescent="0.25">
      <c r="C369" t="s">
        <v>41</v>
      </c>
      <c r="D369" s="13">
        <v>42474</v>
      </c>
      <c r="E369" t="s">
        <v>42</v>
      </c>
      <c r="F369" s="12">
        <v>484</v>
      </c>
    </row>
    <row r="370" spans="3:6" x14ac:dyDescent="0.25">
      <c r="C370" t="s">
        <v>41</v>
      </c>
      <c r="D370" s="13">
        <v>42501</v>
      </c>
      <c r="E370" t="s">
        <v>43</v>
      </c>
      <c r="F370" s="12">
        <v>903</v>
      </c>
    </row>
    <row r="371" spans="3:6" x14ac:dyDescent="0.25">
      <c r="C371" t="s">
        <v>44</v>
      </c>
      <c r="D371" s="13">
        <v>42554</v>
      </c>
      <c r="E371" t="s">
        <v>40</v>
      </c>
      <c r="F371" s="12">
        <v>1071</v>
      </c>
    </row>
    <row r="372" spans="3:6" x14ac:dyDescent="0.25">
      <c r="C372" t="s">
        <v>46</v>
      </c>
      <c r="D372" s="13">
        <v>42533</v>
      </c>
      <c r="E372" t="s">
        <v>43</v>
      </c>
      <c r="F372" s="12">
        <v>606</v>
      </c>
    </row>
    <row r="373" spans="3:6" x14ac:dyDescent="0.25">
      <c r="C373" t="s">
        <v>46</v>
      </c>
      <c r="D373" s="13">
        <v>42528</v>
      </c>
      <c r="E373" t="s">
        <v>43</v>
      </c>
      <c r="F373" s="12">
        <v>842</v>
      </c>
    </row>
    <row r="374" spans="3:6" x14ac:dyDescent="0.25">
      <c r="C374" t="s">
        <v>44</v>
      </c>
      <c r="D374" s="13">
        <v>42550</v>
      </c>
      <c r="E374" t="s">
        <v>43</v>
      </c>
      <c r="F374" s="12">
        <v>1232</v>
      </c>
    </row>
    <row r="375" spans="3:6" x14ac:dyDescent="0.25">
      <c r="C375" t="s">
        <v>44</v>
      </c>
      <c r="D375" s="13">
        <v>42571</v>
      </c>
      <c r="E375" t="s">
        <v>42</v>
      </c>
      <c r="F375" s="12">
        <v>1165</v>
      </c>
    </row>
    <row r="376" spans="3:6" x14ac:dyDescent="0.25">
      <c r="C376" t="s">
        <v>47</v>
      </c>
      <c r="D376" s="13">
        <v>42575</v>
      </c>
      <c r="E376" t="s">
        <v>40</v>
      </c>
      <c r="F376" s="12">
        <v>1165</v>
      </c>
    </row>
    <row r="377" spans="3:6" x14ac:dyDescent="0.25">
      <c r="C377" t="s">
        <v>46</v>
      </c>
      <c r="D377" s="13">
        <v>42575</v>
      </c>
      <c r="E377" t="s">
        <v>40</v>
      </c>
      <c r="F377" s="12">
        <v>1142</v>
      </c>
    </row>
    <row r="378" spans="3:6" x14ac:dyDescent="0.25">
      <c r="C378" t="s">
        <v>48</v>
      </c>
      <c r="D378" s="13">
        <v>42523</v>
      </c>
      <c r="E378" t="s">
        <v>40</v>
      </c>
      <c r="F378" s="12">
        <v>405</v>
      </c>
    </row>
    <row r="379" spans="3:6" x14ac:dyDescent="0.25">
      <c r="C379" t="s">
        <v>41</v>
      </c>
      <c r="D379" s="13">
        <v>42582</v>
      </c>
      <c r="E379" t="s">
        <v>40</v>
      </c>
      <c r="F379" s="12">
        <v>403</v>
      </c>
    </row>
    <row r="380" spans="3:6" x14ac:dyDescent="0.25">
      <c r="C380" t="s">
        <v>46</v>
      </c>
      <c r="D380" s="13">
        <v>42542</v>
      </c>
      <c r="E380" t="s">
        <v>42</v>
      </c>
      <c r="F380" s="12">
        <v>1194</v>
      </c>
    </row>
    <row r="381" spans="3:6" x14ac:dyDescent="0.25">
      <c r="C381" t="s">
        <v>45</v>
      </c>
      <c r="D381" s="13">
        <v>42565</v>
      </c>
      <c r="E381" t="s">
        <v>40</v>
      </c>
      <c r="F381" s="12">
        <v>588</v>
      </c>
    </row>
    <row r="382" spans="3:6" x14ac:dyDescent="0.25">
      <c r="C382" t="s">
        <v>45</v>
      </c>
      <c r="D382" s="13">
        <v>42565</v>
      </c>
      <c r="E382" t="s">
        <v>40</v>
      </c>
      <c r="F382" s="12">
        <v>1143</v>
      </c>
    </row>
    <row r="383" spans="3:6" x14ac:dyDescent="0.25">
      <c r="C383" t="s">
        <v>41</v>
      </c>
      <c r="D383" s="13">
        <v>42569</v>
      </c>
      <c r="E383" t="s">
        <v>43</v>
      </c>
      <c r="F383" s="12">
        <v>963</v>
      </c>
    </row>
    <row r="384" spans="3:6" x14ac:dyDescent="0.25">
      <c r="C384" t="s">
        <v>45</v>
      </c>
      <c r="D384" s="13">
        <v>42575</v>
      </c>
      <c r="E384" t="s">
        <v>42</v>
      </c>
      <c r="F384" s="12">
        <v>383</v>
      </c>
    </row>
    <row r="385" spans="3:6" x14ac:dyDescent="0.25">
      <c r="C385" t="s">
        <v>45</v>
      </c>
      <c r="D385" s="13">
        <v>42523</v>
      </c>
      <c r="E385" t="s">
        <v>40</v>
      </c>
      <c r="F385" s="12">
        <v>783</v>
      </c>
    </row>
    <row r="386" spans="3:6" x14ac:dyDescent="0.25">
      <c r="C386" t="s">
        <v>44</v>
      </c>
      <c r="D386" s="13">
        <v>42531</v>
      </c>
      <c r="E386" t="s">
        <v>42</v>
      </c>
      <c r="F386" s="12">
        <v>636</v>
      </c>
    </row>
    <row r="387" spans="3:6" x14ac:dyDescent="0.25">
      <c r="C387" t="s">
        <v>46</v>
      </c>
      <c r="D387" s="13">
        <v>42569</v>
      </c>
      <c r="E387" t="s">
        <v>43</v>
      </c>
      <c r="F387" s="12">
        <v>1186</v>
      </c>
    </row>
    <row r="388" spans="3:6" x14ac:dyDescent="0.25">
      <c r="C388" t="s">
        <v>41</v>
      </c>
      <c r="D388" s="13">
        <v>42566</v>
      </c>
      <c r="E388" t="s">
        <v>43</v>
      </c>
      <c r="F388" s="12">
        <v>456</v>
      </c>
    </row>
    <row r="389" spans="3:6" x14ac:dyDescent="0.25">
      <c r="C389" t="s">
        <v>44</v>
      </c>
      <c r="D389" s="13">
        <v>42550</v>
      </c>
      <c r="E389" t="s">
        <v>42</v>
      </c>
      <c r="F389" s="12">
        <v>492</v>
      </c>
    </row>
    <row r="390" spans="3:6" x14ac:dyDescent="0.25">
      <c r="C390" t="s">
        <v>41</v>
      </c>
      <c r="D390" s="13">
        <v>42548</v>
      </c>
      <c r="E390" t="s">
        <v>40</v>
      </c>
      <c r="F390" s="12">
        <v>1187</v>
      </c>
    </row>
    <row r="391" spans="3:6" x14ac:dyDescent="0.25">
      <c r="C391" t="s">
        <v>47</v>
      </c>
      <c r="D391" s="13">
        <v>42582</v>
      </c>
      <c r="E391" t="s">
        <v>43</v>
      </c>
      <c r="F391" s="12">
        <v>897</v>
      </c>
    </row>
    <row r="392" spans="3:6" x14ac:dyDescent="0.25">
      <c r="C392" t="s">
        <v>46</v>
      </c>
      <c r="D392" s="13">
        <v>42529</v>
      </c>
      <c r="E392" t="s">
        <v>40</v>
      </c>
      <c r="F392" s="12">
        <v>820</v>
      </c>
    </row>
    <row r="393" spans="3:6" x14ac:dyDescent="0.25">
      <c r="C393" t="s">
        <v>45</v>
      </c>
      <c r="D393" s="13">
        <v>42538</v>
      </c>
      <c r="E393" t="s">
        <v>42</v>
      </c>
      <c r="F393" s="12">
        <v>247</v>
      </c>
    </row>
    <row r="394" spans="3:6" x14ac:dyDescent="0.25">
      <c r="C394" t="s">
        <v>41</v>
      </c>
      <c r="D394" s="13">
        <v>42549</v>
      </c>
      <c r="E394" t="s">
        <v>43</v>
      </c>
      <c r="F394" s="12">
        <v>817</v>
      </c>
    </row>
    <row r="395" spans="3:6" x14ac:dyDescent="0.25">
      <c r="C395" t="s">
        <v>41</v>
      </c>
      <c r="D395" s="13">
        <v>42530</v>
      </c>
      <c r="E395" t="s">
        <v>42</v>
      </c>
      <c r="F395" s="12">
        <v>443</v>
      </c>
    </row>
    <row r="396" spans="3:6" x14ac:dyDescent="0.25">
      <c r="C396" t="s">
        <v>48</v>
      </c>
      <c r="D396" s="13">
        <v>42558</v>
      </c>
      <c r="E396" t="s">
        <v>43</v>
      </c>
      <c r="F396" s="12">
        <v>511</v>
      </c>
    </row>
    <row r="397" spans="3:6" x14ac:dyDescent="0.25">
      <c r="C397" t="s">
        <v>46</v>
      </c>
      <c r="D397" s="13">
        <v>42541</v>
      </c>
      <c r="E397" t="s">
        <v>40</v>
      </c>
      <c r="F397" s="12">
        <v>472</v>
      </c>
    </row>
    <row r="398" spans="3:6" x14ac:dyDescent="0.25">
      <c r="C398" t="s">
        <v>47</v>
      </c>
      <c r="D398" s="13">
        <v>42561</v>
      </c>
      <c r="E398" t="s">
        <v>42</v>
      </c>
      <c r="F398" s="12">
        <v>1068</v>
      </c>
    </row>
    <row r="399" spans="3:6" x14ac:dyDescent="0.25">
      <c r="C399" t="s">
        <v>45</v>
      </c>
      <c r="D399" s="13">
        <v>42525</v>
      </c>
      <c r="E399" t="s">
        <v>42</v>
      </c>
      <c r="F399" s="12">
        <v>1174</v>
      </c>
    </row>
    <row r="400" spans="3:6" x14ac:dyDescent="0.25">
      <c r="C400" t="s">
        <v>48</v>
      </c>
      <c r="D400" s="13">
        <v>42534</v>
      </c>
      <c r="E400" t="s">
        <v>43</v>
      </c>
      <c r="F400" s="12">
        <v>514</v>
      </c>
    </row>
    <row r="401" spans="3:6" x14ac:dyDescent="0.25">
      <c r="C401" t="s">
        <v>48</v>
      </c>
      <c r="D401" s="13">
        <v>42579</v>
      </c>
      <c r="E401" t="s">
        <v>40</v>
      </c>
      <c r="F401" s="12">
        <v>485</v>
      </c>
    </row>
    <row r="402" spans="3:6" x14ac:dyDescent="0.25">
      <c r="C402" t="s">
        <v>44</v>
      </c>
      <c r="D402" s="13">
        <v>42552</v>
      </c>
      <c r="E402" t="s">
        <v>43</v>
      </c>
      <c r="F402" s="12">
        <v>1076</v>
      </c>
    </row>
    <row r="403" spans="3:6" x14ac:dyDescent="0.25">
      <c r="C403" t="s">
        <v>41</v>
      </c>
      <c r="D403" s="13">
        <v>42533</v>
      </c>
      <c r="E403" t="s">
        <v>40</v>
      </c>
      <c r="F403" s="12">
        <v>508</v>
      </c>
    </row>
    <row r="404" spans="3:6" x14ac:dyDescent="0.25">
      <c r="C404" t="s">
        <v>44</v>
      </c>
      <c r="D404" s="13">
        <v>42560</v>
      </c>
      <c r="E404" t="s">
        <v>42</v>
      </c>
      <c r="F404" s="12">
        <v>503</v>
      </c>
    </row>
    <row r="405" spans="3:6" x14ac:dyDescent="0.25">
      <c r="C405" t="s">
        <v>48</v>
      </c>
      <c r="D405" s="13">
        <v>42532</v>
      </c>
      <c r="E405" t="s">
        <v>43</v>
      </c>
      <c r="F405" s="12">
        <v>964</v>
      </c>
    </row>
    <row r="406" spans="3:6" x14ac:dyDescent="0.25">
      <c r="C406" t="s">
        <v>44</v>
      </c>
      <c r="D406" s="13">
        <v>42563</v>
      </c>
      <c r="E406" t="s">
        <v>42</v>
      </c>
      <c r="F406" s="12">
        <v>1164</v>
      </c>
    </row>
    <row r="407" spans="3:6" x14ac:dyDescent="0.25">
      <c r="C407" t="s">
        <v>48</v>
      </c>
      <c r="D407" s="13">
        <v>42536</v>
      </c>
      <c r="E407" t="s">
        <v>40</v>
      </c>
      <c r="F407" s="12">
        <v>926</v>
      </c>
    </row>
    <row r="408" spans="3:6" x14ac:dyDescent="0.25">
      <c r="C408" t="s">
        <v>45</v>
      </c>
      <c r="D408" s="13">
        <v>42522</v>
      </c>
      <c r="E408" t="s">
        <v>42</v>
      </c>
      <c r="F408" s="12">
        <v>1225</v>
      </c>
    </row>
    <row r="409" spans="3:6" x14ac:dyDescent="0.25">
      <c r="C409" t="s">
        <v>41</v>
      </c>
      <c r="D409" s="13">
        <v>42559</v>
      </c>
      <c r="E409" t="s">
        <v>43</v>
      </c>
      <c r="F409" s="12">
        <v>337</v>
      </c>
    </row>
    <row r="410" spans="3:6" x14ac:dyDescent="0.25">
      <c r="C410" t="s">
        <v>44</v>
      </c>
      <c r="D410" s="13">
        <v>42539</v>
      </c>
      <c r="E410" t="s">
        <v>43</v>
      </c>
      <c r="F410" s="12">
        <v>232</v>
      </c>
    </row>
    <row r="411" spans="3:6" x14ac:dyDescent="0.25">
      <c r="C411" t="s">
        <v>45</v>
      </c>
      <c r="D411" s="13">
        <v>42544</v>
      </c>
      <c r="E411" t="s">
        <v>43</v>
      </c>
      <c r="F411" s="12">
        <v>751</v>
      </c>
    </row>
    <row r="412" spans="3:6" x14ac:dyDescent="0.25">
      <c r="C412" t="s">
        <v>46</v>
      </c>
      <c r="D412" s="13">
        <v>42565</v>
      </c>
      <c r="E412" t="s">
        <v>42</v>
      </c>
      <c r="F412" s="12">
        <v>1011</v>
      </c>
    </row>
    <row r="413" spans="3:6" x14ac:dyDescent="0.25">
      <c r="C413" t="s">
        <v>47</v>
      </c>
      <c r="D413" s="13">
        <v>42553</v>
      </c>
      <c r="E413" t="s">
        <v>40</v>
      </c>
      <c r="F413" s="12">
        <v>692</v>
      </c>
    </row>
    <row r="414" spans="3:6" x14ac:dyDescent="0.25">
      <c r="C414" t="s">
        <v>47</v>
      </c>
      <c r="D414" s="13">
        <v>42563</v>
      </c>
      <c r="E414" t="s">
        <v>42</v>
      </c>
      <c r="F414" s="12">
        <v>473</v>
      </c>
    </row>
    <row r="415" spans="3:6" x14ac:dyDescent="0.25">
      <c r="C415" t="s">
        <v>46</v>
      </c>
      <c r="D415" s="13">
        <v>42549</v>
      </c>
      <c r="E415" t="s">
        <v>42</v>
      </c>
      <c r="F415" s="12">
        <v>961</v>
      </c>
    </row>
    <row r="416" spans="3:6" x14ac:dyDescent="0.25">
      <c r="C416" t="s">
        <v>48</v>
      </c>
      <c r="D416" s="13">
        <v>42552</v>
      </c>
      <c r="E416" t="s">
        <v>40</v>
      </c>
      <c r="F416" s="12">
        <v>342</v>
      </c>
    </row>
    <row r="417" spans="3:6" x14ac:dyDescent="0.25">
      <c r="C417" t="s">
        <v>46</v>
      </c>
      <c r="D417" s="13">
        <v>42562</v>
      </c>
      <c r="E417" t="s">
        <v>42</v>
      </c>
      <c r="F417" s="12">
        <v>235</v>
      </c>
    </row>
    <row r="418" spans="3:6" x14ac:dyDescent="0.25">
      <c r="C418" t="s">
        <v>44</v>
      </c>
      <c r="D418" s="13">
        <v>42526</v>
      </c>
      <c r="E418" t="s">
        <v>43</v>
      </c>
      <c r="F418" s="12">
        <v>1230</v>
      </c>
    </row>
    <row r="419" spans="3:6" x14ac:dyDescent="0.25">
      <c r="C419" t="s">
        <v>46</v>
      </c>
      <c r="D419" s="13">
        <v>42538</v>
      </c>
      <c r="E419" t="s">
        <v>43</v>
      </c>
      <c r="F419" s="12">
        <v>762</v>
      </c>
    </row>
    <row r="420" spans="3:6" x14ac:dyDescent="0.25">
      <c r="C420" t="s">
        <v>44</v>
      </c>
      <c r="D420" s="13">
        <v>42565</v>
      </c>
      <c r="E420" t="s">
        <v>40</v>
      </c>
      <c r="F420" s="12">
        <v>611</v>
      </c>
    </row>
    <row r="421" spans="3:6" x14ac:dyDescent="0.25">
      <c r="C421" t="s">
        <v>41</v>
      </c>
      <c r="D421" s="13">
        <v>42554</v>
      </c>
      <c r="E421" t="s">
        <v>40</v>
      </c>
      <c r="F421" s="12">
        <v>1184</v>
      </c>
    </row>
    <row r="422" spans="3:6" x14ac:dyDescent="0.25">
      <c r="C422" t="s">
        <v>44</v>
      </c>
      <c r="D422" s="13">
        <v>42581</v>
      </c>
      <c r="E422" t="s">
        <v>40</v>
      </c>
      <c r="F422" s="12">
        <v>751</v>
      </c>
    </row>
    <row r="423" spans="3:6" x14ac:dyDescent="0.25">
      <c r="C423" t="s">
        <v>48</v>
      </c>
      <c r="D423" s="13">
        <v>42575</v>
      </c>
      <c r="E423" t="s">
        <v>43</v>
      </c>
      <c r="F423" s="12">
        <v>660</v>
      </c>
    </row>
    <row r="424" spans="3:6" x14ac:dyDescent="0.25">
      <c r="C424" t="s">
        <v>47</v>
      </c>
      <c r="D424" s="13">
        <v>42542</v>
      </c>
      <c r="E424" t="s">
        <v>40</v>
      </c>
      <c r="F424" s="12">
        <v>1000</v>
      </c>
    </row>
    <row r="425" spans="3:6" x14ac:dyDescent="0.25">
      <c r="C425" t="s">
        <v>45</v>
      </c>
      <c r="D425" s="13">
        <v>42580</v>
      </c>
      <c r="E425" t="s">
        <v>42</v>
      </c>
      <c r="F425" s="12">
        <v>602</v>
      </c>
    </row>
    <row r="426" spans="3:6" x14ac:dyDescent="0.25">
      <c r="C426" t="s">
        <v>45</v>
      </c>
      <c r="D426" s="13">
        <v>42550</v>
      </c>
      <c r="E426" t="s">
        <v>43</v>
      </c>
      <c r="F426" s="12">
        <v>394</v>
      </c>
    </row>
    <row r="427" spans="3:6" x14ac:dyDescent="0.25">
      <c r="C427" t="s">
        <v>47</v>
      </c>
      <c r="D427" s="13">
        <v>42567</v>
      </c>
      <c r="E427" t="s">
        <v>42</v>
      </c>
      <c r="F427" s="12">
        <v>694</v>
      </c>
    </row>
    <row r="428" spans="3:6" x14ac:dyDescent="0.25">
      <c r="C428" t="s">
        <v>45</v>
      </c>
      <c r="D428" s="13">
        <v>42548</v>
      </c>
      <c r="E428" t="s">
        <v>43</v>
      </c>
      <c r="F428" s="12">
        <v>925</v>
      </c>
    </row>
    <row r="429" spans="3:6" x14ac:dyDescent="0.25">
      <c r="C429" t="s">
        <v>41</v>
      </c>
      <c r="D429" s="13">
        <v>42562</v>
      </c>
      <c r="E429" t="s">
        <v>40</v>
      </c>
      <c r="F429" s="12">
        <v>958</v>
      </c>
    </row>
    <row r="430" spans="3:6" x14ac:dyDescent="0.25">
      <c r="C430" t="s">
        <v>48</v>
      </c>
      <c r="D430" s="13">
        <v>42524</v>
      </c>
      <c r="E430" t="s">
        <v>40</v>
      </c>
      <c r="F430" s="12">
        <v>348</v>
      </c>
    </row>
    <row r="431" spans="3:6" x14ac:dyDescent="0.25">
      <c r="C431" t="s">
        <v>46</v>
      </c>
      <c r="D431" s="13">
        <v>42524</v>
      </c>
      <c r="E431" t="s">
        <v>40</v>
      </c>
      <c r="F431" s="12">
        <v>797</v>
      </c>
    </row>
    <row r="432" spans="3:6" x14ac:dyDescent="0.25">
      <c r="C432" t="s">
        <v>45</v>
      </c>
      <c r="D432" s="13">
        <v>42538</v>
      </c>
      <c r="E432" t="s">
        <v>43</v>
      </c>
      <c r="F432" s="12">
        <v>795</v>
      </c>
    </row>
    <row r="433" spans="3:6" x14ac:dyDescent="0.25">
      <c r="C433" t="s">
        <v>48</v>
      </c>
      <c r="D433" s="13">
        <v>42526</v>
      </c>
      <c r="E433" t="s">
        <v>40</v>
      </c>
      <c r="F433" s="12">
        <v>932</v>
      </c>
    </row>
    <row r="434" spans="3:6" x14ac:dyDescent="0.25">
      <c r="C434" t="s">
        <v>46</v>
      </c>
      <c r="D434" s="13">
        <v>42550</v>
      </c>
      <c r="E434" t="s">
        <v>40</v>
      </c>
      <c r="F434" s="12">
        <v>834</v>
      </c>
    </row>
    <row r="435" spans="3:6" x14ac:dyDescent="0.25">
      <c r="C435" t="s">
        <v>47</v>
      </c>
      <c r="D435" s="13">
        <v>42547</v>
      </c>
      <c r="E435" t="s">
        <v>40</v>
      </c>
      <c r="F435" s="12">
        <v>350</v>
      </c>
    </row>
    <row r="436" spans="3:6" x14ac:dyDescent="0.25">
      <c r="C436" t="s">
        <v>47</v>
      </c>
      <c r="D436" s="13">
        <v>42537</v>
      </c>
      <c r="E436" t="s">
        <v>42</v>
      </c>
      <c r="F436" s="12">
        <v>951</v>
      </c>
    </row>
    <row r="437" spans="3:6" x14ac:dyDescent="0.25">
      <c r="C437" t="s">
        <v>45</v>
      </c>
      <c r="D437" s="13">
        <v>42553</v>
      </c>
      <c r="E437" t="s">
        <v>40</v>
      </c>
      <c r="F437" s="12">
        <v>1171</v>
      </c>
    </row>
    <row r="438" spans="3:6" x14ac:dyDescent="0.25">
      <c r="C438" t="s">
        <v>44</v>
      </c>
      <c r="D438" s="13">
        <v>42562</v>
      </c>
      <c r="E438" t="s">
        <v>43</v>
      </c>
      <c r="F438" s="12">
        <v>400</v>
      </c>
    </row>
    <row r="439" spans="3:6" x14ac:dyDescent="0.25">
      <c r="C439" t="s">
        <v>47</v>
      </c>
      <c r="D439" s="13">
        <v>42531</v>
      </c>
      <c r="E439" t="s">
        <v>42</v>
      </c>
      <c r="F439" s="12">
        <v>1012</v>
      </c>
    </row>
    <row r="440" spans="3:6" x14ac:dyDescent="0.25">
      <c r="C440" t="s">
        <v>45</v>
      </c>
      <c r="D440" s="13">
        <v>42572</v>
      </c>
      <c r="E440" t="s">
        <v>42</v>
      </c>
      <c r="F440" s="12">
        <v>461</v>
      </c>
    </row>
    <row r="441" spans="3:6" x14ac:dyDescent="0.25">
      <c r="C441" t="s">
        <v>41</v>
      </c>
      <c r="D441" s="13">
        <v>42571</v>
      </c>
      <c r="E441" t="s">
        <v>40</v>
      </c>
      <c r="F441" s="12">
        <v>735</v>
      </c>
    </row>
    <row r="442" spans="3:6" x14ac:dyDescent="0.25">
      <c r="C442" t="s">
        <v>41</v>
      </c>
      <c r="D442" s="13">
        <v>42563</v>
      </c>
      <c r="E442" t="s">
        <v>42</v>
      </c>
      <c r="F442" s="12">
        <v>342</v>
      </c>
    </row>
    <row r="443" spans="3:6" x14ac:dyDescent="0.25">
      <c r="C443" t="s">
        <v>47</v>
      </c>
      <c r="D443" s="13">
        <v>42558</v>
      </c>
      <c r="E443" t="s">
        <v>42</v>
      </c>
      <c r="F443" s="12">
        <v>663</v>
      </c>
    </row>
    <row r="444" spans="3:6" x14ac:dyDescent="0.25">
      <c r="C444" t="s">
        <v>44</v>
      </c>
      <c r="D444" s="13">
        <v>42562</v>
      </c>
      <c r="E444" t="s">
        <v>40</v>
      </c>
      <c r="F444" s="12">
        <v>538</v>
      </c>
    </row>
    <row r="445" spans="3:6" x14ac:dyDescent="0.25">
      <c r="C445" t="s">
        <v>46</v>
      </c>
      <c r="D445" s="13">
        <v>42530</v>
      </c>
      <c r="E445" t="s">
        <v>42</v>
      </c>
      <c r="F445" s="12">
        <v>524</v>
      </c>
    </row>
    <row r="446" spans="3:6" x14ac:dyDescent="0.25">
      <c r="C446" t="s">
        <v>46</v>
      </c>
      <c r="D446" s="13">
        <v>42547</v>
      </c>
      <c r="E446" t="s">
        <v>40</v>
      </c>
      <c r="F446" s="12">
        <v>433</v>
      </c>
    </row>
    <row r="447" spans="3:6" x14ac:dyDescent="0.25">
      <c r="C447" t="s">
        <v>47</v>
      </c>
      <c r="D447" s="13">
        <v>42582</v>
      </c>
      <c r="E447" t="s">
        <v>43</v>
      </c>
      <c r="F447" s="12">
        <v>1048</v>
      </c>
    </row>
    <row r="448" spans="3:6" x14ac:dyDescent="0.25">
      <c r="C448" t="s">
        <v>45</v>
      </c>
      <c r="D448" s="13">
        <v>42541</v>
      </c>
      <c r="E448" t="s">
        <v>42</v>
      </c>
      <c r="F448" s="12">
        <v>1074</v>
      </c>
    </row>
    <row r="449" spans="3:6" x14ac:dyDescent="0.25">
      <c r="C449" t="s">
        <v>44</v>
      </c>
      <c r="D449" s="13">
        <v>42571</v>
      </c>
      <c r="E449" t="s">
        <v>40</v>
      </c>
      <c r="F449" s="12">
        <v>1223</v>
      </c>
    </row>
    <row r="450" spans="3:6" x14ac:dyDescent="0.25">
      <c r="C450" t="s">
        <v>47</v>
      </c>
      <c r="D450" s="13">
        <v>42578</v>
      </c>
      <c r="E450" t="s">
        <v>42</v>
      </c>
      <c r="F450" s="12">
        <v>717</v>
      </c>
    </row>
    <row r="451" spans="3:6" x14ac:dyDescent="0.25">
      <c r="C451" t="s">
        <v>46</v>
      </c>
      <c r="D451" s="13">
        <v>42575</v>
      </c>
      <c r="E451" t="s">
        <v>42</v>
      </c>
      <c r="F451" s="12">
        <v>671</v>
      </c>
    </row>
    <row r="452" spans="3:6" x14ac:dyDescent="0.25">
      <c r="C452" t="s">
        <v>48</v>
      </c>
      <c r="D452" s="13">
        <v>42580</v>
      </c>
      <c r="E452" t="s">
        <v>42</v>
      </c>
      <c r="F452" s="12">
        <v>907</v>
      </c>
    </row>
    <row r="453" spans="3:6" x14ac:dyDescent="0.25">
      <c r="C453" t="s">
        <v>41</v>
      </c>
      <c r="D453" s="13">
        <v>42578</v>
      </c>
      <c r="E453" t="s">
        <v>42</v>
      </c>
      <c r="F453" s="12">
        <v>721</v>
      </c>
    </row>
    <row r="454" spans="3:6" x14ac:dyDescent="0.25">
      <c r="C454" t="s">
        <v>46</v>
      </c>
      <c r="D454" s="13">
        <v>42540</v>
      </c>
      <c r="E454" t="s">
        <v>42</v>
      </c>
      <c r="F454" s="12">
        <v>252</v>
      </c>
    </row>
    <row r="455" spans="3:6" x14ac:dyDescent="0.25">
      <c r="C455" t="s">
        <v>45</v>
      </c>
      <c r="D455" s="13">
        <v>42576</v>
      </c>
      <c r="E455" t="s">
        <v>43</v>
      </c>
      <c r="F455" s="12">
        <v>527</v>
      </c>
    </row>
    <row r="456" spans="3:6" x14ac:dyDescent="0.25">
      <c r="C456" t="s">
        <v>48</v>
      </c>
      <c r="D456" s="13">
        <v>42560</v>
      </c>
      <c r="E456" t="s">
        <v>42</v>
      </c>
      <c r="F456" s="12">
        <v>1044</v>
      </c>
    </row>
    <row r="457" spans="3:6" x14ac:dyDescent="0.25">
      <c r="C457" t="s">
        <v>46</v>
      </c>
      <c r="D457" s="13">
        <v>42564</v>
      </c>
      <c r="E457" t="s">
        <v>43</v>
      </c>
      <c r="F457" s="12">
        <v>273</v>
      </c>
    </row>
    <row r="458" spans="3:6" x14ac:dyDescent="0.25">
      <c r="C458" t="s">
        <v>46</v>
      </c>
      <c r="D458" s="13">
        <v>42560</v>
      </c>
      <c r="E458" t="s">
        <v>43</v>
      </c>
      <c r="F458" s="12">
        <v>980</v>
      </c>
    </row>
    <row r="459" spans="3:6" x14ac:dyDescent="0.25">
      <c r="C459" t="s">
        <v>48</v>
      </c>
      <c r="D459" s="13">
        <v>42536</v>
      </c>
      <c r="E459" t="s">
        <v>42</v>
      </c>
      <c r="F459" s="12">
        <v>439</v>
      </c>
    </row>
    <row r="460" spans="3:6" x14ac:dyDescent="0.25">
      <c r="C460" t="s">
        <v>48</v>
      </c>
      <c r="D460" s="13">
        <v>42572</v>
      </c>
      <c r="E460" t="s">
        <v>42</v>
      </c>
      <c r="F460" s="12">
        <v>1109</v>
      </c>
    </row>
    <row r="461" spans="3:6" x14ac:dyDescent="0.25">
      <c r="C461" t="s">
        <v>47</v>
      </c>
      <c r="D461" s="13">
        <v>42531</v>
      </c>
      <c r="E461" t="s">
        <v>43</v>
      </c>
      <c r="F461" s="12">
        <v>683</v>
      </c>
    </row>
    <row r="462" spans="3:6" x14ac:dyDescent="0.25">
      <c r="C462" t="s">
        <v>46</v>
      </c>
      <c r="D462" s="13">
        <v>42539</v>
      </c>
      <c r="E462" t="s">
        <v>40</v>
      </c>
      <c r="F462" s="12">
        <v>733</v>
      </c>
    </row>
    <row r="463" spans="3:6" x14ac:dyDescent="0.25">
      <c r="C463" t="s">
        <v>46</v>
      </c>
      <c r="D463" s="13">
        <v>42550</v>
      </c>
      <c r="E463" t="s">
        <v>42</v>
      </c>
      <c r="F463" s="12">
        <v>561</v>
      </c>
    </row>
    <row r="464" spans="3:6" x14ac:dyDescent="0.25">
      <c r="C464" t="s">
        <v>46</v>
      </c>
      <c r="D464" s="13">
        <v>42547</v>
      </c>
      <c r="E464" t="s">
        <v>40</v>
      </c>
      <c r="F464" s="12">
        <v>783</v>
      </c>
    </row>
    <row r="465" spans="3:6" x14ac:dyDescent="0.25">
      <c r="C465" t="s">
        <v>46</v>
      </c>
      <c r="D465" s="13">
        <v>42576</v>
      </c>
      <c r="E465" t="s">
        <v>43</v>
      </c>
      <c r="F465" s="12">
        <v>556</v>
      </c>
    </row>
    <row r="466" spans="3:6" x14ac:dyDescent="0.25">
      <c r="C466" t="s">
        <v>44</v>
      </c>
      <c r="D466" s="13">
        <v>42564</v>
      </c>
      <c r="E466" t="s">
        <v>42</v>
      </c>
      <c r="F466" s="12">
        <v>685</v>
      </c>
    </row>
    <row r="467" spans="3:6" x14ac:dyDescent="0.25">
      <c r="C467" t="s">
        <v>45</v>
      </c>
      <c r="D467" s="13">
        <v>42545</v>
      </c>
      <c r="E467" t="s">
        <v>43</v>
      </c>
      <c r="F467" s="12">
        <v>942</v>
      </c>
    </row>
    <row r="468" spans="3:6" x14ac:dyDescent="0.25">
      <c r="C468" t="s">
        <v>44</v>
      </c>
      <c r="D468" s="13">
        <v>42555</v>
      </c>
      <c r="E468" t="s">
        <v>43</v>
      </c>
      <c r="F468" s="12">
        <v>771</v>
      </c>
    </row>
    <row r="469" spans="3:6" x14ac:dyDescent="0.25">
      <c r="C469" t="s">
        <v>45</v>
      </c>
      <c r="D469" s="13">
        <v>42550</v>
      </c>
      <c r="E469" t="s">
        <v>43</v>
      </c>
      <c r="F469" s="12">
        <v>457</v>
      </c>
    </row>
    <row r="470" spans="3:6" x14ac:dyDescent="0.25">
      <c r="C470" t="s">
        <v>47</v>
      </c>
      <c r="D470" s="13">
        <v>42559</v>
      </c>
      <c r="E470" t="s">
        <v>40</v>
      </c>
      <c r="F470" s="12">
        <v>615</v>
      </c>
    </row>
    <row r="471" spans="3:6" x14ac:dyDescent="0.25">
      <c r="C471" t="s">
        <v>45</v>
      </c>
      <c r="D471" s="13">
        <v>42580</v>
      </c>
      <c r="E471" t="s">
        <v>43</v>
      </c>
      <c r="F471" s="12">
        <v>945</v>
      </c>
    </row>
    <row r="472" spans="3:6" x14ac:dyDescent="0.25">
      <c r="C472" t="s">
        <v>46</v>
      </c>
      <c r="D472" s="13">
        <v>42558</v>
      </c>
      <c r="E472" t="s">
        <v>42</v>
      </c>
      <c r="F472" s="12">
        <v>674</v>
      </c>
    </row>
    <row r="473" spans="3:6" x14ac:dyDescent="0.25">
      <c r="C473" t="s">
        <v>46</v>
      </c>
      <c r="D473" s="13">
        <v>42525</v>
      </c>
      <c r="E473" t="s">
        <v>43</v>
      </c>
      <c r="F473" s="12">
        <v>882</v>
      </c>
    </row>
    <row r="474" spans="3:6" x14ac:dyDescent="0.25">
      <c r="C474" t="s">
        <v>41</v>
      </c>
      <c r="D474" s="13">
        <v>42533</v>
      </c>
      <c r="E474" t="s">
        <v>42</v>
      </c>
      <c r="F474" s="12">
        <v>749</v>
      </c>
    </row>
    <row r="475" spans="3:6" x14ac:dyDescent="0.25">
      <c r="C475" t="s">
        <v>48</v>
      </c>
      <c r="D475" s="13">
        <v>42529</v>
      </c>
      <c r="E475" t="s">
        <v>43</v>
      </c>
      <c r="F475" s="12">
        <v>798</v>
      </c>
    </row>
    <row r="476" spans="3:6" x14ac:dyDescent="0.25">
      <c r="C476" t="s">
        <v>41</v>
      </c>
      <c r="D476" s="13">
        <v>42558</v>
      </c>
      <c r="E476" t="s">
        <v>40</v>
      </c>
      <c r="F476" s="12">
        <v>537</v>
      </c>
    </row>
    <row r="477" spans="3:6" x14ac:dyDescent="0.25">
      <c r="C477" t="s">
        <v>45</v>
      </c>
      <c r="D477" s="13">
        <v>42532</v>
      </c>
      <c r="E477" t="s">
        <v>42</v>
      </c>
      <c r="F477" s="12">
        <v>371</v>
      </c>
    </row>
    <row r="478" spans="3:6" x14ac:dyDescent="0.25">
      <c r="C478" t="s">
        <v>47</v>
      </c>
      <c r="D478" s="13">
        <v>42551</v>
      </c>
      <c r="E478" t="s">
        <v>40</v>
      </c>
      <c r="F478" s="12">
        <v>1014</v>
      </c>
    </row>
    <row r="479" spans="3:6" x14ac:dyDescent="0.25">
      <c r="C479" t="s">
        <v>44</v>
      </c>
      <c r="D479" s="13">
        <v>42522</v>
      </c>
      <c r="E479" t="s">
        <v>42</v>
      </c>
      <c r="F479" s="12">
        <v>975</v>
      </c>
    </row>
    <row r="480" spans="3:6" x14ac:dyDescent="0.25">
      <c r="C480" t="s">
        <v>46</v>
      </c>
      <c r="D480" s="13">
        <v>42572</v>
      </c>
      <c r="E480" t="s">
        <v>40</v>
      </c>
      <c r="F480" s="12">
        <v>874</v>
      </c>
    </row>
    <row r="481" spans="3:6" x14ac:dyDescent="0.25">
      <c r="C481" t="s">
        <v>44</v>
      </c>
      <c r="D481" s="13">
        <v>42548</v>
      </c>
      <c r="E481" t="s">
        <v>40</v>
      </c>
      <c r="F481" s="12">
        <v>1041</v>
      </c>
    </row>
    <row r="482" spans="3:6" x14ac:dyDescent="0.25">
      <c r="C482" t="s">
        <v>45</v>
      </c>
      <c r="D482" s="13">
        <v>42522</v>
      </c>
      <c r="E482" t="s">
        <v>40</v>
      </c>
      <c r="F482" s="12">
        <v>876</v>
      </c>
    </row>
    <row r="483" spans="3:6" x14ac:dyDescent="0.25">
      <c r="C483" t="s">
        <v>44</v>
      </c>
      <c r="D483" s="13">
        <v>42524</v>
      </c>
      <c r="E483" t="s">
        <v>43</v>
      </c>
      <c r="F483" s="12">
        <v>1199</v>
      </c>
    </row>
    <row r="484" spans="3:6" x14ac:dyDescent="0.25">
      <c r="C484" t="s">
        <v>41</v>
      </c>
      <c r="D484" s="13">
        <v>42538</v>
      </c>
      <c r="E484" t="s">
        <v>40</v>
      </c>
      <c r="F484" s="12">
        <v>1033</v>
      </c>
    </row>
    <row r="485" spans="3:6" x14ac:dyDescent="0.25">
      <c r="C485" t="s">
        <v>41</v>
      </c>
      <c r="D485" s="13">
        <v>42527</v>
      </c>
      <c r="E485" t="s">
        <v>42</v>
      </c>
      <c r="F485" s="12">
        <v>454</v>
      </c>
    </row>
    <row r="486" spans="3:6" x14ac:dyDescent="0.25">
      <c r="C486" t="s">
        <v>41</v>
      </c>
      <c r="D486" s="13">
        <v>42560</v>
      </c>
      <c r="E486" t="s">
        <v>40</v>
      </c>
      <c r="F486" s="12">
        <v>917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544D-BB2D-4B21-8456-8AD18780DEC8}">
  <dimension ref="A1:C5"/>
  <sheetViews>
    <sheetView workbookViewId="0">
      <selection activeCell="B15" sqref="B15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15.28515625" bestFit="1" customWidth="1"/>
  </cols>
  <sheetData>
    <row r="1" spans="1:3" x14ac:dyDescent="0.25">
      <c r="A1" s="17" t="s">
        <v>53</v>
      </c>
      <c r="B1" t="s">
        <v>54</v>
      </c>
      <c r="C1" t="s">
        <v>56</v>
      </c>
    </row>
    <row r="2" spans="1:3" x14ac:dyDescent="0.25">
      <c r="A2" s="18" t="s">
        <v>43</v>
      </c>
      <c r="B2" s="19">
        <v>113059</v>
      </c>
      <c r="C2" s="19">
        <v>152</v>
      </c>
    </row>
    <row r="3" spans="1:3" x14ac:dyDescent="0.25">
      <c r="A3" s="18" t="s">
        <v>40</v>
      </c>
      <c r="B3" s="19">
        <v>124999</v>
      </c>
      <c r="C3" s="19">
        <v>166</v>
      </c>
    </row>
    <row r="4" spans="1:3" x14ac:dyDescent="0.25">
      <c r="A4" s="18" t="s">
        <v>42</v>
      </c>
      <c r="B4" s="19">
        <v>117651</v>
      </c>
      <c r="C4" s="19">
        <v>163</v>
      </c>
    </row>
    <row r="5" spans="1:3" x14ac:dyDescent="0.25">
      <c r="A5" s="18" t="s">
        <v>55</v>
      </c>
      <c r="B5" s="19">
        <v>355709</v>
      </c>
      <c r="C5" s="19">
        <v>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8E2A-67C8-4CB3-8007-0AD75088DB75}">
  <dimension ref="A1"/>
  <sheetViews>
    <sheetView workbookViewId="0">
      <selection activeCell="G15" sqref="G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74C6-8E02-4A5E-890C-B5FD0B18B9AA}">
  <dimension ref="A1:C8"/>
  <sheetViews>
    <sheetView workbookViewId="0">
      <selection activeCell="B5" sqref="B5"/>
    </sheetView>
  </sheetViews>
  <sheetFormatPr defaultRowHeight="15" x14ac:dyDescent="0.25"/>
  <cols>
    <col min="1" max="1" width="17.7109375" bestFit="1" customWidth="1"/>
    <col min="2" max="2" width="15.42578125" bestFit="1" customWidth="1"/>
  </cols>
  <sheetData>
    <row r="1" spans="1:3" x14ac:dyDescent="0.25">
      <c r="A1" t="s">
        <v>57</v>
      </c>
      <c r="B1" t="s">
        <v>79</v>
      </c>
      <c r="C1" t="s">
        <v>58</v>
      </c>
    </row>
    <row r="2" spans="1:3" x14ac:dyDescent="0.25">
      <c r="A2">
        <v>1</v>
      </c>
      <c r="B2">
        <v>2</v>
      </c>
      <c r="C2">
        <f>B2*A2</f>
        <v>2</v>
      </c>
    </row>
    <row r="3" spans="1:3" x14ac:dyDescent="0.25">
      <c r="A3">
        <v>5</v>
      </c>
      <c r="B3">
        <v>1</v>
      </c>
      <c r="C3">
        <f>B3*A3</f>
        <v>5</v>
      </c>
    </row>
    <row r="4" spans="1:3" x14ac:dyDescent="0.25">
      <c r="A4">
        <v>10</v>
      </c>
      <c r="B4">
        <v>1</v>
      </c>
      <c r="C4">
        <f>B4*A4</f>
        <v>10</v>
      </c>
    </row>
    <row r="5" spans="1:3" x14ac:dyDescent="0.25">
      <c r="A5">
        <v>25</v>
      </c>
      <c r="B5">
        <v>1</v>
      </c>
      <c r="C5">
        <f>B5*A5</f>
        <v>25</v>
      </c>
    </row>
    <row r="6" spans="1:3" x14ac:dyDescent="0.25">
      <c r="A6">
        <v>50</v>
      </c>
      <c r="B6">
        <v>1</v>
      </c>
      <c r="C6">
        <f>B6*A6</f>
        <v>50</v>
      </c>
    </row>
    <row r="8" spans="1:3" x14ac:dyDescent="0.25">
      <c r="A8" t="s">
        <v>59</v>
      </c>
      <c r="C8">
        <f>SUM(C2:C6)</f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5761-E6AD-4F6E-A2A7-BE3AC333680B}">
  <dimension ref="A1:G62"/>
  <sheetViews>
    <sheetView topLeftCell="A14" workbookViewId="0">
      <selection activeCell="B3" sqref="B3"/>
    </sheetView>
  </sheetViews>
  <sheetFormatPr defaultRowHeight="15" x14ac:dyDescent="0.25"/>
  <cols>
    <col min="2" max="2" width="12" bestFit="1" customWidth="1"/>
    <col min="6" max="6" width="12" bestFit="1" customWidth="1"/>
  </cols>
  <sheetData>
    <row r="1" spans="1:7" x14ac:dyDescent="0.25">
      <c r="A1" t="s">
        <v>80</v>
      </c>
      <c r="B1" t="s">
        <v>81</v>
      </c>
      <c r="C1" t="s">
        <v>82</v>
      </c>
      <c r="F1" t="s">
        <v>81</v>
      </c>
      <c r="G1">
        <v>100000</v>
      </c>
    </row>
    <row r="2" spans="1:7" x14ac:dyDescent="0.25">
      <c r="A2">
        <v>1</v>
      </c>
      <c r="B2" s="20">
        <f>PMT($G$2,$G$3,-G1)</f>
        <v>11745.962477254579</v>
      </c>
      <c r="F2" t="s">
        <v>83</v>
      </c>
      <c r="G2">
        <v>0.1</v>
      </c>
    </row>
    <row r="3" spans="1:7" x14ac:dyDescent="0.25">
      <c r="A3">
        <v>2</v>
      </c>
      <c r="B3" s="20">
        <f t="shared" ref="B3:B61" si="0">PMT($G$2,$G$3,-G2)</f>
        <v>1.174596247725458E-2</v>
      </c>
      <c r="F3" t="s">
        <v>84</v>
      </c>
      <c r="G3">
        <v>20</v>
      </c>
    </row>
    <row r="4" spans="1:7" x14ac:dyDescent="0.25">
      <c r="A4">
        <v>3</v>
      </c>
      <c r="B4" s="20">
        <f t="shared" si="0"/>
        <v>2.3491924954509158</v>
      </c>
    </row>
    <row r="5" spans="1:7" x14ac:dyDescent="0.25">
      <c r="A5">
        <v>4</v>
      </c>
      <c r="B5" s="20">
        <f t="shared" si="0"/>
        <v>0</v>
      </c>
    </row>
    <row r="6" spans="1:7" x14ac:dyDescent="0.25">
      <c r="A6">
        <v>5</v>
      </c>
      <c r="B6" s="20">
        <f t="shared" si="0"/>
        <v>0</v>
      </c>
    </row>
    <row r="7" spans="1:7" x14ac:dyDescent="0.25">
      <c r="A7">
        <v>6</v>
      </c>
      <c r="B7" s="20">
        <f t="shared" si="0"/>
        <v>0</v>
      </c>
    </row>
    <row r="8" spans="1:7" x14ac:dyDescent="0.25">
      <c r="A8">
        <v>7</v>
      </c>
      <c r="B8" s="20">
        <f t="shared" si="0"/>
        <v>0</v>
      </c>
    </row>
    <row r="9" spans="1:7" x14ac:dyDescent="0.25">
      <c r="A9">
        <v>8</v>
      </c>
      <c r="B9" s="20">
        <f t="shared" si="0"/>
        <v>0</v>
      </c>
    </row>
    <row r="10" spans="1:7" x14ac:dyDescent="0.25">
      <c r="A10">
        <v>9</v>
      </c>
      <c r="B10" s="20">
        <f t="shared" si="0"/>
        <v>0</v>
      </c>
    </row>
    <row r="11" spans="1:7" x14ac:dyDescent="0.25">
      <c r="A11">
        <v>10</v>
      </c>
      <c r="B11" s="20">
        <f t="shared" si="0"/>
        <v>0</v>
      </c>
    </row>
    <row r="12" spans="1:7" x14ac:dyDescent="0.25">
      <c r="A12">
        <v>11</v>
      </c>
      <c r="B12" s="20">
        <f t="shared" si="0"/>
        <v>0</v>
      </c>
    </row>
    <row r="13" spans="1:7" x14ac:dyDescent="0.25">
      <c r="A13">
        <v>12</v>
      </c>
      <c r="B13" s="20">
        <f t="shared" si="0"/>
        <v>0</v>
      </c>
    </row>
    <row r="14" spans="1:7" x14ac:dyDescent="0.25">
      <c r="A14">
        <v>13</v>
      </c>
      <c r="B14" s="20">
        <f t="shared" si="0"/>
        <v>0</v>
      </c>
    </row>
    <row r="15" spans="1:7" x14ac:dyDescent="0.25">
      <c r="A15">
        <v>14</v>
      </c>
      <c r="B15" s="20">
        <f t="shared" si="0"/>
        <v>0</v>
      </c>
    </row>
    <row r="16" spans="1:7" x14ac:dyDescent="0.25">
      <c r="A16">
        <v>15</v>
      </c>
      <c r="B16" s="20">
        <f t="shared" si="0"/>
        <v>0</v>
      </c>
    </row>
    <row r="17" spans="1:2" x14ac:dyDescent="0.25">
      <c r="A17">
        <v>16</v>
      </c>
      <c r="B17" s="20">
        <f t="shared" si="0"/>
        <v>0</v>
      </c>
    </row>
    <row r="18" spans="1:2" x14ac:dyDescent="0.25">
      <c r="A18">
        <v>17</v>
      </c>
      <c r="B18" s="20">
        <f t="shared" si="0"/>
        <v>0</v>
      </c>
    </row>
    <row r="19" spans="1:2" x14ac:dyDescent="0.25">
      <c r="A19">
        <v>18</v>
      </c>
      <c r="B19" s="20">
        <f t="shared" si="0"/>
        <v>0</v>
      </c>
    </row>
    <row r="20" spans="1:2" x14ac:dyDescent="0.25">
      <c r="A20">
        <v>19</v>
      </c>
      <c r="B20" s="20">
        <f t="shared" si="0"/>
        <v>0</v>
      </c>
    </row>
    <row r="21" spans="1:2" x14ac:dyDescent="0.25">
      <c r="A21">
        <v>20</v>
      </c>
      <c r="B21" s="20">
        <f t="shared" si="0"/>
        <v>0</v>
      </c>
    </row>
    <row r="22" spans="1:2" x14ac:dyDescent="0.25">
      <c r="A22">
        <v>21</v>
      </c>
      <c r="B22" s="20">
        <f t="shared" si="0"/>
        <v>0</v>
      </c>
    </row>
    <row r="23" spans="1:2" x14ac:dyDescent="0.25">
      <c r="A23">
        <v>22</v>
      </c>
      <c r="B23" s="20">
        <f t="shared" si="0"/>
        <v>0</v>
      </c>
    </row>
    <row r="24" spans="1:2" x14ac:dyDescent="0.25">
      <c r="A24">
        <v>23</v>
      </c>
      <c r="B24" s="20">
        <f t="shared" si="0"/>
        <v>0</v>
      </c>
    </row>
    <row r="25" spans="1:2" x14ac:dyDescent="0.25">
      <c r="A25">
        <v>24</v>
      </c>
      <c r="B25" s="20">
        <f t="shared" si="0"/>
        <v>0</v>
      </c>
    </row>
    <row r="26" spans="1:2" x14ac:dyDescent="0.25">
      <c r="A26">
        <v>25</v>
      </c>
      <c r="B26" s="20">
        <f t="shared" si="0"/>
        <v>0</v>
      </c>
    </row>
    <row r="27" spans="1:2" x14ac:dyDescent="0.25">
      <c r="A27">
        <v>26</v>
      </c>
      <c r="B27" s="20">
        <f t="shared" si="0"/>
        <v>0</v>
      </c>
    </row>
    <row r="28" spans="1:2" x14ac:dyDescent="0.25">
      <c r="A28">
        <v>27</v>
      </c>
      <c r="B28" s="20">
        <f t="shared" si="0"/>
        <v>0</v>
      </c>
    </row>
    <row r="29" spans="1:2" x14ac:dyDescent="0.25">
      <c r="A29">
        <v>28</v>
      </c>
      <c r="B29" s="20">
        <f t="shared" si="0"/>
        <v>0</v>
      </c>
    </row>
    <row r="30" spans="1:2" x14ac:dyDescent="0.25">
      <c r="A30">
        <v>29</v>
      </c>
      <c r="B30" s="20">
        <f t="shared" si="0"/>
        <v>0</v>
      </c>
    </row>
    <row r="31" spans="1:2" x14ac:dyDescent="0.25">
      <c r="A31">
        <v>30</v>
      </c>
      <c r="B31" s="20">
        <f t="shared" si="0"/>
        <v>0</v>
      </c>
    </row>
    <row r="32" spans="1:2" x14ac:dyDescent="0.25">
      <c r="A32">
        <v>31</v>
      </c>
      <c r="B32" s="20">
        <f t="shared" si="0"/>
        <v>0</v>
      </c>
    </row>
    <row r="33" spans="1:3" x14ac:dyDescent="0.25">
      <c r="A33">
        <v>32</v>
      </c>
      <c r="B33" s="20">
        <f t="shared" si="0"/>
        <v>0</v>
      </c>
    </row>
    <row r="34" spans="1:3" x14ac:dyDescent="0.25">
      <c r="A34">
        <v>33</v>
      </c>
      <c r="B34" s="20">
        <f t="shared" si="0"/>
        <v>0</v>
      </c>
    </row>
    <row r="35" spans="1:3" x14ac:dyDescent="0.25">
      <c r="A35">
        <v>34</v>
      </c>
      <c r="B35" s="20">
        <f t="shared" si="0"/>
        <v>0</v>
      </c>
    </row>
    <row r="36" spans="1:3" x14ac:dyDescent="0.25">
      <c r="A36">
        <v>35</v>
      </c>
      <c r="B36" s="20">
        <f t="shared" si="0"/>
        <v>0</v>
      </c>
    </row>
    <row r="37" spans="1:3" x14ac:dyDescent="0.25">
      <c r="A37">
        <v>36</v>
      </c>
      <c r="B37" s="20">
        <f t="shared" si="0"/>
        <v>0</v>
      </c>
    </row>
    <row r="38" spans="1:3" x14ac:dyDescent="0.25">
      <c r="A38">
        <v>37</v>
      </c>
      <c r="B38" s="20">
        <f t="shared" si="0"/>
        <v>0</v>
      </c>
    </row>
    <row r="39" spans="1:3" x14ac:dyDescent="0.25">
      <c r="A39">
        <v>38</v>
      </c>
      <c r="B39" s="20">
        <f t="shared" si="0"/>
        <v>0</v>
      </c>
    </row>
    <row r="40" spans="1:3" x14ac:dyDescent="0.25">
      <c r="A40">
        <v>39</v>
      </c>
      <c r="B40" s="20">
        <f t="shared" si="0"/>
        <v>0</v>
      </c>
    </row>
    <row r="41" spans="1:3" x14ac:dyDescent="0.25">
      <c r="A41">
        <v>40</v>
      </c>
      <c r="B41" s="20">
        <f t="shared" si="0"/>
        <v>0</v>
      </c>
    </row>
    <row r="42" spans="1:3" x14ac:dyDescent="0.25">
      <c r="A42">
        <v>41</v>
      </c>
      <c r="B42" s="20">
        <f t="shared" si="0"/>
        <v>0</v>
      </c>
      <c r="C42">
        <v>100000</v>
      </c>
    </row>
    <row r="43" spans="1:3" x14ac:dyDescent="0.25">
      <c r="A43">
        <v>42</v>
      </c>
      <c r="B43" s="20">
        <f t="shared" si="0"/>
        <v>0</v>
      </c>
      <c r="C43">
        <v>100000</v>
      </c>
    </row>
    <row r="44" spans="1:3" x14ac:dyDescent="0.25">
      <c r="A44">
        <v>43</v>
      </c>
      <c r="B44" s="20">
        <f t="shared" si="0"/>
        <v>0</v>
      </c>
      <c r="C44">
        <v>100000</v>
      </c>
    </row>
    <row r="45" spans="1:3" x14ac:dyDescent="0.25">
      <c r="A45">
        <v>44</v>
      </c>
      <c r="B45" s="20">
        <f t="shared" si="0"/>
        <v>0</v>
      </c>
      <c r="C45">
        <v>100000</v>
      </c>
    </row>
    <row r="46" spans="1:3" x14ac:dyDescent="0.25">
      <c r="A46">
        <v>45</v>
      </c>
      <c r="B46" s="20">
        <f t="shared" si="0"/>
        <v>0</v>
      </c>
      <c r="C46">
        <v>100000</v>
      </c>
    </row>
    <row r="47" spans="1:3" x14ac:dyDescent="0.25">
      <c r="A47">
        <v>46</v>
      </c>
      <c r="B47" s="20">
        <f t="shared" si="0"/>
        <v>0</v>
      </c>
      <c r="C47">
        <v>100000</v>
      </c>
    </row>
    <row r="48" spans="1:3" x14ac:dyDescent="0.25">
      <c r="A48">
        <v>47</v>
      </c>
      <c r="B48" s="20">
        <f t="shared" si="0"/>
        <v>0</v>
      </c>
      <c r="C48">
        <v>100000</v>
      </c>
    </row>
    <row r="49" spans="1:3" x14ac:dyDescent="0.25">
      <c r="A49">
        <v>48</v>
      </c>
      <c r="B49" s="20">
        <f t="shared" si="0"/>
        <v>0</v>
      </c>
      <c r="C49">
        <v>100000</v>
      </c>
    </row>
    <row r="50" spans="1:3" x14ac:dyDescent="0.25">
      <c r="A50">
        <v>49</v>
      </c>
      <c r="B50" s="20">
        <f t="shared" si="0"/>
        <v>0</v>
      </c>
      <c r="C50">
        <v>100000</v>
      </c>
    </row>
    <row r="51" spans="1:3" x14ac:dyDescent="0.25">
      <c r="A51">
        <v>50</v>
      </c>
      <c r="B51" s="20">
        <f t="shared" si="0"/>
        <v>0</v>
      </c>
      <c r="C51">
        <v>100000</v>
      </c>
    </row>
    <row r="52" spans="1:3" x14ac:dyDescent="0.25">
      <c r="A52">
        <v>51</v>
      </c>
      <c r="B52" s="20">
        <f t="shared" si="0"/>
        <v>0</v>
      </c>
      <c r="C52">
        <v>100000</v>
      </c>
    </row>
    <row r="53" spans="1:3" x14ac:dyDescent="0.25">
      <c r="A53">
        <v>52</v>
      </c>
      <c r="B53" s="20">
        <f t="shared" si="0"/>
        <v>0</v>
      </c>
      <c r="C53">
        <v>100000</v>
      </c>
    </row>
    <row r="54" spans="1:3" x14ac:dyDescent="0.25">
      <c r="A54">
        <v>53</v>
      </c>
      <c r="B54" s="20">
        <f t="shared" si="0"/>
        <v>0</v>
      </c>
      <c r="C54">
        <v>100000</v>
      </c>
    </row>
    <row r="55" spans="1:3" x14ac:dyDescent="0.25">
      <c r="A55">
        <v>54</v>
      </c>
      <c r="B55" s="20">
        <f t="shared" si="0"/>
        <v>0</v>
      </c>
      <c r="C55">
        <v>100000</v>
      </c>
    </row>
    <row r="56" spans="1:3" x14ac:dyDescent="0.25">
      <c r="A56">
        <v>55</v>
      </c>
      <c r="B56" s="20">
        <f t="shared" si="0"/>
        <v>0</v>
      </c>
      <c r="C56">
        <v>100000</v>
      </c>
    </row>
    <row r="57" spans="1:3" x14ac:dyDescent="0.25">
      <c r="A57">
        <v>56</v>
      </c>
      <c r="B57" s="20">
        <f t="shared" si="0"/>
        <v>0</v>
      </c>
      <c r="C57">
        <v>100000</v>
      </c>
    </row>
    <row r="58" spans="1:3" x14ac:dyDescent="0.25">
      <c r="A58">
        <v>57</v>
      </c>
      <c r="B58" s="20">
        <f t="shared" si="0"/>
        <v>0</v>
      </c>
      <c r="C58">
        <v>100000</v>
      </c>
    </row>
    <row r="59" spans="1:3" x14ac:dyDescent="0.25">
      <c r="A59">
        <v>58</v>
      </c>
      <c r="B59" s="20">
        <f t="shared" si="0"/>
        <v>0</v>
      </c>
      <c r="C59">
        <v>100000</v>
      </c>
    </row>
    <row r="60" spans="1:3" x14ac:dyDescent="0.25">
      <c r="A60">
        <v>59</v>
      </c>
      <c r="B60" s="20">
        <f t="shared" si="0"/>
        <v>0</v>
      </c>
      <c r="C60">
        <v>100000</v>
      </c>
    </row>
    <row r="61" spans="1:3" x14ac:dyDescent="0.25">
      <c r="A61">
        <v>60</v>
      </c>
      <c r="B61" s="20">
        <f t="shared" si="0"/>
        <v>0</v>
      </c>
      <c r="C61">
        <v>100000</v>
      </c>
    </row>
    <row r="62" spans="1:3" x14ac:dyDescent="0.25">
      <c r="C62">
        <f>SUM(C42:C61)</f>
        <v>2000000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17033-3183-47C1-A04C-F8B4742FAA6D}">
  <sheetPr>
    <tabColor theme="0"/>
  </sheetPr>
  <dimension ref="A1:L25"/>
  <sheetViews>
    <sheetView topLeftCell="B1" zoomScale="85" zoomScaleNormal="85" workbookViewId="0">
      <selection activeCell="G15" sqref="G15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8.85546875" bestFit="1" customWidth="1"/>
    <col min="4" max="4" width="12.5703125" bestFit="1" customWidth="1"/>
    <col min="5" max="5" width="18.28515625" bestFit="1" customWidth="1"/>
    <col min="6" max="6" width="15" bestFit="1" customWidth="1"/>
    <col min="8" max="8" width="12.5703125" bestFit="1" customWidth="1"/>
    <col min="11" max="11" width="12.5703125" bestFit="1" customWidth="1"/>
    <col min="14" max="14" width="15" bestFit="1" customWidth="1"/>
  </cols>
  <sheetData>
    <row r="1" spans="1:12" ht="30" x14ac:dyDescent="0.25">
      <c r="A1" s="11" t="s">
        <v>39</v>
      </c>
      <c r="B1" s="10"/>
      <c r="C1" s="10"/>
      <c r="D1" s="10"/>
      <c r="E1" s="10"/>
      <c r="F1" s="10"/>
      <c r="G1" s="10"/>
      <c r="H1" s="10"/>
      <c r="I1" s="10"/>
      <c r="J1" s="10"/>
      <c r="K1" s="9"/>
    </row>
    <row r="3" spans="1:12" ht="60" x14ac:dyDescent="0.25">
      <c r="A3" s="8" t="s">
        <v>38</v>
      </c>
      <c r="B3" s="8" t="s">
        <v>37</v>
      </c>
      <c r="C3" s="8" t="s">
        <v>36</v>
      </c>
      <c r="D3" s="8" t="s">
        <v>35</v>
      </c>
      <c r="E3" s="8" t="s">
        <v>34</v>
      </c>
      <c r="F3" s="8" t="s">
        <v>33</v>
      </c>
      <c r="H3" s="7" t="s">
        <v>32</v>
      </c>
      <c r="I3" s="6"/>
      <c r="K3" s="7" t="s">
        <v>31</v>
      </c>
      <c r="L3" s="6"/>
    </row>
    <row r="4" spans="1:12" x14ac:dyDescent="0.25">
      <c r="A4" s="5">
        <v>40315</v>
      </c>
      <c r="B4" s="4">
        <v>3214.21</v>
      </c>
      <c r="C4" s="3" t="s">
        <v>13</v>
      </c>
      <c r="D4" s="3" t="s">
        <v>6</v>
      </c>
      <c r="E4" s="3" t="s">
        <v>30</v>
      </c>
      <c r="F4" s="2"/>
      <c r="H4" s="3" t="s">
        <v>20</v>
      </c>
      <c r="I4" s="4">
        <v>100</v>
      </c>
      <c r="K4" s="3" t="s">
        <v>4</v>
      </c>
      <c r="L4" s="3">
        <v>0.02</v>
      </c>
    </row>
    <row r="5" spans="1:12" x14ac:dyDescent="0.25">
      <c r="A5" s="5">
        <v>40316</v>
      </c>
      <c r="B5" s="4">
        <v>2839.58</v>
      </c>
      <c r="C5" s="3" t="s">
        <v>13</v>
      </c>
      <c r="D5" s="3" t="s">
        <v>6</v>
      </c>
      <c r="E5" s="3" t="s">
        <v>29</v>
      </c>
      <c r="F5" s="2"/>
      <c r="H5" s="3" t="s">
        <v>9</v>
      </c>
      <c r="I5" s="4">
        <v>150</v>
      </c>
      <c r="K5" s="3" t="s">
        <v>2</v>
      </c>
      <c r="L5" s="3">
        <v>0.03</v>
      </c>
    </row>
    <row r="6" spans="1:12" x14ac:dyDescent="0.25">
      <c r="A6" s="5">
        <v>40317</v>
      </c>
      <c r="B6" s="4">
        <v>4080.47</v>
      </c>
      <c r="C6" s="3" t="s">
        <v>7</v>
      </c>
      <c r="D6" s="3" t="s">
        <v>6</v>
      </c>
      <c r="E6" s="3" t="s">
        <v>28</v>
      </c>
      <c r="F6" s="2"/>
      <c r="H6" s="3" t="s">
        <v>13</v>
      </c>
      <c r="I6" s="4">
        <v>125</v>
      </c>
      <c r="K6" s="3" t="s">
        <v>15</v>
      </c>
      <c r="L6" s="3">
        <v>2.5000000000000001E-2</v>
      </c>
    </row>
    <row r="7" spans="1:12" x14ac:dyDescent="0.25">
      <c r="A7" s="5">
        <v>40318</v>
      </c>
      <c r="B7" s="4">
        <v>4393.67</v>
      </c>
      <c r="C7" s="3" t="s">
        <v>4</v>
      </c>
      <c r="D7" s="3" t="s">
        <v>1</v>
      </c>
      <c r="E7" s="3" t="s">
        <v>27</v>
      </c>
      <c r="F7" s="2"/>
      <c r="H7" s="3" t="s">
        <v>7</v>
      </c>
      <c r="I7" s="4">
        <v>110</v>
      </c>
      <c r="K7" s="3" t="s">
        <v>26</v>
      </c>
      <c r="L7" s="3">
        <v>2.75E-2</v>
      </c>
    </row>
    <row r="8" spans="1:12" x14ac:dyDescent="0.25">
      <c r="A8" s="5">
        <v>40319</v>
      </c>
      <c r="B8" s="4">
        <v>4479.6000000000004</v>
      </c>
      <c r="C8" s="3" t="s">
        <v>26</v>
      </c>
      <c r="D8" s="3" t="s">
        <v>1</v>
      </c>
      <c r="E8" s="3" t="s">
        <v>25</v>
      </c>
      <c r="F8" s="2"/>
    </row>
    <row r="9" spans="1:12" x14ac:dyDescent="0.25">
      <c r="A9" s="5">
        <v>40320</v>
      </c>
      <c r="B9" s="4">
        <v>2654.98</v>
      </c>
      <c r="C9" s="3" t="s">
        <v>4</v>
      </c>
      <c r="D9" s="3" t="s">
        <v>1</v>
      </c>
      <c r="E9" s="3" t="s">
        <v>24</v>
      </c>
      <c r="F9" s="2"/>
    </row>
    <row r="10" spans="1:12" x14ac:dyDescent="0.25">
      <c r="A10" s="5">
        <v>40321</v>
      </c>
      <c r="B10" s="4">
        <v>3994.22</v>
      </c>
      <c r="C10" s="3" t="s">
        <v>15</v>
      </c>
      <c r="D10" s="3" t="s">
        <v>1</v>
      </c>
      <c r="E10" s="3" t="s">
        <v>23</v>
      </c>
      <c r="F10" s="2"/>
    </row>
    <row r="11" spans="1:12" x14ac:dyDescent="0.25">
      <c r="A11" s="5">
        <v>40322</v>
      </c>
      <c r="B11" s="4">
        <v>4098.8</v>
      </c>
      <c r="C11" s="3" t="s">
        <v>9</v>
      </c>
      <c r="D11" s="3" t="s">
        <v>6</v>
      </c>
      <c r="E11" s="3" t="s">
        <v>22</v>
      </c>
      <c r="F11" s="2"/>
    </row>
    <row r="12" spans="1:12" x14ac:dyDescent="0.25">
      <c r="A12" s="5">
        <v>40323</v>
      </c>
      <c r="B12" s="4">
        <v>4734.34</v>
      </c>
      <c r="C12" s="3" t="s">
        <v>2</v>
      </c>
      <c r="D12" s="3" t="s">
        <v>1</v>
      </c>
      <c r="E12" s="3" t="s">
        <v>21</v>
      </c>
      <c r="F12" s="2"/>
    </row>
    <row r="13" spans="1:12" x14ac:dyDescent="0.25">
      <c r="A13" s="5">
        <v>40324</v>
      </c>
      <c r="B13" s="4">
        <v>3493.1</v>
      </c>
      <c r="C13" s="3" t="s">
        <v>20</v>
      </c>
      <c r="D13" s="3" t="s">
        <v>6</v>
      </c>
      <c r="E13" s="3" t="s">
        <v>19</v>
      </c>
      <c r="F13" s="2"/>
    </row>
    <row r="14" spans="1:12" x14ac:dyDescent="0.25">
      <c r="A14" s="5">
        <v>40325</v>
      </c>
      <c r="B14" s="4">
        <v>3284.31</v>
      </c>
      <c r="C14" s="3" t="s">
        <v>9</v>
      </c>
      <c r="D14" s="3" t="s">
        <v>6</v>
      </c>
      <c r="E14" s="3" t="s">
        <v>18</v>
      </c>
      <c r="F14" s="2"/>
    </row>
    <row r="15" spans="1:12" x14ac:dyDescent="0.25">
      <c r="A15" s="5">
        <v>40326</v>
      </c>
      <c r="B15" s="4">
        <v>4766.3999999999996</v>
      </c>
      <c r="C15" s="3" t="s">
        <v>2</v>
      </c>
      <c r="D15" s="3" t="s">
        <v>1</v>
      </c>
      <c r="E15" s="3" t="s">
        <v>17</v>
      </c>
      <c r="F15" s="2"/>
    </row>
    <row r="16" spans="1:12" x14ac:dyDescent="0.25">
      <c r="A16" s="5">
        <v>40327</v>
      </c>
      <c r="B16" s="4">
        <v>3601.61</v>
      </c>
      <c r="C16" s="3" t="s">
        <v>13</v>
      </c>
      <c r="D16" s="3" t="s">
        <v>6</v>
      </c>
      <c r="E16" s="3" t="s">
        <v>16</v>
      </c>
      <c r="F16" s="2"/>
    </row>
    <row r="17" spans="1:6" x14ac:dyDescent="0.25">
      <c r="A17" s="5">
        <v>40328</v>
      </c>
      <c r="B17" s="4">
        <v>4272.68</v>
      </c>
      <c r="C17" s="3" t="s">
        <v>15</v>
      </c>
      <c r="D17" s="3" t="s">
        <v>1</v>
      </c>
      <c r="E17" s="3" t="s">
        <v>14</v>
      </c>
      <c r="F17" s="2"/>
    </row>
    <row r="18" spans="1:6" x14ac:dyDescent="0.25">
      <c r="A18" s="5">
        <v>40329</v>
      </c>
      <c r="B18" s="4">
        <v>2142.69</v>
      </c>
      <c r="C18" s="3" t="s">
        <v>13</v>
      </c>
      <c r="D18" s="3" t="s">
        <v>6</v>
      </c>
      <c r="E18" s="3" t="s">
        <v>12</v>
      </c>
      <c r="F18" s="2"/>
    </row>
    <row r="19" spans="1:6" x14ac:dyDescent="0.25">
      <c r="A19" s="5">
        <v>40330</v>
      </c>
      <c r="B19" s="4">
        <v>4389.33</v>
      </c>
      <c r="C19" s="3" t="s">
        <v>2</v>
      </c>
      <c r="D19" s="3" t="s">
        <v>1</v>
      </c>
      <c r="E19" s="3" t="s">
        <v>11</v>
      </c>
      <c r="F19" s="2"/>
    </row>
    <row r="20" spans="1:6" x14ac:dyDescent="0.25">
      <c r="A20" s="5">
        <v>40331</v>
      </c>
      <c r="B20" s="4">
        <v>3876.18</v>
      </c>
      <c r="C20" s="3" t="s">
        <v>7</v>
      </c>
      <c r="D20" s="3" t="s">
        <v>6</v>
      </c>
      <c r="E20" s="3" t="s">
        <v>10</v>
      </c>
      <c r="F20" s="2"/>
    </row>
    <row r="21" spans="1:6" x14ac:dyDescent="0.25">
      <c r="A21" s="5">
        <v>40332</v>
      </c>
      <c r="B21" s="4">
        <v>3907.71</v>
      </c>
      <c r="C21" s="3" t="s">
        <v>9</v>
      </c>
      <c r="D21" s="3" t="s">
        <v>6</v>
      </c>
      <c r="E21" s="3" t="s">
        <v>8</v>
      </c>
      <c r="F21" s="2"/>
    </row>
    <row r="22" spans="1:6" x14ac:dyDescent="0.25">
      <c r="A22" s="5">
        <v>40333</v>
      </c>
      <c r="B22" s="4">
        <v>4150.7</v>
      </c>
      <c r="C22" s="3" t="s">
        <v>7</v>
      </c>
      <c r="D22" s="3" t="s">
        <v>6</v>
      </c>
      <c r="E22" s="3" t="s">
        <v>5</v>
      </c>
      <c r="F22" s="2"/>
    </row>
    <row r="23" spans="1:6" x14ac:dyDescent="0.25">
      <c r="A23" s="5">
        <v>40334</v>
      </c>
      <c r="B23" s="4">
        <v>2773.03</v>
      </c>
      <c r="C23" s="3" t="s">
        <v>4</v>
      </c>
      <c r="D23" s="3" t="s">
        <v>1</v>
      </c>
      <c r="E23" s="3" t="s">
        <v>3</v>
      </c>
      <c r="F23" s="2"/>
    </row>
    <row r="24" spans="1:6" x14ac:dyDescent="0.25">
      <c r="A24" s="5">
        <v>40335</v>
      </c>
      <c r="B24" s="4">
        <v>2145.5100000000002</v>
      </c>
      <c r="C24" s="3" t="s">
        <v>2</v>
      </c>
      <c r="D24" s="3" t="s">
        <v>1</v>
      </c>
      <c r="E24" s="3" t="s">
        <v>0</v>
      </c>
      <c r="F24" s="2"/>
    </row>
    <row r="25" spans="1:6" x14ac:dyDescent="0.25">
      <c r="E2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6813-23B1-439D-937E-1FA893F9C866}">
  <dimension ref="A1:F9"/>
  <sheetViews>
    <sheetView workbookViewId="0">
      <selection activeCell="G7" sqref="G7"/>
    </sheetView>
  </sheetViews>
  <sheetFormatPr defaultRowHeight="15" x14ac:dyDescent="0.25"/>
  <cols>
    <col min="5" max="5" width="13.7109375" bestFit="1" customWidth="1"/>
  </cols>
  <sheetData>
    <row r="1" spans="1:6" x14ac:dyDescent="0.25">
      <c r="A1" s="3" t="s">
        <v>60</v>
      </c>
      <c r="B1" s="3" t="s">
        <v>61</v>
      </c>
      <c r="C1" s="3" t="s">
        <v>62</v>
      </c>
      <c r="D1" s="3" t="s">
        <v>63</v>
      </c>
      <c r="E1" s="3" t="s">
        <v>64</v>
      </c>
      <c r="F1" s="3" t="s">
        <v>70</v>
      </c>
    </row>
    <row r="2" spans="1:6" x14ac:dyDescent="0.25">
      <c r="A2" s="3" t="s">
        <v>71</v>
      </c>
      <c r="B2" s="3">
        <v>18</v>
      </c>
      <c r="C2" s="3" t="s">
        <v>65</v>
      </c>
      <c r="D2" s="3" t="s">
        <v>67</v>
      </c>
      <c r="E2" s="3">
        <v>2000</v>
      </c>
      <c r="F2" s="3" t="b">
        <f t="shared" ref="F2:F9" si="0">IF(OR(AND(C2="female",B2&gt;16,B2&lt;19),AND(C2="male",B2&gt;18,B2&lt;21)),E2*0.1,IF(OR(AND(C2="male",OR(D2="nairobi",D2="mombasa")),AND(C2="female",D2="kisumu")),E2*0.08, IF(AND(E2&gt;2000,C2="male",D2="kisumu"),E2*0.05,IF(AND(AND(E2&lt;5000,E2&gt;3000),C2="female",OR(D2="kisumu",D2="nairobi")),E2*0.09))))</f>
        <v>0</v>
      </c>
    </row>
    <row r="3" spans="1:6" x14ac:dyDescent="0.25">
      <c r="A3" s="3" t="s">
        <v>72</v>
      </c>
      <c r="B3" s="3">
        <v>21</v>
      </c>
      <c r="C3" s="3" t="s">
        <v>65</v>
      </c>
      <c r="D3" s="3" t="s">
        <v>68</v>
      </c>
      <c r="E3" s="3">
        <v>500</v>
      </c>
      <c r="F3" s="3">
        <f t="shared" si="0"/>
        <v>40</v>
      </c>
    </row>
    <row r="4" spans="1:6" x14ac:dyDescent="0.25">
      <c r="A4" s="3" t="s">
        <v>73</v>
      </c>
      <c r="B4" s="3">
        <v>16</v>
      </c>
      <c r="C4" s="3" t="s">
        <v>65</v>
      </c>
      <c r="D4" s="3" t="s">
        <v>69</v>
      </c>
      <c r="E4" s="3">
        <v>1300</v>
      </c>
      <c r="F4" s="3">
        <f t="shared" si="0"/>
        <v>104</v>
      </c>
    </row>
    <row r="5" spans="1:6" x14ac:dyDescent="0.25">
      <c r="A5" s="3" t="s">
        <v>74</v>
      </c>
      <c r="B5" s="3">
        <v>17</v>
      </c>
      <c r="C5" s="3" t="s">
        <v>66</v>
      </c>
      <c r="D5" s="3" t="s">
        <v>68</v>
      </c>
      <c r="E5" s="3">
        <v>5000</v>
      </c>
      <c r="F5" s="3">
        <f t="shared" si="0"/>
        <v>500</v>
      </c>
    </row>
    <row r="6" spans="1:6" x14ac:dyDescent="0.25">
      <c r="A6" s="3" t="s">
        <v>75</v>
      </c>
      <c r="B6" s="3">
        <v>19</v>
      </c>
      <c r="C6" s="3" t="s">
        <v>66</v>
      </c>
      <c r="D6" s="3" t="s">
        <v>67</v>
      </c>
      <c r="E6" s="3">
        <v>900</v>
      </c>
      <c r="F6" s="3">
        <f t="shared" si="0"/>
        <v>72</v>
      </c>
    </row>
    <row r="7" spans="1:6" x14ac:dyDescent="0.25">
      <c r="A7" s="3" t="s">
        <v>76</v>
      </c>
      <c r="B7" s="3">
        <v>20</v>
      </c>
      <c r="C7" s="3" t="s">
        <v>65</v>
      </c>
      <c r="D7" s="3" t="s">
        <v>69</v>
      </c>
      <c r="E7" s="3">
        <v>3000</v>
      </c>
      <c r="F7" s="3">
        <f t="shared" si="0"/>
        <v>300</v>
      </c>
    </row>
    <row r="8" spans="1:6" x14ac:dyDescent="0.25">
      <c r="A8" s="3" t="s">
        <v>77</v>
      </c>
      <c r="B8" s="3">
        <v>17</v>
      </c>
      <c r="C8" s="3" t="s">
        <v>65</v>
      </c>
      <c r="D8" s="3" t="s">
        <v>67</v>
      </c>
      <c r="E8" s="3">
        <v>1200</v>
      </c>
      <c r="F8" s="3" t="b">
        <f t="shared" si="0"/>
        <v>0</v>
      </c>
    </row>
    <row r="9" spans="1:6" x14ac:dyDescent="0.25">
      <c r="A9" s="3" t="s">
        <v>78</v>
      </c>
      <c r="B9" s="3">
        <v>19</v>
      </c>
      <c r="C9" s="3" t="s">
        <v>65</v>
      </c>
      <c r="D9" s="3" t="s">
        <v>68</v>
      </c>
      <c r="E9" s="3">
        <v>2500</v>
      </c>
      <c r="F9" s="3">
        <f t="shared" si="0"/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Q1</vt:lpstr>
      <vt:lpstr>Sheet1</vt:lpstr>
      <vt:lpstr>Q2</vt:lpstr>
      <vt:lpstr>Q3</vt:lpstr>
      <vt:lpstr>Q4</vt:lpstr>
      <vt:lpstr>Q5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Nya</dc:creator>
  <cp:lastModifiedBy>koggz</cp:lastModifiedBy>
  <dcterms:created xsi:type="dcterms:W3CDTF">2020-11-09T10:24:46Z</dcterms:created>
  <dcterms:modified xsi:type="dcterms:W3CDTF">2021-01-02T19:41:55Z</dcterms:modified>
</cp:coreProperties>
</file>