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C1AB56-7791-4CB4-B818-52A570433FE1}" xr6:coauthVersionLast="47" xr6:coauthVersionMax="47" xr10:uidLastSave="{00000000-0000-0000-0000-000000000000}"/>
  <bookViews>
    <workbookView xWindow="-120" yWindow="-120" windowWidth="20730" windowHeight="11760" activeTab="1" xr2:uid="{18B6BE2C-A7CF-4BA5-A7D2-38FEDB5B6B8D}"/>
  </bookViews>
  <sheets>
    <sheet name="GBM" sheetId="1" r:id="rId1"/>
    <sheet name="Vasicek" sheetId="2" r:id="rId2"/>
    <sheet name="Vasicek Calibration" sheetId="3" r:id="rId3"/>
    <sheet name="&lt;Regression" sheetId="7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'Vasicek Calibration'!$F$11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7" l="1"/>
  <c r="L18" i="7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G3" i="2"/>
  <c r="H4" i="2" s="1"/>
  <c r="E105" i="1"/>
  <c r="E106" i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G3" i="1"/>
  <c r="F4" i="1" s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4" i="1"/>
  <c r="C8" i="1"/>
  <c r="G4" i="1" l="1"/>
  <c r="F5" i="1" s="1"/>
  <c r="G5" i="1" l="1"/>
  <c r="F6" i="1" s="1"/>
  <c r="G6" i="1" l="1"/>
  <c r="F7" i="1" s="1"/>
  <c r="G7" i="1" l="1"/>
  <c r="F8" i="1" s="1"/>
  <c r="G8" i="1" l="1"/>
  <c r="F9" i="1" s="1"/>
  <c r="G9" i="1" l="1"/>
  <c r="F10" i="1" s="1"/>
  <c r="G10" i="1" l="1"/>
  <c r="F11" i="1" s="1"/>
  <c r="G11" i="1" l="1"/>
  <c r="F12" i="1" s="1"/>
  <c r="G12" i="1" l="1"/>
  <c r="F13" i="1" s="1"/>
  <c r="G13" i="1" l="1"/>
  <c r="F14" i="1" s="1"/>
  <c r="G14" i="1" l="1"/>
  <c r="F15" i="1" s="1"/>
  <c r="G15" i="1" l="1"/>
  <c r="F16" i="1" s="1"/>
  <c r="G16" i="1" l="1"/>
  <c r="F17" i="1" s="1"/>
  <c r="G17" i="1" l="1"/>
  <c r="F18" i="1" s="1"/>
  <c r="G18" i="1" l="1"/>
  <c r="F19" i="1" s="1"/>
  <c r="G19" i="1" l="1"/>
  <c r="F20" i="1" s="1"/>
  <c r="G20" i="1" l="1"/>
  <c r="F21" i="1" s="1"/>
  <c r="G21" i="1" l="1"/>
  <c r="F22" i="1" s="1"/>
  <c r="G22" i="1" l="1"/>
  <c r="F23" i="1" s="1"/>
  <c r="G23" i="1" l="1"/>
  <c r="F24" i="1" s="1"/>
  <c r="G24" i="1" l="1"/>
  <c r="F25" i="1" s="1"/>
  <c r="G25" i="1" l="1"/>
  <c r="F26" i="1" s="1"/>
  <c r="G26" i="1" l="1"/>
  <c r="F27" i="1" s="1"/>
  <c r="G27" i="1" l="1"/>
  <c r="F28" i="1" s="1"/>
  <c r="G28" i="1" l="1"/>
  <c r="F29" i="1" s="1"/>
  <c r="G29" i="1" l="1"/>
  <c r="F30" i="1" s="1"/>
  <c r="G30" i="1" l="1"/>
  <c r="F31" i="1" s="1"/>
  <c r="G31" i="1" l="1"/>
  <c r="F32" i="1" s="1"/>
  <c r="G32" i="1" l="1"/>
  <c r="F33" i="1" s="1"/>
  <c r="G33" i="1" l="1"/>
  <c r="F34" i="1" s="1"/>
  <c r="G34" i="1" l="1"/>
  <c r="F35" i="1" s="1"/>
  <c r="G35" i="1" l="1"/>
  <c r="F36" i="1" s="1"/>
  <c r="G36" i="1" l="1"/>
  <c r="F37" i="1" s="1"/>
  <c r="G37" i="1" s="1"/>
  <c r="F38" i="1" l="1"/>
  <c r="G38" i="1" l="1"/>
  <c r="F39" i="1" s="1"/>
  <c r="G39" i="1" l="1"/>
  <c r="F40" i="1" s="1"/>
  <c r="G40" i="1" l="1"/>
  <c r="F41" i="1" s="1"/>
  <c r="G41" i="1" l="1"/>
  <c r="F42" i="1" s="1"/>
  <c r="G42" i="1" l="1"/>
  <c r="F43" i="1" s="1"/>
  <c r="G43" i="1" l="1"/>
  <c r="F44" i="1" s="1"/>
  <c r="G44" i="1" l="1"/>
  <c r="F45" i="1" s="1"/>
  <c r="G45" i="1" l="1"/>
  <c r="F46" i="1" s="1"/>
  <c r="G46" i="1" l="1"/>
  <c r="F47" i="1" s="1"/>
  <c r="G47" i="1" l="1"/>
  <c r="F48" i="1" s="1"/>
  <c r="G48" i="1" l="1"/>
  <c r="F49" i="1" s="1"/>
  <c r="G49" i="1" l="1"/>
  <c r="F50" i="1" s="1"/>
  <c r="G50" i="1" l="1"/>
  <c r="F51" i="1" s="1"/>
  <c r="G51" i="1" l="1"/>
  <c r="F52" i="1" s="1"/>
  <c r="G52" i="1" l="1"/>
  <c r="F53" i="1" s="1"/>
  <c r="G53" i="1" l="1"/>
  <c r="F54" i="1" s="1"/>
  <c r="G54" i="1" l="1"/>
  <c r="F55" i="1" s="1"/>
  <c r="G55" i="1" l="1"/>
  <c r="F56" i="1" s="1"/>
  <c r="G56" i="1" l="1"/>
  <c r="F57" i="1" s="1"/>
  <c r="G57" i="1" l="1"/>
  <c r="F58" i="1" s="1"/>
  <c r="G58" i="1" l="1"/>
  <c r="F59" i="1" s="1"/>
  <c r="G59" i="1" l="1"/>
  <c r="F60" i="1" s="1"/>
  <c r="G60" i="1" l="1"/>
  <c r="F61" i="1" s="1"/>
  <c r="G61" i="1" l="1"/>
  <c r="F62" i="1" s="1"/>
  <c r="G62" i="1" l="1"/>
  <c r="F63" i="1" s="1"/>
  <c r="G63" i="1" l="1"/>
  <c r="F64" i="1" s="1"/>
  <c r="G64" i="1" l="1"/>
  <c r="F65" i="1" s="1"/>
  <c r="G65" i="1" l="1"/>
  <c r="F66" i="1" s="1"/>
  <c r="G66" i="1" l="1"/>
  <c r="F67" i="1" s="1"/>
  <c r="G67" i="1" l="1"/>
  <c r="F68" i="1" s="1"/>
  <c r="G68" i="1" l="1"/>
  <c r="F69" i="1" s="1"/>
  <c r="G69" i="1" l="1"/>
  <c r="F70" i="1" s="1"/>
  <c r="G70" i="1" l="1"/>
  <c r="F71" i="1" s="1"/>
  <c r="G71" i="1" l="1"/>
  <c r="F72" i="1" s="1"/>
  <c r="G72" i="1" l="1"/>
  <c r="F73" i="1" s="1"/>
  <c r="G73" i="1" l="1"/>
  <c r="F74" i="1" s="1"/>
  <c r="G74" i="1" l="1"/>
  <c r="F75" i="1" s="1"/>
  <c r="G75" i="1" l="1"/>
  <c r="F76" i="1" s="1"/>
  <c r="G76" i="1" l="1"/>
  <c r="F77" i="1" s="1"/>
  <c r="G77" i="1" l="1"/>
  <c r="F78" i="1" s="1"/>
  <c r="G78" i="1" l="1"/>
  <c r="F79" i="1" s="1"/>
  <c r="G79" i="1" l="1"/>
  <c r="F80" i="1" s="1"/>
  <c r="G80" i="1" l="1"/>
  <c r="F81" i="1" s="1"/>
  <c r="G81" i="1" l="1"/>
  <c r="F82" i="1" s="1"/>
  <c r="G82" i="1" l="1"/>
  <c r="F83" i="1" s="1"/>
  <c r="G83" i="1" l="1"/>
  <c r="F84" i="1" s="1"/>
  <c r="G84" i="1" l="1"/>
  <c r="F85" i="1" s="1"/>
  <c r="G85" i="1" l="1"/>
  <c r="F86" i="1" s="1"/>
  <c r="G86" i="1" l="1"/>
  <c r="F87" i="1" s="1"/>
  <c r="G87" i="1" l="1"/>
  <c r="F88" i="1" s="1"/>
  <c r="G88" i="1" l="1"/>
  <c r="F89" i="1" s="1"/>
  <c r="G89" i="1" l="1"/>
  <c r="F90" i="1" s="1"/>
  <c r="G90" i="1" l="1"/>
  <c r="F91" i="1" s="1"/>
  <c r="G91" i="1" l="1"/>
  <c r="F92" i="1" s="1"/>
  <c r="G92" i="1" l="1"/>
  <c r="F93" i="1" s="1"/>
  <c r="G93" i="1" l="1"/>
  <c r="F94" i="1" s="1"/>
  <c r="G94" i="1" l="1"/>
  <c r="F95" i="1" s="1"/>
  <c r="G95" i="1" l="1"/>
  <c r="F96" i="1" s="1"/>
  <c r="G96" i="1" l="1"/>
  <c r="F97" i="1" s="1"/>
  <c r="G97" i="1" l="1"/>
  <c r="F98" i="1" s="1"/>
  <c r="G98" i="1" l="1"/>
  <c r="F99" i="1" s="1"/>
  <c r="G99" i="1" l="1"/>
  <c r="F100" i="1" s="1"/>
  <c r="G100" i="1" l="1"/>
  <c r="F101" i="1" s="1"/>
  <c r="G101" i="1" l="1"/>
  <c r="F102" i="1" s="1"/>
  <c r="G102" i="1" l="1"/>
  <c r="F103" i="1" s="1"/>
  <c r="G103" i="1" l="1"/>
  <c r="F104" i="1" s="1"/>
  <c r="G104" i="1" l="1"/>
  <c r="F105" i="1" s="1"/>
  <c r="G105" i="1" l="1"/>
  <c r="F106" i="1" s="1"/>
  <c r="G106" i="1" l="1"/>
  <c r="F107" i="1" s="1"/>
  <c r="G107" i="1" l="1"/>
  <c r="F108" i="1" s="1"/>
  <c r="G108" i="1" l="1"/>
  <c r="F109" i="1" s="1"/>
  <c r="G109" i="1" l="1"/>
  <c r="F110" i="1" s="1"/>
  <c r="G110" i="1" l="1"/>
  <c r="F111" i="1" s="1"/>
  <c r="G111" i="1" l="1"/>
  <c r="F112" i="1" s="1"/>
  <c r="G112" i="1" l="1"/>
  <c r="F113" i="1" s="1"/>
  <c r="G113" i="1" l="1"/>
  <c r="F114" i="1" s="1"/>
  <c r="G114" i="1" l="1"/>
  <c r="F115" i="1" s="1"/>
  <c r="G115" i="1" l="1"/>
  <c r="F116" i="1" s="1"/>
  <c r="G116" i="1" l="1"/>
  <c r="F117" i="1" s="1"/>
  <c r="G117" i="1" l="1"/>
  <c r="F118" i="1" s="1"/>
  <c r="G118" i="1" l="1"/>
  <c r="F119" i="1" s="1"/>
  <c r="G119" i="1" l="1"/>
  <c r="F120" i="1" s="1"/>
  <c r="G120" i="1" l="1"/>
  <c r="F121" i="1" s="1"/>
  <c r="G121" i="1" l="1"/>
  <c r="F122" i="1" s="1"/>
  <c r="G122" i="1" l="1"/>
  <c r="F123" i="1" s="1"/>
  <c r="G123" i="1" l="1"/>
  <c r="F124" i="1" s="1"/>
  <c r="G124" i="1" l="1"/>
  <c r="F125" i="1" s="1"/>
  <c r="G125" i="1" l="1"/>
  <c r="F126" i="1" s="1"/>
  <c r="G126" i="1" l="1"/>
  <c r="F127" i="1" s="1"/>
  <c r="G127" i="1" l="1"/>
  <c r="F128" i="1" s="1"/>
  <c r="G128" i="1" l="1"/>
  <c r="F129" i="1" s="1"/>
  <c r="G129" i="1" l="1"/>
  <c r="F130" i="1" s="1"/>
  <c r="G130" i="1" l="1"/>
  <c r="F131" i="1" s="1"/>
  <c r="G131" i="1" l="1"/>
  <c r="F132" i="1" s="1"/>
  <c r="G132" i="1" l="1"/>
  <c r="F133" i="1" s="1"/>
  <c r="G133" i="1" l="1"/>
  <c r="F134" i="1" s="1"/>
  <c r="G134" i="1" l="1"/>
  <c r="F135" i="1" s="1"/>
  <c r="G135" i="1" l="1"/>
  <c r="F136" i="1" s="1"/>
  <c r="G136" i="1" l="1"/>
  <c r="F137" i="1" s="1"/>
  <c r="G137" i="1" l="1"/>
  <c r="F138" i="1" s="1"/>
  <c r="G138" i="1" l="1"/>
  <c r="F139" i="1" s="1"/>
  <c r="G139" i="1" l="1"/>
  <c r="F140" i="1" s="1"/>
  <c r="G140" i="1" l="1"/>
  <c r="F141" i="1" s="1"/>
  <c r="G141" i="1" l="1"/>
  <c r="F142" i="1" s="1"/>
  <c r="G142" i="1" l="1"/>
  <c r="F143" i="1" s="1"/>
  <c r="G143" i="1" l="1"/>
  <c r="F144" i="1" s="1"/>
  <c r="G144" i="1" l="1"/>
  <c r="F145" i="1" s="1"/>
  <c r="G145" i="1" l="1"/>
  <c r="F146" i="1" s="1"/>
  <c r="G146" i="1" l="1"/>
  <c r="F147" i="1" s="1"/>
  <c r="G147" i="1" l="1"/>
  <c r="F148" i="1" s="1"/>
  <c r="G148" i="1" l="1"/>
  <c r="F149" i="1" s="1"/>
  <c r="G149" i="1" l="1"/>
  <c r="F150" i="1" s="1"/>
  <c r="G150" i="1" l="1"/>
  <c r="F151" i="1" s="1"/>
  <c r="G151" i="1" l="1"/>
  <c r="F152" i="1" s="1"/>
  <c r="G152" i="1" l="1"/>
  <c r="F153" i="1" s="1"/>
  <c r="G153" i="1" l="1"/>
  <c r="F154" i="1" s="1"/>
  <c r="G154" i="1" l="1"/>
  <c r="F155" i="1" s="1"/>
  <c r="G155" i="1" l="1"/>
  <c r="F156" i="1" s="1"/>
  <c r="G156" i="1" l="1"/>
  <c r="F157" i="1" s="1"/>
  <c r="G157" i="1" l="1"/>
  <c r="F158" i="1" s="1"/>
  <c r="G158" i="1" l="1"/>
  <c r="F159" i="1" s="1"/>
  <c r="G159" i="1" l="1"/>
  <c r="F160" i="1" s="1"/>
  <c r="G160" i="1" l="1"/>
  <c r="F161" i="1" s="1"/>
  <c r="G161" i="1" l="1"/>
  <c r="F162" i="1" s="1"/>
  <c r="G162" i="1" l="1"/>
  <c r="F163" i="1" s="1"/>
  <c r="G163" i="1" l="1"/>
  <c r="F164" i="1" s="1"/>
  <c r="G164" i="1" l="1"/>
  <c r="F165" i="1" s="1"/>
  <c r="G165" i="1" l="1"/>
  <c r="F166" i="1" s="1"/>
  <c r="G166" i="1" l="1"/>
  <c r="F167" i="1" s="1"/>
  <c r="G167" i="1" l="1"/>
  <c r="F168" i="1" s="1"/>
  <c r="G168" i="1" l="1"/>
  <c r="F169" i="1" s="1"/>
  <c r="G169" i="1" l="1"/>
  <c r="F170" i="1" s="1"/>
  <c r="G170" i="1" l="1"/>
  <c r="F171" i="1" s="1"/>
  <c r="G171" i="1" l="1"/>
  <c r="F172" i="1" s="1"/>
  <c r="G172" i="1" l="1"/>
  <c r="F173" i="1" s="1"/>
  <c r="G173" i="1" l="1"/>
  <c r="F174" i="1" s="1"/>
  <c r="G174" i="1" l="1"/>
  <c r="F175" i="1" s="1"/>
  <c r="G175" i="1" l="1"/>
  <c r="F176" i="1" s="1"/>
  <c r="G176" i="1" l="1"/>
  <c r="F177" i="1" s="1"/>
  <c r="G177" i="1" l="1"/>
  <c r="F178" i="1" s="1"/>
  <c r="G178" i="1" l="1"/>
  <c r="F179" i="1" s="1"/>
  <c r="G179" i="1" l="1"/>
  <c r="F180" i="1" s="1"/>
  <c r="G180" i="1" l="1"/>
  <c r="F181" i="1" s="1"/>
  <c r="G181" i="1" l="1"/>
  <c r="F182" i="1" s="1"/>
  <c r="G182" i="1" l="1"/>
  <c r="F183" i="1" s="1"/>
  <c r="G183" i="1" l="1"/>
  <c r="F184" i="1" s="1"/>
  <c r="G184" i="1" l="1"/>
  <c r="F185" i="1" s="1"/>
  <c r="G185" i="1" l="1"/>
  <c r="F186" i="1" s="1"/>
  <c r="G186" i="1" l="1"/>
  <c r="F187" i="1" s="1"/>
  <c r="G187" i="1" l="1"/>
  <c r="F188" i="1" s="1"/>
  <c r="G188" i="1" l="1"/>
  <c r="F189" i="1" s="1"/>
  <c r="G189" i="1" l="1"/>
  <c r="F190" i="1" s="1"/>
  <c r="G190" i="1" l="1"/>
  <c r="F191" i="1" s="1"/>
  <c r="G191" i="1" l="1"/>
  <c r="F192" i="1" s="1"/>
  <c r="G192" i="1" l="1"/>
  <c r="F193" i="1" s="1"/>
  <c r="G193" i="1" l="1"/>
  <c r="F194" i="1" s="1"/>
  <c r="G194" i="1" l="1"/>
  <c r="F195" i="1" s="1"/>
  <c r="G195" i="1" l="1"/>
  <c r="F196" i="1" s="1"/>
  <c r="G196" i="1" l="1"/>
  <c r="F197" i="1" s="1"/>
  <c r="G197" i="1" l="1"/>
  <c r="F198" i="1" s="1"/>
  <c r="G198" i="1" l="1"/>
  <c r="F199" i="1" s="1"/>
  <c r="G199" i="1" l="1"/>
  <c r="F200" i="1" s="1"/>
  <c r="G200" i="1" l="1"/>
  <c r="F201" i="1" s="1"/>
  <c r="G201" i="1" l="1"/>
  <c r="F202" i="1" s="1"/>
  <c r="G202" i="1" l="1"/>
  <c r="F203" i="1" s="1"/>
  <c r="G203" i="1" l="1"/>
  <c r="F204" i="1" s="1"/>
  <c r="G204" i="1" l="1"/>
  <c r="F205" i="1" s="1"/>
  <c r="G205" i="1" l="1"/>
  <c r="F206" i="1" s="1"/>
  <c r="G206" i="1" l="1"/>
  <c r="F207" i="1" s="1"/>
  <c r="G207" i="1" l="1"/>
  <c r="F208" i="1" s="1"/>
  <c r="G208" i="1" l="1"/>
  <c r="F209" i="1" s="1"/>
  <c r="G209" i="1" l="1"/>
  <c r="F210" i="1" s="1"/>
  <c r="G210" i="1" l="1"/>
  <c r="F211" i="1" s="1"/>
  <c r="G211" i="1" l="1"/>
  <c r="F212" i="1" s="1"/>
  <c r="G212" i="1" l="1"/>
  <c r="F213" i="1" s="1"/>
  <c r="G213" i="1" l="1"/>
  <c r="F214" i="1" s="1"/>
  <c r="G214" i="1" l="1"/>
  <c r="F215" i="1" s="1"/>
  <c r="G215" i="1" l="1"/>
  <c r="F216" i="1" s="1"/>
  <c r="G216" i="1" l="1"/>
  <c r="F217" i="1" s="1"/>
  <c r="G217" i="1" l="1"/>
  <c r="F218" i="1" s="1"/>
  <c r="G218" i="1" l="1"/>
  <c r="F219" i="1" s="1"/>
  <c r="G219" i="1" l="1"/>
  <c r="F220" i="1" s="1"/>
  <c r="G220" i="1" l="1"/>
  <c r="F221" i="1" s="1"/>
  <c r="G221" i="1" l="1"/>
  <c r="F222" i="1" s="1"/>
  <c r="G222" i="1" l="1"/>
  <c r="F223" i="1" s="1"/>
  <c r="G223" i="1" l="1"/>
  <c r="F224" i="1" s="1"/>
  <c r="G224" i="1" l="1"/>
  <c r="F225" i="1" s="1"/>
  <c r="G225" i="1" l="1"/>
  <c r="F226" i="1" s="1"/>
  <c r="G226" i="1" l="1"/>
  <c r="F227" i="1" s="1"/>
  <c r="G227" i="1" l="1"/>
  <c r="F228" i="1" s="1"/>
  <c r="G228" i="1" l="1"/>
  <c r="F229" i="1" s="1"/>
  <c r="G229" i="1" l="1"/>
  <c r="F230" i="1" s="1"/>
  <c r="G230" i="1" l="1"/>
  <c r="F231" i="1" s="1"/>
  <c r="G231" i="1" l="1"/>
  <c r="F232" i="1" s="1"/>
  <c r="G232" i="1" l="1"/>
  <c r="F233" i="1" s="1"/>
  <c r="G233" i="1" l="1"/>
  <c r="F234" i="1" s="1"/>
  <c r="G234" i="1" l="1"/>
  <c r="F235" i="1" s="1"/>
  <c r="G235" i="1" l="1"/>
  <c r="F236" i="1" s="1"/>
  <c r="G236" i="1" l="1"/>
  <c r="F237" i="1" s="1"/>
  <c r="G237" i="1" l="1"/>
  <c r="F238" i="1" s="1"/>
  <c r="G238" i="1" l="1"/>
  <c r="F239" i="1" s="1"/>
  <c r="G239" i="1" l="1"/>
  <c r="F240" i="1" s="1"/>
  <c r="G240" i="1" l="1"/>
  <c r="F241" i="1" s="1"/>
  <c r="G241" i="1" l="1"/>
  <c r="F242" i="1" s="1"/>
  <c r="G242" i="1" l="1"/>
  <c r="F243" i="1" s="1"/>
  <c r="G243" i="1" l="1"/>
  <c r="F244" i="1" s="1"/>
  <c r="G244" i="1" l="1"/>
  <c r="F245" i="1" s="1"/>
  <c r="G245" i="1" l="1"/>
  <c r="F246" i="1" s="1"/>
  <c r="G246" i="1" l="1"/>
  <c r="F247" i="1" s="1"/>
  <c r="G247" i="1" l="1"/>
  <c r="F248" i="1" s="1"/>
  <c r="G248" i="1" l="1"/>
  <c r="F249" i="1" s="1"/>
  <c r="G249" i="1" l="1"/>
  <c r="F250" i="1" s="1"/>
  <c r="G250" i="1" l="1"/>
  <c r="F251" i="1" s="1"/>
  <c r="G251" i="1" l="1"/>
  <c r="F252" i="1" s="1"/>
  <c r="G252" i="1" l="1"/>
  <c r="F253" i="1" s="1"/>
  <c r="G253" i="1" l="1"/>
  <c r="F254" i="1" s="1"/>
  <c r="G254" i="1" l="1"/>
  <c r="F255" i="1" s="1"/>
  <c r="G255" i="1" l="1"/>
  <c r="F256" i="1" s="1"/>
  <c r="G256" i="1" l="1"/>
  <c r="F257" i="1" s="1"/>
  <c r="G257" i="1" l="1"/>
  <c r="F258" i="1" s="1"/>
  <c r="G258" i="1" l="1"/>
  <c r="F259" i="1" s="1"/>
  <c r="G259" i="1" l="1"/>
  <c r="F260" i="1" s="1"/>
  <c r="G260" i="1" l="1"/>
  <c r="F261" i="1" s="1"/>
  <c r="G261" i="1" l="1"/>
  <c r="F262" i="1" s="1"/>
  <c r="G262" i="1" l="1"/>
  <c r="F263" i="1" s="1"/>
  <c r="G263" i="1" l="1"/>
  <c r="F264" i="1" s="1"/>
  <c r="G264" i="1" l="1"/>
  <c r="F265" i="1" s="1"/>
  <c r="G265" i="1" l="1"/>
  <c r="F266" i="1" s="1"/>
  <c r="G266" i="1" l="1"/>
  <c r="F267" i="1" s="1"/>
  <c r="G267" i="1" l="1"/>
  <c r="F268" i="1" s="1"/>
  <c r="G268" i="1" s="1"/>
  <c r="G4" i="2"/>
  <c r="H5" i="2" s="1"/>
  <c r="G5" i="2" l="1"/>
  <c r="H6" i="2" l="1"/>
  <c r="G6" i="2" l="1"/>
  <c r="H7" i="2" s="1"/>
  <c r="G7" i="2" l="1"/>
  <c r="H8" i="2" l="1"/>
  <c r="G8" i="2" l="1"/>
  <c r="H9" i="2" s="1"/>
  <c r="G9" i="2" l="1"/>
  <c r="H10" i="2" s="1"/>
  <c r="G10" i="2" l="1"/>
  <c r="H11" i="2" s="1"/>
  <c r="G11" i="2" l="1"/>
  <c r="H12" i="2" s="1"/>
  <c r="G12" i="2" l="1"/>
  <c r="H13" i="2" s="1"/>
  <c r="G13" i="2" l="1"/>
  <c r="H14" i="2" l="1"/>
  <c r="G14" i="2" l="1"/>
  <c r="H15" i="2" s="1"/>
  <c r="G15" i="2" l="1"/>
  <c r="H16" i="2" l="1"/>
  <c r="G16" i="2" l="1"/>
  <c r="H17" i="2" s="1"/>
  <c r="G17" i="2" l="1"/>
  <c r="H18" i="2" s="1"/>
  <c r="G18" i="2" l="1"/>
  <c r="H19" i="2" s="1"/>
  <c r="G19" i="2" l="1"/>
  <c r="H20" i="2" s="1"/>
  <c r="G20" i="2" l="1"/>
  <c r="H21" i="2" s="1"/>
  <c r="G21" i="2" l="1"/>
  <c r="H22" i="2" l="1"/>
  <c r="G22" i="2" l="1"/>
  <c r="H23" i="2" s="1"/>
  <c r="G23" i="2" l="1"/>
  <c r="H24" i="2" l="1"/>
  <c r="G24" i="2" l="1"/>
  <c r="H25" i="2" s="1"/>
  <c r="G25" i="2" l="1"/>
  <c r="H26" i="2" s="1"/>
  <c r="G26" i="2" l="1"/>
  <c r="H27" i="2" s="1"/>
  <c r="G27" i="2" l="1"/>
  <c r="H28" i="2" s="1"/>
  <c r="G28" i="2" l="1"/>
  <c r="H29" i="2" s="1"/>
  <c r="G29" i="2" l="1"/>
  <c r="H30" i="2" l="1"/>
  <c r="G30" i="2" l="1"/>
  <c r="H31" i="2" s="1"/>
  <c r="G31" i="2" l="1"/>
  <c r="H32" i="2" l="1"/>
  <c r="G32" i="2" l="1"/>
  <c r="H33" i="2" s="1"/>
  <c r="G33" i="2" l="1"/>
  <c r="H34" i="2" s="1"/>
  <c r="G34" i="2" l="1"/>
  <c r="H35" i="2" s="1"/>
  <c r="G35" i="2" l="1"/>
  <c r="H36" i="2" s="1"/>
  <c r="G36" i="2" l="1"/>
  <c r="H37" i="2" s="1"/>
  <c r="G37" i="2" l="1"/>
  <c r="H38" i="2" l="1"/>
  <c r="G38" i="2" l="1"/>
  <c r="H39" i="2" s="1"/>
  <c r="G39" i="2" l="1"/>
  <c r="H40" i="2" l="1"/>
  <c r="G40" i="2" l="1"/>
  <c r="H41" i="2" s="1"/>
  <c r="G41" i="2" l="1"/>
  <c r="H42" i="2" s="1"/>
  <c r="G42" i="2" l="1"/>
  <c r="H43" i="2" s="1"/>
  <c r="G43" i="2" l="1"/>
  <c r="H44" i="2" s="1"/>
  <c r="G44" i="2" l="1"/>
  <c r="H45" i="2" s="1"/>
  <c r="G45" i="2" l="1"/>
  <c r="H46" i="2" l="1"/>
  <c r="G46" i="2" l="1"/>
  <c r="H47" i="2" s="1"/>
  <c r="G47" i="2" l="1"/>
  <c r="H48" i="2" l="1"/>
  <c r="G48" i="2" l="1"/>
  <c r="H49" i="2" s="1"/>
  <c r="G49" i="2" l="1"/>
  <c r="H50" i="2" s="1"/>
  <c r="G50" i="2" l="1"/>
  <c r="H51" i="2" s="1"/>
  <c r="G51" i="2" l="1"/>
  <c r="H52" i="2" s="1"/>
  <c r="G52" i="2" l="1"/>
  <c r="H53" i="2" s="1"/>
  <c r="G53" i="2" l="1"/>
  <c r="H54" i="2" l="1"/>
  <c r="G54" i="2" l="1"/>
  <c r="H55" i="2" s="1"/>
  <c r="G55" i="2" l="1"/>
  <c r="H56" i="2" s="1"/>
  <c r="G56" i="2" l="1"/>
  <c r="H57" i="2" s="1"/>
  <c r="G57" i="2" l="1"/>
  <c r="H58" i="2" s="1"/>
  <c r="G58" i="2" l="1"/>
  <c r="H59" i="2" s="1"/>
  <c r="G59" i="2" l="1"/>
  <c r="H60" i="2" s="1"/>
  <c r="G60" i="2" l="1"/>
  <c r="H61" i="2" s="1"/>
  <c r="G61" i="2" l="1"/>
  <c r="H62" i="2" s="1"/>
  <c r="G62" i="2" l="1"/>
  <c r="H63" i="2" l="1"/>
  <c r="G63" i="2" l="1"/>
  <c r="H64" i="2" s="1"/>
  <c r="G64" i="2" l="1"/>
  <c r="H65" i="2" s="1"/>
  <c r="G65" i="2" l="1"/>
  <c r="H66" i="2" l="1"/>
  <c r="G66" i="2" l="1"/>
  <c r="H67" i="2" s="1"/>
  <c r="G67" i="2" l="1"/>
  <c r="H68" i="2" s="1"/>
  <c r="G68" i="2" l="1"/>
  <c r="H69" i="2" l="1"/>
  <c r="G69" i="2" l="1"/>
  <c r="H70" i="2" s="1"/>
  <c r="G70" i="2" l="1"/>
  <c r="H71" i="2" s="1"/>
  <c r="G71" i="2" l="1"/>
  <c r="H72" i="2" l="1"/>
  <c r="G72" i="2" l="1"/>
  <c r="H73" i="2" s="1"/>
  <c r="G73" i="2" l="1"/>
  <c r="H74" i="2" s="1"/>
  <c r="G74" i="2" l="1"/>
  <c r="H75" i="2" s="1"/>
  <c r="G75" i="2" l="1"/>
  <c r="H76" i="2" s="1"/>
  <c r="G76" i="2" l="1"/>
  <c r="H77" i="2" s="1"/>
  <c r="G77" i="2" l="1"/>
  <c r="H78" i="2" l="1"/>
  <c r="G78" i="2" l="1"/>
  <c r="H79" i="2" s="1"/>
  <c r="G79" i="2" l="1"/>
  <c r="H80" i="2" s="1"/>
  <c r="G80" i="2" l="1"/>
  <c r="H81" i="2" s="1"/>
  <c r="G81" i="2" l="1"/>
  <c r="H82" i="2" s="1"/>
  <c r="G82" i="2" l="1"/>
  <c r="H83" i="2" s="1"/>
  <c r="G83" i="2" l="1"/>
  <c r="H84" i="2" s="1"/>
  <c r="G84" i="2" l="1"/>
  <c r="H85" i="2" s="1"/>
  <c r="G85" i="2" s="1"/>
</calcChain>
</file>

<file path=xl/sharedStrings.xml><?xml version="1.0" encoding="utf-8"?>
<sst xmlns="http://schemas.openxmlformats.org/spreadsheetml/2006/main" count="64" uniqueCount="60">
  <si>
    <t>assumptions</t>
  </si>
  <si>
    <t>mu</t>
  </si>
  <si>
    <t>sigma</t>
  </si>
  <si>
    <t>no. of trading days</t>
  </si>
  <si>
    <t xml:space="preserve">dt </t>
  </si>
  <si>
    <t>initial share price, S(O)</t>
  </si>
  <si>
    <t>DAYS</t>
  </si>
  <si>
    <t>S(t)</t>
  </si>
  <si>
    <t>Path 1</t>
  </si>
  <si>
    <t>dS(t)</t>
  </si>
  <si>
    <t>Assumptions</t>
  </si>
  <si>
    <t>r(O)</t>
  </si>
  <si>
    <t>pull back rate,a</t>
  </si>
  <si>
    <t>long-term average,b</t>
  </si>
  <si>
    <t>annual,volatility,sigma</t>
  </si>
  <si>
    <t>time</t>
  </si>
  <si>
    <t>r(t)</t>
  </si>
  <si>
    <t>path 1</t>
  </si>
  <si>
    <t>path 2</t>
  </si>
  <si>
    <t>r(t)2</t>
  </si>
  <si>
    <t>path 3</t>
  </si>
  <si>
    <t>path 4</t>
  </si>
  <si>
    <t>r(t)3</t>
  </si>
  <si>
    <t>r(t)4</t>
  </si>
  <si>
    <t>d(rt)</t>
  </si>
  <si>
    <t>change in t, dt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</si>
  <si>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</si>
  <si>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</si>
  <si>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</si>
  <si>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</si>
  <si>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</si>
  <si>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</si>
  <si>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</si>
  <si>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</si>
  <si>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</si>
  <si>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</si>
  <si>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</si>
  <si>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</si>
  <si>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</si>
  <si>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</si>
  <si>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</si>
  <si>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</si>
  <si>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</si>
  <si>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</si>
  <si>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</si>
  <si>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</si>
  <si>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</si>
  <si>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</si>
  <si>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</si>
  <si>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</si>
  <si>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</si>
  <si>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</si>
  <si>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</si>
  <si>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</si>
  <si>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</si>
  <si>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</si>
  <si>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 xml:space="preserve">Predicted </t>
  </si>
  <si>
    <t>^Gradient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</si>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</sst>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1" xfId="0" applyFont="1" applyFill="1" applyBorder="1" applyAlignment="1"/>
    <xf numFmtId="0" fontId="2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GBM!$F$1:$F$2</c:f>
              <c:strCache>
                <c:ptCount val="2"/>
                <c:pt idx="0">
                  <c:v>Path 1</c:v>
                </c:pt>
                <c:pt idx="1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GBM!$F$3:$F$104</c:f>
              <c:numCache>
                <c:formatCode>General</c:formatCode>
                <c:ptCount val="102"/>
                <c:pt idx="0">
                  <c:v>100</c:v>
                </c:pt>
                <c:pt idx="1">
                  <c:v>102.15459917218089</c:v>
                </c:pt>
                <c:pt idx="2">
                  <c:v>102.61574362753875</c:v>
                </c:pt>
                <c:pt idx="3">
                  <c:v>102.48590165241147</c:v>
                </c:pt>
                <c:pt idx="4">
                  <c:v>101.61008546081295</c:v>
                </c:pt>
                <c:pt idx="5">
                  <c:v>100.18630092744021</c:v>
                </c:pt>
                <c:pt idx="6">
                  <c:v>97.498827381415438</c:v>
                </c:pt>
                <c:pt idx="7">
                  <c:v>96.611423077695818</c:v>
                </c:pt>
                <c:pt idx="8">
                  <c:v>95.202187430507678</c:v>
                </c:pt>
                <c:pt idx="9">
                  <c:v>97.397743285842211</c:v>
                </c:pt>
                <c:pt idx="10">
                  <c:v>98.442566297397633</c:v>
                </c:pt>
                <c:pt idx="11">
                  <c:v>98.252166976312893</c:v>
                </c:pt>
                <c:pt idx="12">
                  <c:v>99.732995544086165</c:v>
                </c:pt>
                <c:pt idx="13">
                  <c:v>99.642332080455262</c:v>
                </c:pt>
                <c:pt idx="14">
                  <c:v>101.27796640375519</c:v>
                </c:pt>
                <c:pt idx="15">
                  <c:v>100.69138244715711</c:v>
                </c:pt>
                <c:pt idx="16">
                  <c:v>100.80891676357734</c:v>
                </c:pt>
                <c:pt idx="17">
                  <c:v>100.23856617184811</c:v>
                </c:pt>
                <c:pt idx="18">
                  <c:v>100.32664522591394</c:v>
                </c:pt>
                <c:pt idx="19">
                  <c:v>99.039451049319226</c:v>
                </c:pt>
                <c:pt idx="20">
                  <c:v>98.354033437737186</c:v>
                </c:pt>
                <c:pt idx="21">
                  <c:v>99.076288386840645</c:v>
                </c:pt>
                <c:pt idx="22">
                  <c:v>99.158282791298859</c:v>
                </c:pt>
                <c:pt idx="23">
                  <c:v>98.535114521955805</c:v>
                </c:pt>
                <c:pt idx="24">
                  <c:v>97.875373821840455</c:v>
                </c:pt>
                <c:pt idx="25">
                  <c:v>100.00111906870048</c:v>
                </c:pt>
                <c:pt idx="26">
                  <c:v>99.969902247477975</c:v>
                </c:pt>
                <c:pt idx="27">
                  <c:v>100.62300897648315</c:v>
                </c:pt>
                <c:pt idx="28">
                  <c:v>99.501030150691975</c:v>
                </c:pt>
                <c:pt idx="29">
                  <c:v>98.364375966445806</c:v>
                </c:pt>
                <c:pt idx="30">
                  <c:v>98.407606767710078</c:v>
                </c:pt>
                <c:pt idx="31">
                  <c:v>99.654226680393847</c:v>
                </c:pt>
                <c:pt idx="32">
                  <c:v>100.65802679261044</c:v>
                </c:pt>
                <c:pt idx="33">
                  <c:v>101.04551577040696</c:v>
                </c:pt>
                <c:pt idx="34">
                  <c:v>102.05690663027072</c:v>
                </c:pt>
                <c:pt idx="35">
                  <c:v>102.87715106492216</c:v>
                </c:pt>
                <c:pt idx="36">
                  <c:v>104.56374847795331</c:v>
                </c:pt>
                <c:pt idx="37">
                  <c:v>104.13935971676666</c:v>
                </c:pt>
                <c:pt idx="38">
                  <c:v>103.9155888631924</c:v>
                </c:pt>
                <c:pt idx="39">
                  <c:v>103.71130325912408</c:v>
                </c:pt>
                <c:pt idx="40">
                  <c:v>102.32132743455779</c:v>
                </c:pt>
                <c:pt idx="41">
                  <c:v>103.1081492887859</c:v>
                </c:pt>
                <c:pt idx="42">
                  <c:v>102.73228618079689</c:v>
                </c:pt>
                <c:pt idx="43">
                  <c:v>103.01129032583168</c:v>
                </c:pt>
                <c:pt idx="44">
                  <c:v>102.65338487269764</c:v>
                </c:pt>
                <c:pt idx="45">
                  <c:v>102.87741146114369</c:v>
                </c:pt>
                <c:pt idx="46">
                  <c:v>102.51114974716512</c:v>
                </c:pt>
                <c:pt idx="47">
                  <c:v>104.35615121093923</c:v>
                </c:pt>
                <c:pt idx="48">
                  <c:v>104.52877617243485</c:v>
                </c:pt>
                <c:pt idx="49">
                  <c:v>104.9396286828425</c:v>
                </c:pt>
                <c:pt idx="50">
                  <c:v>102.94223683015593</c:v>
                </c:pt>
                <c:pt idx="51">
                  <c:v>101.65860133458121</c:v>
                </c:pt>
                <c:pt idx="52">
                  <c:v>99.577445917418487</c:v>
                </c:pt>
                <c:pt idx="53">
                  <c:v>99.538629520912124</c:v>
                </c:pt>
                <c:pt idx="54">
                  <c:v>97.554335825503728</c:v>
                </c:pt>
                <c:pt idx="55">
                  <c:v>99.409489945126978</c:v>
                </c:pt>
                <c:pt idx="56">
                  <c:v>98.763577909349408</c:v>
                </c:pt>
                <c:pt idx="57">
                  <c:v>99.860753812424065</c:v>
                </c:pt>
                <c:pt idx="58">
                  <c:v>98.923730440739419</c:v>
                </c:pt>
                <c:pt idx="59">
                  <c:v>99.382638885671412</c:v>
                </c:pt>
                <c:pt idx="60">
                  <c:v>98.962317750849536</c:v>
                </c:pt>
                <c:pt idx="61">
                  <c:v>98.4719666992615</c:v>
                </c:pt>
                <c:pt idx="62">
                  <c:v>97.316963370511985</c:v>
                </c:pt>
                <c:pt idx="63">
                  <c:v>100.41023959955426</c:v>
                </c:pt>
                <c:pt idx="64">
                  <c:v>101.31679850524962</c:v>
                </c:pt>
                <c:pt idx="65">
                  <c:v>101.49379269823895</c:v>
                </c:pt>
                <c:pt idx="66">
                  <c:v>103.37911749041666</c:v>
                </c:pt>
                <c:pt idx="67">
                  <c:v>102.55642876236958</c:v>
                </c:pt>
                <c:pt idx="68">
                  <c:v>102.60563370470267</c:v>
                </c:pt>
                <c:pt idx="69">
                  <c:v>102.27562303680556</c:v>
                </c:pt>
                <c:pt idx="70">
                  <c:v>102.78786164544714</c:v>
                </c:pt>
                <c:pt idx="71">
                  <c:v>102.88700615725625</c:v>
                </c:pt>
                <c:pt idx="72">
                  <c:v>102.88423772201749</c:v>
                </c:pt>
                <c:pt idx="73">
                  <c:v>102.86905472649613</c:v>
                </c:pt>
                <c:pt idx="74">
                  <c:v>101.951722150074</c:v>
                </c:pt>
                <c:pt idx="75">
                  <c:v>103.65108486491154</c:v>
                </c:pt>
                <c:pt idx="76">
                  <c:v>103.62111571998665</c:v>
                </c:pt>
                <c:pt idx="77">
                  <c:v>105.08778162062973</c:v>
                </c:pt>
                <c:pt idx="78">
                  <c:v>105.61561577943311</c:v>
                </c:pt>
                <c:pt idx="79">
                  <c:v>103.85559415895032</c:v>
                </c:pt>
                <c:pt idx="80">
                  <c:v>104.21465809944945</c:v>
                </c:pt>
                <c:pt idx="81">
                  <c:v>103.9828384778227</c:v>
                </c:pt>
                <c:pt idx="82">
                  <c:v>103.60865204966534</c:v>
                </c:pt>
                <c:pt idx="83">
                  <c:v>101.07852536625366</c:v>
                </c:pt>
                <c:pt idx="84">
                  <c:v>103.12908755918566</c:v>
                </c:pt>
                <c:pt idx="85">
                  <c:v>102.35160311389836</c:v>
                </c:pt>
                <c:pt idx="86">
                  <c:v>102.70616890475331</c:v>
                </c:pt>
                <c:pt idx="87">
                  <c:v>103.76259199328445</c:v>
                </c:pt>
                <c:pt idx="88">
                  <c:v>104.37925700982973</c:v>
                </c:pt>
                <c:pt idx="89">
                  <c:v>103.88798272832078</c:v>
                </c:pt>
                <c:pt idx="90">
                  <c:v>105.91921709808221</c:v>
                </c:pt>
                <c:pt idx="91">
                  <c:v>104.77978994133565</c:v>
                </c:pt>
                <c:pt idx="92">
                  <c:v>104.51343994921767</c:v>
                </c:pt>
                <c:pt idx="93">
                  <c:v>106.50012178387566</c:v>
                </c:pt>
                <c:pt idx="94">
                  <c:v>107.44693161257446</c:v>
                </c:pt>
                <c:pt idx="95">
                  <c:v>105.22436681527768</c:v>
                </c:pt>
                <c:pt idx="96">
                  <c:v>105.20322201640789</c:v>
                </c:pt>
                <c:pt idx="97">
                  <c:v>105.7425971992612</c:v>
                </c:pt>
                <c:pt idx="98">
                  <c:v>105.16822933349864</c:v>
                </c:pt>
                <c:pt idx="99">
                  <c:v>103.95545956767307</c:v>
                </c:pt>
                <c:pt idx="100">
                  <c:v>104.3607887271888</c:v>
                </c:pt>
                <c:pt idx="101">
                  <c:v>102.85332813845849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684-9F94-8F99092E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8447"/>
        <c:axId val="207449695"/>
      </c:lineChart>
      <c:catAx>
        <c:axId val="20744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9695"/>
        <c:crosses val="autoZero"/>
        <c:auto val="1"/>
        <c:lblAlgn val="ctr"/>
        <c:lblOffset val="100"/>
        <c:noMultiLvlLbl val="0"/>
      </c:catAx>
      <c:valAx>
        <c:axId val="2074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VASICEK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Vasicek!$H$1:$H$2</c:f>
              <c:strCache>
                <c:ptCount val="2"/>
                <c:pt idx="0">
                  <c:v>path 1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Vasicek!$H$3:$H$85</c:f>
              <c:numCache>
                <c:formatCode>General</c:formatCode>
                <c:ptCount val="83"/>
                <c:pt idx="0">
                  <c:v>0.62319999999999998</c:v>
                </c:pt>
                <c:pt idx="1">
                  <c:v>0.85371903525239301</c:v>
                </c:pt>
                <c:pt idx="2">
                  <c:v>0.32890800476809168</c:v>
                </c:pt>
                <c:pt idx="3">
                  <c:v>1.2830192747263922</c:v>
                </c:pt>
                <c:pt idx="4">
                  <c:v>0.98415538965540628</c:v>
                </c:pt>
                <c:pt idx="5">
                  <c:v>1.5755460947311082</c:v>
                </c:pt>
                <c:pt idx="6">
                  <c:v>1.4515969437378349</c:v>
                </c:pt>
                <c:pt idx="7">
                  <c:v>0.73958166219750532</c:v>
                </c:pt>
                <c:pt idx="8">
                  <c:v>1.3182850752344946</c:v>
                </c:pt>
                <c:pt idx="9">
                  <c:v>0.20516427420122252</c:v>
                </c:pt>
                <c:pt idx="10">
                  <c:v>0.10658035154722167</c:v>
                </c:pt>
                <c:pt idx="11">
                  <c:v>0.69645511435981766</c:v>
                </c:pt>
                <c:pt idx="12">
                  <c:v>0.97125566732762558</c:v>
                </c:pt>
                <c:pt idx="13">
                  <c:v>1.2485965165164967</c:v>
                </c:pt>
                <c:pt idx="14">
                  <c:v>1.4014592851185195</c:v>
                </c:pt>
                <c:pt idx="15">
                  <c:v>0.63101481507060653</c:v>
                </c:pt>
                <c:pt idx="16">
                  <c:v>1.1176883234098105</c:v>
                </c:pt>
                <c:pt idx="17">
                  <c:v>1.1897874158042505</c:v>
                </c:pt>
                <c:pt idx="18">
                  <c:v>0.52587343484023763</c:v>
                </c:pt>
                <c:pt idx="19">
                  <c:v>5.6873817770596469E-2</c:v>
                </c:pt>
                <c:pt idx="20">
                  <c:v>0.91753991014948322</c:v>
                </c:pt>
                <c:pt idx="21">
                  <c:v>0.65678688024405529</c:v>
                </c:pt>
                <c:pt idx="22">
                  <c:v>0.53261103117125275</c:v>
                </c:pt>
                <c:pt idx="23">
                  <c:v>-0.34815524378848373</c:v>
                </c:pt>
                <c:pt idx="24">
                  <c:v>0.95648932487537708</c:v>
                </c:pt>
                <c:pt idx="25">
                  <c:v>0.7411196478214046</c:v>
                </c:pt>
                <c:pt idx="26">
                  <c:v>0.67772963408072717</c:v>
                </c:pt>
                <c:pt idx="27">
                  <c:v>1.4474075463567071</c:v>
                </c:pt>
                <c:pt idx="28">
                  <c:v>0.80588947198804162</c:v>
                </c:pt>
                <c:pt idx="29">
                  <c:v>0.80389421552083151</c:v>
                </c:pt>
                <c:pt idx="30">
                  <c:v>0.60365121367455798</c:v>
                </c:pt>
                <c:pt idx="31">
                  <c:v>0.42949864410124261</c:v>
                </c:pt>
                <c:pt idx="32">
                  <c:v>0.27364271871891382</c:v>
                </c:pt>
                <c:pt idx="33">
                  <c:v>0.62323261526517792</c:v>
                </c:pt>
                <c:pt idx="34">
                  <c:v>0.69373592433446007</c:v>
                </c:pt>
                <c:pt idx="35">
                  <c:v>0.64350322210956901</c:v>
                </c:pt>
                <c:pt idx="36">
                  <c:v>1.0399005947626727</c:v>
                </c:pt>
                <c:pt idx="37">
                  <c:v>1.2740087367471398</c:v>
                </c:pt>
                <c:pt idx="38">
                  <c:v>0.60530588157732623</c:v>
                </c:pt>
                <c:pt idx="39">
                  <c:v>0.68204453536732756</c:v>
                </c:pt>
                <c:pt idx="40">
                  <c:v>1.0877009759719316</c:v>
                </c:pt>
                <c:pt idx="41">
                  <c:v>1.1609811165234205</c:v>
                </c:pt>
                <c:pt idx="42">
                  <c:v>0.9789895684978962</c:v>
                </c:pt>
                <c:pt idx="43">
                  <c:v>-0.11763098636577118</c:v>
                </c:pt>
                <c:pt idx="44">
                  <c:v>1.5737789180159834</c:v>
                </c:pt>
                <c:pt idx="45">
                  <c:v>1.0640072109544887</c:v>
                </c:pt>
                <c:pt idx="46">
                  <c:v>0.79128364631342629</c:v>
                </c:pt>
                <c:pt idx="47">
                  <c:v>0.72992828700246215</c:v>
                </c:pt>
                <c:pt idx="48">
                  <c:v>0.36279869147613386</c:v>
                </c:pt>
                <c:pt idx="49">
                  <c:v>1.0820288500130748</c:v>
                </c:pt>
                <c:pt idx="50">
                  <c:v>1.155398941897301</c:v>
                </c:pt>
                <c:pt idx="51">
                  <c:v>1.0174493441664261</c:v>
                </c:pt>
                <c:pt idx="52">
                  <c:v>1.2204210154163657</c:v>
                </c:pt>
                <c:pt idx="53">
                  <c:v>0.34388201270773655</c:v>
                </c:pt>
                <c:pt idx="54">
                  <c:v>0.95725403394284658</c:v>
                </c:pt>
                <c:pt idx="55">
                  <c:v>0.63418622807364633</c:v>
                </c:pt>
                <c:pt idx="56">
                  <c:v>0.68749870053723117</c:v>
                </c:pt>
                <c:pt idx="57">
                  <c:v>0.94715641431553521</c:v>
                </c:pt>
                <c:pt idx="58">
                  <c:v>1.2809879997613833</c:v>
                </c:pt>
                <c:pt idx="59">
                  <c:v>0.94221958149549256</c:v>
                </c:pt>
                <c:pt idx="60">
                  <c:v>1.0283057694747375</c:v>
                </c:pt>
                <c:pt idx="61">
                  <c:v>1.2202743022401186</c:v>
                </c:pt>
                <c:pt idx="62">
                  <c:v>1.0723424608047547</c:v>
                </c:pt>
                <c:pt idx="63">
                  <c:v>0.69715389285082663</c:v>
                </c:pt>
                <c:pt idx="64">
                  <c:v>0.78122028245427966</c:v>
                </c:pt>
                <c:pt idx="65">
                  <c:v>1.3023358843004145</c:v>
                </c:pt>
                <c:pt idx="66">
                  <c:v>1.8444500191231532</c:v>
                </c:pt>
                <c:pt idx="67">
                  <c:v>1.5545041318555994</c:v>
                </c:pt>
                <c:pt idx="68">
                  <c:v>0.92370730634091391</c:v>
                </c:pt>
                <c:pt idx="69">
                  <c:v>0.82817145846053453</c:v>
                </c:pt>
                <c:pt idx="70">
                  <c:v>0.73277981188725916</c:v>
                </c:pt>
                <c:pt idx="71">
                  <c:v>0.54780792022972613</c:v>
                </c:pt>
                <c:pt idx="72">
                  <c:v>0.99559154024028096</c:v>
                </c:pt>
                <c:pt idx="73">
                  <c:v>0.47030484044894272</c:v>
                </c:pt>
                <c:pt idx="74">
                  <c:v>0.74993714565832148</c:v>
                </c:pt>
                <c:pt idx="75">
                  <c:v>0.99485718034811388</c:v>
                </c:pt>
                <c:pt idx="76">
                  <c:v>0.7643076737110851</c:v>
                </c:pt>
                <c:pt idx="77">
                  <c:v>0.77760820765207694</c:v>
                </c:pt>
                <c:pt idx="78">
                  <c:v>0.70013208943358118</c:v>
                </c:pt>
                <c:pt idx="79">
                  <c:v>0.28833353946688267</c:v>
                </c:pt>
                <c:pt idx="80">
                  <c:v>0.39050369004852375</c:v>
                </c:pt>
                <c:pt idx="81">
                  <c:v>0.71201182457122747</c:v>
                </c:pt>
                <c:pt idx="82">
                  <c:v>0.629098641092533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1-494B-B39E-239E668815BA}"/>
            </c:ext>
          </c:extLst>
        </c:ser>
        <c:ser>
          <c:idx val="1"/>
          <c:order val="1"/>
          <c:tx>
            <c:strRef>
              <c:f>Vasicek!$I$1:$I$2</c:f>
              <c:strCache>
                <c:ptCount val="2"/>
                <c:pt idx="0">
                  <c:v>path 2</c:v>
                </c:pt>
                <c:pt idx="1">
                  <c:v>r(t)2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Vasicek!$I$3:$I$85</c:f>
              <c:numCache>
                <c:formatCode>General</c:formatCode>
                <c:ptCount val="83"/>
                <c:pt idx="0">
                  <c:v>0.62319999999999998</c:v>
                </c:pt>
                <c:pt idx="1">
                  <c:v>0.64572244319564986</c:v>
                </c:pt>
                <c:pt idx="2">
                  <c:v>0.17581576433875867</c:v>
                </c:pt>
                <c:pt idx="3">
                  <c:v>0.4555867471635297</c:v>
                </c:pt>
                <c:pt idx="4">
                  <c:v>0.61093965558484675</c:v>
                </c:pt>
                <c:pt idx="5">
                  <c:v>0.89775216979372741</c:v>
                </c:pt>
                <c:pt idx="6">
                  <c:v>0.81545623193817907</c:v>
                </c:pt>
                <c:pt idx="7">
                  <c:v>1.4087220077273708</c:v>
                </c:pt>
                <c:pt idx="8">
                  <c:v>0.69014185774052383</c:v>
                </c:pt>
                <c:pt idx="9">
                  <c:v>0.72885018945468627</c:v>
                </c:pt>
                <c:pt idx="10">
                  <c:v>1.5139473846054925</c:v>
                </c:pt>
                <c:pt idx="11">
                  <c:v>1.4490092699584554</c:v>
                </c:pt>
                <c:pt idx="12">
                  <c:v>0.5411537909128632</c:v>
                </c:pt>
                <c:pt idx="13">
                  <c:v>1.3320721307181855</c:v>
                </c:pt>
                <c:pt idx="14">
                  <c:v>0.65281020256645195</c:v>
                </c:pt>
                <c:pt idx="15">
                  <c:v>1.4013887882947202</c:v>
                </c:pt>
                <c:pt idx="16">
                  <c:v>1.0965370160837171</c:v>
                </c:pt>
                <c:pt idx="17">
                  <c:v>0.82236339477276788</c:v>
                </c:pt>
                <c:pt idx="18">
                  <c:v>0.7107581997237904</c:v>
                </c:pt>
                <c:pt idx="19">
                  <c:v>1.0659721165421276</c:v>
                </c:pt>
                <c:pt idx="20">
                  <c:v>1.6174975654073454</c:v>
                </c:pt>
                <c:pt idx="21">
                  <c:v>1.3863834913111226</c:v>
                </c:pt>
                <c:pt idx="22">
                  <c:v>0.95279320872754525</c:v>
                </c:pt>
                <c:pt idx="23">
                  <c:v>-2.887515249928907E-2</c:v>
                </c:pt>
                <c:pt idx="24">
                  <c:v>1.1427184352303312</c:v>
                </c:pt>
                <c:pt idx="25">
                  <c:v>0.49222344606463703</c:v>
                </c:pt>
                <c:pt idx="26">
                  <c:v>0.32258140372031774</c:v>
                </c:pt>
                <c:pt idx="27">
                  <c:v>0.36735823132366202</c:v>
                </c:pt>
                <c:pt idx="28">
                  <c:v>0.68063716355948289</c:v>
                </c:pt>
                <c:pt idx="29">
                  <c:v>0.72342831846664735</c:v>
                </c:pt>
                <c:pt idx="30">
                  <c:v>0.72041410221663005</c:v>
                </c:pt>
                <c:pt idx="31">
                  <c:v>1.272892826808107</c:v>
                </c:pt>
                <c:pt idx="32">
                  <c:v>1.1935789372396131</c:v>
                </c:pt>
                <c:pt idx="33">
                  <c:v>1.4093451837917257</c:v>
                </c:pt>
                <c:pt idx="34">
                  <c:v>0.64080252725855158</c:v>
                </c:pt>
                <c:pt idx="35">
                  <c:v>0.68833721724358421</c:v>
                </c:pt>
                <c:pt idx="36">
                  <c:v>1.1348613493995847</c:v>
                </c:pt>
                <c:pt idx="37">
                  <c:v>0.73044766688412621</c:v>
                </c:pt>
                <c:pt idx="38">
                  <c:v>1.1395750045069741</c:v>
                </c:pt>
                <c:pt idx="39">
                  <c:v>0.74247602601737117</c:v>
                </c:pt>
                <c:pt idx="40">
                  <c:v>0.51289674998667878</c:v>
                </c:pt>
                <c:pt idx="41">
                  <c:v>1.1190235593969846</c:v>
                </c:pt>
                <c:pt idx="42">
                  <c:v>0.6610029205265564</c:v>
                </c:pt>
                <c:pt idx="43">
                  <c:v>0.89045332024092172</c:v>
                </c:pt>
                <c:pt idx="44">
                  <c:v>0.44164928312821927</c:v>
                </c:pt>
                <c:pt idx="45">
                  <c:v>0.99304192723289542</c:v>
                </c:pt>
                <c:pt idx="46">
                  <c:v>1.343328454157225</c:v>
                </c:pt>
                <c:pt idx="47">
                  <c:v>0.70031842261981936</c:v>
                </c:pt>
                <c:pt idx="48">
                  <c:v>0.49473294863363121</c:v>
                </c:pt>
                <c:pt idx="49">
                  <c:v>0.66996222228715552</c:v>
                </c:pt>
                <c:pt idx="50">
                  <c:v>1.194573639855721</c:v>
                </c:pt>
                <c:pt idx="51">
                  <c:v>1.4922085182558986</c:v>
                </c:pt>
                <c:pt idx="52">
                  <c:v>1.4370706782981453</c:v>
                </c:pt>
                <c:pt idx="53">
                  <c:v>0.82722132163079198</c:v>
                </c:pt>
                <c:pt idx="54">
                  <c:v>0.67144107166211542</c:v>
                </c:pt>
                <c:pt idx="55">
                  <c:v>1.0619117877716298</c:v>
                </c:pt>
                <c:pt idx="56">
                  <c:v>1.2486268330918988</c:v>
                </c:pt>
                <c:pt idx="57">
                  <c:v>1.2638123863367354</c:v>
                </c:pt>
                <c:pt idx="58">
                  <c:v>0.4288742600563098</c:v>
                </c:pt>
                <c:pt idx="59">
                  <c:v>1.3050178131311791</c:v>
                </c:pt>
                <c:pt idx="60">
                  <c:v>1.0664420310002607</c:v>
                </c:pt>
                <c:pt idx="61">
                  <c:v>1.1204626311588439</c:v>
                </c:pt>
                <c:pt idx="62">
                  <c:v>0.95428943972236735</c:v>
                </c:pt>
                <c:pt idx="63">
                  <c:v>0.95629327505319683</c:v>
                </c:pt>
                <c:pt idx="64">
                  <c:v>0.90868493656662364</c:v>
                </c:pt>
                <c:pt idx="65">
                  <c:v>1.3014305588484887</c:v>
                </c:pt>
                <c:pt idx="66">
                  <c:v>0.95638097595083071</c:v>
                </c:pt>
                <c:pt idx="67">
                  <c:v>1.41828378364639</c:v>
                </c:pt>
                <c:pt idx="68">
                  <c:v>0.62969391732745428</c:v>
                </c:pt>
                <c:pt idx="69">
                  <c:v>0.62104018292724783</c:v>
                </c:pt>
                <c:pt idx="70">
                  <c:v>1.1565562830924858</c:v>
                </c:pt>
                <c:pt idx="71">
                  <c:v>0.65126924879913228</c:v>
                </c:pt>
                <c:pt idx="72">
                  <c:v>1.1449377656146584</c:v>
                </c:pt>
                <c:pt idx="73">
                  <c:v>0.50072175151754217</c:v>
                </c:pt>
                <c:pt idx="74">
                  <c:v>0.87098419139286931</c:v>
                </c:pt>
                <c:pt idx="75">
                  <c:v>0.45669405789349132</c:v>
                </c:pt>
                <c:pt idx="76">
                  <c:v>1.0992319820356642</c:v>
                </c:pt>
                <c:pt idx="77">
                  <c:v>0.96755653978766187</c:v>
                </c:pt>
                <c:pt idx="78">
                  <c:v>0.49594684272725509</c:v>
                </c:pt>
                <c:pt idx="79">
                  <c:v>1.2318248627507973</c:v>
                </c:pt>
                <c:pt idx="80">
                  <c:v>1.3675215436601686</c:v>
                </c:pt>
                <c:pt idx="81">
                  <c:v>0.91050560658380442</c:v>
                </c:pt>
                <c:pt idx="82">
                  <c:v>0.74872871093380677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1-494B-B39E-239E668815BA}"/>
            </c:ext>
          </c:extLst>
        </c:ser>
        <c:ser>
          <c:idx val="2"/>
          <c:order val="2"/>
          <c:tx>
            <c:strRef>
              <c:f>Vasicek!$J$1:$J$2</c:f>
              <c:strCache>
                <c:ptCount val="2"/>
                <c:pt idx="0">
                  <c:v>path 3</c:v>
                </c:pt>
                <c:pt idx="1">
                  <c:v>r(t)3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Vasicek!$J$3:$J$85</c:f>
              <c:numCache>
                <c:formatCode>General</c:formatCode>
                <c:ptCount val="83"/>
                <c:pt idx="0">
                  <c:v>0.62319999999999998</c:v>
                </c:pt>
                <c:pt idx="1">
                  <c:v>0.80074698537567623</c:v>
                </c:pt>
                <c:pt idx="2">
                  <c:v>0.87598528005319176</c:v>
                </c:pt>
                <c:pt idx="3">
                  <c:v>1.0142458619625943</c:v>
                </c:pt>
                <c:pt idx="4">
                  <c:v>1.6475697823531448</c:v>
                </c:pt>
                <c:pt idx="5">
                  <c:v>1.2201100505841493</c:v>
                </c:pt>
                <c:pt idx="6">
                  <c:v>1.5186661255761649</c:v>
                </c:pt>
                <c:pt idx="7">
                  <c:v>1.1609675500521697</c:v>
                </c:pt>
                <c:pt idx="8">
                  <c:v>0.32625191644844986</c:v>
                </c:pt>
                <c:pt idx="9">
                  <c:v>0.21245885230161277</c:v>
                </c:pt>
                <c:pt idx="10">
                  <c:v>0.99345504753450276</c:v>
                </c:pt>
                <c:pt idx="11">
                  <c:v>1.2046254671037726</c:v>
                </c:pt>
                <c:pt idx="12">
                  <c:v>0.92369292722756757</c:v>
                </c:pt>
                <c:pt idx="13">
                  <c:v>1.0146017903065048</c:v>
                </c:pt>
                <c:pt idx="14">
                  <c:v>0.87809891479481406</c:v>
                </c:pt>
                <c:pt idx="15">
                  <c:v>0.73216639652021642</c:v>
                </c:pt>
                <c:pt idx="16">
                  <c:v>0.93718796495819423</c:v>
                </c:pt>
                <c:pt idx="17">
                  <c:v>1.2308469624301015</c:v>
                </c:pt>
                <c:pt idx="18">
                  <c:v>0.85733287616604481</c:v>
                </c:pt>
                <c:pt idx="19">
                  <c:v>0.95589632999341889</c:v>
                </c:pt>
                <c:pt idx="20">
                  <c:v>0.68736292458761084</c:v>
                </c:pt>
                <c:pt idx="21">
                  <c:v>1.3977192180272144</c:v>
                </c:pt>
                <c:pt idx="22">
                  <c:v>1.7627766096429502</c:v>
                </c:pt>
                <c:pt idx="23">
                  <c:v>1.1864903719939439</c:v>
                </c:pt>
                <c:pt idx="24">
                  <c:v>1.4652945837721463</c:v>
                </c:pt>
                <c:pt idx="25">
                  <c:v>1.1055116474610882</c:v>
                </c:pt>
                <c:pt idx="26">
                  <c:v>1.6104520529518729</c:v>
                </c:pt>
                <c:pt idx="27">
                  <c:v>0.75422426211021731</c:v>
                </c:pt>
                <c:pt idx="28">
                  <c:v>-0.12447894219014566</c:v>
                </c:pt>
                <c:pt idx="29">
                  <c:v>0.67630779235862692</c:v>
                </c:pt>
                <c:pt idx="30">
                  <c:v>0.92580450126458325</c:v>
                </c:pt>
                <c:pt idx="31">
                  <c:v>0.95833122493803458</c:v>
                </c:pt>
                <c:pt idx="32">
                  <c:v>1.0994908263274041</c:v>
                </c:pt>
                <c:pt idx="33">
                  <c:v>0.89914018806715801</c:v>
                </c:pt>
                <c:pt idx="34">
                  <c:v>0.53490049553785546</c:v>
                </c:pt>
                <c:pt idx="35">
                  <c:v>0.48200588766237967</c:v>
                </c:pt>
                <c:pt idx="36">
                  <c:v>0.51270338032389429</c:v>
                </c:pt>
                <c:pt idx="37">
                  <c:v>1.4569342897327218</c:v>
                </c:pt>
                <c:pt idx="38">
                  <c:v>1.2737004075991385</c:v>
                </c:pt>
                <c:pt idx="39">
                  <c:v>0.96803667978968833</c:v>
                </c:pt>
                <c:pt idx="40">
                  <c:v>0.69071145191034811</c:v>
                </c:pt>
                <c:pt idx="41">
                  <c:v>0.66185765981632061</c:v>
                </c:pt>
                <c:pt idx="42">
                  <c:v>1.1026076044805919</c:v>
                </c:pt>
                <c:pt idx="43">
                  <c:v>0.47684442116192577</c:v>
                </c:pt>
                <c:pt idx="44">
                  <c:v>0.81910982913331676</c:v>
                </c:pt>
                <c:pt idx="45">
                  <c:v>1.3867993995584249</c:v>
                </c:pt>
                <c:pt idx="46">
                  <c:v>0.40673436367596971</c:v>
                </c:pt>
                <c:pt idx="47">
                  <c:v>1.1257514990668933</c:v>
                </c:pt>
                <c:pt idx="48">
                  <c:v>1.2723300722747179</c:v>
                </c:pt>
                <c:pt idx="49">
                  <c:v>1.2996140517236561</c:v>
                </c:pt>
                <c:pt idx="50">
                  <c:v>0.85748035026694858</c:v>
                </c:pt>
                <c:pt idx="51">
                  <c:v>0.77393695736935231</c:v>
                </c:pt>
                <c:pt idx="52">
                  <c:v>0.45663225387893353</c:v>
                </c:pt>
                <c:pt idx="53">
                  <c:v>0.61370486969835958</c:v>
                </c:pt>
                <c:pt idx="54">
                  <c:v>0.4928606062819289</c:v>
                </c:pt>
                <c:pt idx="55">
                  <c:v>1.1302810848616072</c:v>
                </c:pt>
                <c:pt idx="56">
                  <c:v>0.75455449580696654</c:v>
                </c:pt>
                <c:pt idx="57">
                  <c:v>0.81100453570301334</c:v>
                </c:pt>
                <c:pt idx="58">
                  <c:v>0.33392601443584424</c:v>
                </c:pt>
                <c:pt idx="59">
                  <c:v>1.3585347109797952</c:v>
                </c:pt>
                <c:pt idx="60">
                  <c:v>0.21992818132083136</c:v>
                </c:pt>
                <c:pt idx="61">
                  <c:v>0.44085332073338002</c:v>
                </c:pt>
                <c:pt idx="62">
                  <c:v>0.46894896673835601</c:v>
                </c:pt>
                <c:pt idx="63">
                  <c:v>1.3498682961732436</c:v>
                </c:pt>
                <c:pt idx="64">
                  <c:v>1.1577517345749448</c:v>
                </c:pt>
                <c:pt idx="65">
                  <c:v>0.57152497683416104</c:v>
                </c:pt>
                <c:pt idx="66">
                  <c:v>0.97563146203182183</c:v>
                </c:pt>
                <c:pt idx="67">
                  <c:v>0.37936144057680843</c:v>
                </c:pt>
                <c:pt idx="68">
                  <c:v>1.0865357172847205</c:v>
                </c:pt>
                <c:pt idx="69">
                  <c:v>1.2229567154854986</c:v>
                </c:pt>
                <c:pt idx="70">
                  <c:v>0.48051098011248256</c:v>
                </c:pt>
                <c:pt idx="71">
                  <c:v>0.60380636790953135</c:v>
                </c:pt>
                <c:pt idx="72">
                  <c:v>0.51738176105466782</c:v>
                </c:pt>
                <c:pt idx="73">
                  <c:v>1.0377177877934685</c:v>
                </c:pt>
                <c:pt idx="74">
                  <c:v>0.97500123480648282</c:v>
                </c:pt>
                <c:pt idx="75">
                  <c:v>1.1756169149038576</c:v>
                </c:pt>
                <c:pt idx="76">
                  <c:v>0.52196970584495594</c:v>
                </c:pt>
                <c:pt idx="77">
                  <c:v>0.99811644183720372</c:v>
                </c:pt>
                <c:pt idx="78">
                  <c:v>1.15801327863264</c:v>
                </c:pt>
                <c:pt idx="79">
                  <c:v>1.1055012467701517</c:v>
                </c:pt>
                <c:pt idx="80">
                  <c:v>1.0118813583809412</c:v>
                </c:pt>
                <c:pt idx="81">
                  <c:v>0.82255689606505455</c:v>
                </c:pt>
                <c:pt idx="82">
                  <c:v>1.0005981877607673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1-494B-B39E-239E668815BA}"/>
            </c:ext>
          </c:extLst>
        </c:ser>
        <c:ser>
          <c:idx val="3"/>
          <c:order val="3"/>
          <c:tx>
            <c:strRef>
              <c:f>Vasicek!$K$1:$K$2</c:f>
              <c:strCache>
                <c:ptCount val="2"/>
                <c:pt idx="0">
                  <c:v>path 4</c:v>
                </c:pt>
                <c:pt idx="1">
                  <c:v>r(t)4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Vasicek!$K$3:$K$85</c:f>
              <c:numCache>
                <c:formatCode>General</c:formatCode>
                <c:ptCount val="83"/>
                <c:pt idx="0">
                  <c:v>0.62319999999999998</c:v>
                </c:pt>
                <c:pt idx="1">
                  <c:v>0.76712191558697207</c:v>
                </c:pt>
                <c:pt idx="2">
                  <c:v>0.60658807885011679</c:v>
                </c:pt>
                <c:pt idx="3">
                  <c:v>0.83672993746534852</c:v>
                </c:pt>
                <c:pt idx="4">
                  <c:v>1.0270665032780206</c:v>
                </c:pt>
                <c:pt idx="5">
                  <c:v>1.0587094244997777</c:v>
                </c:pt>
                <c:pt idx="6">
                  <c:v>0.79245417051507305</c:v>
                </c:pt>
                <c:pt idx="7">
                  <c:v>0.86719493615405385</c:v>
                </c:pt>
                <c:pt idx="8">
                  <c:v>1.050031614537478</c:v>
                </c:pt>
                <c:pt idx="9">
                  <c:v>1.0414867641472851</c:v>
                </c:pt>
                <c:pt idx="10">
                  <c:v>1.2344599355046186</c:v>
                </c:pt>
                <c:pt idx="11">
                  <c:v>0.59806563076123398</c:v>
                </c:pt>
                <c:pt idx="12">
                  <c:v>0.82913117598647579</c:v>
                </c:pt>
                <c:pt idx="13">
                  <c:v>0.3236480198663918</c:v>
                </c:pt>
                <c:pt idx="14">
                  <c:v>0.82711756791066915</c:v>
                </c:pt>
                <c:pt idx="15">
                  <c:v>0.58690257666456236</c:v>
                </c:pt>
                <c:pt idx="16">
                  <c:v>1.3204786504798638</c:v>
                </c:pt>
                <c:pt idx="17">
                  <c:v>1.1755100130459151</c:v>
                </c:pt>
                <c:pt idx="18">
                  <c:v>0.70155064408676204</c:v>
                </c:pt>
                <c:pt idx="19">
                  <c:v>0.77406970319538537</c:v>
                </c:pt>
                <c:pt idx="20">
                  <c:v>1.1742914638971824</c:v>
                </c:pt>
                <c:pt idx="21">
                  <c:v>0.68289974726013447</c:v>
                </c:pt>
                <c:pt idx="22">
                  <c:v>0.69531189816628858</c:v>
                </c:pt>
                <c:pt idx="23">
                  <c:v>1.0265162180010474</c:v>
                </c:pt>
                <c:pt idx="24">
                  <c:v>1.0311288737602433</c:v>
                </c:pt>
                <c:pt idx="25">
                  <c:v>1.1662484518766723</c:v>
                </c:pt>
                <c:pt idx="26">
                  <c:v>1.2033493436297402</c:v>
                </c:pt>
                <c:pt idx="27">
                  <c:v>0.65370809875938962</c:v>
                </c:pt>
                <c:pt idx="28">
                  <c:v>1.4781241139079371</c:v>
                </c:pt>
                <c:pt idx="29">
                  <c:v>0.6428515390197127</c:v>
                </c:pt>
                <c:pt idx="30">
                  <c:v>0.7344387266552761</c:v>
                </c:pt>
                <c:pt idx="31">
                  <c:v>1.9345812406486917</c:v>
                </c:pt>
                <c:pt idx="32">
                  <c:v>1.6633890848756909</c:v>
                </c:pt>
                <c:pt idx="33">
                  <c:v>1.1774806154297965</c:v>
                </c:pt>
                <c:pt idx="34">
                  <c:v>0.27073340745950181</c:v>
                </c:pt>
                <c:pt idx="35">
                  <c:v>0.79623731148604737</c:v>
                </c:pt>
                <c:pt idx="36">
                  <c:v>0.8261124761966635</c:v>
                </c:pt>
                <c:pt idx="37">
                  <c:v>1.1616241629914121</c:v>
                </c:pt>
                <c:pt idx="38">
                  <c:v>0.5571547549212208</c:v>
                </c:pt>
                <c:pt idx="39">
                  <c:v>0.18409516905804224</c:v>
                </c:pt>
                <c:pt idx="40">
                  <c:v>1.1261090064956123</c:v>
                </c:pt>
                <c:pt idx="41">
                  <c:v>1.0049351775402009</c:v>
                </c:pt>
                <c:pt idx="42">
                  <c:v>1.3634356285037745</c:v>
                </c:pt>
                <c:pt idx="43">
                  <c:v>0.93393555700172137</c:v>
                </c:pt>
                <c:pt idx="44">
                  <c:v>0.68395343121450936</c:v>
                </c:pt>
                <c:pt idx="45">
                  <c:v>1.612568027905962</c:v>
                </c:pt>
                <c:pt idx="46">
                  <c:v>1.3909379801260644</c:v>
                </c:pt>
                <c:pt idx="47">
                  <c:v>0.53477507414905945</c:v>
                </c:pt>
                <c:pt idx="48">
                  <c:v>0.72600055089147886</c:v>
                </c:pt>
                <c:pt idx="49">
                  <c:v>-5.4055474868822784E-2</c:v>
                </c:pt>
                <c:pt idx="50">
                  <c:v>0.85966748951456762</c:v>
                </c:pt>
                <c:pt idx="51">
                  <c:v>0.43148623072909986</c:v>
                </c:pt>
                <c:pt idx="52">
                  <c:v>0.75426512238392762</c:v>
                </c:pt>
                <c:pt idx="53">
                  <c:v>0.81359527120424424</c:v>
                </c:pt>
                <c:pt idx="54">
                  <c:v>0.43612819158974497</c:v>
                </c:pt>
                <c:pt idx="55">
                  <c:v>0.8770797123626648</c:v>
                </c:pt>
                <c:pt idx="56">
                  <c:v>0.64065459109364087</c:v>
                </c:pt>
                <c:pt idx="57">
                  <c:v>0.81007936624973231</c:v>
                </c:pt>
                <c:pt idx="58">
                  <c:v>1.0735021185669205</c:v>
                </c:pt>
                <c:pt idx="59">
                  <c:v>1.1371171332467882</c:v>
                </c:pt>
                <c:pt idx="60">
                  <c:v>1.0599955339420233</c:v>
                </c:pt>
                <c:pt idx="61">
                  <c:v>0.64925703115065514</c:v>
                </c:pt>
                <c:pt idx="62">
                  <c:v>1.0709997765274712</c:v>
                </c:pt>
                <c:pt idx="63">
                  <c:v>0.21504277696029706</c:v>
                </c:pt>
                <c:pt idx="64">
                  <c:v>1.2907205663316357</c:v>
                </c:pt>
                <c:pt idx="65">
                  <c:v>1.2741120257072882</c:v>
                </c:pt>
                <c:pt idx="66">
                  <c:v>0.59636236988112945</c:v>
                </c:pt>
                <c:pt idx="67">
                  <c:v>0.36874514247818774</c:v>
                </c:pt>
                <c:pt idx="68">
                  <c:v>1.3267329319354699</c:v>
                </c:pt>
                <c:pt idx="69">
                  <c:v>0.90318705062973992</c:v>
                </c:pt>
                <c:pt idx="70">
                  <c:v>0.41050420461290599</c:v>
                </c:pt>
                <c:pt idx="71">
                  <c:v>0.4063584112074487</c:v>
                </c:pt>
                <c:pt idx="72">
                  <c:v>0.51976420163619996</c:v>
                </c:pt>
                <c:pt idx="73">
                  <c:v>1.1482758687741728</c:v>
                </c:pt>
                <c:pt idx="74">
                  <c:v>1.0573882591144665</c:v>
                </c:pt>
                <c:pt idx="75">
                  <c:v>1.0703955157994673</c:v>
                </c:pt>
                <c:pt idx="76">
                  <c:v>0.71734461102611691</c:v>
                </c:pt>
                <c:pt idx="77">
                  <c:v>0.62789640953541148</c:v>
                </c:pt>
                <c:pt idx="78">
                  <c:v>0.82381527018479528</c:v>
                </c:pt>
                <c:pt idx="79">
                  <c:v>0.86291655309261417</c:v>
                </c:pt>
                <c:pt idx="80">
                  <c:v>1.0894450865508205</c:v>
                </c:pt>
                <c:pt idx="81">
                  <c:v>1.0555231870252111</c:v>
                </c:pt>
                <c:pt idx="82">
                  <c:v>1.3904207975197862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1-494B-B39E-239E6688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54927"/>
        <c:axId val="313346607"/>
      </c:lineChart>
      <c:catAx>
        <c:axId val="31335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6607"/>
        <c:crosses val="autoZero"/>
        <c:auto val="1"/>
        <c:lblAlgn val="ctr"/>
        <c:lblOffset val="100"/>
        <c:noMultiLvlLbl val="0"/>
      </c:catAx>
      <c:valAx>
        <c:axId val="3133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'Vasicek Calibration'!$E$2:$E$21</c:f>
              <c:numCache>
                <c:formatCode>General</c:formatCode>
                <c:ptCount val="20"/>
                <c:pt idx="0">
                  <c:v>3</c:v>
                </c:pt>
                <c:pt idx="1">
                  <c:v>1.76</c:v>
                </c:pt>
                <c:pt idx="2">
                  <c:v>1.2963</c:v>
                </c:pt>
                <c:pt idx="3">
                  <c:v>1.196</c:v>
                </c:pt>
                <c:pt idx="4">
                  <c:v>0.94679999999999997</c:v>
                </c:pt>
                <c:pt idx="5">
                  <c:v>0.95320000000000005</c:v>
                </c:pt>
                <c:pt idx="6">
                  <c:v>0.62519999999999998</c:v>
                </c:pt>
                <c:pt idx="7">
                  <c:v>0.86040000000000005</c:v>
                </c:pt>
                <c:pt idx="8">
                  <c:v>1.0984</c:v>
                </c:pt>
                <c:pt idx="9">
                  <c:v>1.431</c:v>
                </c:pt>
                <c:pt idx="10">
                  <c:v>1.3019000000000001</c:v>
                </c:pt>
                <c:pt idx="11">
                  <c:v>1.4005000000000001</c:v>
                </c:pt>
                <c:pt idx="12">
                  <c:v>1.2685999999999999</c:v>
                </c:pt>
                <c:pt idx="13">
                  <c:v>0.7147</c:v>
                </c:pt>
                <c:pt idx="14">
                  <c:v>0.92369999999999997</c:v>
                </c:pt>
                <c:pt idx="15">
                  <c:v>0.72970000000000002</c:v>
                </c:pt>
                <c:pt idx="16">
                  <c:v>0.71050000000000002</c:v>
                </c:pt>
                <c:pt idx="17">
                  <c:v>0.86829999999999996</c:v>
                </c:pt>
                <c:pt idx="18">
                  <c:v>0.74060000000000004</c:v>
                </c:pt>
                <c:pt idx="19">
                  <c:v>0.73140000000000005</c:v>
                </c:pt>
              </c:numCache>
            </c:numRef>
          </c:xVal>
          <c:yVal>
            <c:numRef>
              <c:f>'&lt;Regression'!$C$25:$C$44</c:f>
              <c:numCache>
                <c:formatCode>General</c:formatCode>
                <c:ptCount val="20"/>
                <c:pt idx="0">
                  <c:v>-0.1108686570030526</c:v>
                </c:pt>
                <c:pt idx="1">
                  <c:v>-4.0201218060134103E-3</c:v>
                </c:pt>
                <c:pt idx="2">
                  <c:v>0.10903742317049248</c:v>
                </c:pt>
                <c:pt idx="3">
                  <c:v>-9.4012562248650178E-2</c:v>
                </c:pt>
                <c:pt idx="4">
                  <c:v>2.7049288534496729E-2</c:v>
                </c:pt>
                <c:pt idx="5">
                  <c:v>-0.30389547809877837</c:v>
                </c:pt>
                <c:pt idx="6">
                  <c:v>8.2223811856567575E-2</c:v>
                </c:pt>
                <c:pt idx="7">
                  <c:v>0.21200363808370981</c:v>
                </c:pt>
                <c:pt idx="8">
                  <c:v>0.43509512890879409</c:v>
                </c:pt>
                <c:pt idx="9">
                  <c:v>0.15295928793578173</c:v>
                </c:pt>
                <c:pt idx="10">
                  <c:v>0.31096075236637688</c:v>
                </c:pt>
                <c:pt idx="11">
                  <c:v>0.13369294142248322</c:v>
                </c:pt>
                <c:pt idx="12">
                  <c:v>-0.35951725874486395</c:v>
                </c:pt>
                <c:pt idx="13">
                  <c:v>0.10434309096936178</c:v>
                </c:pt>
                <c:pt idx="14">
                  <c:v>-0.18582194439852617</c:v>
                </c:pt>
                <c:pt idx="15">
                  <c:v>-0.11575870582737646</c:v>
                </c:pt>
                <c:pt idx="16">
                  <c:v>5.087559407244846E-2</c:v>
                </c:pt>
                <c:pt idx="17">
                  <c:v>-0.14943130822923911</c:v>
                </c:pt>
                <c:pt idx="18">
                  <c:v>-9.987401149967301E-2</c:v>
                </c:pt>
                <c:pt idx="19">
                  <c:v>-0.19504090946434027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6D-4E59-B0EF-5F62CB7E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84367"/>
        <c:axId val="1054790191"/>
      </c:scatterChart>
      <c:valAx>
        <c:axId val="105478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90191"/>
        <c:crosses val="autoZero"/>
        <c:crossBetween val="midCat"/>
      </c:valAx>
      <c:valAx>
        <c:axId val="105479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8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r(t)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'Vasicek Calibration'!$E$2:$E$21</c:f>
              <c:numCache>
                <c:formatCode>General</c:formatCode>
                <c:ptCount val="20"/>
                <c:pt idx="0">
                  <c:v>3</c:v>
                </c:pt>
                <c:pt idx="1">
                  <c:v>1.76</c:v>
                </c:pt>
                <c:pt idx="2">
                  <c:v>1.2963</c:v>
                </c:pt>
                <c:pt idx="3">
                  <c:v>1.196</c:v>
                </c:pt>
                <c:pt idx="4">
                  <c:v>0.94679999999999997</c:v>
                </c:pt>
                <c:pt idx="5">
                  <c:v>0.95320000000000005</c:v>
                </c:pt>
                <c:pt idx="6">
                  <c:v>0.62519999999999998</c:v>
                </c:pt>
                <c:pt idx="7">
                  <c:v>0.86040000000000005</c:v>
                </c:pt>
                <c:pt idx="8">
                  <c:v>1.0984</c:v>
                </c:pt>
                <c:pt idx="9">
                  <c:v>1.431</c:v>
                </c:pt>
                <c:pt idx="10">
                  <c:v>1.3019000000000001</c:v>
                </c:pt>
                <c:pt idx="11">
                  <c:v>1.4005000000000001</c:v>
                </c:pt>
                <c:pt idx="12">
                  <c:v>1.2685999999999999</c:v>
                </c:pt>
                <c:pt idx="13">
                  <c:v>0.7147</c:v>
                </c:pt>
                <c:pt idx="14">
                  <c:v>0.92369999999999997</c:v>
                </c:pt>
                <c:pt idx="15">
                  <c:v>0.72970000000000002</c:v>
                </c:pt>
                <c:pt idx="16">
                  <c:v>0.71050000000000002</c:v>
                </c:pt>
                <c:pt idx="17">
                  <c:v>0.86829999999999996</c:v>
                </c:pt>
                <c:pt idx="18">
                  <c:v>0.74060000000000004</c:v>
                </c:pt>
                <c:pt idx="19">
                  <c:v>0.73140000000000005</c:v>
                </c:pt>
              </c:numCache>
            </c:numRef>
          </c:xVal>
          <c:yVal>
            <c:numRef>
              <c:f>'Vasicek Calibration'!$F$2:$F$21</c:f>
              <c:numCache>
                <c:formatCode>General</c:formatCode>
                <c:ptCount val="20"/>
                <c:pt idx="0">
                  <c:v>1.76</c:v>
                </c:pt>
                <c:pt idx="1">
                  <c:v>1.2963</c:v>
                </c:pt>
                <c:pt idx="2">
                  <c:v>1.196</c:v>
                </c:pt>
                <c:pt idx="3">
                  <c:v>0.94679999999999997</c:v>
                </c:pt>
                <c:pt idx="4">
                  <c:v>0.95320000000000005</c:v>
                </c:pt>
                <c:pt idx="5">
                  <c:v>0.62519999999999998</c:v>
                </c:pt>
                <c:pt idx="6">
                  <c:v>0.86040000000000005</c:v>
                </c:pt>
                <c:pt idx="7">
                  <c:v>1.0984</c:v>
                </c:pt>
                <c:pt idx="8">
                  <c:v>1.431</c:v>
                </c:pt>
                <c:pt idx="9">
                  <c:v>1.3019000000000001</c:v>
                </c:pt>
                <c:pt idx="10">
                  <c:v>1.4005000000000001</c:v>
                </c:pt>
                <c:pt idx="11">
                  <c:v>1.2685999999999999</c:v>
                </c:pt>
                <c:pt idx="12">
                  <c:v>0.7147</c:v>
                </c:pt>
                <c:pt idx="13">
                  <c:v>0.92369999999999997</c:v>
                </c:pt>
                <c:pt idx="14">
                  <c:v>0.72970000000000002</c:v>
                </c:pt>
                <c:pt idx="15">
                  <c:v>0.71050000000000002</c:v>
                </c:pt>
                <c:pt idx="16">
                  <c:v>0.86829999999999996</c:v>
                </c:pt>
                <c:pt idx="17">
                  <c:v>0.74060000000000004</c:v>
                </c:pt>
                <c:pt idx="18">
                  <c:v>0.73140000000000005</c:v>
                </c:pt>
                <c:pt idx="19">
                  <c:v>0.63200000000000001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A-4333-9A1F-60C4E078311D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'Vasicek Calibration'!$E$2:$E$21</c:f>
              <c:numCache>
                <c:formatCode>General</c:formatCode>
                <c:ptCount val="20"/>
                <c:pt idx="0">
                  <c:v>3</c:v>
                </c:pt>
                <c:pt idx="1">
                  <c:v>1.76</c:v>
                </c:pt>
                <c:pt idx="2">
                  <c:v>1.2963</c:v>
                </c:pt>
                <c:pt idx="3">
                  <c:v>1.196</c:v>
                </c:pt>
                <c:pt idx="4">
                  <c:v>0.94679999999999997</c:v>
                </c:pt>
                <c:pt idx="5">
                  <c:v>0.95320000000000005</c:v>
                </c:pt>
                <c:pt idx="6">
                  <c:v>0.62519999999999998</c:v>
                </c:pt>
                <c:pt idx="7">
                  <c:v>0.86040000000000005</c:v>
                </c:pt>
                <c:pt idx="8">
                  <c:v>1.0984</c:v>
                </c:pt>
                <c:pt idx="9">
                  <c:v>1.431</c:v>
                </c:pt>
                <c:pt idx="10">
                  <c:v>1.3019000000000001</c:v>
                </c:pt>
                <c:pt idx="11">
                  <c:v>1.4005000000000001</c:v>
                </c:pt>
                <c:pt idx="12">
                  <c:v>1.2685999999999999</c:v>
                </c:pt>
                <c:pt idx="13">
                  <c:v>0.7147</c:v>
                </c:pt>
                <c:pt idx="14">
                  <c:v>0.92369999999999997</c:v>
                </c:pt>
                <c:pt idx="15">
                  <c:v>0.72970000000000002</c:v>
                </c:pt>
                <c:pt idx="16">
                  <c:v>0.71050000000000002</c:v>
                </c:pt>
                <c:pt idx="17">
                  <c:v>0.86829999999999996</c:v>
                </c:pt>
                <c:pt idx="18">
                  <c:v>0.74060000000000004</c:v>
                </c:pt>
                <c:pt idx="19">
                  <c:v>0.73140000000000005</c:v>
                </c:pt>
              </c:numCache>
            </c:numRef>
          </c:xVal>
          <c:yVal>
            <c:numRef>
              <c:f>'&lt;Regression'!$B$25:$B$44</c:f>
              <c:numCache>
                <c:formatCode>General</c:formatCode>
                <c:ptCount val="20"/>
                <c:pt idx="0">
                  <c:v>1.8708686570030526</c:v>
                </c:pt>
                <c:pt idx="1">
                  <c:v>1.3003201218060134</c:v>
                </c:pt>
                <c:pt idx="2">
                  <c:v>1.0869625768295075</c:v>
                </c:pt>
                <c:pt idx="3">
                  <c:v>1.0408125622486502</c:v>
                </c:pt>
                <c:pt idx="4">
                  <c:v>0.92615071146550332</c:v>
                </c:pt>
                <c:pt idx="5">
                  <c:v>0.92909547809877835</c:v>
                </c:pt>
                <c:pt idx="6">
                  <c:v>0.77817618814343248</c:v>
                </c:pt>
                <c:pt idx="7">
                  <c:v>0.88639636191629023</c:v>
                </c:pt>
                <c:pt idx="8">
                  <c:v>0.99590487109120596</c:v>
                </c:pt>
                <c:pt idx="9">
                  <c:v>1.1489407120642183</c:v>
                </c:pt>
                <c:pt idx="10">
                  <c:v>1.0895392476336232</c:v>
                </c:pt>
                <c:pt idx="11">
                  <c:v>1.1349070585775167</c:v>
                </c:pt>
                <c:pt idx="12">
                  <c:v>1.074217258744864</c:v>
                </c:pt>
                <c:pt idx="13">
                  <c:v>0.81935690903063818</c:v>
                </c:pt>
                <c:pt idx="14">
                  <c:v>0.91552194439852619</c:v>
                </c:pt>
                <c:pt idx="15">
                  <c:v>0.82625870582737648</c:v>
                </c:pt>
                <c:pt idx="16">
                  <c:v>0.8174244059275515</c:v>
                </c:pt>
                <c:pt idx="17">
                  <c:v>0.89003130822923915</c:v>
                </c:pt>
                <c:pt idx="18">
                  <c:v>0.83127401149967306</c:v>
                </c:pt>
                <c:pt idx="19">
                  <c:v>0.82704090946434028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A-4333-9A1F-60C4E078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86447"/>
        <c:axId val="1054798511"/>
      </c:scatterChart>
      <c:valAx>
        <c:axId val="105478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98511"/>
        <c:crosses val="autoZero"/>
        <c:crossBetween val="midCat"/>
      </c:valAx>
      <c:valAx>
        <c:axId val="105479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86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'&lt;Regression'!$F$25:$F$44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'&lt;Regression'!$G$25:$G$44</c:f>
              <c:numCache>
                <c:formatCode>General</c:formatCode>
                <c:ptCount val="20"/>
                <c:pt idx="0">
                  <c:v>0.62519999999999998</c:v>
                </c:pt>
                <c:pt idx="1">
                  <c:v>0.63200000000000001</c:v>
                </c:pt>
                <c:pt idx="2">
                  <c:v>0.71050000000000002</c:v>
                </c:pt>
                <c:pt idx="3">
                  <c:v>0.7147</c:v>
                </c:pt>
                <c:pt idx="4">
                  <c:v>0.72970000000000002</c:v>
                </c:pt>
                <c:pt idx="5">
                  <c:v>0.73140000000000005</c:v>
                </c:pt>
                <c:pt idx="6">
                  <c:v>0.74060000000000004</c:v>
                </c:pt>
                <c:pt idx="7">
                  <c:v>0.86040000000000005</c:v>
                </c:pt>
                <c:pt idx="8">
                  <c:v>0.86829999999999996</c:v>
                </c:pt>
                <c:pt idx="9">
                  <c:v>0.92369999999999997</c:v>
                </c:pt>
                <c:pt idx="10">
                  <c:v>0.94679999999999997</c:v>
                </c:pt>
                <c:pt idx="11">
                  <c:v>0.95320000000000005</c:v>
                </c:pt>
                <c:pt idx="12">
                  <c:v>1.0984</c:v>
                </c:pt>
                <c:pt idx="13">
                  <c:v>1.196</c:v>
                </c:pt>
                <c:pt idx="14">
                  <c:v>1.2685999999999999</c:v>
                </c:pt>
                <c:pt idx="15">
                  <c:v>1.2963</c:v>
                </c:pt>
                <c:pt idx="16">
                  <c:v>1.3019000000000001</c:v>
                </c:pt>
                <c:pt idx="17">
                  <c:v>1.4005000000000001</c:v>
                </c:pt>
                <c:pt idx="18">
                  <c:v>1.431</c:v>
                </c:pt>
                <c:pt idx="19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6-4C21-B811-02B59FA0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90607"/>
        <c:axId val="1054794767"/>
      </c:scatterChart>
      <c:valAx>
        <c:axId val="105479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94767"/>
        <c:crosses val="autoZero"/>
        <c:crossBetween val="midCat"/>
      </c:valAx>
      <c:valAx>
        <c:axId val="105479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79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104775</xdr:rowOff>
    </xdr:from>
    <xdr:to>
      <xdr:col>15</xdr:col>
      <xdr:colOff>200025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B7F8-4501-405B-BFFC-B7561412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0</xdr:rowOff>
    </xdr:from>
    <xdr:to>
      <xdr:col>19</xdr:col>
      <xdr:colOff>533400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26BA5-9D98-4DE3-87EF-63DADD3B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1E37C-97EE-4698-9DA8-78807B520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EAB61-7F98-44E8-9A71-9BED1A91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38330-06A1-4653-B1FD-DB4DE103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105D-5623-4900-9446-06829F847260}">
  <dimension ref="A1:G268"/>
  <sheetViews>
    <sheetView topLeftCell="C1" workbookViewId="0">
      <selection activeCell="E26" sqref="E26"/>
    </sheetView>
  </sheetViews>
  <sheetFormatPr defaultRowHeight="15" x14ac:dyDescent="0.25"/>
  <sheetData>
    <row r="1" spans="1:7" x14ac:dyDescent="0.25">
      <c r="F1" t="s">
        <v>8</v>
      </c>
    </row>
    <row r="2" spans="1:7" x14ac:dyDescent="0.25">
      <c r="E2" s="1" t="s">
        <v>6</v>
      </c>
      <c r="F2" s="1" t="s">
        <v>7</v>
      </c>
      <c r="G2" s="1" t="s">
        <v>9</v>
      </c>
    </row>
    <row r="3" spans="1:7" x14ac:dyDescent="0.25">
      <c r="A3" s="1" t="s">
        <v>0</v>
      </c>
      <c r="E3">
        <v>0</v>
      </c>
      <c r="F3">
        <f>C4</f>
        <v>100</v>
      </c>
      <c r="G3">
        <f ca="1">F3*$C$5*$C$8+$C$6*F3*SQRT($C$8)*_xlfn.NORM.S.INV(RAND())</f>
        <v>2.1545991721808901</v>
      </c>
    </row>
    <row r="4" spans="1:7" x14ac:dyDescent="0.25">
      <c r="A4" t="s">
        <v>5</v>
      </c>
      <c r="C4">
        <v>100</v>
      </c>
      <c r="E4">
        <f>E3+1</f>
        <v>1</v>
      </c>
      <c r="F4">
        <f ca="1">F3+G3</f>
        <v>102.15459917218089</v>
      </c>
      <c r="G4">
        <f t="shared" ref="G4:G67" ca="1" si="0">F4*$C$5*$C$8+$C$6*F4*SQRT($C$8)*_xlfn.NORM.S.INV(RAND())</f>
        <v>0.46114445535785059</v>
      </c>
    </row>
    <row r="5" spans="1:7" x14ac:dyDescent="0.25">
      <c r="A5" t="s">
        <v>1</v>
      </c>
      <c r="C5">
        <v>0.25</v>
      </c>
      <c r="E5">
        <f t="shared" ref="E5:E68" si="1">E4+1</f>
        <v>2</v>
      </c>
      <c r="F5">
        <f t="shared" ref="F5:F68" ca="1" si="2">F4+G4</f>
        <v>102.61574362753875</v>
      </c>
      <c r="G5">
        <f t="shared" ca="1" si="0"/>
        <v>-0.12984197512727041</v>
      </c>
    </row>
    <row r="6" spans="1:7" x14ac:dyDescent="0.25">
      <c r="A6" t="s">
        <v>2</v>
      </c>
      <c r="C6">
        <v>0.2</v>
      </c>
      <c r="E6">
        <f t="shared" si="1"/>
        <v>3</v>
      </c>
      <c r="F6">
        <f t="shared" ca="1" si="2"/>
        <v>102.48590165241147</v>
      </c>
      <c r="G6">
        <f t="shared" ca="1" si="0"/>
        <v>-0.87581619159852175</v>
      </c>
    </row>
    <row r="7" spans="1:7" x14ac:dyDescent="0.25">
      <c r="A7" t="s">
        <v>3</v>
      </c>
      <c r="C7">
        <v>252</v>
      </c>
      <c r="E7">
        <f t="shared" si="1"/>
        <v>4</v>
      </c>
      <c r="F7">
        <f t="shared" ca="1" si="2"/>
        <v>101.61008546081295</v>
      </c>
      <c r="G7">
        <f t="shared" ca="1" si="0"/>
        <v>-1.423784533372741</v>
      </c>
    </row>
    <row r="8" spans="1:7" x14ac:dyDescent="0.25">
      <c r="A8" t="s">
        <v>4</v>
      </c>
      <c r="C8">
        <f>1/252</f>
        <v>3.968253968253968E-3</v>
      </c>
      <c r="E8">
        <f t="shared" si="1"/>
        <v>5</v>
      </c>
      <c r="F8">
        <f t="shared" ca="1" si="2"/>
        <v>100.18630092744021</v>
      </c>
      <c r="G8">
        <f t="shared" ca="1" si="0"/>
        <v>-2.6874735460247745</v>
      </c>
    </row>
    <row r="9" spans="1:7" x14ac:dyDescent="0.25">
      <c r="E9">
        <f t="shared" si="1"/>
        <v>6</v>
      </c>
      <c r="F9">
        <f t="shared" ca="1" si="2"/>
        <v>97.498827381415438</v>
      </c>
      <c r="G9">
        <f t="shared" ca="1" si="0"/>
        <v>-0.88740430371961909</v>
      </c>
    </row>
    <row r="10" spans="1:7" x14ac:dyDescent="0.25">
      <c r="E10">
        <f t="shared" si="1"/>
        <v>7</v>
      </c>
      <c r="F10">
        <f t="shared" ca="1" si="2"/>
        <v>96.611423077695818</v>
      </c>
      <c r="G10">
        <f t="shared" ca="1" si="0"/>
        <v>-1.4092356471881466</v>
      </c>
    </row>
    <row r="11" spans="1:7" x14ac:dyDescent="0.25">
      <c r="E11">
        <f t="shared" si="1"/>
        <v>8</v>
      </c>
      <c r="F11">
        <f t="shared" ca="1" si="2"/>
        <v>95.202187430507678</v>
      </c>
      <c r="G11">
        <f t="shared" ca="1" si="0"/>
        <v>2.1955558553345385</v>
      </c>
    </row>
    <row r="12" spans="1:7" x14ac:dyDescent="0.25">
      <c r="E12">
        <f t="shared" si="1"/>
        <v>9</v>
      </c>
      <c r="F12">
        <f t="shared" ca="1" si="2"/>
        <v>97.397743285842211</v>
      </c>
      <c r="G12">
        <f t="shared" ca="1" si="0"/>
        <v>1.0448230115554176</v>
      </c>
    </row>
    <row r="13" spans="1:7" x14ac:dyDescent="0.25">
      <c r="E13">
        <f t="shared" si="1"/>
        <v>10</v>
      </c>
      <c r="F13">
        <f t="shared" ca="1" si="2"/>
        <v>98.442566297397633</v>
      </c>
      <c r="G13">
        <f t="shared" ca="1" si="0"/>
        <v>-0.19039932108474572</v>
      </c>
    </row>
    <row r="14" spans="1:7" x14ac:dyDescent="0.25">
      <c r="E14">
        <f t="shared" si="1"/>
        <v>11</v>
      </c>
      <c r="F14">
        <f t="shared" ca="1" si="2"/>
        <v>98.252166976312893</v>
      </c>
      <c r="G14">
        <f t="shared" ca="1" si="0"/>
        <v>1.4808285677732733</v>
      </c>
    </row>
    <row r="15" spans="1:7" x14ac:dyDescent="0.25">
      <c r="E15">
        <f t="shared" si="1"/>
        <v>12</v>
      </c>
      <c r="F15">
        <f t="shared" ca="1" si="2"/>
        <v>99.732995544086165</v>
      </c>
      <c r="G15">
        <f t="shared" ca="1" si="0"/>
        <v>-9.0663463630901137E-2</v>
      </c>
    </row>
    <row r="16" spans="1:7" x14ac:dyDescent="0.25">
      <c r="E16">
        <f t="shared" si="1"/>
        <v>13</v>
      </c>
      <c r="F16">
        <f t="shared" ca="1" si="2"/>
        <v>99.642332080455262</v>
      </c>
      <c r="G16">
        <f t="shared" ca="1" si="0"/>
        <v>1.6356343232999206</v>
      </c>
    </row>
    <row r="17" spans="5:7" x14ac:dyDescent="0.25">
      <c r="E17">
        <f t="shared" si="1"/>
        <v>14</v>
      </c>
      <c r="F17">
        <f t="shared" ca="1" si="2"/>
        <v>101.27796640375519</v>
      </c>
      <c r="G17">
        <f t="shared" ca="1" si="0"/>
        <v>-0.58658395659807538</v>
      </c>
    </row>
    <row r="18" spans="5:7" x14ac:dyDescent="0.25">
      <c r="E18">
        <f t="shared" si="1"/>
        <v>15</v>
      </c>
      <c r="F18">
        <f t="shared" ca="1" si="2"/>
        <v>100.69138244715711</v>
      </c>
      <c r="G18">
        <f t="shared" ca="1" si="0"/>
        <v>0.11753431642022755</v>
      </c>
    </row>
    <row r="19" spans="5:7" x14ac:dyDescent="0.25">
      <c r="E19">
        <f t="shared" si="1"/>
        <v>16</v>
      </c>
      <c r="F19">
        <f t="shared" ca="1" si="2"/>
        <v>100.80891676357734</v>
      </c>
      <c r="G19">
        <f t="shared" ca="1" si="0"/>
        <v>-0.57035059172923475</v>
      </c>
    </row>
    <row r="20" spans="5:7" x14ac:dyDescent="0.25">
      <c r="E20">
        <f t="shared" si="1"/>
        <v>17</v>
      </c>
      <c r="F20">
        <f t="shared" ca="1" si="2"/>
        <v>100.23856617184811</v>
      </c>
      <c r="G20">
        <f t="shared" ca="1" si="0"/>
        <v>8.8079054065831025E-2</v>
      </c>
    </row>
    <row r="21" spans="5:7" x14ac:dyDescent="0.25">
      <c r="E21">
        <f t="shared" si="1"/>
        <v>18</v>
      </c>
      <c r="F21">
        <f t="shared" ca="1" si="2"/>
        <v>100.32664522591394</v>
      </c>
      <c r="G21">
        <f t="shared" ca="1" si="0"/>
        <v>-1.2871941765947037</v>
      </c>
    </row>
    <row r="22" spans="5:7" x14ac:dyDescent="0.25">
      <c r="E22">
        <f t="shared" si="1"/>
        <v>19</v>
      </c>
      <c r="F22">
        <f t="shared" ca="1" si="2"/>
        <v>99.039451049319226</v>
      </c>
      <c r="G22">
        <f t="shared" ca="1" si="0"/>
        <v>-0.68541761158203984</v>
      </c>
    </row>
    <row r="23" spans="5:7" x14ac:dyDescent="0.25">
      <c r="E23">
        <f t="shared" si="1"/>
        <v>20</v>
      </c>
      <c r="F23">
        <f t="shared" ca="1" si="2"/>
        <v>98.354033437737186</v>
      </c>
      <c r="G23">
        <f t="shared" ca="1" si="0"/>
        <v>0.72225494910345978</v>
      </c>
    </row>
    <row r="24" spans="5:7" x14ac:dyDescent="0.25">
      <c r="E24">
        <f t="shared" si="1"/>
        <v>21</v>
      </c>
      <c r="F24">
        <f t="shared" ca="1" si="2"/>
        <v>99.076288386840645</v>
      </c>
      <c r="G24">
        <f t="shared" ca="1" si="0"/>
        <v>8.1994404458215528E-2</v>
      </c>
    </row>
    <row r="25" spans="5:7" x14ac:dyDescent="0.25">
      <c r="E25">
        <f t="shared" si="1"/>
        <v>22</v>
      </c>
      <c r="F25">
        <f t="shared" ca="1" si="2"/>
        <v>99.158282791298859</v>
      </c>
      <c r="G25">
        <f t="shared" ca="1" si="0"/>
        <v>-0.62316826934305669</v>
      </c>
    </row>
    <row r="26" spans="5:7" x14ac:dyDescent="0.25">
      <c r="E26">
        <f t="shared" si="1"/>
        <v>23</v>
      </c>
      <c r="F26">
        <f t="shared" ca="1" si="2"/>
        <v>98.535114521955805</v>
      </c>
      <c r="G26">
        <f t="shared" ca="1" si="0"/>
        <v>-0.65974070011534747</v>
      </c>
    </row>
    <row r="27" spans="5:7" x14ac:dyDescent="0.25">
      <c r="E27">
        <f t="shared" si="1"/>
        <v>24</v>
      </c>
      <c r="F27">
        <f t="shared" ca="1" si="2"/>
        <v>97.875373821840455</v>
      </c>
      <c r="G27">
        <f t="shared" ca="1" si="0"/>
        <v>2.1257452468600211</v>
      </c>
    </row>
    <row r="28" spans="5:7" x14ac:dyDescent="0.25">
      <c r="E28">
        <f t="shared" si="1"/>
        <v>25</v>
      </c>
      <c r="F28">
        <f t="shared" ca="1" si="2"/>
        <v>100.00111906870048</v>
      </c>
      <c r="G28">
        <f t="shared" ca="1" si="0"/>
        <v>-3.1216821222493724E-2</v>
      </c>
    </row>
    <row r="29" spans="5:7" x14ac:dyDescent="0.25">
      <c r="E29">
        <f t="shared" si="1"/>
        <v>26</v>
      </c>
      <c r="F29">
        <f t="shared" ca="1" si="2"/>
        <v>99.969902247477975</v>
      </c>
      <c r="G29">
        <f t="shared" ca="1" si="0"/>
        <v>0.6531067290051692</v>
      </c>
    </row>
    <row r="30" spans="5:7" x14ac:dyDescent="0.25">
      <c r="E30">
        <f t="shared" si="1"/>
        <v>27</v>
      </c>
      <c r="F30">
        <f t="shared" ca="1" si="2"/>
        <v>100.62300897648315</v>
      </c>
      <c r="G30">
        <f t="shared" ca="1" si="0"/>
        <v>-1.1219788257911796</v>
      </c>
    </row>
    <row r="31" spans="5:7" x14ac:dyDescent="0.25">
      <c r="E31">
        <f t="shared" si="1"/>
        <v>28</v>
      </c>
      <c r="F31">
        <f t="shared" ca="1" si="2"/>
        <v>99.501030150691975</v>
      </c>
      <c r="G31">
        <f t="shared" ca="1" si="0"/>
        <v>-1.136654184246169</v>
      </c>
    </row>
    <row r="32" spans="5:7" x14ac:dyDescent="0.25">
      <c r="E32">
        <f t="shared" si="1"/>
        <v>29</v>
      </c>
      <c r="F32">
        <f t="shared" ca="1" si="2"/>
        <v>98.364375966445806</v>
      </c>
      <c r="G32">
        <f t="shared" ca="1" si="0"/>
        <v>4.3230801264271014E-2</v>
      </c>
    </row>
    <row r="33" spans="5:7" x14ac:dyDescent="0.25">
      <c r="E33">
        <f t="shared" si="1"/>
        <v>30</v>
      </c>
      <c r="F33">
        <f t="shared" ca="1" si="2"/>
        <v>98.407606767710078</v>
      </c>
      <c r="G33">
        <f t="shared" ca="1" si="0"/>
        <v>1.2466199126837703</v>
      </c>
    </row>
    <row r="34" spans="5:7" x14ac:dyDescent="0.25">
      <c r="E34">
        <f t="shared" si="1"/>
        <v>31</v>
      </c>
      <c r="F34">
        <f t="shared" ca="1" si="2"/>
        <v>99.654226680393847</v>
      </c>
      <c r="G34">
        <f t="shared" ca="1" si="0"/>
        <v>1.0038001122165958</v>
      </c>
    </row>
    <row r="35" spans="5:7" x14ac:dyDescent="0.25">
      <c r="E35">
        <f t="shared" si="1"/>
        <v>32</v>
      </c>
      <c r="F35">
        <f t="shared" ca="1" si="2"/>
        <v>100.65802679261044</v>
      </c>
      <c r="G35">
        <f t="shared" ca="1" si="0"/>
        <v>0.38748897779652186</v>
      </c>
    </row>
    <row r="36" spans="5:7" x14ac:dyDescent="0.25">
      <c r="E36">
        <f t="shared" si="1"/>
        <v>33</v>
      </c>
      <c r="F36">
        <f t="shared" ca="1" si="2"/>
        <v>101.04551577040696</v>
      </c>
      <c r="G36">
        <f t="shared" ca="1" si="0"/>
        <v>1.0113908598637535</v>
      </c>
    </row>
    <row r="37" spans="5:7" x14ac:dyDescent="0.25">
      <c r="E37">
        <f t="shared" si="1"/>
        <v>34</v>
      </c>
      <c r="F37">
        <f t="shared" ca="1" si="2"/>
        <v>102.05690663027072</v>
      </c>
      <c r="G37">
        <f ca="1">F37*$C$5*$C$8+$C$6*F37*SQRT($C$8)*_xlfn.NORM.S.INV(RAND())</f>
        <v>0.8202444346514417</v>
      </c>
    </row>
    <row r="38" spans="5:7" x14ac:dyDescent="0.25">
      <c r="E38">
        <f t="shared" si="1"/>
        <v>35</v>
      </c>
      <c r="F38">
        <f t="shared" ca="1" si="2"/>
        <v>102.87715106492216</v>
      </c>
      <c r="G38">
        <f t="shared" ca="1" si="0"/>
        <v>1.6865974130311585</v>
      </c>
    </row>
    <row r="39" spans="5:7" x14ac:dyDescent="0.25">
      <c r="E39">
        <f t="shared" si="1"/>
        <v>36</v>
      </c>
      <c r="F39">
        <f t="shared" ca="1" si="2"/>
        <v>104.56374847795331</v>
      </c>
      <c r="G39">
        <f t="shared" ca="1" si="0"/>
        <v>-0.42438876118665214</v>
      </c>
    </row>
    <row r="40" spans="5:7" x14ac:dyDescent="0.25">
      <c r="E40">
        <f t="shared" si="1"/>
        <v>37</v>
      </c>
      <c r="F40">
        <f t="shared" ca="1" si="2"/>
        <v>104.13935971676666</v>
      </c>
      <c r="G40">
        <f t="shared" ca="1" si="0"/>
        <v>-0.22377085357426491</v>
      </c>
    </row>
    <row r="41" spans="5:7" x14ac:dyDescent="0.25">
      <c r="E41">
        <f t="shared" si="1"/>
        <v>38</v>
      </c>
      <c r="F41">
        <f t="shared" ca="1" si="2"/>
        <v>103.9155888631924</v>
      </c>
      <c r="G41">
        <f t="shared" ca="1" si="0"/>
        <v>-0.20428560406831575</v>
      </c>
    </row>
    <row r="42" spans="5:7" x14ac:dyDescent="0.25">
      <c r="E42">
        <f t="shared" si="1"/>
        <v>39</v>
      </c>
      <c r="F42">
        <f t="shared" ca="1" si="2"/>
        <v>103.71130325912408</v>
      </c>
      <c r="G42">
        <f t="shared" ca="1" si="0"/>
        <v>-1.3899758245662979</v>
      </c>
    </row>
    <row r="43" spans="5:7" x14ac:dyDescent="0.25">
      <c r="E43">
        <f t="shared" si="1"/>
        <v>40</v>
      </c>
      <c r="F43">
        <f t="shared" ca="1" si="2"/>
        <v>102.32132743455779</v>
      </c>
      <c r="G43">
        <f t="shared" ca="1" si="0"/>
        <v>0.78682185422810935</v>
      </c>
    </row>
    <row r="44" spans="5:7" x14ac:dyDescent="0.25">
      <c r="E44">
        <f t="shared" si="1"/>
        <v>41</v>
      </c>
      <c r="F44">
        <f t="shared" ca="1" si="2"/>
        <v>103.1081492887859</v>
      </c>
      <c r="G44">
        <f t="shared" ca="1" si="0"/>
        <v>-0.37586310798900863</v>
      </c>
    </row>
    <row r="45" spans="5:7" x14ac:dyDescent="0.25">
      <c r="E45">
        <f t="shared" si="1"/>
        <v>42</v>
      </c>
      <c r="F45">
        <f t="shared" ca="1" si="2"/>
        <v>102.73228618079689</v>
      </c>
      <c r="G45">
        <f t="shared" ca="1" si="0"/>
        <v>0.27900414503479531</v>
      </c>
    </row>
    <row r="46" spans="5:7" x14ac:dyDescent="0.25">
      <c r="E46">
        <f t="shared" si="1"/>
        <v>43</v>
      </c>
      <c r="F46">
        <f t="shared" ca="1" si="2"/>
        <v>103.01129032583168</v>
      </c>
      <c r="G46">
        <f t="shared" ca="1" si="0"/>
        <v>-0.35790545313404354</v>
      </c>
    </row>
    <row r="47" spans="5:7" x14ac:dyDescent="0.25">
      <c r="E47">
        <f t="shared" si="1"/>
        <v>44</v>
      </c>
      <c r="F47">
        <f t="shared" ca="1" si="2"/>
        <v>102.65338487269764</v>
      </c>
      <c r="G47">
        <f t="shared" ca="1" si="0"/>
        <v>0.22402658844604467</v>
      </c>
    </row>
    <row r="48" spans="5:7" x14ac:dyDescent="0.25">
      <c r="E48">
        <f t="shared" si="1"/>
        <v>45</v>
      </c>
      <c r="F48">
        <f t="shared" ca="1" si="2"/>
        <v>102.87741146114369</v>
      </c>
      <c r="G48">
        <f t="shared" ca="1" si="0"/>
        <v>-0.36626171397856999</v>
      </c>
    </row>
    <row r="49" spans="5:7" x14ac:dyDescent="0.25">
      <c r="E49">
        <f t="shared" si="1"/>
        <v>46</v>
      </c>
      <c r="F49">
        <f t="shared" ca="1" si="2"/>
        <v>102.51114974716512</v>
      </c>
      <c r="G49">
        <f t="shared" ca="1" si="0"/>
        <v>1.845001463774105</v>
      </c>
    </row>
    <row r="50" spans="5:7" x14ac:dyDescent="0.25">
      <c r="E50">
        <f t="shared" si="1"/>
        <v>47</v>
      </c>
      <c r="F50">
        <f t="shared" ca="1" si="2"/>
        <v>104.35615121093923</v>
      </c>
      <c r="G50">
        <f t="shared" ca="1" si="0"/>
        <v>0.17262496149560999</v>
      </c>
    </row>
    <row r="51" spans="5:7" x14ac:dyDescent="0.25">
      <c r="E51">
        <f t="shared" si="1"/>
        <v>48</v>
      </c>
      <c r="F51">
        <f t="shared" ca="1" si="2"/>
        <v>104.52877617243485</v>
      </c>
      <c r="G51">
        <f t="shared" ca="1" si="0"/>
        <v>0.41085251040765658</v>
      </c>
    </row>
    <row r="52" spans="5:7" x14ac:dyDescent="0.25">
      <c r="E52">
        <f t="shared" si="1"/>
        <v>49</v>
      </c>
      <c r="F52">
        <f t="shared" ca="1" si="2"/>
        <v>104.9396286828425</v>
      </c>
      <c r="G52">
        <f t="shared" ca="1" si="0"/>
        <v>-1.9973918526865555</v>
      </c>
    </row>
    <row r="53" spans="5:7" x14ac:dyDescent="0.25">
      <c r="E53">
        <f t="shared" si="1"/>
        <v>50</v>
      </c>
      <c r="F53">
        <f t="shared" ca="1" si="2"/>
        <v>102.94223683015593</v>
      </c>
      <c r="G53">
        <f t="shared" ca="1" si="0"/>
        <v>-1.2836354955747347</v>
      </c>
    </row>
    <row r="54" spans="5:7" x14ac:dyDescent="0.25">
      <c r="E54">
        <f t="shared" si="1"/>
        <v>51</v>
      </c>
      <c r="F54">
        <f t="shared" ca="1" si="2"/>
        <v>101.65860133458121</v>
      </c>
      <c r="G54">
        <f t="shared" ca="1" si="0"/>
        <v>-2.0811554171627167</v>
      </c>
    </row>
    <row r="55" spans="5:7" x14ac:dyDescent="0.25">
      <c r="E55">
        <f t="shared" si="1"/>
        <v>52</v>
      </c>
      <c r="F55">
        <f t="shared" ca="1" si="2"/>
        <v>99.577445917418487</v>
      </c>
      <c r="G55">
        <f t="shared" ca="1" si="0"/>
        <v>-3.881639650635571E-2</v>
      </c>
    </row>
    <row r="56" spans="5:7" x14ac:dyDescent="0.25">
      <c r="E56">
        <f t="shared" si="1"/>
        <v>53</v>
      </c>
      <c r="F56">
        <f t="shared" ca="1" si="2"/>
        <v>99.538629520912124</v>
      </c>
      <c r="G56">
        <f t="shared" ca="1" si="0"/>
        <v>-1.9842936954083898</v>
      </c>
    </row>
    <row r="57" spans="5:7" x14ac:dyDescent="0.25">
      <c r="E57">
        <f t="shared" si="1"/>
        <v>54</v>
      </c>
      <c r="F57">
        <f t="shared" ca="1" si="2"/>
        <v>97.554335825503728</v>
      </c>
      <c r="G57">
        <f t="shared" ca="1" si="0"/>
        <v>1.8551541196232524</v>
      </c>
    </row>
    <row r="58" spans="5:7" x14ac:dyDescent="0.25">
      <c r="E58">
        <f t="shared" si="1"/>
        <v>55</v>
      </c>
      <c r="F58">
        <f t="shared" ca="1" si="2"/>
        <v>99.409489945126978</v>
      </c>
      <c r="G58">
        <f t="shared" ca="1" si="0"/>
        <v>-0.64591203577756851</v>
      </c>
    </row>
    <row r="59" spans="5:7" x14ac:dyDescent="0.25">
      <c r="E59">
        <f t="shared" si="1"/>
        <v>56</v>
      </c>
      <c r="F59">
        <f t="shared" ca="1" si="2"/>
        <v>98.763577909349408</v>
      </c>
      <c r="G59">
        <f t="shared" ca="1" si="0"/>
        <v>1.0971759030746562</v>
      </c>
    </row>
    <row r="60" spans="5:7" x14ac:dyDescent="0.25">
      <c r="E60">
        <f t="shared" si="1"/>
        <v>57</v>
      </c>
      <c r="F60">
        <f t="shared" ca="1" si="2"/>
        <v>99.860753812424065</v>
      </c>
      <c r="G60">
        <f t="shared" ca="1" si="0"/>
        <v>-0.937023371684649</v>
      </c>
    </row>
    <row r="61" spans="5:7" x14ac:dyDescent="0.25">
      <c r="E61">
        <f t="shared" si="1"/>
        <v>58</v>
      </c>
      <c r="F61">
        <f t="shared" ca="1" si="2"/>
        <v>98.923730440739419</v>
      </c>
      <c r="G61">
        <f t="shared" ca="1" si="0"/>
        <v>0.45890844493199123</v>
      </c>
    </row>
    <row r="62" spans="5:7" x14ac:dyDescent="0.25">
      <c r="E62">
        <f t="shared" si="1"/>
        <v>59</v>
      </c>
      <c r="F62">
        <f t="shared" ca="1" si="2"/>
        <v>99.382638885671412</v>
      </c>
      <c r="G62">
        <f t="shared" ca="1" si="0"/>
        <v>-0.42032113482187627</v>
      </c>
    </row>
    <row r="63" spans="5:7" x14ac:dyDescent="0.25">
      <c r="E63">
        <f t="shared" si="1"/>
        <v>60</v>
      </c>
      <c r="F63">
        <f t="shared" ca="1" si="2"/>
        <v>98.962317750849536</v>
      </c>
      <c r="G63">
        <f t="shared" ca="1" si="0"/>
        <v>-0.49035105158803499</v>
      </c>
    </row>
    <row r="64" spans="5:7" x14ac:dyDescent="0.25">
      <c r="E64">
        <f t="shared" si="1"/>
        <v>61</v>
      </c>
      <c r="F64">
        <f t="shared" ca="1" si="2"/>
        <v>98.4719666992615</v>
      </c>
      <c r="G64">
        <f t="shared" ca="1" si="0"/>
        <v>-1.1550033287495223</v>
      </c>
    </row>
    <row r="65" spans="5:7" x14ac:dyDescent="0.25">
      <c r="E65">
        <f t="shared" si="1"/>
        <v>62</v>
      </c>
      <c r="F65">
        <f t="shared" ca="1" si="2"/>
        <v>97.316963370511985</v>
      </c>
      <c r="G65">
        <f t="shared" ca="1" si="0"/>
        <v>3.0932762290422775</v>
      </c>
    </row>
    <row r="66" spans="5:7" x14ac:dyDescent="0.25">
      <c r="E66">
        <f t="shared" si="1"/>
        <v>63</v>
      </c>
      <c r="F66">
        <f t="shared" ca="1" si="2"/>
        <v>100.41023959955426</v>
      </c>
      <c r="G66">
        <f t="shared" ca="1" si="0"/>
        <v>0.90655890569536957</v>
      </c>
    </row>
    <row r="67" spans="5:7" x14ac:dyDescent="0.25">
      <c r="E67">
        <f t="shared" si="1"/>
        <v>64</v>
      </c>
      <c r="F67">
        <f t="shared" ca="1" si="2"/>
        <v>101.31679850524962</v>
      </c>
      <c r="G67">
        <f t="shared" ca="1" si="0"/>
        <v>0.17699419298932634</v>
      </c>
    </row>
    <row r="68" spans="5:7" x14ac:dyDescent="0.25">
      <c r="E68">
        <f t="shared" si="1"/>
        <v>65</v>
      </c>
      <c r="F68">
        <f t="shared" ca="1" si="2"/>
        <v>101.49379269823895</v>
      </c>
      <c r="G68">
        <f t="shared" ref="G68:G131" ca="1" si="3">F68*$C$5*$C$8+$C$6*F68*SQRT($C$8)*_xlfn.NORM.S.INV(RAND())</f>
        <v>1.8853247921777083</v>
      </c>
    </row>
    <row r="69" spans="5:7" x14ac:dyDescent="0.25">
      <c r="E69">
        <f t="shared" ref="E69:E132" si="4">E68+1</f>
        <v>66</v>
      </c>
      <c r="F69">
        <f t="shared" ref="F69:F132" ca="1" si="5">F68+G68</f>
        <v>103.37911749041666</v>
      </c>
      <c r="G69">
        <f t="shared" ca="1" si="3"/>
        <v>-0.82268872804708371</v>
      </c>
    </row>
    <row r="70" spans="5:7" x14ac:dyDescent="0.25">
      <c r="E70">
        <f t="shared" si="4"/>
        <v>67</v>
      </c>
      <c r="F70">
        <f t="shared" ca="1" si="5"/>
        <v>102.55642876236958</v>
      </c>
      <c r="G70">
        <f t="shared" ca="1" si="3"/>
        <v>4.9204942333091049E-2</v>
      </c>
    </row>
    <row r="71" spans="5:7" x14ac:dyDescent="0.25">
      <c r="E71">
        <f t="shared" si="4"/>
        <v>68</v>
      </c>
      <c r="F71">
        <f t="shared" ca="1" si="5"/>
        <v>102.60563370470267</v>
      </c>
      <c r="G71">
        <f t="shared" ca="1" si="3"/>
        <v>-0.33001066789711497</v>
      </c>
    </row>
    <row r="72" spans="5:7" x14ac:dyDescent="0.25">
      <c r="E72">
        <f t="shared" si="4"/>
        <v>69</v>
      </c>
      <c r="F72">
        <f t="shared" ca="1" si="5"/>
        <v>102.27562303680556</v>
      </c>
      <c r="G72">
        <f t="shared" ca="1" si="3"/>
        <v>0.51223860864158621</v>
      </c>
    </row>
    <row r="73" spans="5:7" x14ac:dyDescent="0.25">
      <c r="E73">
        <f t="shared" si="4"/>
        <v>70</v>
      </c>
      <c r="F73">
        <f t="shared" ca="1" si="5"/>
        <v>102.78786164544714</v>
      </c>
      <c r="G73">
        <f t="shared" ca="1" si="3"/>
        <v>9.9144511809118083E-2</v>
      </c>
    </row>
    <row r="74" spans="5:7" x14ac:dyDescent="0.25">
      <c r="E74">
        <f t="shared" si="4"/>
        <v>71</v>
      </c>
      <c r="F74">
        <f t="shared" ca="1" si="5"/>
        <v>102.88700615725625</v>
      </c>
      <c r="G74">
        <f t="shared" ca="1" si="3"/>
        <v>-2.7684352387652988E-3</v>
      </c>
    </row>
    <row r="75" spans="5:7" x14ac:dyDescent="0.25">
      <c r="E75">
        <f t="shared" si="4"/>
        <v>72</v>
      </c>
      <c r="F75">
        <f t="shared" ca="1" si="5"/>
        <v>102.88423772201749</v>
      </c>
      <c r="G75">
        <f t="shared" ca="1" si="3"/>
        <v>-1.5182995521361584E-2</v>
      </c>
    </row>
    <row r="76" spans="5:7" x14ac:dyDescent="0.25">
      <c r="E76">
        <f t="shared" si="4"/>
        <v>73</v>
      </c>
      <c r="F76">
        <f t="shared" ca="1" si="5"/>
        <v>102.86905472649613</v>
      </c>
      <c r="G76">
        <f t="shared" ca="1" si="3"/>
        <v>-0.91733257642212451</v>
      </c>
    </row>
    <row r="77" spans="5:7" x14ac:dyDescent="0.25">
      <c r="E77">
        <f t="shared" si="4"/>
        <v>74</v>
      </c>
      <c r="F77">
        <f t="shared" ca="1" si="5"/>
        <v>101.951722150074</v>
      </c>
      <c r="G77">
        <f t="shared" ca="1" si="3"/>
        <v>1.6993627148375374</v>
      </c>
    </row>
    <row r="78" spans="5:7" x14ac:dyDescent="0.25">
      <c r="E78">
        <f t="shared" si="4"/>
        <v>75</v>
      </c>
      <c r="F78">
        <f t="shared" ca="1" si="5"/>
        <v>103.65108486491154</v>
      </c>
      <c r="G78">
        <f t="shared" ca="1" si="3"/>
        <v>-2.9969144924898133E-2</v>
      </c>
    </row>
    <row r="79" spans="5:7" x14ac:dyDescent="0.25">
      <c r="E79">
        <f t="shared" si="4"/>
        <v>76</v>
      </c>
      <c r="F79">
        <f t="shared" ca="1" si="5"/>
        <v>103.62111571998665</v>
      </c>
      <c r="G79">
        <f t="shared" ca="1" si="3"/>
        <v>1.466665900643074</v>
      </c>
    </row>
    <row r="80" spans="5:7" x14ac:dyDescent="0.25">
      <c r="E80">
        <f t="shared" si="4"/>
        <v>77</v>
      </c>
      <c r="F80">
        <f t="shared" ca="1" si="5"/>
        <v>105.08778162062973</v>
      </c>
      <c r="G80">
        <f t="shared" ca="1" si="3"/>
        <v>0.52783415880338769</v>
      </c>
    </row>
    <row r="81" spans="5:7" x14ac:dyDescent="0.25">
      <c r="E81">
        <f t="shared" si="4"/>
        <v>78</v>
      </c>
      <c r="F81">
        <f t="shared" ca="1" si="5"/>
        <v>105.61561577943311</v>
      </c>
      <c r="G81">
        <f t="shared" ca="1" si="3"/>
        <v>-1.7600216204827892</v>
      </c>
    </row>
    <row r="82" spans="5:7" x14ac:dyDescent="0.25">
      <c r="E82">
        <f t="shared" si="4"/>
        <v>79</v>
      </c>
      <c r="F82">
        <f t="shared" ca="1" si="5"/>
        <v>103.85559415895032</v>
      </c>
      <c r="G82">
        <f t="shared" ca="1" si="3"/>
        <v>0.35906394049912049</v>
      </c>
    </row>
    <row r="83" spans="5:7" x14ac:dyDescent="0.25">
      <c r="E83">
        <f t="shared" si="4"/>
        <v>80</v>
      </c>
      <c r="F83">
        <f t="shared" ca="1" si="5"/>
        <v>104.21465809944945</v>
      </c>
      <c r="G83">
        <f t="shared" ca="1" si="3"/>
        <v>-0.23181962162675199</v>
      </c>
    </row>
    <row r="84" spans="5:7" x14ac:dyDescent="0.25">
      <c r="E84">
        <f t="shared" si="4"/>
        <v>81</v>
      </c>
      <c r="F84">
        <f t="shared" ca="1" si="5"/>
        <v>103.9828384778227</v>
      </c>
      <c r="G84">
        <f t="shared" ca="1" si="3"/>
        <v>-0.37418642815735614</v>
      </c>
    </row>
    <row r="85" spans="5:7" x14ac:dyDescent="0.25">
      <c r="E85">
        <f t="shared" si="4"/>
        <v>82</v>
      </c>
      <c r="F85">
        <f t="shared" ca="1" si="5"/>
        <v>103.60865204966534</v>
      </c>
      <c r="G85">
        <f t="shared" ca="1" si="3"/>
        <v>-2.5301266834116851</v>
      </c>
    </row>
    <row r="86" spans="5:7" x14ac:dyDescent="0.25">
      <c r="E86">
        <f t="shared" si="4"/>
        <v>83</v>
      </c>
      <c r="F86">
        <f t="shared" ca="1" si="5"/>
        <v>101.07852536625366</v>
      </c>
      <c r="G86">
        <f t="shared" ca="1" si="3"/>
        <v>2.0505621929319995</v>
      </c>
    </row>
    <row r="87" spans="5:7" x14ac:dyDescent="0.25">
      <c r="E87">
        <f t="shared" si="4"/>
        <v>84</v>
      </c>
      <c r="F87">
        <f t="shared" ca="1" si="5"/>
        <v>103.12908755918566</v>
      </c>
      <c r="G87">
        <f t="shared" ca="1" si="3"/>
        <v>-0.77748444528730687</v>
      </c>
    </row>
    <row r="88" spans="5:7" x14ac:dyDescent="0.25">
      <c r="E88">
        <f t="shared" si="4"/>
        <v>85</v>
      </c>
      <c r="F88">
        <f t="shared" ca="1" si="5"/>
        <v>102.35160311389836</v>
      </c>
      <c r="G88">
        <f t="shared" ca="1" si="3"/>
        <v>0.35456579085494638</v>
      </c>
    </row>
    <row r="89" spans="5:7" x14ac:dyDescent="0.25">
      <c r="E89">
        <f t="shared" si="4"/>
        <v>86</v>
      </c>
      <c r="F89">
        <f t="shared" ca="1" si="5"/>
        <v>102.70616890475331</v>
      </c>
      <c r="G89">
        <f t="shared" ca="1" si="3"/>
        <v>1.0564230885311392</v>
      </c>
    </row>
    <row r="90" spans="5:7" x14ac:dyDescent="0.25">
      <c r="E90">
        <f t="shared" si="4"/>
        <v>87</v>
      </c>
      <c r="F90">
        <f t="shared" ca="1" si="5"/>
        <v>103.76259199328445</v>
      </c>
      <c r="G90">
        <f t="shared" ca="1" si="3"/>
        <v>0.61666501654528094</v>
      </c>
    </row>
    <row r="91" spans="5:7" x14ac:dyDescent="0.25">
      <c r="E91">
        <f t="shared" si="4"/>
        <v>88</v>
      </c>
      <c r="F91">
        <f t="shared" ca="1" si="5"/>
        <v>104.37925700982973</v>
      </c>
      <c r="G91">
        <f t="shared" ca="1" si="3"/>
        <v>-0.49127428150895341</v>
      </c>
    </row>
    <row r="92" spans="5:7" x14ac:dyDescent="0.25">
      <c r="E92">
        <f t="shared" si="4"/>
        <v>89</v>
      </c>
      <c r="F92">
        <f t="shared" ca="1" si="5"/>
        <v>103.88798272832078</v>
      </c>
      <c r="G92">
        <f t="shared" ca="1" si="3"/>
        <v>2.031234369761433</v>
      </c>
    </row>
    <row r="93" spans="5:7" x14ac:dyDescent="0.25">
      <c r="E93">
        <f t="shared" si="4"/>
        <v>90</v>
      </c>
      <c r="F93">
        <f t="shared" ca="1" si="5"/>
        <v>105.91921709808221</v>
      </c>
      <c r="G93">
        <f t="shared" ca="1" si="3"/>
        <v>-1.1394271567465699</v>
      </c>
    </row>
    <row r="94" spans="5:7" x14ac:dyDescent="0.25">
      <c r="E94">
        <f t="shared" si="4"/>
        <v>91</v>
      </c>
      <c r="F94">
        <f t="shared" ca="1" si="5"/>
        <v>104.77978994133565</v>
      </c>
      <c r="G94">
        <f t="shared" ca="1" si="3"/>
        <v>-0.26634999211797411</v>
      </c>
    </row>
    <row r="95" spans="5:7" x14ac:dyDescent="0.25">
      <c r="E95">
        <f t="shared" si="4"/>
        <v>92</v>
      </c>
      <c r="F95">
        <f t="shared" ca="1" si="5"/>
        <v>104.51343994921767</v>
      </c>
      <c r="G95">
        <f t="shared" ca="1" si="3"/>
        <v>1.9866818346579929</v>
      </c>
    </row>
    <row r="96" spans="5:7" x14ac:dyDescent="0.25">
      <c r="E96">
        <f t="shared" si="4"/>
        <v>93</v>
      </c>
      <c r="F96">
        <f t="shared" ca="1" si="5"/>
        <v>106.50012178387566</v>
      </c>
      <c r="G96">
        <f t="shared" ca="1" si="3"/>
        <v>0.94680982869879937</v>
      </c>
    </row>
    <row r="97" spans="5:7" x14ac:dyDescent="0.25">
      <c r="E97">
        <f t="shared" si="4"/>
        <v>94</v>
      </c>
      <c r="F97">
        <f t="shared" ca="1" si="5"/>
        <v>107.44693161257446</v>
      </c>
      <c r="G97">
        <f t="shared" ca="1" si="3"/>
        <v>-2.2225647972967879</v>
      </c>
    </row>
    <row r="98" spans="5:7" x14ac:dyDescent="0.25">
      <c r="E98">
        <f t="shared" si="4"/>
        <v>95</v>
      </c>
      <c r="F98">
        <f t="shared" ca="1" si="5"/>
        <v>105.22436681527768</v>
      </c>
      <c r="G98">
        <f t="shared" ca="1" si="3"/>
        <v>-2.1144798869778783E-2</v>
      </c>
    </row>
    <row r="99" spans="5:7" x14ac:dyDescent="0.25">
      <c r="E99">
        <f t="shared" si="4"/>
        <v>96</v>
      </c>
      <c r="F99">
        <f t="shared" ca="1" si="5"/>
        <v>105.20322201640789</v>
      </c>
      <c r="G99">
        <f t="shared" ca="1" si="3"/>
        <v>0.53937518285330399</v>
      </c>
    </row>
    <row r="100" spans="5:7" x14ac:dyDescent="0.25">
      <c r="E100">
        <f t="shared" si="4"/>
        <v>97</v>
      </c>
      <c r="F100">
        <f t="shared" ca="1" si="5"/>
        <v>105.7425971992612</v>
      </c>
      <c r="G100">
        <f t="shared" ca="1" si="3"/>
        <v>-0.5743678657625555</v>
      </c>
    </row>
    <row r="101" spans="5:7" x14ac:dyDescent="0.25">
      <c r="E101">
        <f t="shared" si="4"/>
        <v>98</v>
      </c>
      <c r="F101">
        <f t="shared" ca="1" si="5"/>
        <v>105.16822933349864</v>
      </c>
      <c r="G101">
        <f t="shared" ca="1" si="3"/>
        <v>-1.2127697658255647</v>
      </c>
    </row>
    <row r="102" spans="5:7" x14ac:dyDescent="0.25">
      <c r="E102">
        <f t="shared" si="4"/>
        <v>99</v>
      </c>
      <c r="F102">
        <f t="shared" ca="1" si="5"/>
        <v>103.95545956767307</v>
      </c>
      <c r="G102">
        <f t="shared" ca="1" si="3"/>
        <v>0.40532915951573023</v>
      </c>
    </row>
    <row r="103" spans="5:7" x14ac:dyDescent="0.25">
      <c r="E103">
        <f t="shared" si="4"/>
        <v>100</v>
      </c>
      <c r="F103">
        <f t="shared" ca="1" si="5"/>
        <v>104.3607887271888</v>
      </c>
      <c r="G103">
        <f t="shared" ca="1" si="3"/>
        <v>-1.5074605887303165</v>
      </c>
    </row>
    <row r="104" spans="5:7" x14ac:dyDescent="0.25">
      <c r="E104">
        <f t="shared" si="4"/>
        <v>101</v>
      </c>
      <c r="F104">
        <f t="shared" ca="1" si="5"/>
        <v>102.85332813845849</v>
      </c>
      <c r="G104">
        <f t="shared" ca="1" si="3"/>
        <v>-3.372076684054806</v>
      </c>
    </row>
    <row r="105" spans="5:7" x14ac:dyDescent="0.25">
      <c r="E105">
        <f t="shared" si="4"/>
        <v>102</v>
      </c>
      <c r="F105">
        <f t="shared" ca="1" si="5"/>
        <v>99.48125145440369</v>
      </c>
      <c r="G105">
        <f t="shared" ca="1" si="3"/>
        <v>0.24484374705837414</v>
      </c>
    </row>
    <row r="106" spans="5:7" x14ac:dyDescent="0.25">
      <c r="E106">
        <f t="shared" si="4"/>
        <v>103</v>
      </c>
      <c r="F106">
        <f t="shared" ca="1" si="5"/>
        <v>99.726095201462059</v>
      </c>
      <c r="G106">
        <f t="shared" ca="1" si="3"/>
        <v>-0.39760132621651789</v>
      </c>
    </row>
    <row r="107" spans="5:7" x14ac:dyDescent="0.25">
      <c r="E107">
        <f t="shared" si="4"/>
        <v>104</v>
      </c>
      <c r="F107">
        <f t="shared" ca="1" si="5"/>
        <v>99.328493875245542</v>
      </c>
      <c r="G107">
        <f t="shared" ca="1" si="3"/>
        <v>0.48325430485255616</v>
      </c>
    </row>
    <row r="108" spans="5:7" x14ac:dyDescent="0.25">
      <c r="E108">
        <f t="shared" si="4"/>
        <v>105</v>
      </c>
      <c r="F108">
        <f t="shared" ca="1" si="5"/>
        <v>99.811748180098093</v>
      </c>
      <c r="G108">
        <f t="shared" ca="1" si="3"/>
        <v>-1.0873992511455646</v>
      </c>
    </row>
    <row r="109" spans="5:7" x14ac:dyDescent="0.25">
      <c r="E109">
        <f t="shared" si="4"/>
        <v>106</v>
      </c>
      <c r="F109">
        <f t="shared" ca="1" si="5"/>
        <v>98.724348928952523</v>
      </c>
      <c r="G109">
        <f t="shared" ca="1" si="3"/>
        <v>-0.96406306016886345</v>
      </c>
    </row>
    <row r="110" spans="5:7" x14ac:dyDescent="0.25">
      <c r="E110">
        <f t="shared" si="4"/>
        <v>107</v>
      </c>
      <c r="F110">
        <f t="shared" ca="1" si="5"/>
        <v>97.760285868783654</v>
      </c>
      <c r="G110">
        <f t="shared" ca="1" si="3"/>
        <v>0.91708024531030641</v>
      </c>
    </row>
    <row r="111" spans="5:7" x14ac:dyDescent="0.25">
      <c r="E111">
        <f t="shared" si="4"/>
        <v>108</v>
      </c>
      <c r="F111">
        <f t="shared" ca="1" si="5"/>
        <v>98.677366114093957</v>
      </c>
      <c r="G111">
        <f t="shared" ca="1" si="3"/>
        <v>-0.79051628273529917</v>
      </c>
    </row>
    <row r="112" spans="5:7" x14ac:dyDescent="0.25">
      <c r="E112">
        <f t="shared" si="4"/>
        <v>109</v>
      </c>
      <c r="F112">
        <f t="shared" ca="1" si="5"/>
        <v>97.88684983135866</v>
      </c>
      <c r="G112">
        <f t="shared" ca="1" si="3"/>
        <v>7.0522327274061977E-2</v>
      </c>
    </row>
    <row r="113" spans="5:7" x14ac:dyDescent="0.25">
      <c r="E113">
        <f t="shared" si="4"/>
        <v>110</v>
      </c>
      <c r="F113">
        <f t="shared" ca="1" si="5"/>
        <v>97.957372158632722</v>
      </c>
      <c r="G113">
        <f t="shared" ca="1" si="3"/>
        <v>-0.17032942864876355</v>
      </c>
    </row>
    <row r="114" spans="5:7" x14ac:dyDescent="0.25">
      <c r="E114">
        <f t="shared" si="4"/>
        <v>111</v>
      </c>
      <c r="F114">
        <f t="shared" ca="1" si="5"/>
        <v>97.787042729983952</v>
      </c>
      <c r="G114">
        <f t="shared" ca="1" si="3"/>
        <v>0.24444601702007507</v>
      </c>
    </row>
    <row r="115" spans="5:7" x14ac:dyDescent="0.25">
      <c r="E115">
        <f t="shared" si="4"/>
        <v>112</v>
      </c>
      <c r="F115">
        <f t="shared" ca="1" si="5"/>
        <v>98.031488747004033</v>
      </c>
      <c r="G115">
        <f t="shared" ca="1" si="3"/>
        <v>-0.30004950598961888</v>
      </c>
    </row>
    <row r="116" spans="5:7" x14ac:dyDescent="0.25">
      <c r="E116">
        <f t="shared" si="4"/>
        <v>113</v>
      </c>
      <c r="F116">
        <f t="shared" ca="1" si="5"/>
        <v>97.731439241014414</v>
      </c>
      <c r="G116">
        <f t="shared" ca="1" si="3"/>
        <v>1.0809090287335776</v>
      </c>
    </row>
    <row r="117" spans="5:7" x14ac:dyDescent="0.25">
      <c r="E117">
        <f t="shared" si="4"/>
        <v>114</v>
      </c>
      <c r="F117">
        <f t="shared" ca="1" si="5"/>
        <v>98.812348269747986</v>
      </c>
      <c r="G117">
        <f t="shared" ca="1" si="3"/>
        <v>7.712850026728367E-2</v>
      </c>
    </row>
    <row r="118" spans="5:7" x14ac:dyDescent="0.25">
      <c r="E118">
        <f t="shared" si="4"/>
        <v>115</v>
      </c>
      <c r="F118">
        <f t="shared" ca="1" si="5"/>
        <v>98.889476770015264</v>
      </c>
      <c r="G118">
        <f t="shared" ca="1" si="3"/>
        <v>0.67807587369778377</v>
      </c>
    </row>
    <row r="119" spans="5:7" x14ac:dyDescent="0.25">
      <c r="E119">
        <f t="shared" si="4"/>
        <v>116</v>
      </c>
      <c r="F119">
        <f t="shared" ca="1" si="5"/>
        <v>99.567552643713043</v>
      </c>
      <c r="G119">
        <f t="shared" ca="1" si="3"/>
        <v>0.41858935971017314</v>
      </c>
    </row>
    <row r="120" spans="5:7" x14ac:dyDescent="0.25">
      <c r="E120">
        <f t="shared" si="4"/>
        <v>117</v>
      </c>
      <c r="F120">
        <f t="shared" ca="1" si="5"/>
        <v>99.986142003423211</v>
      </c>
      <c r="G120">
        <f t="shared" ca="1" si="3"/>
        <v>0.64738077506272573</v>
      </c>
    </row>
    <row r="121" spans="5:7" x14ac:dyDescent="0.25">
      <c r="E121">
        <f t="shared" si="4"/>
        <v>118</v>
      </c>
      <c r="F121">
        <f t="shared" ca="1" si="5"/>
        <v>100.63352277848594</v>
      </c>
      <c r="G121">
        <f t="shared" ca="1" si="3"/>
        <v>-1.7585665308963883</v>
      </c>
    </row>
    <row r="122" spans="5:7" x14ac:dyDescent="0.25">
      <c r="E122">
        <f t="shared" si="4"/>
        <v>119</v>
      </c>
      <c r="F122">
        <f t="shared" ca="1" si="5"/>
        <v>98.874956247589552</v>
      </c>
      <c r="G122">
        <f t="shared" ca="1" si="3"/>
        <v>1.5840973103987266</v>
      </c>
    </row>
    <row r="123" spans="5:7" x14ac:dyDescent="0.25">
      <c r="E123">
        <f t="shared" si="4"/>
        <v>120</v>
      </c>
      <c r="F123">
        <f t="shared" ca="1" si="5"/>
        <v>100.45905355798828</v>
      </c>
      <c r="G123">
        <f t="shared" ca="1" si="3"/>
        <v>-1.2097891820051432</v>
      </c>
    </row>
    <row r="124" spans="5:7" x14ac:dyDescent="0.25">
      <c r="E124">
        <f t="shared" si="4"/>
        <v>121</v>
      </c>
      <c r="F124">
        <f t="shared" ca="1" si="5"/>
        <v>99.249264375983145</v>
      </c>
      <c r="G124">
        <f t="shared" ca="1" si="3"/>
        <v>2.2427854073291971</v>
      </c>
    </row>
    <row r="125" spans="5:7" x14ac:dyDescent="0.25">
      <c r="E125">
        <f t="shared" si="4"/>
        <v>122</v>
      </c>
      <c r="F125">
        <f t="shared" ca="1" si="5"/>
        <v>101.49204978331234</v>
      </c>
      <c r="G125">
        <f t="shared" ca="1" si="3"/>
        <v>-1.2178525984556625</v>
      </c>
    </row>
    <row r="126" spans="5:7" x14ac:dyDescent="0.25">
      <c r="E126">
        <f t="shared" si="4"/>
        <v>123</v>
      </c>
      <c r="F126">
        <f t="shared" ca="1" si="5"/>
        <v>100.27419718485667</v>
      </c>
      <c r="G126">
        <f t="shared" ca="1" si="3"/>
        <v>-0.33613377604433275</v>
      </c>
    </row>
    <row r="127" spans="5:7" x14ac:dyDescent="0.25">
      <c r="E127">
        <f t="shared" si="4"/>
        <v>124</v>
      </c>
      <c r="F127">
        <f t="shared" ca="1" si="5"/>
        <v>99.93806340881234</v>
      </c>
      <c r="G127">
        <f t="shared" ca="1" si="3"/>
        <v>1.6535839625569448</v>
      </c>
    </row>
    <row r="128" spans="5:7" x14ac:dyDescent="0.25">
      <c r="E128">
        <f t="shared" si="4"/>
        <v>125</v>
      </c>
      <c r="F128">
        <f t="shared" ca="1" si="5"/>
        <v>101.59164737136929</v>
      </c>
      <c r="G128">
        <f t="shared" ca="1" si="3"/>
        <v>-0.53839300993637185</v>
      </c>
    </row>
    <row r="129" spans="5:7" x14ac:dyDescent="0.25">
      <c r="E129">
        <f t="shared" si="4"/>
        <v>126</v>
      </c>
      <c r="F129">
        <f t="shared" ca="1" si="5"/>
        <v>101.05325436143292</v>
      </c>
      <c r="G129">
        <f t="shared" ca="1" si="3"/>
        <v>-2.4726014114826205</v>
      </c>
    </row>
    <row r="130" spans="5:7" x14ac:dyDescent="0.25">
      <c r="E130">
        <f t="shared" si="4"/>
        <v>127</v>
      </c>
      <c r="F130">
        <f t="shared" ca="1" si="5"/>
        <v>98.580652949950306</v>
      </c>
      <c r="G130">
        <f t="shared" ca="1" si="3"/>
        <v>7.2254519268679235E-2</v>
      </c>
    </row>
    <row r="131" spans="5:7" x14ac:dyDescent="0.25">
      <c r="E131">
        <f t="shared" si="4"/>
        <v>128</v>
      </c>
      <c r="F131">
        <f t="shared" ca="1" si="5"/>
        <v>98.652907469218988</v>
      </c>
      <c r="G131">
        <f t="shared" ca="1" si="3"/>
        <v>-0.96086602416848155</v>
      </c>
    </row>
    <row r="132" spans="5:7" x14ac:dyDescent="0.25">
      <c r="E132">
        <f t="shared" si="4"/>
        <v>129</v>
      </c>
      <c r="F132">
        <f t="shared" ca="1" si="5"/>
        <v>97.692041445050506</v>
      </c>
      <c r="G132">
        <f t="shared" ref="G132:G195" ca="1" si="6">F132*$C$5*$C$8+$C$6*F132*SQRT($C$8)*_xlfn.NORM.S.INV(RAND())</f>
        <v>-2.0078154717142027E-2</v>
      </c>
    </row>
    <row r="133" spans="5:7" x14ac:dyDescent="0.25">
      <c r="E133">
        <f t="shared" ref="E133:E196" si="7">E132+1</f>
        <v>130</v>
      </c>
      <c r="F133">
        <f t="shared" ref="F133:F196" ca="1" si="8">F132+G132</f>
        <v>97.671963290333366</v>
      </c>
      <c r="G133">
        <f t="shared" ca="1" si="6"/>
        <v>-1.6509944620046799</v>
      </c>
    </row>
    <row r="134" spans="5:7" x14ac:dyDescent="0.25">
      <c r="E134">
        <f t="shared" si="7"/>
        <v>131</v>
      </c>
      <c r="F134">
        <f t="shared" ca="1" si="8"/>
        <v>96.020968828328691</v>
      </c>
      <c r="G134">
        <f t="shared" ca="1" si="6"/>
        <v>0.31245987242138307</v>
      </c>
    </row>
    <row r="135" spans="5:7" x14ac:dyDescent="0.25">
      <c r="E135">
        <f t="shared" si="7"/>
        <v>132</v>
      </c>
      <c r="F135">
        <f t="shared" ca="1" si="8"/>
        <v>96.333428700750076</v>
      </c>
      <c r="G135">
        <f t="shared" ca="1" si="6"/>
        <v>-0.87816398669037576</v>
      </c>
    </row>
    <row r="136" spans="5:7" x14ac:dyDescent="0.25">
      <c r="E136">
        <f t="shared" si="7"/>
        <v>133</v>
      </c>
      <c r="F136">
        <f t="shared" ca="1" si="8"/>
        <v>95.455264714059695</v>
      </c>
      <c r="G136">
        <f t="shared" ca="1" si="6"/>
        <v>1.3232597763676077</v>
      </c>
    </row>
    <row r="137" spans="5:7" x14ac:dyDescent="0.25">
      <c r="E137">
        <f t="shared" si="7"/>
        <v>134</v>
      </c>
      <c r="F137">
        <f t="shared" ca="1" si="8"/>
        <v>96.778524490427301</v>
      </c>
      <c r="G137">
        <f t="shared" ca="1" si="6"/>
        <v>-2.8429966788924212</v>
      </c>
    </row>
    <row r="138" spans="5:7" x14ac:dyDescent="0.25">
      <c r="E138">
        <f t="shared" si="7"/>
        <v>135</v>
      </c>
      <c r="F138">
        <f t="shared" ca="1" si="8"/>
        <v>93.935527811534882</v>
      </c>
      <c r="G138">
        <f t="shared" ca="1" si="6"/>
        <v>0.13822910202053296</v>
      </c>
    </row>
    <row r="139" spans="5:7" x14ac:dyDescent="0.25">
      <c r="E139">
        <f t="shared" si="7"/>
        <v>136</v>
      </c>
      <c r="F139">
        <f t="shared" ca="1" si="8"/>
        <v>94.073756913555414</v>
      </c>
      <c r="G139">
        <f t="shared" ca="1" si="6"/>
        <v>-0.24215401927206237</v>
      </c>
    </row>
    <row r="140" spans="5:7" x14ac:dyDescent="0.25">
      <c r="E140">
        <f t="shared" si="7"/>
        <v>137</v>
      </c>
      <c r="F140">
        <f t="shared" ca="1" si="8"/>
        <v>93.83160289428335</v>
      </c>
      <c r="G140">
        <f t="shared" ca="1" si="6"/>
        <v>-0.35622978768531693</v>
      </c>
    </row>
    <row r="141" spans="5:7" x14ac:dyDescent="0.25">
      <c r="E141">
        <f t="shared" si="7"/>
        <v>138</v>
      </c>
      <c r="F141">
        <f t="shared" ca="1" si="8"/>
        <v>93.475373106598028</v>
      </c>
      <c r="G141">
        <f t="shared" ca="1" si="6"/>
        <v>1.0980111897557099</v>
      </c>
    </row>
    <row r="142" spans="5:7" x14ac:dyDescent="0.25">
      <c r="E142">
        <f t="shared" si="7"/>
        <v>139</v>
      </c>
      <c r="F142">
        <f t="shared" ca="1" si="8"/>
        <v>94.573384296353737</v>
      </c>
      <c r="G142">
        <f t="shared" ca="1" si="6"/>
        <v>5.6564595263877838E-2</v>
      </c>
    </row>
    <row r="143" spans="5:7" x14ac:dyDescent="0.25">
      <c r="E143">
        <f t="shared" si="7"/>
        <v>140</v>
      </c>
      <c r="F143">
        <f t="shared" ca="1" si="8"/>
        <v>94.629948891617616</v>
      </c>
      <c r="G143">
        <f t="shared" ca="1" si="6"/>
        <v>-0.57729343597467198</v>
      </c>
    </row>
    <row r="144" spans="5:7" x14ac:dyDescent="0.25">
      <c r="E144">
        <f t="shared" si="7"/>
        <v>141</v>
      </c>
      <c r="F144">
        <f t="shared" ca="1" si="8"/>
        <v>94.052655455642949</v>
      </c>
      <c r="G144">
        <f t="shared" ca="1" si="6"/>
        <v>-1.6985891558165933</v>
      </c>
    </row>
    <row r="145" spans="5:7" x14ac:dyDescent="0.25">
      <c r="E145">
        <f t="shared" si="7"/>
        <v>142</v>
      </c>
      <c r="F145">
        <f t="shared" ca="1" si="8"/>
        <v>92.354066299826357</v>
      </c>
      <c r="G145">
        <f t="shared" ca="1" si="6"/>
        <v>3.1968097723874442</v>
      </c>
    </row>
    <row r="146" spans="5:7" x14ac:dyDescent="0.25">
      <c r="E146">
        <f t="shared" si="7"/>
        <v>143</v>
      </c>
      <c r="F146">
        <f t="shared" ca="1" si="8"/>
        <v>95.550876072213796</v>
      </c>
      <c r="G146">
        <f t="shared" ca="1" si="6"/>
        <v>3.9579421201221821E-2</v>
      </c>
    </row>
    <row r="147" spans="5:7" x14ac:dyDescent="0.25">
      <c r="E147">
        <f t="shared" si="7"/>
        <v>144</v>
      </c>
      <c r="F147">
        <f t="shared" ca="1" si="8"/>
        <v>95.590455493415021</v>
      </c>
      <c r="G147">
        <f t="shared" ca="1" si="6"/>
        <v>-0.4951014467237661</v>
      </c>
    </row>
    <row r="148" spans="5:7" x14ac:dyDescent="0.25">
      <c r="E148">
        <f t="shared" si="7"/>
        <v>145</v>
      </c>
      <c r="F148">
        <f t="shared" ca="1" si="8"/>
        <v>95.095354046691256</v>
      </c>
      <c r="G148">
        <f t="shared" ca="1" si="6"/>
        <v>-1.0460280116113976</v>
      </c>
    </row>
    <row r="149" spans="5:7" x14ac:dyDescent="0.25">
      <c r="E149">
        <f t="shared" si="7"/>
        <v>146</v>
      </c>
      <c r="F149">
        <f t="shared" ca="1" si="8"/>
        <v>94.049326035079858</v>
      </c>
      <c r="G149">
        <f t="shared" ca="1" si="6"/>
        <v>0.49154420533222321</v>
      </c>
    </row>
    <row r="150" spans="5:7" x14ac:dyDescent="0.25">
      <c r="E150">
        <f t="shared" si="7"/>
        <v>147</v>
      </c>
      <c r="F150">
        <f t="shared" ca="1" si="8"/>
        <v>94.540870240412076</v>
      </c>
      <c r="G150">
        <f t="shared" ca="1" si="6"/>
        <v>-1.5762267861173853</v>
      </c>
    </row>
    <row r="151" spans="5:7" x14ac:dyDescent="0.25">
      <c r="E151">
        <f t="shared" si="7"/>
        <v>148</v>
      </c>
      <c r="F151">
        <f t="shared" ca="1" si="8"/>
        <v>92.964643454294688</v>
      </c>
      <c r="G151">
        <f t="shared" ca="1" si="6"/>
        <v>-0.13449912381133572</v>
      </c>
    </row>
    <row r="152" spans="5:7" x14ac:dyDescent="0.25">
      <c r="E152">
        <f t="shared" si="7"/>
        <v>149</v>
      </c>
      <c r="F152">
        <f t="shared" ca="1" si="8"/>
        <v>92.83014433048335</v>
      </c>
      <c r="G152">
        <f t="shared" ca="1" si="6"/>
        <v>1.2452400396612668</v>
      </c>
    </row>
    <row r="153" spans="5:7" x14ac:dyDescent="0.25">
      <c r="E153">
        <f t="shared" si="7"/>
        <v>150</v>
      </c>
      <c r="F153">
        <f t="shared" ca="1" si="8"/>
        <v>94.075384370144619</v>
      </c>
      <c r="G153">
        <f t="shared" ca="1" si="6"/>
        <v>-0.91767358952617795</v>
      </c>
    </row>
    <row r="154" spans="5:7" x14ac:dyDescent="0.25">
      <c r="E154">
        <f t="shared" si="7"/>
        <v>151</v>
      </c>
      <c r="F154">
        <f t="shared" ca="1" si="8"/>
        <v>93.157710780618444</v>
      </c>
      <c r="G154">
        <f t="shared" ca="1" si="6"/>
        <v>1.1839135225303317</v>
      </c>
    </row>
    <row r="155" spans="5:7" x14ac:dyDescent="0.25">
      <c r="E155">
        <f t="shared" si="7"/>
        <v>152</v>
      </c>
      <c r="F155">
        <f t="shared" ca="1" si="8"/>
        <v>94.341624303148777</v>
      </c>
      <c r="G155">
        <f t="shared" ca="1" si="6"/>
        <v>1.8234123610435071</v>
      </c>
    </row>
    <row r="156" spans="5:7" x14ac:dyDescent="0.25">
      <c r="E156">
        <f t="shared" si="7"/>
        <v>153</v>
      </c>
      <c r="F156">
        <f t="shared" ca="1" si="8"/>
        <v>96.165036664192286</v>
      </c>
      <c r="G156">
        <f t="shared" ca="1" si="6"/>
        <v>-0.90379434794257596</v>
      </c>
    </row>
    <row r="157" spans="5:7" x14ac:dyDescent="0.25">
      <c r="E157">
        <f t="shared" si="7"/>
        <v>154</v>
      </c>
      <c r="F157">
        <f t="shared" ca="1" si="8"/>
        <v>95.261242316249707</v>
      </c>
      <c r="G157">
        <f t="shared" ca="1" si="6"/>
        <v>0.83395733251337822</v>
      </c>
    </row>
    <row r="158" spans="5:7" x14ac:dyDescent="0.25">
      <c r="E158">
        <f t="shared" si="7"/>
        <v>155</v>
      </c>
      <c r="F158">
        <f t="shared" ca="1" si="8"/>
        <v>96.095199648763085</v>
      </c>
      <c r="G158">
        <f t="shared" ca="1" si="6"/>
        <v>-0.78329782458120989</v>
      </c>
    </row>
    <row r="159" spans="5:7" x14ac:dyDescent="0.25">
      <c r="E159">
        <f t="shared" si="7"/>
        <v>156</v>
      </c>
      <c r="F159">
        <f t="shared" ca="1" si="8"/>
        <v>95.311901824181874</v>
      </c>
      <c r="G159">
        <f t="shared" ca="1" si="6"/>
        <v>-0.27714248579239892</v>
      </c>
    </row>
    <row r="160" spans="5:7" x14ac:dyDescent="0.25">
      <c r="E160">
        <f t="shared" si="7"/>
        <v>157</v>
      </c>
      <c r="F160">
        <f t="shared" ca="1" si="8"/>
        <v>95.034759338389478</v>
      </c>
      <c r="G160">
        <f t="shared" ca="1" si="6"/>
        <v>1.0321956252975431</v>
      </c>
    </row>
    <row r="161" spans="5:7" x14ac:dyDescent="0.25">
      <c r="E161">
        <f t="shared" si="7"/>
        <v>158</v>
      </c>
      <c r="F161">
        <f t="shared" ca="1" si="8"/>
        <v>96.066954963687024</v>
      </c>
      <c r="G161">
        <f t="shared" ca="1" si="6"/>
        <v>-2.3780403072867289</v>
      </c>
    </row>
    <row r="162" spans="5:7" x14ac:dyDescent="0.25">
      <c r="E162">
        <f t="shared" si="7"/>
        <v>159</v>
      </c>
      <c r="F162">
        <f t="shared" ca="1" si="8"/>
        <v>93.6889146564003</v>
      </c>
      <c r="G162">
        <f t="shared" ca="1" si="6"/>
        <v>-0.71800535083973926</v>
      </c>
    </row>
    <row r="163" spans="5:7" x14ac:dyDescent="0.25">
      <c r="E163">
        <f t="shared" si="7"/>
        <v>160</v>
      </c>
      <c r="F163">
        <f t="shared" ca="1" si="8"/>
        <v>92.970909305560554</v>
      </c>
      <c r="G163">
        <f t="shared" ca="1" si="6"/>
        <v>0.95990630239128671</v>
      </c>
    </row>
    <row r="164" spans="5:7" x14ac:dyDescent="0.25">
      <c r="E164">
        <f t="shared" si="7"/>
        <v>161</v>
      </c>
      <c r="F164">
        <f t="shared" ca="1" si="8"/>
        <v>93.930815607951843</v>
      </c>
      <c r="G164">
        <f t="shared" ca="1" si="6"/>
        <v>-0.49595579692459746</v>
      </c>
    </row>
    <row r="165" spans="5:7" x14ac:dyDescent="0.25">
      <c r="E165">
        <f t="shared" si="7"/>
        <v>162</v>
      </c>
      <c r="F165">
        <f t="shared" ca="1" si="8"/>
        <v>93.434859811027252</v>
      </c>
      <c r="G165">
        <f t="shared" ca="1" si="6"/>
        <v>-0.19024260197525761</v>
      </c>
    </row>
    <row r="166" spans="5:7" x14ac:dyDescent="0.25">
      <c r="E166">
        <f t="shared" si="7"/>
        <v>163</v>
      </c>
      <c r="F166">
        <f t="shared" ca="1" si="8"/>
        <v>93.244617209051995</v>
      </c>
      <c r="G166">
        <f t="shared" ca="1" si="6"/>
        <v>-1.9435841714206139</v>
      </c>
    </row>
    <row r="167" spans="5:7" x14ac:dyDescent="0.25">
      <c r="E167">
        <f t="shared" si="7"/>
        <v>164</v>
      </c>
      <c r="F167">
        <f t="shared" ca="1" si="8"/>
        <v>91.301033037631385</v>
      </c>
      <c r="G167">
        <f t="shared" ca="1" si="6"/>
        <v>-0.54600534145031765</v>
      </c>
    </row>
    <row r="168" spans="5:7" x14ac:dyDescent="0.25">
      <c r="E168">
        <f t="shared" si="7"/>
        <v>165</v>
      </c>
      <c r="F168">
        <f t="shared" ca="1" si="8"/>
        <v>90.755027696181074</v>
      </c>
      <c r="G168">
        <f t="shared" ca="1" si="6"/>
        <v>1.9357237327466499</v>
      </c>
    </row>
    <row r="169" spans="5:7" x14ac:dyDescent="0.25">
      <c r="E169">
        <f t="shared" si="7"/>
        <v>166</v>
      </c>
      <c r="F169">
        <f t="shared" ca="1" si="8"/>
        <v>92.690751428927726</v>
      </c>
      <c r="G169">
        <f t="shared" ca="1" si="6"/>
        <v>-0.35975651551602439</v>
      </c>
    </row>
    <row r="170" spans="5:7" x14ac:dyDescent="0.25">
      <c r="E170">
        <f t="shared" si="7"/>
        <v>167</v>
      </c>
      <c r="F170">
        <f t="shared" ca="1" si="8"/>
        <v>92.330994913411701</v>
      </c>
      <c r="G170">
        <f t="shared" ca="1" si="6"/>
        <v>0.18936910315056893</v>
      </c>
    </row>
    <row r="171" spans="5:7" x14ac:dyDescent="0.25">
      <c r="E171">
        <f t="shared" si="7"/>
        <v>168</v>
      </c>
      <c r="F171">
        <f t="shared" ca="1" si="8"/>
        <v>92.520364016562269</v>
      </c>
      <c r="G171">
        <f t="shared" ca="1" si="6"/>
        <v>-1.6810748744629322</v>
      </c>
    </row>
    <row r="172" spans="5:7" x14ac:dyDescent="0.25">
      <c r="E172">
        <f t="shared" si="7"/>
        <v>169</v>
      </c>
      <c r="F172">
        <f t="shared" ca="1" si="8"/>
        <v>90.839289142099332</v>
      </c>
      <c r="G172">
        <f t="shared" ca="1" si="6"/>
        <v>0.23225737031536692</v>
      </c>
    </row>
    <row r="173" spans="5:7" x14ac:dyDescent="0.25">
      <c r="E173">
        <f t="shared" si="7"/>
        <v>170</v>
      </c>
      <c r="F173">
        <f t="shared" ca="1" si="8"/>
        <v>91.071546512414699</v>
      </c>
      <c r="G173">
        <f t="shared" ca="1" si="6"/>
        <v>-0.51978899023157965</v>
      </c>
    </row>
    <row r="174" spans="5:7" x14ac:dyDescent="0.25">
      <c r="E174">
        <f t="shared" si="7"/>
        <v>171</v>
      </c>
      <c r="F174">
        <f t="shared" ca="1" si="8"/>
        <v>90.551757522183124</v>
      </c>
      <c r="G174">
        <f t="shared" ca="1" si="6"/>
        <v>0.52450073443192846</v>
      </c>
    </row>
    <row r="175" spans="5:7" x14ac:dyDescent="0.25">
      <c r="E175">
        <f t="shared" si="7"/>
        <v>172</v>
      </c>
      <c r="F175">
        <f t="shared" ca="1" si="8"/>
        <v>91.076258256615048</v>
      </c>
      <c r="G175">
        <f t="shared" ca="1" si="6"/>
        <v>-0.93943982826825856</v>
      </c>
    </row>
    <row r="176" spans="5:7" x14ac:dyDescent="0.25">
      <c r="E176">
        <f t="shared" si="7"/>
        <v>173</v>
      </c>
      <c r="F176">
        <f t="shared" ca="1" si="8"/>
        <v>90.136818428346785</v>
      </c>
      <c r="G176">
        <f t="shared" ca="1" si="6"/>
        <v>-0.19650795107986155</v>
      </c>
    </row>
    <row r="177" spans="5:7" x14ac:dyDescent="0.25">
      <c r="E177">
        <f t="shared" si="7"/>
        <v>174</v>
      </c>
      <c r="F177">
        <f t="shared" ca="1" si="8"/>
        <v>89.94031047726692</v>
      </c>
      <c r="G177">
        <f t="shared" ca="1" si="6"/>
        <v>1.3177305623362059</v>
      </c>
    </row>
    <row r="178" spans="5:7" x14ac:dyDescent="0.25">
      <c r="E178">
        <f t="shared" si="7"/>
        <v>175</v>
      </c>
      <c r="F178">
        <f t="shared" ca="1" si="8"/>
        <v>91.258041039603128</v>
      </c>
      <c r="G178">
        <f t="shared" ca="1" si="6"/>
        <v>0.56714518141800718</v>
      </c>
    </row>
    <row r="179" spans="5:7" x14ac:dyDescent="0.25">
      <c r="E179">
        <f t="shared" si="7"/>
        <v>176</v>
      </c>
      <c r="F179">
        <f t="shared" ca="1" si="8"/>
        <v>91.825186221021141</v>
      </c>
      <c r="G179">
        <f t="shared" ca="1" si="6"/>
        <v>-0.22730522528084635</v>
      </c>
    </row>
    <row r="180" spans="5:7" x14ac:dyDescent="0.25">
      <c r="E180">
        <f t="shared" si="7"/>
        <v>177</v>
      </c>
      <c r="F180">
        <f t="shared" ca="1" si="8"/>
        <v>91.597880995740297</v>
      </c>
      <c r="G180">
        <f t="shared" ca="1" si="6"/>
        <v>0.25963135355188977</v>
      </c>
    </row>
    <row r="181" spans="5:7" x14ac:dyDescent="0.25">
      <c r="E181">
        <f t="shared" si="7"/>
        <v>178</v>
      </c>
      <c r="F181">
        <f t="shared" ca="1" si="8"/>
        <v>91.857512349292193</v>
      </c>
      <c r="G181">
        <f t="shared" ca="1" si="6"/>
        <v>0.55438208269166522</v>
      </c>
    </row>
    <row r="182" spans="5:7" x14ac:dyDescent="0.25">
      <c r="E182">
        <f t="shared" si="7"/>
        <v>179</v>
      </c>
      <c r="F182">
        <f t="shared" ca="1" si="8"/>
        <v>92.411894431983853</v>
      </c>
      <c r="G182">
        <f t="shared" ca="1" si="6"/>
        <v>0.72599537723241903</v>
      </c>
    </row>
    <row r="183" spans="5:7" x14ac:dyDescent="0.25">
      <c r="E183">
        <f t="shared" si="7"/>
        <v>180</v>
      </c>
      <c r="F183">
        <f t="shared" ca="1" si="8"/>
        <v>93.137889809216276</v>
      </c>
      <c r="G183">
        <f t="shared" ca="1" si="6"/>
        <v>0.86790097704427449</v>
      </c>
    </row>
    <row r="184" spans="5:7" x14ac:dyDescent="0.25">
      <c r="E184">
        <f t="shared" si="7"/>
        <v>181</v>
      </c>
      <c r="F184">
        <f t="shared" ca="1" si="8"/>
        <v>94.005790786260548</v>
      </c>
      <c r="G184">
        <f t="shared" ca="1" si="6"/>
        <v>-1.0683230975798861</v>
      </c>
    </row>
    <row r="185" spans="5:7" x14ac:dyDescent="0.25">
      <c r="E185">
        <f t="shared" si="7"/>
        <v>182</v>
      </c>
      <c r="F185">
        <f t="shared" ca="1" si="8"/>
        <v>92.937467688680655</v>
      </c>
      <c r="G185">
        <f t="shared" ca="1" si="6"/>
        <v>-4.0327705110795586E-3</v>
      </c>
    </row>
    <row r="186" spans="5:7" x14ac:dyDescent="0.25">
      <c r="E186">
        <f t="shared" si="7"/>
        <v>183</v>
      </c>
      <c r="F186">
        <f t="shared" ca="1" si="8"/>
        <v>92.933434918169581</v>
      </c>
      <c r="G186">
        <f t="shared" ca="1" si="6"/>
        <v>-0.68827909796478948</v>
      </c>
    </row>
    <row r="187" spans="5:7" x14ac:dyDescent="0.25">
      <c r="E187">
        <f t="shared" si="7"/>
        <v>184</v>
      </c>
      <c r="F187">
        <f t="shared" ca="1" si="8"/>
        <v>92.245155820204786</v>
      </c>
      <c r="G187">
        <f t="shared" ca="1" si="6"/>
        <v>-0.96339770523780688</v>
      </c>
    </row>
    <row r="188" spans="5:7" x14ac:dyDescent="0.25">
      <c r="E188">
        <f t="shared" si="7"/>
        <v>185</v>
      </c>
      <c r="F188">
        <f t="shared" ca="1" si="8"/>
        <v>91.281758114966976</v>
      </c>
      <c r="G188">
        <f t="shared" ca="1" si="6"/>
        <v>1.9222837056559823</v>
      </c>
    </row>
    <row r="189" spans="5:7" x14ac:dyDescent="0.25">
      <c r="E189">
        <f t="shared" si="7"/>
        <v>186</v>
      </c>
      <c r="F189">
        <f t="shared" ca="1" si="8"/>
        <v>93.204041820622962</v>
      </c>
      <c r="G189">
        <f t="shared" ca="1" si="6"/>
        <v>0.10665699650114575</v>
      </c>
    </row>
    <row r="190" spans="5:7" x14ac:dyDescent="0.25">
      <c r="E190">
        <f t="shared" si="7"/>
        <v>187</v>
      </c>
      <c r="F190">
        <f t="shared" ca="1" si="8"/>
        <v>93.310698817124106</v>
      </c>
      <c r="G190">
        <f t="shared" ca="1" si="6"/>
        <v>0.95073511978698766</v>
      </c>
    </row>
    <row r="191" spans="5:7" x14ac:dyDescent="0.25">
      <c r="E191">
        <f t="shared" si="7"/>
        <v>188</v>
      </c>
      <c r="F191">
        <f t="shared" ca="1" si="8"/>
        <v>94.261433936911089</v>
      </c>
      <c r="G191">
        <f t="shared" ca="1" si="6"/>
        <v>-0.3536695809051279</v>
      </c>
    </row>
    <row r="192" spans="5:7" x14ac:dyDescent="0.25">
      <c r="E192">
        <f t="shared" si="7"/>
        <v>189</v>
      </c>
      <c r="F192">
        <f t="shared" ca="1" si="8"/>
        <v>93.907764356005956</v>
      </c>
      <c r="G192">
        <f t="shared" ca="1" si="6"/>
        <v>0.55532912923028033</v>
      </c>
    </row>
    <row r="193" spans="5:7" x14ac:dyDescent="0.25">
      <c r="E193">
        <f t="shared" si="7"/>
        <v>190</v>
      </c>
      <c r="F193">
        <f t="shared" ca="1" si="8"/>
        <v>94.463093485236243</v>
      </c>
      <c r="G193">
        <f t="shared" ca="1" si="6"/>
        <v>2.0712096314152331</v>
      </c>
    </row>
    <row r="194" spans="5:7" x14ac:dyDescent="0.25">
      <c r="E194">
        <f t="shared" si="7"/>
        <v>191</v>
      </c>
      <c r="F194">
        <f t="shared" ca="1" si="8"/>
        <v>96.534303116651472</v>
      </c>
      <c r="G194">
        <f t="shared" ca="1" si="6"/>
        <v>2.7453958558038507</v>
      </c>
    </row>
    <row r="195" spans="5:7" x14ac:dyDescent="0.25">
      <c r="E195">
        <f t="shared" si="7"/>
        <v>192</v>
      </c>
      <c r="F195">
        <f t="shared" ca="1" si="8"/>
        <v>99.279698972455321</v>
      </c>
      <c r="G195">
        <f t="shared" ca="1" si="6"/>
        <v>1.5167056795022669</v>
      </c>
    </row>
    <row r="196" spans="5:7" x14ac:dyDescent="0.25">
      <c r="E196">
        <f t="shared" si="7"/>
        <v>193</v>
      </c>
      <c r="F196">
        <f t="shared" ca="1" si="8"/>
        <v>100.79640465195759</v>
      </c>
      <c r="G196">
        <f t="shared" ref="G196:G259" ca="1" si="9">F196*$C$5*$C$8+$C$6*F196*SQRT($C$8)*_xlfn.NORM.S.INV(RAND())</f>
        <v>1.0424519730531046</v>
      </c>
    </row>
    <row r="197" spans="5:7" x14ac:dyDescent="0.25">
      <c r="E197">
        <f t="shared" ref="E197:E260" si="10">E196+1</f>
        <v>194</v>
      </c>
      <c r="F197">
        <f t="shared" ref="F197:F260" ca="1" si="11">F196+G196</f>
        <v>101.83885662501069</v>
      </c>
      <c r="G197">
        <f t="shared" ca="1" si="9"/>
        <v>1.5503629463196633</v>
      </c>
    </row>
    <row r="198" spans="5:7" x14ac:dyDescent="0.25">
      <c r="E198">
        <f t="shared" si="10"/>
        <v>195</v>
      </c>
      <c r="F198">
        <f t="shared" ca="1" si="11"/>
        <v>103.38921957133036</v>
      </c>
      <c r="G198">
        <f t="shared" ca="1" si="9"/>
        <v>1.4154338022869326</v>
      </c>
    </row>
    <row r="199" spans="5:7" x14ac:dyDescent="0.25">
      <c r="E199">
        <f t="shared" si="10"/>
        <v>196</v>
      </c>
      <c r="F199">
        <f t="shared" ca="1" si="11"/>
        <v>104.80465337361728</v>
      </c>
      <c r="G199">
        <f t="shared" ca="1" si="9"/>
        <v>0.5405270405231597</v>
      </c>
    </row>
    <row r="200" spans="5:7" x14ac:dyDescent="0.25">
      <c r="E200">
        <f t="shared" si="10"/>
        <v>197</v>
      </c>
      <c r="F200">
        <f t="shared" ca="1" si="11"/>
        <v>105.34518041414044</v>
      </c>
      <c r="G200">
        <f t="shared" ca="1" si="9"/>
        <v>0.60043294957056847</v>
      </c>
    </row>
    <row r="201" spans="5:7" x14ac:dyDescent="0.25">
      <c r="E201">
        <f t="shared" si="10"/>
        <v>198</v>
      </c>
      <c r="F201">
        <f t="shared" ca="1" si="11"/>
        <v>105.94561336371102</v>
      </c>
      <c r="G201">
        <f t="shared" ca="1" si="9"/>
        <v>0.54217788906530906</v>
      </c>
    </row>
    <row r="202" spans="5:7" x14ac:dyDescent="0.25">
      <c r="E202">
        <f t="shared" si="10"/>
        <v>199</v>
      </c>
      <c r="F202">
        <f t="shared" ca="1" si="11"/>
        <v>106.48779125277633</v>
      </c>
      <c r="G202">
        <f t="shared" ca="1" si="9"/>
        <v>-0.78344398897408407</v>
      </c>
    </row>
    <row r="203" spans="5:7" x14ac:dyDescent="0.25">
      <c r="E203">
        <f t="shared" si="10"/>
        <v>200</v>
      </c>
      <c r="F203">
        <f t="shared" ca="1" si="11"/>
        <v>105.70434726380225</v>
      </c>
      <c r="G203">
        <f t="shared" ca="1" si="9"/>
        <v>0.20150079874464705</v>
      </c>
    </row>
    <row r="204" spans="5:7" x14ac:dyDescent="0.25">
      <c r="E204">
        <f t="shared" si="10"/>
        <v>201</v>
      </c>
      <c r="F204">
        <f t="shared" ca="1" si="11"/>
        <v>105.90584806254689</v>
      </c>
      <c r="G204">
        <f t="shared" ca="1" si="9"/>
        <v>-1.3739070956566903</v>
      </c>
    </row>
    <row r="205" spans="5:7" x14ac:dyDescent="0.25">
      <c r="E205">
        <f t="shared" si="10"/>
        <v>202</v>
      </c>
      <c r="F205">
        <f t="shared" ca="1" si="11"/>
        <v>104.5319409668902</v>
      </c>
      <c r="G205">
        <f t="shared" ca="1" si="9"/>
        <v>5.4385955073362871E-2</v>
      </c>
    </row>
    <row r="206" spans="5:7" x14ac:dyDescent="0.25">
      <c r="E206">
        <f t="shared" si="10"/>
        <v>203</v>
      </c>
      <c r="F206">
        <f t="shared" ca="1" si="11"/>
        <v>104.58632692196356</v>
      </c>
      <c r="G206">
        <f t="shared" ca="1" si="9"/>
        <v>2.9418439511098451</v>
      </c>
    </row>
    <row r="207" spans="5:7" x14ac:dyDescent="0.25">
      <c r="E207">
        <f t="shared" si="10"/>
        <v>204</v>
      </c>
      <c r="F207">
        <f t="shared" ca="1" si="11"/>
        <v>107.52817087307341</v>
      </c>
      <c r="G207">
        <f t="shared" ca="1" si="9"/>
        <v>-1.4999052748835826</v>
      </c>
    </row>
    <row r="208" spans="5:7" x14ac:dyDescent="0.25">
      <c r="E208">
        <f t="shared" si="10"/>
        <v>205</v>
      </c>
      <c r="F208">
        <f t="shared" ca="1" si="11"/>
        <v>106.02826559818982</v>
      </c>
      <c r="G208">
        <f t="shared" ca="1" si="9"/>
        <v>-2.3180308080161014</v>
      </c>
    </row>
    <row r="209" spans="5:7" x14ac:dyDescent="0.25">
      <c r="E209">
        <f t="shared" si="10"/>
        <v>206</v>
      </c>
      <c r="F209">
        <f t="shared" ca="1" si="11"/>
        <v>103.71023479017371</v>
      </c>
      <c r="G209">
        <f t="shared" ca="1" si="9"/>
        <v>-1.9654692470763333</v>
      </c>
    </row>
    <row r="210" spans="5:7" x14ac:dyDescent="0.25">
      <c r="E210">
        <f t="shared" si="10"/>
        <v>207</v>
      </c>
      <c r="F210">
        <f t="shared" ca="1" si="11"/>
        <v>101.74476554309739</v>
      </c>
      <c r="G210">
        <f t="shared" ca="1" si="9"/>
        <v>0.88832235166094864</v>
      </c>
    </row>
    <row r="211" spans="5:7" x14ac:dyDescent="0.25">
      <c r="E211">
        <f t="shared" si="10"/>
        <v>208</v>
      </c>
      <c r="F211">
        <f t="shared" ca="1" si="11"/>
        <v>102.63308789475833</v>
      </c>
      <c r="G211">
        <f t="shared" ca="1" si="9"/>
        <v>-9.7158241853742985E-2</v>
      </c>
    </row>
    <row r="212" spans="5:7" x14ac:dyDescent="0.25">
      <c r="E212">
        <f t="shared" si="10"/>
        <v>209</v>
      </c>
      <c r="F212">
        <f t="shared" ca="1" si="11"/>
        <v>102.53592965290458</v>
      </c>
      <c r="G212">
        <f t="shared" ca="1" si="9"/>
        <v>0.66234607950422764</v>
      </c>
    </row>
    <row r="213" spans="5:7" x14ac:dyDescent="0.25">
      <c r="E213">
        <f t="shared" si="10"/>
        <v>210</v>
      </c>
      <c r="F213">
        <f t="shared" ca="1" si="11"/>
        <v>103.19827573240882</v>
      </c>
      <c r="G213">
        <f t="shared" ca="1" si="9"/>
        <v>3.1538689984445472</v>
      </c>
    </row>
    <row r="214" spans="5:7" x14ac:dyDescent="0.25">
      <c r="E214">
        <f t="shared" si="10"/>
        <v>211</v>
      </c>
      <c r="F214">
        <f t="shared" ca="1" si="11"/>
        <v>106.35214473085337</v>
      </c>
      <c r="G214">
        <f t="shared" ca="1" si="9"/>
        <v>1.8811024729368535</v>
      </c>
    </row>
    <row r="215" spans="5:7" x14ac:dyDescent="0.25">
      <c r="E215">
        <f t="shared" si="10"/>
        <v>212</v>
      </c>
      <c r="F215">
        <f t="shared" ca="1" si="11"/>
        <v>108.23324720379023</v>
      </c>
      <c r="G215">
        <f t="shared" ca="1" si="9"/>
        <v>1.1138272142004939</v>
      </c>
    </row>
    <row r="216" spans="5:7" x14ac:dyDescent="0.25">
      <c r="E216">
        <f t="shared" si="10"/>
        <v>213</v>
      </c>
      <c r="F216">
        <f t="shared" ca="1" si="11"/>
        <v>109.34707441799073</v>
      </c>
      <c r="G216">
        <f t="shared" ca="1" si="9"/>
        <v>1.6893875153755238</v>
      </c>
    </row>
    <row r="217" spans="5:7" x14ac:dyDescent="0.25">
      <c r="E217">
        <f t="shared" si="10"/>
        <v>214</v>
      </c>
      <c r="F217">
        <f t="shared" ca="1" si="11"/>
        <v>111.03646193336625</v>
      </c>
      <c r="G217">
        <f t="shared" ca="1" si="9"/>
        <v>0.70981316480536738</v>
      </c>
    </row>
    <row r="218" spans="5:7" x14ac:dyDescent="0.25">
      <c r="E218">
        <f t="shared" si="10"/>
        <v>215</v>
      </c>
      <c r="F218">
        <f t="shared" ca="1" si="11"/>
        <v>111.74627509817162</v>
      </c>
      <c r="G218">
        <f t="shared" ca="1" si="9"/>
        <v>1.4425648900733203</v>
      </c>
    </row>
    <row r="219" spans="5:7" x14ac:dyDescent="0.25">
      <c r="E219">
        <f t="shared" si="10"/>
        <v>216</v>
      </c>
      <c r="F219">
        <f t="shared" ca="1" si="11"/>
        <v>113.18883998824494</v>
      </c>
      <c r="G219">
        <f t="shared" ca="1" si="9"/>
        <v>-1.7719849227415607</v>
      </c>
    </row>
    <row r="220" spans="5:7" x14ac:dyDescent="0.25">
      <c r="E220">
        <f t="shared" si="10"/>
        <v>217</v>
      </c>
      <c r="F220">
        <f t="shared" ca="1" si="11"/>
        <v>111.41685506550337</v>
      </c>
      <c r="G220">
        <f t="shared" ca="1" si="9"/>
        <v>0.28477462163819661</v>
      </c>
    </row>
    <row r="221" spans="5:7" x14ac:dyDescent="0.25">
      <c r="E221">
        <f t="shared" si="10"/>
        <v>218</v>
      </c>
      <c r="F221">
        <f t="shared" ca="1" si="11"/>
        <v>111.70162968714156</v>
      </c>
      <c r="G221">
        <f t="shared" ca="1" si="9"/>
        <v>0.80894216227223914</v>
      </c>
    </row>
    <row r="222" spans="5:7" x14ac:dyDescent="0.25">
      <c r="E222">
        <f t="shared" si="10"/>
        <v>219</v>
      </c>
      <c r="F222">
        <f t="shared" ca="1" si="11"/>
        <v>112.51057184941381</v>
      </c>
      <c r="G222">
        <f t="shared" ca="1" si="9"/>
        <v>-0.86801023970476476</v>
      </c>
    </row>
    <row r="223" spans="5:7" x14ac:dyDescent="0.25">
      <c r="E223">
        <f t="shared" si="10"/>
        <v>220</v>
      </c>
      <c r="F223">
        <f t="shared" ca="1" si="11"/>
        <v>111.64256160970905</v>
      </c>
      <c r="G223">
        <f t="shared" ca="1" si="9"/>
        <v>-0.97070127891651103</v>
      </c>
    </row>
    <row r="224" spans="5:7" x14ac:dyDescent="0.25">
      <c r="E224">
        <f t="shared" si="10"/>
        <v>221</v>
      </c>
      <c r="F224">
        <f t="shared" ca="1" si="11"/>
        <v>110.67186033079254</v>
      </c>
      <c r="G224">
        <f t="shared" ca="1" si="9"/>
        <v>5.1939419536153393E-2</v>
      </c>
    </row>
    <row r="225" spans="5:7" x14ac:dyDescent="0.25">
      <c r="E225">
        <f t="shared" si="10"/>
        <v>222</v>
      </c>
      <c r="F225">
        <f t="shared" ca="1" si="11"/>
        <v>110.72379975032869</v>
      </c>
      <c r="G225">
        <f t="shared" ca="1" si="9"/>
        <v>0.75501795865226229</v>
      </c>
    </row>
    <row r="226" spans="5:7" x14ac:dyDescent="0.25">
      <c r="E226">
        <f t="shared" si="10"/>
        <v>223</v>
      </c>
      <c r="F226">
        <f t="shared" ca="1" si="11"/>
        <v>111.47881770898096</v>
      </c>
      <c r="G226">
        <f t="shared" ca="1" si="9"/>
        <v>1.2359295225333875</v>
      </c>
    </row>
    <row r="227" spans="5:7" x14ac:dyDescent="0.25">
      <c r="E227">
        <f t="shared" si="10"/>
        <v>224</v>
      </c>
      <c r="F227">
        <f t="shared" ca="1" si="11"/>
        <v>112.71474723151434</v>
      </c>
      <c r="G227">
        <f t="shared" ca="1" si="9"/>
        <v>2.1037994828446975</v>
      </c>
    </row>
    <row r="228" spans="5:7" x14ac:dyDescent="0.25">
      <c r="E228">
        <f t="shared" si="10"/>
        <v>225</v>
      </c>
      <c r="F228">
        <f t="shared" ca="1" si="11"/>
        <v>114.81854671435903</v>
      </c>
      <c r="G228">
        <f t="shared" ca="1" si="9"/>
        <v>-0.750698794156617</v>
      </c>
    </row>
    <row r="229" spans="5:7" x14ac:dyDescent="0.25">
      <c r="E229">
        <f t="shared" si="10"/>
        <v>226</v>
      </c>
      <c r="F229">
        <f t="shared" ca="1" si="11"/>
        <v>114.06784792020241</v>
      </c>
      <c r="G229">
        <f t="shared" ca="1" si="9"/>
        <v>-1.0515868158258682E-2</v>
      </c>
    </row>
    <row r="230" spans="5:7" x14ac:dyDescent="0.25">
      <c r="E230">
        <f t="shared" si="10"/>
        <v>227</v>
      </c>
      <c r="F230">
        <f t="shared" ca="1" si="11"/>
        <v>114.05733205204415</v>
      </c>
      <c r="G230">
        <f t="shared" ca="1" si="9"/>
        <v>9.1395327122900522E-3</v>
      </c>
    </row>
    <row r="231" spans="5:7" x14ac:dyDescent="0.25">
      <c r="E231">
        <f t="shared" si="10"/>
        <v>228</v>
      </c>
      <c r="F231">
        <f t="shared" ca="1" si="11"/>
        <v>114.06647158475644</v>
      </c>
      <c r="G231">
        <f t="shared" ca="1" si="9"/>
        <v>0.7161565631420288</v>
      </c>
    </row>
    <row r="232" spans="5:7" x14ac:dyDescent="0.25">
      <c r="E232">
        <f t="shared" si="10"/>
        <v>229</v>
      </c>
      <c r="F232">
        <f t="shared" ca="1" si="11"/>
        <v>114.78262814789846</v>
      </c>
      <c r="G232">
        <f t="shared" ca="1" si="9"/>
        <v>-0.1267169408062469</v>
      </c>
    </row>
    <row r="233" spans="5:7" x14ac:dyDescent="0.25">
      <c r="E233">
        <f t="shared" si="10"/>
        <v>230</v>
      </c>
      <c r="F233">
        <f t="shared" ca="1" si="11"/>
        <v>114.65591120709222</v>
      </c>
      <c r="G233">
        <f t="shared" ca="1" si="9"/>
        <v>1.3973440392762524</v>
      </c>
    </row>
    <row r="234" spans="5:7" x14ac:dyDescent="0.25">
      <c r="E234">
        <f t="shared" si="10"/>
        <v>231</v>
      </c>
      <c r="F234">
        <f t="shared" ca="1" si="11"/>
        <v>116.05325524636847</v>
      </c>
      <c r="G234">
        <f t="shared" ca="1" si="9"/>
        <v>1.0478739009781486</v>
      </c>
    </row>
    <row r="235" spans="5:7" x14ac:dyDescent="0.25">
      <c r="E235">
        <f t="shared" si="10"/>
        <v>232</v>
      </c>
      <c r="F235">
        <f t="shared" ca="1" si="11"/>
        <v>117.10112914734661</v>
      </c>
      <c r="G235">
        <f t="shared" ca="1" si="9"/>
        <v>-0.8714683127388736</v>
      </c>
    </row>
    <row r="236" spans="5:7" x14ac:dyDescent="0.25">
      <c r="E236">
        <f t="shared" si="10"/>
        <v>233</v>
      </c>
      <c r="F236">
        <f t="shared" ca="1" si="11"/>
        <v>116.22966083460774</v>
      </c>
      <c r="G236">
        <f t="shared" ca="1" si="9"/>
        <v>3.5797040671272322</v>
      </c>
    </row>
    <row r="237" spans="5:7" x14ac:dyDescent="0.25">
      <c r="E237">
        <f t="shared" si="10"/>
        <v>234</v>
      </c>
      <c r="F237">
        <f t="shared" ca="1" si="11"/>
        <v>119.80936490173498</v>
      </c>
      <c r="G237">
        <f t="shared" ca="1" si="9"/>
        <v>5.130297773416391E-2</v>
      </c>
    </row>
    <row r="238" spans="5:7" x14ac:dyDescent="0.25">
      <c r="E238">
        <f t="shared" si="10"/>
        <v>235</v>
      </c>
      <c r="F238">
        <f t="shared" ca="1" si="11"/>
        <v>119.86066787946915</v>
      </c>
      <c r="G238">
        <f t="shared" ca="1" si="9"/>
        <v>-0.43245857657357822</v>
      </c>
    </row>
    <row r="239" spans="5:7" x14ac:dyDescent="0.25">
      <c r="E239">
        <f t="shared" si="10"/>
        <v>236</v>
      </c>
      <c r="F239">
        <f t="shared" ca="1" si="11"/>
        <v>119.42820930289557</v>
      </c>
      <c r="G239">
        <f t="shared" ca="1" si="9"/>
        <v>0.28665479332429822</v>
      </c>
    </row>
    <row r="240" spans="5:7" x14ac:dyDescent="0.25">
      <c r="E240">
        <f t="shared" si="10"/>
        <v>237</v>
      </c>
      <c r="F240">
        <f t="shared" ca="1" si="11"/>
        <v>119.71486409621987</v>
      </c>
      <c r="G240">
        <f t="shared" ca="1" si="9"/>
        <v>0.3532482779206515</v>
      </c>
    </row>
    <row r="241" spans="5:7" x14ac:dyDescent="0.25">
      <c r="E241">
        <f t="shared" si="10"/>
        <v>238</v>
      </c>
      <c r="F241">
        <f t="shared" ca="1" si="11"/>
        <v>120.06811237414053</v>
      </c>
      <c r="G241">
        <f t="shared" ca="1" si="9"/>
        <v>-1.0764332532021967</v>
      </c>
    </row>
    <row r="242" spans="5:7" x14ac:dyDescent="0.25">
      <c r="E242">
        <f t="shared" si="10"/>
        <v>239</v>
      </c>
      <c r="F242">
        <f t="shared" ca="1" si="11"/>
        <v>118.99167912093833</v>
      </c>
      <c r="G242">
        <f t="shared" ca="1" si="9"/>
        <v>-1.3091213594577731</v>
      </c>
    </row>
    <row r="243" spans="5:7" x14ac:dyDescent="0.25">
      <c r="E243">
        <f t="shared" si="10"/>
        <v>240</v>
      </c>
      <c r="F243">
        <f t="shared" ca="1" si="11"/>
        <v>117.68255776148055</v>
      </c>
      <c r="G243">
        <f t="shared" ca="1" si="9"/>
        <v>1.2176687443486147</v>
      </c>
    </row>
    <row r="244" spans="5:7" x14ac:dyDescent="0.25">
      <c r="E244">
        <f t="shared" si="10"/>
        <v>241</v>
      </c>
      <c r="F244">
        <f t="shared" ca="1" si="11"/>
        <v>118.90022650582917</v>
      </c>
      <c r="G244">
        <f t="shared" ca="1" si="9"/>
        <v>-0.15254582265263936</v>
      </c>
    </row>
    <row r="245" spans="5:7" x14ac:dyDescent="0.25">
      <c r="E245">
        <f t="shared" si="10"/>
        <v>242</v>
      </c>
      <c r="F245">
        <f t="shared" ca="1" si="11"/>
        <v>118.74768068317653</v>
      </c>
      <c r="G245">
        <f t="shared" ca="1" si="9"/>
        <v>1.1311725161016635</v>
      </c>
    </row>
    <row r="246" spans="5:7" x14ac:dyDescent="0.25">
      <c r="E246">
        <f t="shared" si="10"/>
        <v>243</v>
      </c>
      <c r="F246">
        <f t="shared" ca="1" si="11"/>
        <v>119.87885319927818</v>
      </c>
      <c r="G246">
        <f t="shared" ca="1" si="9"/>
        <v>1.549140534202988</v>
      </c>
    </row>
    <row r="247" spans="5:7" x14ac:dyDescent="0.25">
      <c r="E247">
        <f t="shared" si="10"/>
        <v>244</v>
      </c>
      <c r="F247">
        <f t="shared" ca="1" si="11"/>
        <v>121.42799373348117</v>
      </c>
      <c r="G247">
        <f t="shared" ca="1" si="9"/>
        <v>-0.50326963557675775</v>
      </c>
    </row>
    <row r="248" spans="5:7" x14ac:dyDescent="0.25">
      <c r="E248">
        <f t="shared" si="10"/>
        <v>245</v>
      </c>
      <c r="F248">
        <f t="shared" ca="1" si="11"/>
        <v>120.92472409790442</v>
      </c>
      <c r="G248">
        <f t="shared" ca="1" si="9"/>
        <v>-0.43474761627950231</v>
      </c>
    </row>
    <row r="249" spans="5:7" x14ac:dyDescent="0.25">
      <c r="E249">
        <f t="shared" si="10"/>
        <v>246</v>
      </c>
      <c r="F249">
        <f t="shared" ca="1" si="11"/>
        <v>120.48997648162491</v>
      </c>
      <c r="G249">
        <f t="shared" ca="1" si="9"/>
        <v>1.7023531812451194</v>
      </c>
    </row>
    <row r="250" spans="5:7" x14ac:dyDescent="0.25">
      <c r="E250">
        <f t="shared" si="10"/>
        <v>247</v>
      </c>
      <c r="F250">
        <f t="shared" ca="1" si="11"/>
        <v>122.19232966287002</v>
      </c>
      <c r="G250">
        <f t="shared" ca="1" si="9"/>
        <v>3.3394013034002166</v>
      </c>
    </row>
    <row r="251" spans="5:7" x14ac:dyDescent="0.25">
      <c r="E251">
        <f t="shared" si="10"/>
        <v>248</v>
      </c>
      <c r="F251">
        <f t="shared" ca="1" si="11"/>
        <v>125.53173096627025</v>
      </c>
      <c r="G251">
        <f t="shared" ca="1" si="9"/>
        <v>0.68348242103879153</v>
      </c>
    </row>
    <row r="252" spans="5:7" x14ac:dyDescent="0.25">
      <c r="E252">
        <f t="shared" si="10"/>
        <v>249</v>
      </c>
      <c r="F252">
        <f t="shared" ca="1" si="11"/>
        <v>126.21521338730903</v>
      </c>
      <c r="G252">
        <f t="shared" ca="1" si="9"/>
        <v>-0.97613216427573501</v>
      </c>
    </row>
    <row r="253" spans="5:7" x14ac:dyDescent="0.25">
      <c r="E253">
        <f t="shared" si="10"/>
        <v>250</v>
      </c>
      <c r="F253">
        <f t="shared" ca="1" si="11"/>
        <v>125.2390812230333</v>
      </c>
      <c r="G253">
        <f t="shared" ca="1" si="9"/>
        <v>0.16794238047665611</v>
      </c>
    </row>
    <row r="254" spans="5:7" x14ac:dyDescent="0.25">
      <c r="E254">
        <f t="shared" si="10"/>
        <v>251</v>
      </c>
      <c r="F254">
        <f t="shared" ca="1" si="11"/>
        <v>125.40702360350996</v>
      </c>
      <c r="G254">
        <f t="shared" ca="1" si="9"/>
        <v>-0.87889183159576012</v>
      </c>
    </row>
    <row r="255" spans="5:7" x14ac:dyDescent="0.25">
      <c r="E255">
        <f t="shared" si="10"/>
        <v>252</v>
      </c>
      <c r="F255">
        <f t="shared" ca="1" si="11"/>
        <v>124.52813177191419</v>
      </c>
      <c r="G255">
        <f t="shared" ca="1" si="9"/>
        <v>1.0973225536582754</v>
      </c>
    </row>
    <row r="256" spans="5:7" x14ac:dyDescent="0.25">
      <c r="E256">
        <f t="shared" si="10"/>
        <v>253</v>
      </c>
      <c r="F256">
        <f t="shared" ca="1" si="11"/>
        <v>125.62545432557246</v>
      </c>
      <c r="G256">
        <f t="shared" ca="1" si="9"/>
        <v>-2.0811981452198616</v>
      </c>
    </row>
    <row r="257" spans="5:7" x14ac:dyDescent="0.25">
      <c r="E257">
        <f t="shared" si="10"/>
        <v>254</v>
      </c>
      <c r="F257">
        <f t="shared" ca="1" si="11"/>
        <v>123.5442561803526</v>
      </c>
      <c r="G257">
        <f t="shared" ca="1" si="9"/>
        <v>-1.8098345139068466</v>
      </c>
    </row>
    <row r="258" spans="5:7" x14ac:dyDescent="0.25">
      <c r="E258">
        <f t="shared" si="10"/>
        <v>255</v>
      </c>
      <c r="F258">
        <f t="shared" ca="1" si="11"/>
        <v>121.73442166644575</v>
      </c>
      <c r="G258">
        <f t="shared" ca="1" si="9"/>
        <v>-0.31146482810977894</v>
      </c>
    </row>
    <row r="259" spans="5:7" x14ac:dyDescent="0.25">
      <c r="E259">
        <f t="shared" si="10"/>
        <v>256</v>
      </c>
      <c r="F259">
        <f t="shared" ca="1" si="11"/>
        <v>121.42295683833598</v>
      </c>
      <c r="G259">
        <f t="shared" ca="1" si="9"/>
        <v>-1.7770788478804322</v>
      </c>
    </row>
    <row r="260" spans="5:7" x14ac:dyDescent="0.25">
      <c r="E260">
        <f t="shared" si="10"/>
        <v>257</v>
      </c>
      <c r="F260">
        <f t="shared" ca="1" si="11"/>
        <v>119.64587799045555</v>
      </c>
      <c r="G260">
        <f t="shared" ref="G260:G268" ca="1" si="12">F260*$C$5*$C$8+$C$6*F260*SQRT($C$8)*_xlfn.NORM.S.INV(RAND())</f>
        <v>2.3090111003508089</v>
      </c>
    </row>
    <row r="261" spans="5:7" x14ac:dyDescent="0.25">
      <c r="E261">
        <f t="shared" ref="E261:E268" si="13">E260+1</f>
        <v>258</v>
      </c>
      <c r="F261">
        <f t="shared" ref="F261:F268" ca="1" si="14">F260+G260</f>
        <v>121.95488909080636</v>
      </c>
      <c r="G261">
        <f t="shared" ca="1" si="12"/>
        <v>1.4114329340280161</v>
      </c>
    </row>
    <row r="262" spans="5:7" x14ac:dyDescent="0.25">
      <c r="E262">
        <f t="shared" si="13"/>
        <v>259</v>
      </c>
      <c r="F262">
        <f t="shared" ca="1" si="14"/>
        <v>123.36632202483437</v>
      </c>
      <c r="G262">
        <f t="shared" ca="1" si="12"/>
        <v>0.65354114865388269</v>
      </c>
    </row>
    <row r="263" spans="5:7" x14ac:dyDescent="0.25">
      <c r="E263">
        <f t="shared" si="13"/>
        <v>260</v>
      </c>
      <c r="F263">
        <f t="shared" ca="1" si="14"/>
        <v>124.01986317348826</v>
      </c>
      <c r="G263">
        <f t="shared" ca="1" si="12"/>
        <v>-1.2146512998688597</v>
      </c>
    </row>
    <row r="264" spans="5:7" x14ac:dyDescent="0.25">
      <c r="E264">
        <f t="shared" si="13"/>
        <v>261</v>
      </c>
      <c r="F264">
        <f t="shared" ca="1" si="14"/>
        <v>122.8052118736194</v>
      </c>
      <c r="G264">
        <f t="shared" ca="1" si="12"/>
        <v>0.92928216483210602</v>
      </c>
    </row>
    <row r="265" spans="5:7" x14ac:dyDescent="0.25">
      <c r="E265">
        <f t="shared" si="13"/>
        <v>262</v>
      </c>
      <c r="F265">
        <f t="shared" ca="1" si="14"/>
        <v>123.7344940384515</v>
      </c>
      <c r="G265">
        <f t="shared" ca="1" si="12"/>
        <v>3.1848252050639108</v>
      </c>
    </row>
    <row r="266" spans="5:7" x14ac:dyDescent="0.25">
      <c r="E266">
        <f t="shared" si="13"/>
        <v>263</v>
      </c>
      <c r="F266">
        <f t="shared" ca="1" si="14"/>
        <v>126.91931924351542</v>
      </c>
      <c r="G266">
        <f t="shared" ca="1" si="12"/>
        <v>-3.6113815718076667</v>
      </c>
    </row>
    <row r="267" spans="5:7" x14ac:dyDescent="0.25">
      <c r="E267">
        <f t="shared" si="13"/>
        <v>264</v>
      </c>
      <c r="F267">
        <f t="shared" ca="1" si="14"/>
        <v>123.30793767170775</v>
      </c>
      <c r="G267">
        <f t="shared" ca="1" si="12"/>
        <v>-2.7564979640220519E-2</v>
      </c>
    </row>
    <row r="268" spans="5:7" x14ac:dyDescent="0.25">
      <c r="E268">
        <f t="shared" si="13"/>
        <v>265</v>
      </c>
      <c r="F268">
        <f t="shared" ca="1" si="14"/>
        <v>123.28037269206753</v>
      </c>
      <c r="G268">
        <f t="shared" ca="1" si="12"/>
        <v>0.85121933483251522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5478-CC71-4D00-B2BA-31A18FF1A215}">
  <dimension ref="A1:K85"/>
  <sheetViews>
    <sheetView tabSelected="1" topLeftCell="H1" workbookViewId="0">
      <selection activeCell="V11" sqref="V11"/>
    </sheetView>
  </sheetViews>
  <sheetFormatPr defaultRowHeight="15" x14ac:dyDescent="0.25"/>
  <cols>
    <col min="2" max="2" width="12.7109375" customWidth="1"/>
    <col min="7" max="7" width="9.7109375" customWidth="1"/>
  </cols>
  <sheetData>
    <row r="1" spans="1:11" x14ac:dyDescent="0.25">
      <c r="H1" t="s">
        <v>17</v>
      </c>
      <c r="I1" t="s">
        <v>18</v>
      </c>
      <c r="J1" t="s">
        <v>20</v>
      </c>
      <c r="K1" t="s">
        <v>21</v>
      </c>
    </row>
    <row r="2" spans="1:11" x14ac:dyDescent="0.25">
      <c r="F2" t="s">
        <v>15</v>
      </c>
      <c r="G2" t="s">
        <v>24</v>
      </c>
      <c r="H2" t="s">
        <v>16</v>
      </c>
      <c r="I2" t="s">
        <v>19</v>
      </c>
      <c r="J2" t="s">
        <v>22</v>
      </c>
      <c r="K2" t="s">
        <v>23</v>
      </c>
    </row>
    <row r="3" spans="1:11" x14ac:dyDescent="0.25">
      <c r="A3" t="s">
        <v>10</v>
      </c>
      <c r="F3">
        <v>0</v>
      </c>
      <c r="G3" s="1">
        <f ca="1">$C$7*($C$8-H3)*$C$6+$C$5*SQRT($C$6)*_xlfn.NORM.S.INV(RAND())</f>
        <v>0.23051903525239306</v>
      </c>
      <c r="H3">
        <v>0.62319999999999998</v>
      </c>
      <c r="I3">
        <v>0.62319999999999998</v>
      </c>
      <c r="J3">
        <v>0.62319999999999998</v>
      </c>
      <c r="K3">
        <v>0.62319999999999998</v>
      </c>
    </row>
    <row r="4" spans="1:11" x14ac:dyDescent="0.25">
      <c r="A4" t="s">
        <v>11</v>
      </c>
      <c r="C4">
        <v>0.63200000000000001</v>
      </c>
      <c r="F4">
        <v>0.25</v>
      </c>
      <c r="G4" s="1">
        <f t="shared" ref="G4:G67" ca="1" si="0">$C$7*($C$8-H4)*$C$6+$C$5*SQRT($C$6)*_xlfn.NORM.S.INV(RAND())</f>
        <v>-0.52481103048430133</v>
      </c>
      <c r="H4">
        <f ca="1">H3+G3</f>
        <v>0.85371903525239301</v>
      </c>
      <c r="I4">
        <f ca="1">I3+$C$7*($C$8-I3)*$C$6 + $C$5*SQRT($C$6)*_xlfn.NORM.S.INV(RAND())</f>
        <v>0.64572244319564986</v>
      </c>
      <c r="J4">
        <f ca="1">J3+$C$7*($C$8-J3)*$C$6 + $C$5*SQRT($C$6)*_xlfn.NORM.S.INV(RAND())</f>
        <v>0.80074698537567623</v>
      </c>
      <c r="K4">
        <f ca="1">K3+$C$7*($C$8-K3)*$C$6 + $C$5*SQRT($C$6)*_xlfn.NORM.S.INV(RAND())</f>
        <v>0.76712191558697207</v>
      </c>
    </row>
    <row r="5" spans="1:11" x14ac:dyDescent="0.25">
      <c r="A5" t="s">
        <v>14</v>
      </c>
      <c r="C5">
        <v>0.70389999999999997</v>
      </c>
      <c r="F5">
        <v>0.5</v>
      </c>
      <c r="G5" s="1">
        <f t="shared" ca="1" si="0"/>
        <v>0.95411126995830065</v>
      </c>
      <c r="H5">
        <f t="shared" ref="H5:H68" ca="1" si="1">H4+G4</f>
        <v>0.32890800476809168</v>
      </c>
      <c r="I5">
        <f t="shared" ref="I5:I68" ca="1" si="2">I4+$C$7*($C$8-I4)*$C$6 + $C$5*SQRT($C$6)*_xlfn.NORM.S.INV(RAND())</f>
        <v>0.17581576433875867</v>
      </c>
      <c r="J5">
        <f t="shared" ref="J5:J68" ca="1" si="3">J4+$C$7*($C$8-J4)*$C$6 + $C$5*SQRT($C$6)*_xlfn.NORM.S.INV(RAND())</f>
        <v>0.87598528005319176</v>
      </c>
      <c r="K5">
        <f t="shared" ref="K5:K68" ca="1" si="4">K4+$C$7*($C$8-K4)*$C$6 + $C$5*SQRT($C$6)*_xlfn.NORM.S.INV(RAND())</f>
        <v>0.60658807885011679</v>
      </c>
    </row>
    <row r="6" spans="1:11" x14ac:dyDescent="0.25">
      <c r="A6" t="s">
        <v>25</v>
      </c>
      <c r="C6">
        <v>0.25</v>
      </c>
      <c r="F6">
        <v>0.75</v>
      </c>
      <c r="G6" s="1">
        <f t="shared" ca="1" si="0"/>
        <v>-0.29886388507098594</v>
      </c>
      <c r="H6">
        <f t="shared" ca="1" si="1"/>
        <v>1.2830192747263922</v>
      </c>
      <c r="I6">
        <f t="shared" ca="1" si="2"/>
        <v>0.4555867471635297</v>
      </c>
      <c r="J6">
        <f t="shared" ca="1" si="3"/>
        <v>1.0142458619625943</v>
      </c>
      <c r="K6">
        <f t="shared" ca="1" si="4"/>
        <v>0.83672993746534852</v>
      </c>
    </row>
    <row r="7" spans="1:11" x14ac:dyDescent="0.25">
      <c r="A7" t="s">
        <v>12</v>
      </c>
      <c r="C7">
        <v>3.1288</v>
      </c>
      <c r="F7">
        <v>1</v>
      </c>
      <c r="G7" s="1">
        <f t="shared" ca="1" si="0"/>
        <v>0.59139070507570191</v>
      </c>
      <c r="H7">
        <f t="shared" ca="1" si="1"/>
        <v>0.98415538965540628</v>
      </c>
      <c r="I7">
        <f t="shared" ca="1" si="2"/>
        <v>0.61093965558484675</v>
      </c>
      <c r="J7">
        <f t="shared" ca="1" si="3"/>
        <v>1.6475697823531448</v>
      </c>
      <c r="K7">
        <f t="shared" ca="1" si="4"/>
        <v>1.0270665032780206</v>
      </c>
    </row>
    <row r="8" spans="1:11" x14ac:dyDescent="0.25">
      <c r="A8" t="s">
        <v>13</v>
      </c>
      <c r="C8">
        <v>0.90749999999999997</v>
      </c>
      <c r="F8">
        <v>1.25</v>
      </c>
      <c r="G8" s="1">
        <f t="shared" ca="1" si="0"/>
        <v>-0.12394915099327336</v>
      </c>
      <c r="H8">
        <f t="shared" ca="1" si="1"/>
        <v>1.5755460947311082</v>
      </c>
      <c r="I8">
        <f t="shared" ca="1" si="2"/>
        <v>0.89775216979372741</v>
      </c>
      <c r="J8">
        <f t="shared" ca="1" si="3"/>
        <v>1.2201100505841493</v>
      </c>
      <c r="K8">
        <f t="shared" ca="1" si="4"/>
        <v>1.0587094244997777</v>
      </c>
    </row>
    <row r="9" spans="1:11" x14ac:dyDescent="0.25">
      <c r="F9">
        <v>1.5</v>
      </c>
      <c r="G9" s="1">
        <f t="shared" ca="1" si="0"/>
        <v>-0.71201528154032956</v>
      </c>
      <c r="H9">
        <f t="shared" ca="1" si="1"/>
        <v>1.4515969437378349</v>
      </c>
      <c r="I9">
        <f t="shared" ca="1" si="2"/>
        <v>0.81545623193817907</v>
      </c>
      <c r="J9">
        <f t="shared" ca="1" si="3"/>
        <v>1.5186661255761649</v>
      </c>
      <c r="K9">
        <f t="shared" ca="1" si="4"/>
        <v>0.79245417051507305</v>
      </c>
    </row>
    <row r="10" spans="1:11" x14ac:dyDescent="0.25">
      <c r="F10">
        <v>1.75</v>
      </c>
      <c r="G10" s="1">
        <f t="shared" ca="1" si="0"/>
        <v>0.57870341303698913</v>
      </c>
      <c r="H10">
        <f t="shared" ca="1" si="1"/>
        <v>0.73958166219750532</v>
      </c>
      <c r="I10">
        <f t="shared" ca="1" si="2"/>
        <v>1.4087220077273708</v>
      </c>
      <c r="J10">
        <f t="shared" ca="1" si="3"/>
        <v>1.1609675500521697</v>
      </c>
      <c r="K10">
        <f t="shared" ca="1" si="4"/>
        <v>0.86719493615405385</v>
      </c>
    </row>
    <row r="11" spans="1:11" x14ac:dyDescent="0.25">
      <c r="F11">
        <v>2</v>
      </c>
      <c r="G11" s="1">
        <f t="shared" ca="1" si="0"/>
        <v>-1.113120801033272</v>
      </c>
      <c r="H11">
        <f t="shared" ca="1" si="1"/>
        <v>1.3182850752344946</v>
      </c>
      <c r="I11">
        <f t="shared" ca="1" si="2"/>
        <v>0.69014185774052383</v>
      </c>
      <c r="J11">
        <f t="shared" ca="1" si="3"/>
        <v>0.32625191644844986</v>
      </c>
      <c r="K11">
        <f t="shared" ca="1" si="4"/>
        <v>1.050031614537478</v>
      </c>
    </row>
    <row r="12" spans="1:11" x14ac:dyDescent="0.25">
      <c r="F12">
        <v>2.25</v>
      </c>
      <c r="G12" s="1">
        <f t="shared" ca="1" si="0"/>
        <v>-9.8583922654000844E-2</v>
      </c>
      <c r="H12">
        <f t="shared" ca="1" si="1"/>
        <v>0.20516427420122252</v>
      </c>
      <c r="I12">
        <f t="shared" ca="1" si="2"/>
        <v>0.72885018945468627</v>
      </c>
      <c r="J12">
        <f t="shared" ca="1" si="3"/>
        <v>0.21245885230161277</v>
      </c>
      <c r="K12">
        <f t="shared" ca="1" si="4"/>
        <v>1.0414867641472851</v>
      </c>
    </row>
    <row r="13" spans="1:11" x14ac:dyDescent="0.25">
      <c r="F13">
        <v>2.5</v>
      </c>
      <c r="G13" s="1">
        <f t="shared" ca="1" si="0"/>
        <v>0.58987476281259599</v>
      </c>
      <c r="H13">
        <f t="shared" ca="1" si="1"/>
        <v>0.10658035154722167</v>
      </c>
      <c r="I13">
        <f t="shared" ca="1" si="2"/>
        <v>1.5139473846054925</v>
      </c>
      <c r="J13">
        <f t="shared" ca="1" si="3"/>
        <v>0.99345504753450276</v>
      </c>
      <c r="K13">
        <f t="shared" ca="1" si="4"/>
        <v>1.2344599355046186</v>
      </c>
    </row>
    <row r="14" spans="1:11" x14ac:dyDescent="0.25">
      <c r="F14">
        <v>2.75</v>
      </c>
      <c r="G14" s="1">
        <f t="shared" ca="1" si="0"/>
        <v>0.27480055296780792</v>
      </c>
      <c r="H14">
        <f t="shared" ca="1" si="1"/>
        <v>0.69645511435981766</v>
      </c>
      <c r="I14">
        <f t="shared" ca="1" si="2"/>
        <v>1.4490092699584554</v>
      </c>
      <c r="J14">
        <f t="shared" ca="1" si="3"/>
        <v>1.2046254671037726</v>
      </c>
      <c r="K14">
        <f t="shared" ca="1" si="4"/>
        <v>0.59806563076123398</v>
      </c>
    </row>
    <row r="15" spans="1:11" x14ac:dyDescent="0.25">
      <c r="F15">
        <v>3</v>
      </c>
      <c r="G15" s="1">
        <f t="shared" ca="1" si="0"/>
        <v>0.2773408491888712</v>
      </c>
      <c r="H15">
        <f t="shared" ca="1" si="1"/>
        <v>0.97125566732762558</v>
      </c>
      <c r="I15">
        <f t="shared" ca="1" si="2"/>
        <v>0.5411537909128632</v>
      </c>
      <c r="J15">
        <f t="shared" ca="1" si="3"/>
        <v>0.92369292722756757</v>
      </c>
      <c r="K15">
        <f t="shared" ca="1" si="4"/>
        <v>0.82913117598647579</v>
      </c>
    </row>
    <row r="16" spans="1:11" x14ac:dyDescent="0.25">
      <c r="F16">
        <v>3.25</v>
      </c>
      <c r="G16" s="1">
        <f t="shared" ca="1" si="0"/>
        <v>0.15286276860202269</v>
      </c>
      <c r="H16">
        <f t="shared" ca="1" si="1"/>
        <v>1.2485965165164967</v>
      </c>
      <c r="I16">
        <f t="shared" ca="1" si="2"/>
        <v>1.3320721307181855</v>
      </c>
      <c r="J16">
        <f t="shared" ca="1" si="3"/>
        <v>1.0146017903065048</v>
      </c>
      <c r="K16">
        <f t="shared" ca="1" si="4"/>
        <v>0.3236480198663918</v>
      </c>
    </row>
    <row r="17" spans="6:11" x14ac:dyDescent="0.25">
      <c r="F17">
        <v>3.5</v>
      </c>
      <c r="G17" s="1">
        <f t="shared" ca="1" si="0"/>
        <v>-0.77044447004791294</v>
      </c>
      <c r="H17">
        <f t="shared" ca="1" si="1"/>
        <v>1.4014592851185195</v>
      </c>
      <c r="I17">
        <f t="shared" ca="1" si="2"/>
        <v>0.65281020256645195</v>
      </c>
      <c r="J17">
        <f t="shared" ca="1" si="3"/>
        <v>0.87809891479481406</v>
      </c>
      <c r="K17">
        <f t="shared" ca="1" si="4"/>
        <v>0.82711756791066915</v>
      </c>
    </row>
    <row r="18" spans="6:11" x14ac:dyDescent="0.25">
      <c r="F18">
        <v>3.75</v>
      </c>
      <c r="G18" s="1">
        <f t="shared" ca="1" si="0"/>
        <v>0.48667350833920398</v>
      </c>
      <c r="H18">
        <f t="shared" ca="1" si="1"/>
        <v>0.63101481507060653</v>
      </c>
      <c r="I18">
        <f t="shared" ca="1" si="2"/>
        <v>1.4013887882947202</v>
      </c>
      <c r="J18">
        <f t="shared" ca="1" si="3"/>
        <v>0.73216639652021642</v>
      </c>
      <c r="K18">
        <f t="shared" ca="1" si="4"/>
        <v>0.58690257666456236</v>
      </c>
    </row>
    <row r="19" spans="6:11" x14ac:dyDescent="0.25">
      <c r="F19">
        <v>4</v>
      </c>
      <c r="G19" s="1">
        <f t="shared" ca="1" si="0"/>
        <v>7.2099092394440012E-2</v>
      </c>
      <c r="H19">
        <f t="shared" ca="1" si="1"/>
        <v>1.1176883234098105</v>
      </c>
      <c r="I19">
        <f t="shared" ca="1" si="2"/>
        <v>1.0965370160837171</v>
      </c>
      <c r="J19">
        <f t="shared" ca="1" si="3"/>
        <v>0.93718796495819423</v>
      </c>
      <c r="K19">
        <f t="shared" ca="1" si="4"/>
        <v>1.3204786504798638</v>
      </c>
    </row>
    <row r="20" spans="6:11" x14ac:dyDescent="0.25">
      <c r="F20">
        <v>4.25</v>
      </c>
      <c r="G20" s="1">
        <f t="shared" ca="1" si="0"/>
        <v>-0.66391398096401288</v>
      </c>
      <c r="H20">
        <f t="shared" ca="1" si="1"/>
        <v>1.1897874158042505</v>
      </c>
      <c r="I20">
        <f t="shared" ca="1" si="2"/>
        <v>0.82236339477276788</v>
      </c>
      <c r="J20">
        <f t="shared" ca="1" si="3"/>
        <v>1.2308469624301015</v>
      </c>
      <c r="K20">
        <f t="shared" ca="1" si="4"/>
        <v>1.1755100130459151</v>
      </c>
    </row>
    <row r="21" spans="6:11" x14ac:dyDescent="0.25">
      <c r="F21">
        <v>4.5</v>
      </c>
      <c r="G21" s="1">
        <f t="shared" ca="1" si="0"/>
        <v>-0.46899961706964116</v>
      </c>
      <c r="H21">
        <f t="shared" ca="1" si="1"/>
        <v>0.52587343484023763</v>
      </c>
      <c r="I21">
        <f t="shared" ca="1" si="2"/>
        <v>0.7107581997237904</v>
      </c>
      <c r="J21">
        <f t="shared" ca="1" si="3"/>
        <v>0.85733287616604481</v>
      </c>
      <c r="K21">
        <f t="shared" ca="1" si="4"/>
        <v>0.70155064408676204</v>
      </c>
    </row>
    <row r="22" spans="6:11" x14ac:dyDescent="0.25">
      <c r="F22">
        <v>4.75</v>
      </c>
      <c r="G22" s="1">
        <f t="shared" ca="1" si="0"/>
        <v>0.86066609237888669</v>
      </c>
      <c r="H22">
        <f t="shared" ca="1" si="1"/>
        <v>5.6873817770596469E-2</v>
      </c>
      <c r="I22">
        <f t="shared" ca="1" si="2"/>
        <v>1.0659721165421276</v>
      </c>
      <c r="J22">
        <f t="shared" ca="1" si="3"/>
        <v>0.95589632999341889</v>
      </c>
      <c r="K22">
        <f t="shared" ca="1" si="4"/>
        <v>0.77406970319538537</v>
      </c>
    </row>
    <row r="23" spans="6:11" x14ac:dyDescent="0.25">
      <c r="F23">
        <v>5</v>
      </c>
      <c r="G23" s="1">
        <f t="shared" ca="1" si="0"/>
        <v>-0.26075302990542798</v>
      </c>
      <c r="H23">
        <f t="shared" ca="1" si="1"/>
        <v>0.91753991014948322</v>
      </c>
      <c r="I23">
        <f t="shared" ca="1" si="2"/>
        <v>1.6174975654073454</v>
      </c>
      <c r="J23">
        <f t="shared" ca="1" si="3"/>
        <v>0.68736292458761084</v>
      </c>
      <c r="K23">
        <f t="shared" ca="1" si="4"/>
        <v>1.1742914638971824</v>
      </c>
    </row>
    <row r="24" spans="6:11" x14ac:dyDescent="0.25">
      <c r="F24">
        <v>5.25</v>
      </c>
      <c r="G24" s="1">
        <f t="shared" ca="1" si="0"/>
        <v>-0.12417584907280255</v>
      </c>
      <c r="H24">
        <f t="shared" ca="1" si="1"/>
        <v>0.65678688024405529</v>
      </c>
      <c r="I24">
        <f t="shared" ca="1" si="2"/>
        <v>1.3863834913111226</v>
      </c>
      <c r="J24">
        <f t="shared" ca="1" si="3"/>
        <v>1.3977192180272144</v>
      </c>
      <c r="K24">
        <f t="shared" ca="1" si="4"/>
        <v>0.68289974726013447</v>
      </c>
    </row>
    <row r="25" spans="6:11" x14ac:dyDescent="0.25">
      <c r="F25">
        <v>5.5</v>
      </c>
      <c r="G25" s="1">
        <f t="shared" ca="1" si="0"/>
        <v>-0.88076627495973647</v>
      </c>
      <c r="H25">
        <f t="shared" ca="1" si="1"/>
        <v>0.53261103117125275</v>
      </c>
      <c r="I25">
        <f t="shared" ca="1" si="2"/>
        <v>0.95279320872754525</v>
      </c>
      <c r="J25">
        <f t="shared" ca="1" si="3"/>
        <v>1.7627766096429502</v>
      </c>
      <c r="K25">
        <f t="shared" ca="1" si="4"/>
        <v>0.69531189816628858</v>
      </c>
    </row>
    <row r="26" spans="6:11" x14ac:dyDescent="0.25">
      <c r="F26">
        <v>5.75</v>
      </c>
      <c r="G26" s="1">
        <f t="shared" ca="1" si="0"/>
        <v>1.3046445686638608</v>
      </c>
      <c r="H26">
        <f t="shared" ca="1" si="1"/>
        <v>-0.34815524378848373</v>
      </c>
      <c r="I26">
        <f t="shared" ca="1" si="2"/>
        <v>-2.887515249928907E-2</v>
      </c>
      <c r="J26">
        <f t="shared" ca="1" si="3"/>
        <v>1.1864903719939439</v>
      </c>
      <c r="K26">
        <f t="shared" ca="1" si="4"/>
        <v>1.0265162180010474</v>
      </c>
    </row>
    <row r="27" spans="6:11" x14ac:dyDescent="0.25">
      <c r="F27">
        <v>6</v>
      </c>
      <c r="G27" s="1">
        <f t="shared" ca="1" si="0"/>
        <v>-0.21536967705397242</v>
      </c>
      <c r="H27">
        <f t="shared" ca="1" si="1"/>
        <v>0.95648932487537708</v>
      </c>
      <c r="I27">
        <f t="shared" ca="1" si="2"/>
        <v>1.1427184352303312</v>
      </c>
      <c r="J27">
        <f t="shared" ca="1" si="3"/>
        <v>1.4652945837721463</v>
      </c>
      <c r="K27">
        <f t="shared" ca="1" si="4"/>
        <v>1.0311288737602433</v>
      </c>
    </row>
    <row r="28" spans="6:11" x14ac:dyDescent="0.25">
      <c r="F28">
        <v>6.25</v>
      </c>
      <c r="G28" s="1">
        <f t="shared" ca="1" si="0"/>
        <v>-6.3390013740677431E-2</v>
      </c>
      <c r="H28">
        <f t="shared" ca="1" si="1"/>
        <v>0.7411196478214046</v>
      </c>
      <c r="I28">
        <f t="shared" ca="1" si="2"/>
        <v>0.49222344606463703</v>
      </c>
      <c r="J28">
        <f t="shared" ca="1" si="3"/>
        <v>1.1055116474610882</v>
      </c>
      <c r="K28">
        <f t="shared" ca="1" si="4"/>
        <v>1.1662484518766723</v>
      </c>
    </row>
    <row r="29" spans="6:11" x14ac:dyDescent="0.25">
      <c r="F29">
        <v>6.5</v>
      </c>
      <c r="G29" s="1">
        <f t="shared" ca="1" si="0"/>
        <v>0.76967791227598004</v>
      </c>
      <c r="H29">
        <f t="shared" ca="1" si="1"/>
        <v>0.67772963408072717</v>
      </c>
      <c r="I29">
        <f t="shared" ca="1" si="2"/>
        <v>0.32258140372031774</v>
      </c>
      <c r="J29">
        <f t="shared" ca="1" si="3"/>
        <v>1.6104520529518729</v>
      </c>
      <c r="K29">
        <f t="shared" ca="1" si="4"/>
        <v>1.2033493436297402</v>
      </c>
    </row>
    <row r="30" spans="6:11" x14ac:dyDescent="0.25">
      <c r="F30">
        <v>6.75</v>
      </c>
      <c r="G30" s="1">
        <f t="shared" ca="1" si="0"/>
        <v>-0.64151807436866548</v>
      </c>
      <c r="H30">
        <f t="shared" ca="1" si="1"/>
        <v>1.4474075463567071</v>
      </c>
      <c r="I30">
        <f t="shared" ca="1" si="2"/>
        <v>0.36735823132366202</v>
      </c>
      <c r="J30">
        <f t="shared" ca="1" si="3"/>
        <v>0.75422426211021731</v>
      </c>
      <c r="K30">
        <f t="shared" ca="1" si="4"/>
        <v>0.65370809875938962</v>
      </c>
    </row>
    <row r="31" spans="6:11" x14ac:dyDescent="0.25">
      <c r="F31">
        <v>7</v>
      </c>
      <c r="G31" s="1">
        <f t="shared" ca="1" si="0"/>
        <v>-1.9952564672101464E-3</v>
      </c>
      <c r="H31">
        <f t="shared" ca="1" si="1"/>
        <v>0.80588947198804162</v>
      </c>
      <c r="I31">
        <f t="shared" ca="1" si="2"/>
        <v>0.68063716355948289</v>
      </c>
      <c r="J31">
        <f t="shared" ca="1" si="3"/>
        <v>-0.12447894219014566</v>
      </c>
      <c r="K31">
        <f t="shared" ca="1" si="4"/>
        <v>1.4781241139079371</v>
      </c>
    </row>
    <row r="32" spans="6:11" x14ac:dyDescent="0.25">
      <c r="F32">
        <v>7.25</v>
      </c>
      <c r="G32" s="1">
        <f t="shared" ca="1" si="0"/>
        <v>-0.20024300184627353</v>
      </c>
      <c r="H32">
        <f t="shared" ca="1" si="1"/>
        <v>0.80389421552083151</v>
      </c>
      <c r="I32">
        <f t="shared" ca="1" si="2"/>
        <v>0.72342831846664735</v>
      </c>
      <c r="J32">
        <f t="shared" ca="1" si="3"/>
        <v>0.67630779235862692</v>
      </c>
      <c r="K32">
        <f t="shared" ca="1" si="4"/>
        <v>0.6428515390197127</v>
      </c>
    </row>
    <row r="33" spans="6:11" x14ac:dyDescent="0.25">
      <c r="F33">
        <v>7.5</v>
      </c>
      <c r="G33" s="1">
        <f t="shared" ca="1" si="0"/>
        <v>-0.17415256957331535</v>
      </c>
      <c r="H33">
        <f t="shared" ca="1" si="1"/>
        <v>0.60365121367455798</v>
      </c>
      <c r="I33">
        <f t="shared" ca="1" si="2"/>
        <v>0.72041410221663005</v>
      </c>
      <c r="J33">
        <f t="shared" ca="1" si="3"/>
        <v>0.92580450126458325</v>
      </c>
      <c r="K33">
        <f t="shared" ca="1" si="4"/>
        <v>0.7344387266552761</v>
      </c>
    </row>
    <row r="34" spans="6:11" x14ac:dyDescent="0.25">
      <c r="F34">
        <v>7.75</v>
      </c>
      <c r="G34" s="1">
        <f t="shared" ca="1" si="0"/>
        <v>-0.15585592538232879</v>
      </c>
      <c r="H34">
        <f t="shared" ca="1" si="1"/>
        <v>0.42949864410124261</v>
      </c>
      <c r="I34">
        <f t="shared" ca="1" si="2"/>
        <v>1.272892826808107</v>
      </c>
      <c r="J34">
        <f t="shared" ca="1" si="3"/>
        <v>0.95833122493803458</v>
      </c>
      <c r="K34">
        <f t="shared" ca="1" si="4"/>
        <v>1.9345812406486917</v>
      </c>
    </row>
    <row r="35" spans="6:11" x14ac:dyDescent="0.25">
      <c r="F35">
        <v>8</v>
      </c>
      <c r="G35" s="1">
        <f t="shared" ca="1" si="0"/>
        <v>0.34958989654626416</v>
      </c>
      <c r="H35">
        <f t="shared" ca="1" si="1"/>
        <v>0.27364271871891382</v>
      </c>
      <c r="I35">
        <f t="shared" ca="1" si="2"/>
        <v>1.1935789372396131</v>
      </c>
      <c r="J35">
        <f t="shared" ca="1" si="3"/>
        <v>1.0994908263274041</v>
      </c>
      <c r="K35">
        <f t="shared" ca="1" si="4"/>
        <v>1.6633890848756909</v>
      </c>
    </row>
    <row r="36" spans="6:11" x14ac:dyDescent="0.25">
      <c r="F36">
        <v>8.25</v>
      </c>
      <c r="G36" s="1">
        <f t="shared" ca="1" si="0"/>
        <v>7.0503309069282205E-2</v>
      </c>
      <c r="H36">
        <f t="shared" ca="1" si="1"/>
        <v>0.62323261526517792</v>
      </c>
      <c r="I36">
        <f t="shared" ca="1" si="2"/>
        <v>1.4093451837917257</v>
      </c>
      <c r="J36">
        <f t="shared" ca="1" si="3"/>
        <v>0.89914018806715801</v>
      </c>
      <c r="K36">
        <f t="shared" ca="1" si="4"/>
        <v>1.1774806154297965</v>
      </c>
    </row>
    <row r="37" spans="6:11" x14ac:dyDescent="0.25">
      <c r="F37">
        <v>8.5</v>
      </c>
      <c r="G37" s="1">
        <f t="shared" ca="1" si="0"/>
        <v>-5.023270222489104E-2</v>
      </c>
      <c r="H37">
        <f t="shared" ca="1" si="1"/>
        <v>0.69373592433446007</v>
      </c>
      <c r="I37">
        <f t="shared" ca="1" si="2"/>
        <v>0.64080252725855158</v>
      </c>
      <c r="J37">
        <f t="shared" ca="1" si="3"/>
        <v>0.53490049553785546</v>
      </c>
      <c r="K37">
        <f t="shared" ca="1" si="4"/>
        <v>0.27073340745950181</v>
      </c>
    </row>
    <row r="38" spans="6:11" x14ac:dyDescent="0.25">
      <c r="F38">
        <v>8.75</v>
      </c>
      <c r="G38" s="1">
        <f t="shared" ca="1" si="0"/>
        <v>0.39639737265310382</v>
      </c>
      <c r="H38">
        <f t="shared" ca="1" si="1"/>
        <v>0.64350322210956901</v>
      </c>
      <c r="I38">
        <f t="shared" ca="1" si="2"/>
        <v>0.68833721724358421</v>
      </c>
      <c r="J38">
        <f t="shared" ca="1" si="3"/>
        <v>0.48200588766237967</v>
      </c>
      <c r="K38">
        <f t="shared" ca="1" si="4"/>
        <v>0.79623731148604737</v>
      </c>
    </row>
    <row r="39" spans="6:11" x14ac:dyDescent="0.25">
      <c r="F39">
        <v>9</v>
      </c>
      <c r="G39" s="1">
        <f t="shared" ca="1" si="0"/>
        <v>0.23410814198446697</v>
      </c>
      <c r="H39">
        <f t="shared" ca="1" si="1"/>
        <v>1.0399005947626727</v>
      </c>
      <c r="I39">
        <f t="shared" ca="1" si="2"/>
        <v>1.1348613493995847</v>
      </c>
      <c r="J39">
        <f t="shared" ca="1" si="3"/>
        <v>0.51270338032389429</v>
      </c>
      <c r="K39">
        <f t="shared" ca="1" si="4"/>
        <v>0.8261124761966635</v>
      </c>
    </row>
    <row r="40" spans="6:11" x14ac:dyDescent="0.25">
      <c r="F40">
        <v>9.25</v>
      </c>
      <c r="G40" s="1">
        <f t="shared" ca="1" si="0"/>
        <v>-0.66870285516981354</v>
      </c>
      <c r="H40">
        <f t="shared" ca="1" si="1"/>
        <v>1.2740087367471398</v>
      </c>
      <c r="I40">
        <f t="shared" ca="1" si="2"/>
        <v>0.73044766688412621</v>
      </c>
      <c r="J40">
        <f t="shared" ca="1" si="3"/>
        <v>1.4569342897327218</v>
      </c>
      <c r="K40">
        <f t="shared" ca="1" si="4"/>
        <v>1.1616241629914121</v>
      </c>
    </row>
    <row r="41" spans="6:11" x14ac:dyDescent="0.25">
      <c r="F41">
        <v>9.5</v>
      </c>
      <c r="G41" s="1">
        <f t="shared" ca="1" si="0"/>
        <v>7.6738653790001304E-2</v>
      </c>
      <c r="H41">
        <f t="shared" ca="1" si="1"/>
        <v>0.60530588157732623</v>
      </c>
      <c r="I41">
        <f t="shared" ca="1" si="2"/>
        <v>1.1395750045069741</v>
      </c>
      <c r="J41">
        <f t="shared" ca="1" si="3"/>
        <v>1.2737004075991385</v>
      </c>
      <c r="K41">
        <f t="shared" ca="1" si="4"/>
        <v>0.5571547549212208</v>
      </c>
    </row>
    <row r="42" spans="6:11" x14ac:dyDescent="0.25">
      <c r="F42">
        <v>9.75</v>
      </c>
      <c r="G42" s="1">
        <f t="shared" ca="1" si="0"/>
        <v>0.40565644060460415</v>
      </c>
      <c r="H42">
        <f t="shared" ca="1" si="1"/>
        <v>0.68204453536732756</v>
      </c>
      <c r="I42">
        <f t="shared" ca="1" si="2"/>
        <v>0.74247602601737117</v>
      </c>
      <c r="J42">
        <f t="shared" ca="1" si="3"/>
        <v>0.96803667978968833</v>
      </c>
      <c r="K42">
        <f t="shared" ca="1" si="4"/>
        <v>0.18409516905804224</v>
      </c>
    </row>
    <row r="43" spans="6:11" x14ac:dyDescent="0.25">
      <c r="F43">
        <v>10</v>
      </c>
      <c r="G43" s="1">
        <f t="shared" ca="1" si="0"/>
        <v>7.3280140551488876E-2</v>
      </c>
      <c r="H43">
        <f t="shared" ca="1" si="1"/>
        <v>1.0877009759719316</v>
      </c>
      <c r="I43">
        <f t="shared" ca="1" si="2"/>
        <v>0.51289674998667878</v>
      </c>
      <c r="J43">
        <f t="shared" ca="1" si="3"/>
        <v>0.69071145191034811</v>
      </c>
      <c r="K43">
        <f t="shared" ca="1" si="4"/>
        <v>1.1261090064956123</v>
      </c>
    </row>
    <row r="44" spans="6:11" x14ac:dyDescent="0.25">
      <c r="F44">
        <v>10.25</v>
      </c>
      <c r="G44" s="1">
        <f t="shared" ca="1" si="0"/>
        <v>-0.18199154802552428</v>
      </c>
      <c r="H44">
        <f t="shared" ca="1" si="1"/>
        <v>1.1609811165234205</v>
      </c>
      <c r="I44">
        <f t="shared" ca="1" si="2"/>
        <v>1.1190235593969846</v>
      </c>
      <c r="J44">
        <f t="shared" ca="1" si="3"/>
        <v>0.66185765981632061</v>
      </c>
      <c r="K44">
        <f t="shared" ca="1" si="4"/>
        <v>1.0049351775402009</v>
      </c>
    </row>
    <row r="45" spans="6:11" x14ac:dyDescent="0.25">
      <c r="F45">
        <v>10.5</v>
      </c>
      <c r="G45" s="1">
        <f t="shared" ca="1" si="0"/>
        <v>-1.0966205548636674</v>
      </c>
      <c r="H45">
        <f t="shared" ca="1" si="1"/>
        <v>0.9789895684978962</v>
      </c>
      <c r="I45">
        <f t="shared" ca="1" si="2"/>
        <v>0.6610029205265564</v>
      </c>
      <c r="J45">
        <f t="shared" ca="1" si="3"/>
        <v>1.1026076044805919</v>
      </c>
      <c r="K45">
        <f t="shared" ca="1" si="4"/>
        <v>1.3634356285037745</v>
      </c>
    </row>
    <row r="46" spans="6:11" x14ac:dyDescent="0.25">
      <c r="F46">
        <v>10.75</v>
      </c>
      <c r="G46" s="1">
        <f t="shared" ca="1" si="0"/>
        <v>1.6914099043817545</v>
      </c>
      <c r="H46">
        <f t="shared" ca="1" si="1"/>
        <v>-0.11763098636577118</v>
      </c>
      <c r="I46">
        <f t="shared" ca="1" si="2"/>
        <v>0.89045332024092172</v>
      </c>
      <c r="J46">
        <f t="shared" ca="1" si="3"/>
        <v>0.47684442116192577</v>
      </c>
      <c r="K46">
        <f t="shared" ca="1" si="4"/>
        <v>0.93393555700172137</v>
      </c>
    </row>
    <row r="47" spans="6:11" x14ac:dyDescent="0.25">
      <c r="F47">
        <v>11</v>
      </c>
      <c r="G47" s="1">
        <f t="shared" ca="1" si="0"/>
        <v>-0.50977170706149466</v>
      </c>
      <c r="H47">
        <f t="shared" ca="1" si="1"/>
        <v>1.5737789180159834</v>
      </c>
      <c r="I47">
        <f t="shared" ca="1" si="2"/>
        <v>0.44164928312821927</v>
      </c>
      <c r="J47">
        <f t="shared" ca="1" si="3"/>
        <v>0.81910982913331676</v>
      </c>
      <c r="K47">
        <f t="shared" ca="1" si="4"/>
        <v>0.68395343121450936</v>
      </c>
    </row>
    <row r="48" spans="6:11" x14ac:dyDescent="0.25">
      <c r="F48">
        <v>11.25</v>
      </c>
      <c r="G48" s="1">
        <f t="shared" ca="1" si="0"/>
        <v>-0.2727235646410624</v>
      </c>
      <c r="H48">
        <f t="shared" ca="1" si="1"/>
        <v>1.0640072109544887</v>
      </c>
      <c r="I48">
        <f t="shared" ca="1" si="2"/>
        <v>0.99304192723289542</v>
      </c>
      <c r="J48">
        <f t="shared" ca="1" si="3"/>
        <v>1.3867993995584249</v>
      </c>
      <c r="K48">
        <f t="shared" ca="1" si="4"/>
        <v>1.612568027905962</v>
      </c>
    </row>
    <row r="49" spans="6:11" x14ac:dyDescent="0.25">
      <c r="F49">
        <v>11.5</v>
      </c>
      <c r="G49" s="1">
        <f t="shared" ca="1" si="0"/>
        <v>-6.1355359310964183E-2</v>
      </c>
      <c r="H49">
        <f t="shared" ca="1" si="1"/>
        <v>0.79128364631342629</v>
      </c>
      <c r="I49">
        <f t="shared" ca="1" si="2"/>
        <v>1.343328454157225</v>
      </c>
      <c r="J49">
        <f t="shared" ca="1" si="3"/>
        <v>0.40673436367596971</v>
      </c>
      <c r="K49">
        <f t="shared" ca="1" si="4"/>
        <v>1.3909379801260644</v>
      </c>
    </row>
    <row r="50" spans="6:11" x14ac:dyDescent="0.25">
      <c r="F50">
        <v>11.75</v>
      </c>
      <c r="G50" s="1">
        <f t="shared" ca="1" si="0"/>
        <v>-0.36712959552632829</v>
      </c>
      <c r="H50">
        <f t="shared" ca="1" si="1"/>
        <v>0.72992828700246215</v>
      </c>
      <c r="I50">
        <f t="shared" ca="1" si="2"/>
        <v>0.70031842261981936</v>
      </c>
      <c r="J50">
        <f t="shared" ca="1" si="3"/>
        <v>1.1257514990668933</v>
      </c>
      <c r="K50">
        <f t="shared" ca="1" si="4"/>
        <v>0.53477507414905945</v>
      </c>
    </row>
    <row r="51" spans="6:11" x14ac:dyDescent="0.25">
      <c r="F51">
        <v>12</v>
      </c>
      <c r="G51" s="1">
        <f t="shared" ca="1" si="0"/>
        <v>0.71923015853694083</v>
      </c>
      <c r="H51">
        <f t="shared" ca="1" si="1"/>
        <v>0.36279869147613386</v>
      </c>
      <c r="I51">
        <f t="shared" ca="1" si="2"/>
        <v>0.49473294863363121</v>
      </c>
      <c r="J51">
        <f t="shared" ca="1" si="3"/>
        <v>1.2723300722747179</v>
      </c>
      <c r="K51">
        <f t="shared" ca="1" si="4"/>
        <v>0.72600055089147886</v>
      </c>
    </row>
    <row r="52" spans="6:11" x14ac:dyDescent="0.25">
      <c r="F52">
        <v>12.25</v>
      </c>
      <c r="G52" s="1">
        <f t="shared" ca="1" si="0"/>
        <v>7.3370091884226218E-2</v>
      </c>
      <c r="H52">
        <f t="shared" ca="1" si="1"/>
        <v>1.0820288500130748</v>
      </c>
      <c r="I52">
        <f t="shared" ca="1" si="2"/>
        <v>0.66996222228715552</v>
      </c>
      <c r="J52">
        <f t="shared" ca="1" si="3"/>
        <v>1.2996140517236561</v>
      </c>
      <c r="K52">
        <f t="shared" ca="1" si="4"/>
        <v>-5.4055474868822784E-2</v>
      </c>
    </row>
    <row r="53" spans="6:11" x14ac:dyDescent="0.25">
      <c r="F53">
        <v>12.5</v>
      </c>
      <c r="G53" s="1">
        <f t="shared" ca="1" si="0"/>
        <v>-0.13794959773087501</v>
      </c>
      <c r="H53">
        <f t="shared" ca="1" si="1"/>
        <v>1.155398941897301</v>
      </c>
      <c r="I53">
        <f t="shared" ca="1" si="2"/>
        <v>1.194573639855721</v>
      </c>
      <c r="J53">
        <f t="shared" ca="1" si="3"/>
        <v>0.85748035026694858</v>
      </c>
      <c r="K53">
        <f t="shared" ca="1" si="4"/>
        <v>0.85966748951456762</v>
      </c>
    </row>
    <row r="54" spans="6:11" x14ac:dyDescent="0.25">
      <c r="F54">
        <v>12.75</v>
      </c>
      <c r="G54" s="1">
        <f t="shared" ca="1" si="0"/>
        <v>0.2029716712499397</v>
      </c>
      <c r="H54">
        <f t="shared" ca="1" si="1"/>
        <v>1.0174493441664261</v>
      </c>
      <c r="I54">
        <f t="shared" ca="1" si="2"/>
        <v>1.4922085182558986</v>
      </c>
      <c r="J54">
        <f t="shared" ca="1" si="3"/>
        <v>0.77393695736935231</v>
      </c>
      <c r="K54">
        <f t="shared" ca="1" si="4"/>
        <v>0.43148623072909986</v>
      </c>
    </row>
    <row r="55" spans="6:11" x14ac:dyDescent="0.25">
      <c r="F55">
        <v>13</v>
      </c>
      <c r="G55" s="1">
        <f t="shared" ca="1" si="0"/>
        <v>-0.87653900270862917</v>
      </c>
      <c r="H55">
        <f t="shared" ca="1" si="1"/>
        <v>1.2204210154163657</v>
      </c>
      <c r="I55">
        <f t="shared" ca="1" si="2"/>
        <v>1.4370706782981453</v>
      </c>
      <c r="J55">
        <f t="shared" ca="1" si="3"/>
        <v>0.45663225387893353</v>
      </c>
      <c r="K55">
        <f t="shared" ca="1" si="4"/>
        <v>0.75426512238392762</v>
      </c>
    </row>
    <row r="56" spans="6:11" x14ac:dyDescent="0.25">
      <c r="F56">
        <v>13.25</v>
      </c>
      <c r="G56" s="1">
        <f t="shared" ca="1" si="0"/>
        <v>0.61337202123511003</v>
      </c>
      <c r="H56">
        <f t="shared" ca="1" si="1"/>
        <v>0.34388201270773655</v>
      </c>
      <c r="I56">
        <f t="shared" ca="1" si="2"/>
        <v>0.82722132163079198</v>
      </c>
      <c r="J56">
        <f t="shared" ca="1" si="3"/>
        <v>0.61370486969835958</v>
      </c>
      <c r="K56">
        <f t="shared" ca="1" si="4"/>
        <v>0.81359527120424424</v>
      </c>
    </row>
    <row r="57" spans="6:11" x14ac:dyDescent="0.25">
      <c r="F57">
        <v>13.5</v>
      </c>
      <c r="G57" s="1">
        <f t="shared" ca="1" si="0"/>
        <v>-0.32306780586920031</v>
      </c>
      <c r="H57">
        <f t="shared" ca="1" si="1"/>
        <v>0.95725403394284658</v>
      </c>
      <c r="I57">
        <f t="shared" ca="1" si="2"/>
        <v>0.67144107166211542</v>
      </c>
      <c r="J57">
        <f t="shared" ca="1" si="3"/>
        <v>0.4928606062819289</v>
      </c>
      <c r="K57">
        <f t="shared" ca="1" si="4"/>
        <v>0.43612819158974497</v>
      </c>
    </row>
    <row r="58" spans="6:11" x14ac:dyDescent="0.25">
      <c r="F58">
        <v>13.75</v>
      </c>
      <c r="G58" s="1">
        <f t="shared" ca="1" si="0"/>
        <v>5.3312472463584837E-2</v>
      </c>
      <c r="H58">
        <f t="shared" ca="1" si="1"/>
        <v>0.63418622807364633</v>
      </c>
      <c r="I58">
        <f t="shared" ca="1" si="2"/>
        <v>1.0619117877716298</v>
      </c>
      <c r="J58">
        <f t="shared" ca="1" si="3"/>
        <v>1.1302810848616072</v>
      </c>
      <c r="K58">
        <f t="shared" ca="1" si="4"/>
        <v>0.8770797123626648</v>
      </c>
    </row>
    <row r="59" spans="6:11" x14ac:dyDescent="0.25">
      <c r="F59">
        <v>14</v>
      </c>
      <c r="G59" s="1">
        <f t="shared" ca="1" si="0"/>
        <v>0.25965771377830404</v>
      </c>
      <c r="H59">
        <f t="shared" ca="1" si="1"/>
        <v>0.68749870053723117</v>
      </c>
      <c r="I59">
        <f t="shared" ca="1" si="2"/>
        <v>1.2486268330918988</v>
      </c>
      <c r="J59">
        <f t="shared" ca="1" si="3"/>
        <v>0.75455449580696654</v>
      </c>
      <c r="K59">
        <f t="shared" ca="1" si="4"/>
        <v>0.64065459109364087</v>
      </c>
    </row>
    <row r="60" spans="6:11" x14ac:dyDescent="0.25">
      <c r="F60">
        <v>14.25</v>
      </c>
      <c r="G60" s="1">
        <f t="shared" ca="1" si="0"/>
        <v>0.33383158544584807</v>
      </c>
      <c r="H60">
        <f t="shared" ca="1" si="1"/>
        <v>0.94715641431553521</v>
      </c>
      <c r="I60">
        <f t="shared" ca="1" si="2"/>
        <v>1.2638123863367354</v>
      </c>
      <c r="J60">
        <f t="shared" ca="1" si="3"/>
        <v>0.81100453570301334</v>
      </c>
      <c r="K60">
        <f t="shared" ca="1" si="4"/>
        <v>0.81007936624973231</v>
      </c>
    </row>
    <row r="61" spans="6:11" x14ac:dyDescent="0.25">
      <c r="F61">
        <v>14.5</v>
      </c>
      <c r="G61" s="1">
        <f t="shared" ca="1" si="0"/>
        <v>-0.33876841826589071</v>
      </c>
      <c r="H61">
        <f t="shared" ca="1" si="1"/>
        <v>1.2809879997613833</v>
      </c>
      <c r="I61">
        <f t="shared" ca="1" si="2"/>
        <v>0.4288742600563098</v>
      </c>
      <c r="J61">
        <f t="shared" ca="1" si="3"/>
        <v>0.33392601443584424</v>
      </c>
      <c r="K61">
        <f t="shared" ca="1" si="4"/>
        <v>1.0735021185669205</v>
      </c>
    </row>
    <row r="62" spans="6:11" x14ac:dyDescent="0.25">
      <c r="F62">
        <v>14.75</v>
      </c>
      <c r="G62" s="1">
        <f t="shared" ca="1" si="0"/>
        <v>8.6086187979245027E-2</v>
      </c>
      <c r="H62">
        <f t="shared" ca="1" si="1"/>
        <v>0.94221958149549256</v>
      </c>
      <c r="I62">
        <f t="shared" ca="1" si="2"/>
        <v>1.3050178131311791</v>
      </c>
      <c r="J62">
        <f t="shared" ca="1" si="3"/>
        <v>1.3585347109797952</v>
      </c>
      <c r="K62">
        <f t="shared" ca="1" si="4"/>
        <v>1.1371171332467882</v>
      </c>
    </row>
    <row r="63" spans="6:11" x14ac:dyDescent="0.25">
      <c r="F63">
        <v>15</v>
      </c>
      <c r="G63" s="1">
        <f t="shared" ca="1" si="0"/>
        <v>0.19196853276538117</v>
      </c>
      <c r="H63">
        <f t="shared" ca="1" si="1"/>
        <v>1.0283057694747375</v>
      </c>
      <c r="I63">
        <f t="shared" ca="1" si="2"/>
        <v>1.0664420310002607</v>
      </c>
      <c r="J63">
        <f t="shared" ca="1" si="3"/>
        <v>0.21992818132083136</v>
      </c>
      <c r="K63">
        <f t="shared" ca="1" si="4"/>
        <v>1.0599955339420233</v>
      </c>
    </row>
    <row r="64" spans="6:11" x14ac:dyDescent="0.25">
      <c r="F64">
        <v>15.25</v>
      </c>
      <c r="G64" s="1">
        <f t="shared" ca="1" si="0"/>
        <v>-0.14793184143536381</v>
      </c>
      <c r="H64">
        <f t="shared" ca="1" si="1"/>
        <v>1.2202743022401186</v>
      </c>
      <c r="I64">
        <f t="shared" ca="1" si="2"/>
        <v>1.1204626311588439</v>
      </c>
      <c r="J64">
        <f t="shared" ca="1" si="3"/>
        <v>0.44085332073338002</v>
      </c>
      <c r="K64">
        <f t="shared" ca="1" si="4"/>
        <v>0.64925703115065514</v>
      </c>
    </row>
    <row r="65" spans="6:11" x14ac:dyDescent="0.25">
      <c r="F65">
        <v>15.5</v>
      </c>
      <c r="G65" s="1">
        <f t="shared" ca="1" si="0"/>
        <v>-0.37518856795392808</v>
      </c>
      <c r="H65">
        <f t="shared" ca="1" si="1"/>
        <v>1.0723424608047547</v>
      </c>
      <c r="I65">
        <f t="shared" ca="1" si="2"/>
        <v>0.95428943972236735</v>
      </c>
      <c r="J65">
        <f t="shared" ca="1" si="3"/>
        <v>0.46894896673835601</v>
      </c>
      <c r="K65">
        <f t="shared" ca="1" si="4"/>
        <v>1.0709997765274712</v>
      </c>
    </row>
    <row r="66" spans="6:11" x14ac:dyDescent="0.25">
      <c r="F66">
        <v>15.75</v>
      </c>
      <c r="G66" s="1">
        <f t="shared" ca="1" si="0"/>
        <v>8.4066389603453015E-2</v>
      </c>
      <c r="H66">
        <f t="shared" ca="1" si="1"/>
        <v>0.69715389285082663</v>
      </c>
      <c r="I66">
        <f t="shared" ca="1" si="2"/>
        <v>0.95629327505319683</v>
      </c>
      <c r="J66">
        <f t="shared" ca="1" si="3"/>
        <v>1.3498682961732436</v>
      </c>
      <c r="K66">
        <f t="shared" ca="1" si="4"/>
        <v>0.21504277696029706</v>
      </c>
    </row>
    <row r="67" spans="6:11" x14ac:dyDescent="0.25">
      <c r="F67">
        <v>16</v>
      </c>
      <c r="G67" s="1">
        <f t="shared" ca="1" si="0"/>
        <v>0.52111560184613481</v>
      </c>
      <c r="H67">
        <f t="shared" ca="1" si="1"/>
        <v>0.78122028245427966</v>
      </c>
      <c r="I67">
        <f t="shared" ca="1" si="2"/>
        <v>0.90868493656662364</v>
      </c>
      <c r="J67">
        <f t="shared" ca="1" si="3"/>
        <v>1.1577517345749448</v>
      </c>
      <c r="K67">
        <f t="shared" ca="1" si="4"/>
        <v>1.2907205663316357</v>
      </c>
    </row>
    <row r="68" spans="6:11" x14ac:dyDescent="0.25">
      <c r="F68">
        <v>16.25</v>
      </c>
      <c r="G68" s="1">
        <f t="shared" ref="G68:G85" ca="1" si="5">$C$7*($C$8-H68)*$C$6+$C$5*SQRT($C$6)*_xlfn.NORM.S.INV(RAND())</f>
        <v>0.54211413482273874</v>
      </c>
      <c r="H68">
        <f t="shared" ca="1" si="1"/>
        <v>1.3023358843004145</v>
      </c>
      <c r="I68">
        <f t="shared" ca="1" si="2"/>
        <v>1.3014305588484887</v>
      </c>
      <c r="J68">
        <f t="shared" ca="1" si="3"/>
        <v>0.57152497683416104</v>
      </c>
      <c r="K68">
        <f t="shared" ca="1" si="4"/>
        <v>1.2741120257072882</v>
      </c>
    </row>
    <row r="69" spans="6:11" x14ac:dyDescent="0.25">
      <c r="F69">
        <v>16.5</v>
      </c>
      <c r="G69" s="1">
        <f t="shared" ca="1" si="5"/>
        <v>-0.28994588726755371</v>
      </c>
      <c r="H69">
        <f t="shared" ref="H69:H85" ca="1" si="6">H68+G68</f>
        <v>1.8444500191231532</v>
      </c>
      <c r="I69">
        <f t="shared" ref="I69:I85" ca="1" si="7">I68+$C$7*($C$8-I68)*$C$6 + $C$5*SQRT($C$6)*_xlfn.NORM.S.INV(RAND())</f>
        <v>0.95638097595083071</v>
      </c>
      <c r="J69">
        <f t="shared" ref="J69:J85" ca="1" si="8">J68+$C$7*($C$8-J68)*$C$6 + $C$5*SQRT($C$6)*_xlfn.NORM.S.INV(RAND())</f>
        <v>0.97563146203182183</v>
      </c>
      <c r="K69">
        <f t="shared" ref="K69:K85" ca="1" si="9">K68+$C$7*($C$8-K68)*$C$6 + $C$5*SQRT($C$6)*_xlfn.NORM.S.INV(RAND())</f>
        <v>0.59636236988112945</v>
      </c>
    </row>
    <row r="70" spans="6:11" x14ac:dyDescent="0.25">
      <c r="F70">
        <v>16.75</v>
      </c>
      <c r="G70" s="1">
        <f t="shared" ca="1" si="5"/>
        <v>-0.63079682551468552</v>
      </c>
      <c r="H70">
        <f t="shared" ca="1" si="6"/>
        <v>1.5545041318555994</v>
      </c>
      <c r="I70">
        <f t="shared" ca="1" si="7"/>
        <v>1.41828378364639</v>
      </c>
      <c r="J70">
        <f t="shared" ca="1" si="8"/>
        <v>0.37936144057680843</v>
      </c>
      <c r="K70">
        <f t="shared" ca="1" si="9"/>
        <v>0.36874514247818774</v>
      </c>
    </row>
    <row r="71" spans="6:11" x14ac:dyDescent="0.25">
      <c r="F71">
        <v>17</v>
      </c>
      <c r="G71" s="1">
        <f t="shared" ca="1" si="5"/>
        <v>-9.553584788037936E-2</v>
      </c>
      <c r="H71">
        <f t="shared" ca="1" si="6"/>
        <v>0.92370730634091391</v>
      </c>
      <c r="I71">
        <f t="shared" ca="1" si="7"/>
        <v>0.62969391732745428</v>
      </c>
      <c r="J71">
        <f t="shared" ca="1" si="8"/>
        <v>1.0865357172847205</v>
      </c>
      <c r="K71">
        <f t="shared" ca="1" si="9"/>
        <v>1.3267329319354699</v>
      </c>
    </row>
    <row r="72" spans="6:11" x14ac:dyDescent="0.25">
      <c r="F72">
        <v>17.25</v>
      </c>
      <c r="G72" s="1">
        <f t="shared" ca="1" si="5"/>
        <v>-9.539164657327541E-2</v>
      </c>
      <c r="H72">
        <f t="shared" ca="1" si="6"/>
        <v>0.82817145846053453</v>
      </c>
      <c r="I72">
        <f t="shared" ca="1" si="7"/>
        <v>0.62104018292724783</v>
      </c>
      <c r="J72">
        <f t="shared" ca="1" si="8"/>
        <v>1.2229567154854986</v>
      </c>
      <c r="K72">
        <f t="shared" ca="1" si="9"/>
        <v>0.90318705062973992</v>
      </c>
    </row>
    <row r="73" spans="6:11" x14ac:dyDescent="0.25">
      <c r="F73">
        <v>17.5</v>
      </c>
      <c r="G73" s="1">
        <f t="shared" ca="1" si="5"/>
        <v>-0.18497189165753306</v>
      </c>
      <c r="H73">
        <f t="shared" ca="1" si="6"/>
        <v>0.73277981188725916</v>
      </c>
      <c r="I73">
        <f t="shared" ca="1" si="7"/>
        <v>1.1565562830924858</v>
      </c>
      <c r="J73">
        <f t="shared" ca="1" si="8"/>
        <v>0.48051098011248256</v>
      </c>
      <c r="K73">
        <f t="shared" ca="1" si="9"/>
        <v>0.41050420461290599</v>
      </c>
    </row>
    <row r="74" spans="6:11" x14ac:dyDescent="0.25">
      <c r="F74">
        <v>17.75</v>
      </c>
      <c r="G74" s="1">
        <f t="shared" ca="1" si="5"/>
        <v>0.44778362001055483</v>
      </c>
      <c r="H74">
        <f t="shared" ca="1" si="6"/>
        <v>0.54780792022972613</v>
      </c>
      <c r="I74">
        <f t="shared" ca="1" si="7"/>
        <v>0.65126924879913228</v>
      </c>
      <c r="J74">
        <f t="shared" ca="1" si="8"/>
        <v>0.60380636790953135</v>
      </c>
      <c r="K74">
        <f t="shared" ca="1" si="9"/>
        <v>0.4063584112074487</v>
      </c>
    </row>
    <row r="75" spans="6:11" x14ac:dyDescent="0.25">
      <c r="F75">
        <v>18</v>
      </c>
      <c r="G75" s="1">
        <f t="shared" ca="1" si="5"/>
        <v>-0.52528669979133824</v>
      </c>
      <c r="H75">
        <f t="shared" ca="1" si="6"/>
        <v>0.99559154024028096</v>
      </c>
      <c r="I75">
        <f t="shared" ca="1" si="7"/>
        <v>1.1449377656146584</v>
      </c>
      <c r="J75">
        <f t="shared" ca="1" si="8"/>
        <v>0.51738176105466782</v>
      </c>
      <c r="K75">
        <f t="shared" ca="1" si="9"/>
        <v>0.51976420163619996</v>
      </c>
    </row>
    <row r="76" spans="6:11" x14ac:dyDescent="0.25">
      <c r="F76">
        <v>18.25</v>
      </c>
      <c r="G76" s="1">
        <f t="shared" ca="1" si="5"/>
        <v>0.27963230520937876</v>
      </c>
      <c r="H76">
        <f t="shared" ca="1" si="6"/>
        <v>0.47030484044894272</v>
      </c>
      <c r="I76">
        <f t="shared" ca="1" si="7"/>
        <v>0.50072175151754217</v>
      </c>
      <c r="J76">
        <f t="shared" ca="1" si="8"/>
        <v>1.0377177877934685</v>
      </c>
      <c r="K76">
        <f t="shared" ca="1" si="9"/>
        <v>1.1482758687741728</v>
      </c>
    </row>
    <row r="77" spans="6:11" x14ac:dyDescent="0.25">
      <c r="F77">
        <v>18.5</v>
      </c>
      <c r="G77" s="1">
        <f t="shared" ca="1" si="5"/>
        <v>0.24492003468979243</v>
      </c>
      <c r="H77">
        <f t="shared" ca="1" si="6"/>
        <v>0.74993714565832148</v>
      </c>
      <c r="I77">
        <f t="shared" ca="1" si="7"/>
        <v>0.87098419139286931</v>
      </c>
      <c r="J77">
        <f t="shared" ca="1" si="8"/>
        <v>0.97500123480648282</v>
      </c>
      <c r="K77">
        <f t="shared" ca="1" si="9"/>
        <v>1.0573882591144665</v>
      </c>
    </row>
    <row r="78" spans="6:11" x14ac:dyDescent="0.25">
      <c r="F78">
        <v>18.75</v>
      </c>
      <c r="G78" s="1">
        <f t="shared" ca="1" si="5"/>
        <v>-0.23054950663702878</v>
      </c>
      <c r="H78">
        <f t="shared" ca="1" si="6"/>
        <v>0.99485718034811388</v>
      </c>
      <c r="I78">
        <f t="shared" ca="1" si="7"/>
        <v>0.45669405789349132</v>
      </c>
      <c r="J78">
        <f t="shared" ca="1" si="8"/>
        <v>1.1756169149038576</v>
      </c>
      <c r="K78">
        <f t="shared" ca="1" si="9"/>
        <v>1.0703955157994673</v>
      </c>
    </row>
    <row r="79" spans="6:11" x14ac:dyDescent="0.25">
      <c r="F79">
        <v>19</v>
      </c>
      <c r="G79" s="1">
        <f t="shared" ca="1" si="5"/>
        <v>1.3300533940991843E-2</v>
      </c>
      <c r="H79">
        <f t="shared" ca="1" si="6"/>
        <v>0.7643076737110851</v>
      </c>
      <c r="I79">
        <f t="shared" ca="1" si="7"/>
        <v>1.0992319820356642</v>
      </c>
      <c r="J79">
        <f t="shared" ca="1" si="8"/>
        <v>0.52196970584495594</v>
      </c>
      <c r="K79">
        <f t="shared" ca="1" si="9"/>
        <v>0.71734461102611691</v>
      </c>
    </row>
    <row r="80" spans="6:11" x14ac:dyDescent="0.25">
      <c r="F80">
        <v>19.25</v>
      </c>
      <c r="G80" s="1">
        <f t="shared" ca="1" si="5"/>
        <v>-7.747611821849576E-2</v>
      </c>
      <c r="H80">
        <f t="shared" ca="1" si="6"/>
        <v>0.77760820765207694</v>
      </c>
      <c r="I80">
        <f t="shared" ca="1" si="7"/>
        <v>0.96755653978766187</v>
      </c>
      <c r="J80">
        <f t="shared" ca="1" si="8"/>
        <v>0.99811644183720372</v>
      </c>
      <c r="K80">
        <f t="shared" ca="1" si="9"/>
        <v>0.62789640953541148</v>
      </c>
    </row>
    <row r="81" spans="6:11" x14ac:dyDescent="0.25">
      <c r="F81">
        <v>19.5</v>
      </c>
      <c r="G81" s="1">
        <f t="shared" ca="1" si="5"/>
        <v>-0.41179854996669851</v>
      </c>
      <c r="H81">
        <f t="shared" ca="1" si="6"/>
        <v>0.70013208943358118</v>
      </c>
      <c r="I81">
        <f t="shared" ca="1" si="7"/>
        <v>0.49594684272725509</v>
      </c>
      <c r="J81">
        <f t="shared" ca="1" si="8"/>
        <v>1.15801327863264</v>
      </c>
      <c r="K81">
        <f t="shared" ca="1" si="9"/>
        <v>0.82381527018479528</v>
      </c>
    </row>
    <row r="82" spans="6:11" x14ac:dyDescent="0.25">
      <c r="F82">
        <v>19.75</v>
      </c>
      <c r="G82" s="1">
        <f t="shared" ca="1" si="5"/>
        <v>0.10217015058164108</v>
      </c>
      <c r="H82">
        <f t="shared" ca="1" si="6"/>
        <v>0.28833353946688267</v>
      </c>
      <c r="I82">
        <f t="shared" ca="1" si="7"/>
        <v>1.2318248627507973</v>
      </c>
      <c r="J82">
        <f t="shared" ca="1" si="8"/>
        <v>1.1055012467701517</v>
      </c>
      <c r="K82">
        <f t="shared" ca="1" si="9"/>
        <v>0.86291655309261417</v>
      </c>
    </row>
    <row r="83" spans="6:11" x14ac:dyDescent="0.25">
      <c r="F83">
        <v>20</v>
      </c>
      <c r="G83" s="1">
        <f t="shared" ca="1" si="5"/>
        <v>0.32150813452270377</v>
      </c>
      <c r="H83">
        <f t="shared" ca="1" si="6"/>
        <v>0.39050369004852375</v>
      </c>
      <c r="I83">
        <f t="shared" ca="1" si="7"/>
        <v>1.3675215436601686</v>
      </c>
      <c r="J83">
        <f t="shared" ca="1" si="8"/>
        <v>1.0118813583809412</v>
      </c>
      <c r="K83">
        <f t="shared" ca="1" si="9"/>
        <v>1.0894450865508205</v>
      </c>
    </row>
    <row r="84" spans="6:11" x14ac:dyDescent="0.25">
      <c r="F84">
        <v>20.25</v>
      </c>
      <c r="G84" s="1">
        <f t="shared" ca="1" si="5"/>
        <v>-8.2913183478694447E-2</v>
      </c>
      <c r="H84">
        <f t="shared" ca="1" si="6"/>
        <v>0.71201182457122747</v>
      </c>
      <c r="I84">
        <f t="shared" ca="1" si="7"/>
        <v>0.91050560658380442</v>
      </c>
      <c r="J84">
        <f t="shared" ca="1" si="8"/>
        <v>0.82255689606505455</v>
      </c>
      <c r="K84">
        <f t="shared" ca="1" si="9"/>
        <v>1.0555231870252111</v>
      </c>
    </row>
    <row r="85" spans="6:11" x14ac:dyDescent="0.25">
      <c r="F85">
        <v>20.5</v>
      </c>
      <c r="G85" s="1">
        <f t="shared" ca="1" si="5"/>
        <v>0.36692808681433758</v>
      </c>
      <c r="H85">
        <f t="shared" ca="1" si="6"/>
        <v>0.629098641092533</v>
      </c>
      <c r="I85">
        <f t="shared" ca="1" si="7"/>
        <v>0.74872871093380677</v>
      </c>
      <c r="J85">
        <f t="shared" ca="1" si="8"/>
        <v>1.0005981877607673</v>
      </c>
      <c r="K85">
        <f t="shared" ca="1" si="9"/>
        <v>1.3904207975197862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8FE1-4917-44C7-9FD8-040A1EB49B19}">
  <dimension ref="D1:F21"/>
  <sheetViews>
    <sheetView workbookViewId="0">
      <selection activeCell="E2" sqref="E2:E21"/>
    </sheetView>
  </sheetViews>
  <sheetFormatPr defaultRowHeight="15" x14ac:dyDescent="0.25"/>
  <sheetData>
    <row r="1" spans="4:6" x14ac:dyDescent="0.25">
      <c r="D1" t="s">
        <v>15</v>
      </c>
      <c r="E1" t="s">
        <v>16</v>
      </c>
    </row>
    <row r="2" spans="4:6" x14ac:dyDescent="0.25">
      <c r="D2">
        <v>0</v>
      </c>
      <c r="E2">
        <v>3</v>
      </c>
      <c r="F2">
        <v>1.76</v>
      </c>
    </row>
    <row r="3" spans="4:6" x14ac:dyDescent="0.25">
      <c r="D3">
        <v>0.25</v>
      </c>
      <c r="E3">
        <v>1.76</v>
      </c>
      <c r="F3">
        <v>1.2963</v>
      </c>
    </row>
    <row r="4" spans="4:6" x14ac:dyDescent="0.25">
      <c r="D4">
        <v>0.5</v>
      </c>
      <c r="E4">
        <v>1.2963</v>
      </c>
      <c r="F4">
        <v>1.196</v>
      </c>
    </row>
    <row r="5" spans="4:6" x14ac:dyDescent="0.25">
      <c r="D5">
        <v>0.75</v>
      </c>
      <c r="E5">
        <v>1.196</v>
      </c>
      <c r="F5">
        <v>0.94679999999999997</v>
      </c>
    </row>
    <row r="6" spans="4:6" x14ac:dyDescent="0.25">
      <c r="D6">
        <v>1</v>
      </c>
      <c r="E6">
        <v>0.94679999999999997</v>
      </c>
      <c r="F6">
        <v>0.95320000000000005</v>
      </c>
    </row>
    <row r="7" spans="4:6" x14ac:dyDescent="0.25">
      <c r="D7">
        <v>1.25</v>
      </c>
      <c r="E7">
        <v>0.95320000000000005</v>
      </c>
      <c r="F7">
        <v>0.62519999999999998</v>
      </c>
    </row>
    <row r="8" spans="4:6" x14ac:dyDescent="0.25">
      <c r="D8">
        <v>1.5</v>
      </c>
      <c r="E8">
        <v>0.62519999999999998</v>
      </c>
      <c r="F8">
        <v>0.86040000000000005</v>
      </c>
    </row>
    <row r="9" spans="4:6" x14ac:dyDescent="0.25">
      <c r="D9">
        <v>1.75</v>
      </c>
      <c r="E9">
        <v>0.86040000000000005</v>
      </c>
      <c r="F9">
        <v>1.0984</v>
      </c>
    </row>
    <row r="10" spans="4:6" x14ac:dyDescent="0.25">
      <c r="D10">
        <v>2</v>
      </c>
      <c r="E10">
        <v>1.0984</v>
      </c>
      <c r="F10">
        <v>1.431</v>
      </c>
    </row>
    <row r="11" spans="4:6" x14ac:dyDescent="0.25">
      <c r="D11">
        <v>2.25</v>
      </c>
      <c r="E11">
        <v>1.431</v>
      </c>
      <c r="F11">
        <v>1.3019000000000001</v>
      </c>
    </row>
    <row r="12" spans="4:6" x14ac:dyDescent="0.25">
      <c r="D12">
        <v>2.5</v>
      </c>
      <c r="E12">
        <v>1.3019000000000001</v>
      </c>
      <c r="F12">
        <v>1.4005000000000001</v>
      </c>
    </row>
    <row r="13" spans="4:6" x14ac:dyDescent="0.25">
      <c r="D13">
        <v>2.75</v>
      </c>
      <c r="E13">
        <v>1.4005000000000001</v>
      </c>
      <c r="F13">
        <v>1.2685999999999999</v>
      </c>
    </row>
    <row r="14" spans="4:6" x14ac:dyDescent="0.25">
      <c r="D14">
        <v>3</v>
      </c>
      <c r="E14">
        <v>1.2685999999999999</v>
      </c>
      <c r="F14">
        <v>0.7147</v>
      </c>
    </row>
    <row r="15" spans="4:6" x14ac:dyDescent="0.25">
      <c r="D15">
        <v>3.25</v>
      </c>
      <c r="E15">
        <v>0.7147</v>
      </c>
      <c r="F15">
        <v>0.92369999999999997</v>
      </c>
    </row>
    <row r="16" spans="4:6" x14ac:dyDescent="0.25">
      <c r="D16">
        <v>3.5</v>
      </c>
      <c r="E16">
        <v>0.92369999999999997</v>
      </c>
      <c r="F16">
        <v>0.72970000000000002</v>
      </c>
    </row>
    <row r="17" spans="4:6" x14ac:dyDescent="0.25">
      <c r="D17">
        <v>3.75</v>
      </c>
      <c r="E17">
        <v>0.72970000000000002</v>
      </c>
      <c r="F17">
        <v>0.71050000000000002</v>
      </c>
    </row>
    <row r="18" spans="4:6" x14ac:dyDescent="0.25">
      <c r="D18">
        <v>4</v>
      </c>
      <c r="E18">
        <v>0.71050000000000002</v>
      </c>
      <c r="F18">
        <v>0.86829999999999996</v>
      </c>
    </row>
    <row r="19" spans="4:6" x14ac:dyDescent="0.25">
      <c r="D19">
        <v>4.25</v>
      </c>
      <c r="E19">
        <v>0.86829999999999996</v>
      </c>
      <c r="F19">
        <v>0.74060000000000004</v>
      </c>
    </row>
    <row r="20" spans="4:6" x14ac:dyDescent="0.25">
      <c r="D20">
        <v>4.5</v>
      </c>
      <c r="E20">
        <v>0.74060000000000004</v>
      </c>
      <c r="F20">
        <v>0.73140000000000005</v>
      </c>
    </row>
    <row r="21" spans="4:6" x14ac:dyDescent="0.25">
      <c r="D21">
        <v>4.75</v>
      </c>
      <c r="E21">
        <v>0.73140000000000005</v>
      </c>
      <c r="F21">
        <v>0.63200000000000001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E500-3B19-439A-8D6D-8089FD82F401}">
  <dimension ref="A1:L44"/>
  <sheetViews>
    <sheetView workbookViewId="0">
      <selection activeCell="J18" sqref="J18"/>
    </sheetView>
  </sheetViews>
  <sheetFormatPr defaultRowHeight="15" x14ac:dyDescent="0.25"/>
  <sheetData>
    <row r="1" spans="1:11" x14ac:dyDescent="0.25">
      <c r="A1" t="s">
        <v>26</v>
      </c>
    </row>
    <row r="2" spans="1:11" ht="15.75" thickBot="1" x14ac:dyDescent="0.3"/>
    <row r="3" spans="1:11" x14ac:dyDescent="0.25">
      <c r="A3" s="5" t="s">
        <v>27</v>
      </c>
      <c r="B3" s="5"/>
    </row>
    <row r="4" spans="1:11" x14ac:dyDescent="0.25">
      <c r="A4" s="2" t="s">
        <v>28</v>
      </c>
      <c r="B4" s="2">
        <v>0.77555892888921141</v>
      </c>
    </row>
    <row r="5" spans="1:11" x14ac:dyDescent="0.25">
      <c r="A5" s="2" t="s">
        <v>29</v>
      </c>
      <c r="B5" s="2">
        <v>0.60149165217978084</v>
      </c>
    </row>
    <row r="6" spans="1:11" x14ac:dyDescent="0.25">
      <c r="A6" s="2" t="s">
        <v>30</v>
      </c>
      <c r="B6" s="2">
        <v>0.57935229952310197</v>
      </c>
    </row>
    <row r="7" spans="1:11" x14ac:dyDescent="0.25">
      <c r="A7" s="2" t="s">
        <v>31</v>
      </c>
      <c r="B7" s="8">
        <v>0.20630405041670549</v>
      </c>
    </row>
    <row r="8" spans="1:11" ht="15.75" thickBot="1" x14ac:dyDescent="0.3">
      <c r="A8" s="3" t="s">
        <v>32</v>
      </c>
      <c r="B8" s="3">
        <v>20</v>
      </c>
    </row>
    <row r="10" spans="1:11" ht="15.75" thickBot="1" x14ac:dyDescent="0.3">
      <c r="A10" t="s">
        <v>33</v>
      </c>
    </row>
    <row r="11" spans="1:11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11" x14ac:dyDescent="0.25">
      <c r="A12" s="2" t="s">
        <v>34</v>
      </c>
      <c r="B12" s="2">
        <v>1</v>
      </c>
      <c r="C12" s="2">
        <v>1.1563257460699059</v>
      </c>
      <c r="D12" s="2">
        <v>1.1563257460699059</v>
      </c>
      <c r="E12" s="2">
        <v>27.168439001233725</v>
      </c>
      <c r="F12" s="2">
        <v>5.8769387265948401E-5</v>
      </c>
    </row>
    <row r="13" spans="1:11" x14ac:dyDescent="0.25">
      <c r="A13" s="2" t="s">
        <v>35</v>
      </c>
      <c r="B13" s="2">
        <v>18</v>
      </c>
      <c r="C13" s="2">
        <v>0.76610450193009405</v>
      </c>
      <c r="D13" s="2">
        <v>4.2561361218338561E-2</v>
      </c>
      <c r="E13" s="2"/>
      <c r="F13" s="2"/>
    </row>
    <row r="14" spans="1:11" ht="15.75" thickBot="1" x14ac:dyDescent="0.3">
      <c r="A14" s="3" t="s">
        <v>36</v>
      </c>
      <c r="B14" s="3">
        <v>19</v>
      </c>
      <c r="C14" s="3">
        <v>1.922430248</v>
      </c>
      <c r="D14" s="3"/>
      <c r="E14" s="3"/>
      <c r="F14" s="3"/>
    </row>
    <row r="15" spans="1:11" ht="15.75" thickBot="1" x14ac:dyDescent="0.3"/>
    <row r="16" spans="1:11" x14ac:dyDescent="0.25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  <c r="K16" s="9"/>
    </row>
    <row r="17" spans="1:12" x14ac:dyDescent="0.25">
      <c r="A17" s="2" t="s">
        <v>37</v>
      </c>
      <c r="B17" s="8">
        <v>0.49050929765537687</v>
      </c>
      <c r="C17" s="2">
        <v>0.10972997174788457</v>
      </c>
      <c r="D17" s="2">
        <v>4.4701487646635902</v>
      </c>
      <c r="E17" s="2">
        <v>2.9585912814486493E-4</v>
      </c>
      <c r="F17" s="2">
        <v>0.25997518153521981</v>
      </c>
      <c r="G17" s="2">
        <v>0.72104341377553394</v>
      </c>
      <c r="H17" s="2">
        <v>0.25997518153521981</v>
      </c>
      <c r="I17" s="2">
        <v>0.72104341377553394</v>
      </c>
      <c r="K17" s="7" t="s">
        <v>58</v>
      </c>
      <c r="L17" s="7">
        <f>B17/(1-EXP(-0.25*L18))</f>
        <v>0.90855209237862788</v>
      </c>
    </row>
    <row r="18" spans="1:12" ht="15.75" thickBot="1" x14ac:dyDescent="0.3">
      <c r="A18" s="3" t="s">
        <v>16</v>
      </c>
      <c r="B18" s="6">
        <v>0.46011978644922524</v>
      </c>
      <c r="C18" s="3">
        <v>8.8275170787003379E-2</v>
      </c>
      <c r="D18" s="3">
        <v>5.2123352732948547</v>
      </c>
      <c r="E18" s="3">
        <v>5.8769387265948089E-5</v>
      </c>
      <c r="F18" s="3">
        <v>0.27466053453676809</v>
      </c>
      <c r="G18" s="3">
        <v>0.6455790383616824</v>
      </c>
      <c r="H18" s="3">
        <v>0.27466053453676809</v>
      </c>
      <c r="I18" s="3">
        <v>0.6455790383616824</v>
      </c>
      <c r="K18" s="7" t="s">
        <v>59</v>
      </c>
      <c r="L18" s="7">
        <f>LN(B18)/-0.25</f>
        <v>3.1050736722967009</v>
      </c>
    </row>
    <row r="19" spans="1:12" x14ac:dyDescent="0.25">
      <c r="B19" s="7" t="s">
        <v>57</v>
      </c>
    </row>
    <row r="22" spans="1:12" x14ac:dyDescent="0.25">
      <c r="A22" t="s">
        <v>50</v>
      </c>
      <c r="F22" t="s">
        <v>54</v>
      </c>
    </row>
    <row r="23" spans="1:12" ht="15.75" thickBot="1" x14ac:dyDescent="0.3"/>
    <row r="24" spans="1:12" x14ac:dyDescent="0.25">
      <c r="A24" s="4" t="s">
        <v>51</v>
      </c>
      <c r="B24" s="4" t="s">
        <v>56</v>
      </c>
      <c r="C24" s="4" t="s">
        <v>52</v>
      </c>
      <c r="D24" s="4" t="s">
        <v>53</v>
      </c>
      <c r="F24" s="5" t="s">
        <v>55</v>
      </c>
      <c r="G24" s="5"/>
    </row>
    <row r="25" spans="1:12" x14ac:dyDescent="0.25">
      <c r="A25" s="2">
        <v>1</v>
      </c>
      <c r="B25" s="2">
        <v>1.8708686570030526</v>
      </c>
      <c r="C25" s="2">
        <v>-0.1108686570030526</v>
      </c>
      <c r="D25" s="2">
        <v>-0.55213029857268725</v>
      </c>
      <c r="F25" s="2">
        <v>2.5</v>
      </c>
      <c r="G25" s="2">
        <v>0.62519999999999998</v>
      </c>
    </row>
    <row r="26" spans="1:12" x14ac:dyDescent="0.25">
      <c r="A26" s="2">
        <v>2</v>
      </c>
      <c r="B26" s="2">
        <v>1.3003201218060134</v>
      </c>
      <c r="C26" s="2">
        <v>-4.0201218060134103E-3</v>
      </c>
      <c r="D26" s="2">
        <v>-2.0020365656559194E-2</v>
      </c>
      <c r="F26" s="2">
        <v>7.5</v>
      </c>
      <c r="G26" s="2">
        <v>0.63200000000000001</v>
      </c>
    </row>
    <row r="27" spans="1:12" x14ac:dyDescent="0.25">
      <c r="A27" s="2">
        <v>3</v>
      </c>
      <c r="B27" s="2">
        <v>1.0869625768295075</v>
      </c>
      <c r="C27" s="2">
        <v>0.10903742317049248</v>
      </c>
      <c r="D27" s="2">
        <v>0.54301068163081356</v>
      </c>
      <c r="F27" s="2">
        <v>12.5</v>
      </c>
      <c r="G27" s="2">
        <v>0.71050000000000002</v>
      </c>
    </row>
    <row r="28" spans="1:12" x14ac:dyDescent="0.25">
      <c r="A28" s="2">
        <v>4</v>
      </c>
      <c r="B28" s="2">
        <v>1.0408125622486502</v>
      </c>
      <c r="C28" s="2">
        <v>-9.4012562248650178E-2</v>
      </c>
      <c r="D28" s="2">
        <v>-0.46818627975714894</v>
      </c>
      <c r="F28" s="2">
        <v>17.5</v>
      </c>
      <c r="G28" s="2">
        <v>0.7147</v>
      </c>
    </row>
    <row r="29" spans="1:12" x14ac:dyDescent="0.25">
      <c r="A29" s="2">
        <v>5</v>
      </c>
      <c r="B29" s="2">
        <v>0.92615071146550332</v>
      </c>
      <c r="C29" s="2">
        <v>2.7049288534496729E-2</v>
      </c>
      <c r="D29" s="2">
        <v>0.13470652715058362</v>
      </c>
      <c r="F29" s="2">
        <v>22.5</v>
      </c>
      <c r="G29" s="2">
        <v>0.72970000000000002</v>
      </c>
    </row>
    <row r="30" spans="1:12" x14ac:dyDescent="0.25">
      <c r="A30" s="2">
        <v>6</v>
      </c>
      <c r="B30" s="2">
        <v>0.92909547809877835</v>
      </c>
      <c r="C30" s="2">
        <v>-0.30389547809877837</v>
      </c>
      <c r="D30" s="2">
        <v>-1.5134115050473482</v>
      </c>
      <c r="F30" s="2">
        <v>27.5</v>
      </c>
      <c r="G30" s="2">
        <v>0.73140000000000005</v>
      </c>
    </row>
    <row r="31" spans="1:12" x14ac:dyDescent="0.25">
      <c r="A31" s="2">
        <v>7</v>
      </c>
      <c r="B31" s="2">
        <v>0.77817618814343248</v>
      </c>
      <c r="C31" s="2">
        <v>8.2223811856567575E-2</v>
      </c>
      <c r="D31" s="2">
        <v>0.40947783636362756</v>
      </c>
      <c r="F31" s="2">
        <v>32.5</v>
      </c>
      <c r="G31" s="2">
        <v>0.74060000000000004</v>
      </c>
    </row>
    <row r="32" spans="1:12" x14ac:dyDescent="0.25">
      <c r="A32" s="2">
        <v>8</v>
      </c>
      <c r="B32" s="2">
        <v>0.88639636191629023</v>
      </c>
      <c r="C32" s="2">
        <v>0.21200363808370981</v>
      </c>
      <c r="D32" s="2">
        <v>1.0557865059232363</v>
      </c>
      <c r="F32" s="2">
        <v>37.5</v>
      </c>
      <c r="G32" s="2">
        <v>0.86040000000000005</v>
      </c>
    </row>
    <row r="33" spans="1:7" x14ac:dyDescent="0.25">
      <c r="A33" s="2">
        <v>9</v>
      </c>
      <c r="B33" s="2">
        <v>0.99590487109120596</v>
      </c>
      <c r="C33" s="2">
        <v>0.43509512890879409</v>
      </c>
      <c r="D33" s="2">
        <v>2.1667909572073198</v>
      </c>
      <c r="F33" s="2">
        <v>42.5</v>
      </c>
      <c r="G33" s="2">
        <v>0.86829999999999996</v>
      </c>
    </row>
    <row r="34" spans="1:7" x14ac:dyDescent="0.25">
      <c r="A34" s="2">
        <v>10</v>
      </c>
      <c r="B34" s="2">
        <v>1.1489407120642183</v>
      </c>
      <c r="C34" s="2">
        <v>0.15295928793578173</v>
      </c>
      <c r="D34" s="2">
        <v>0.76174330600147444</v>
      </c>
      <c r="F34" s="2">
        <v>47.5</v>
      </c>
      <c r="G34" s="2">
        <v>0.92369999999999997</v>
      </c>
    </row>
    <row r="35" spans="1:7" x14ac:dyDescent="0.25">
      <c r="A35" s="2">
        <v>11</v>
      </c>
      <c r="B35" s="2">
        <v>1.0895392476336232</v>
      </c>
      <c r="C35" s="2">
        <v>0.31096075236637688</v>
      </c>
      <c r="D35" s="2">
        <v>1.5485968504489769</v>
      </c>
      <c r="F35" s="2">
        <v>52.5</v>
      </c>
      <c r="G35" s="2">
        <v>0.94679999999999997</v>
      </c>
    </row>
    <row r="36" spans="1:7" x14ac:dyDescent="0.25">
      <c r="A36" s="2">
        <v>12</v>
      </c>
      <c r="B36" s="2">
        <v>1.1349070585775167</v>
      </c>
      <c r="C36" s="2">
        <v>0.13369294142248322</v>
      </c>
      <c r="D36" s="2">
        <v>0.66579613806112981</v>
      </c>
      <c r="F36" s="2">
        <v>57.5</v>
      </c>
      <c r="G36" s="2">
        <v>0.95320000000000005</v>
      </c>
    </row>
    <row r="37" spans="1:7" x14ac:dyDescent="0.25">
      <c r="A37" s="2">
        <v>13</v>
      </c>
      <c r="B37" s="2">
        <v>1.074217258744864</v>
      </c>
      <c r="C37" s="2">
        <v>-0.35951725874486395</v>
      </c>
      <c r="D37" s="2">
        <v>-1.7904101734304441</v>
      </c>
      <c r="F37" s="2">
        <v>62.5</v>
      </c>
      <c r="G37" s="2">
        <v>1.0984</v>
      </c>
    </row>
    <row r="38" spans="1:7" x14ac:dyDescent="0.25">
      <c r="A38" s="2">
        <v>14</v>
      </c>
      <c r="B38" s="2">
        <v>0.81935690903063818</v>
      </c>
      <c r="C38" s="2">
        <v>0.10434309096936178</v>
      </c>
      <c r="D38" s="2">
        <v>0.51963272153034712</v>
      </c>
      <c r="F38" s="2">
        <v>67.5</v>
      </c>
      <c r="G38" s="2">
        <v>1.196</v>
      </c>
    </row>
    <row r="39" spans="1:7" x14ac:dyDescent="0.25">
      <c r="A39" s="2">
        <v>15</v>
      </c>
      <c r="B39" s="2">
        <v>0.91552194439852619</v>
      </c>
      <c r="C39" s="2">
        <v>-0.18582194439852617</v>
      </c>
      <c r="D39" s="2">
        <v>-0.92540063545002338</v>
      </c>
      <c r="F39" s="2">
        <v>72.5</v>
      </c>
      <c r="G39" s="2">
        <v>1.2685999999999999</v>
      </c>
    </row>
    <row r="40" spans="1:7" x14ac:dyDescent="0.25">
      <c r="A40" s="2">
        <v>16</v>
      </c>
      <c r="B40" s="2">
        <v>0.82625870582737648</v>
      </c>
      <c r="C40" s="2">
        <v>-0.11575870582737646</v>
      </c>
      <c r="D40" s="2">
        <v>-0.57648293520050009</v>
      </c>
      <c r="F40" s="2">
        <v>77.5</v>
      </c>
      <c r="G40" s="2">
        <v>1.2963</v>
      </c>
    </row>
    <row r="41" spans="1:7" x14ac:dyDescent="0.25">
      <c r="A41" s="2">
        <v>17</v>
      </c>
      <c r="B41" s="2">
        <v>0.8174244059275515</v>
      </c>
      <c r="C41" s="2">
        <v>5.087559407244846E-2</v>
      </c>
      <c r="D41" s="2">
        <v>0.25336247145584523</v>
      </c>
      <c r="F41" s="2">
        <v>82.5</v>
      </c>
      <c r="G41" s="2">
        <v>1.3019000000000001</v>
      </c>
    </row>
    <row r="42" spans="1:7" x14ac:dyDescent="0.25">
      <c r="A42" s="2">
        <v>18</v>
      </c>
      <c r="B42" s="2">
        <v>0.89003130822923915</v>
      </c>
      <c r="C42" s="2">
        <v>-0.14943130822923911</v>
      </c>
      <c r="D42" s="2">
        <v>-0.74417382747267691</v>
      </c>
      <c r="F42" s="2">
        <v>87.5</v>
      </c>
      <c r="G42" s="2">
        <v>1.4005000000000001</v>
      </c>
    </row>
    <row r="43" spans="1:7" x14ac:dyDescent="0.25">
      <c r="A43" s="2">
        <v>19</v>
      </c>
      <c r="B43" s="2">
        <v>0.83127401149967306</v>
      </c>
      <c r="C43" s="2">
        <v>-9.987401149967301E-2</v>
      </c>
      <c r="D43" s="2">
        <v>-0.49737652894494944</v>
      </c>
      <c r="F43" s="2">
        <v>92.5</v>
      </c>
      <c r="G43" s="2">
        <v>1.431</v>
      </c>
    </row>
    <row r="44" spans="1:7" ht="15.75" thickBot="1" x14ac:dyDescent="0.3">
      <c r="A44" s="3">
        <v>20</v>
      </c>
      <c r="B44" s="3">
        <v>0.82704090946434028</v>
      </c>
      <c r="C44" s="3">
        <v>-0.19504090946434027</v>
      </c>
      <c r="D44" s="3">
        <v>-0.9713114462410205</v>
      </c>
      <c r="F44" s="3">
        <v>97.5</v>
      </c>
      <c r="G44" s="3">
        <v>1.76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GBM</vt:lpstr>
      <vt:lpstr>Vasicek</vt:lpstr>
      <vt:lpstr>Vasicek Calibration</vt:lpstr>
      <vt:lpstr>&lt;Regression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Lagat</dc:creator>
  <cp:lastModifiedBy>Patricia Lagat</cp:lastModifiedBy>
  <dcterms:created xsi:type="dcterms:W3CDTF">2021-06-15T18:46:35Z</dcterms:created>
  <dcterms:modified xsi:type="dcterms:W3CDTF">2021-07-22T19:30:34Z</dcterms:modified>
</cp:coreProperties>
</file>