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jjymc\PycharmProjects\BWD_CARIAD\output\CARIAD_X071_008\"/>
    </mc:Choice>
  </mc:AlternateContent>
  <xr:revisionPtr revIDLastSave="0" documentId="13_ncr:1_{CC29E839-D322-4C9D-B8AA-13A3295129C3}" xr6:coauthVersionLast="47" xr6:coauthVersionMax="47" xr10:uidLastSave="{00000000-0000-0000-0000-000000000000}"/>
  <bookViews>
    <workbookView xWindow="240" yWindow="3120" windowWidth="26790" windowHeight="12645" activeTab="1" xr2:uid="{00000000-000D-0000-FFFF-FFFF00000000}"/>
  </bookViews>
  <sheets>
    <sheet name="TPR" sheetId="1" r:id="rId1"/>
    <sheet name="FPR" sheetId="2" r:id="rId2"/>
    <sheet name="Cross" sheetId="3" r:id="rId3"/>
    <sheet name="TRecog" sheetId="4" r:id="rId4"/>
    <sheet name="V_average" sheetId="5" r:id="rId5"/>
    <sheet name="TPR_results" sheetId="6" r:id="rId6"/>
    <sheet name="FPR_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O22" i="2"/>
  <c r="K18" i="2"/>
  <c r="K17" i="2"/>
  <c r="J15" i="2"/>
  <c r="H15" i="2"/>
</calcChain>
</file>

<file path=xl/sharedStrings.xml><?xml version="1.0" encoding="utf-8"?>
<sst xmlns="http://schemas.openxmlformats.org/spreadsheetml/2006/main" count="276" uniqueCount="105">
  <si>
    <t>hours</t>
  </si>
  <si>
    <t>kilometers</t>
  </si>
  <si>
    <t>number of scenes</t>
  </si>
  <si>
    <t>Overall TPR</t>
  </si>
  <si>
    <t>TPR 25</t>
  </si>
  <si>
    <t>min. rec. time 25</t>
  </si>
  <si>
    <t>max. rec. time 25</t>
  </si>
  <si>
    <t>mean. rec. time 25</t>
  </si>
  <si>
    <t>TPR 75</t>
  </si>
  <si>
    <t>min. rec. time 75</t>
  </si>
  <si>
    <t>max. rec. time 75</t>
  </si>
  <si>
    <t>mean. rec. time 75</t>
  </si>
  <si>
    <t>TPR 99</t>
  </si>
  <si>
    <t>min. rec. time 99</t>
  </si>
  <si>
    <t>max. rec. time 99</t>
  </si>
  <si>
    <t>mean. rec. time 99</t>
  </si>
  <si>
    <t>Blur</t>
  </si>
  <si>
    <t>Frozen Windshield</t>
  </si>
  <si>
    <t>Full Blockage</t>
  </si>
  <si>
    <t>Partial Blockage</t>
  </si>
  <si>
    <t>Fading by Sun</t>
  </si>
  <si>
    <t>Sun Ray</t>
  </si>
  <si>
    <t>Rain</t>
  </si>
  <si>
    <t>Snowfall</t>
  </si>
  <si>
    <t>Road Spray</t>
  </si>
  <si>
    <t>Fog</t>
  </si>
  <si>
    <t>Out of Focus</t>
  </si>
  <si>
    <t>Free View</t>
  </si>
  <si>
    <t>Overall FPR (1/400 km)</t>
  </si>
  <si>
    <t>Overall FPR (percentage)</t>
  </si>
  <si>
    <t>Overall FPRHours</t>
  </si>
  <si>
    <t>false events 25</t>
  </si>
  <si>
    <t>MTBF 25</t>
  </si>
  <si>
    <t>FPRKM 25</t>
  </si>
  <si>
    <t>FPRHours 25</t>
  </si>
  <si>
    <t>false events 75</t>
  </si>
  <si>
    <t>MTBF 75</t>
  </si>
  <si>
    <t>FPRKM 75</t>
  </si>
  <si>
    <t>FPRHours 75</t>
  </si>
  <si>
    <t>false events 99</t>
  </si>
  <si>
    <t>MTBF 99</t>
  </si>
  <si>
    <t>FPRKM 99</t>
  </si>
  <si>
    <t>FPRHours 99</t>
  </si>
  <si>
    <t>Total</t>
  </si>
  <si>
    <t>Blur_25</t>
  </si>
  <si>
    <t>Frozen Windshield_25</t>
  </si>
  <si>
    <t>Full Blockage_25</t>
  </si>
  <si>
    <t>Partial Blockage_25</t>
  </si>
  <si>
    <t>Fading by Sun_25</t>
  </si>
  <si>
    <t>Sun Ray_25</t>
  </si>
  <si>
    <t>Rain_25</t>
  </si>
  <si>
    <t>Snowfall_25</t>
  </si>
  <si>
    <t>Road Spray_25</t>
  </si>
  <si>
    <t>Fog_25</t>
  </si>
  <si>
    <t>Out of Focus_25</t>
  </si>
  <si>
    <t>Free View_25</t>
  </si>
  <si>
    <t>Blur_75</t>
  </si>
  <si>
    <t>Frozen Windshield_75</t>
  </si>
  <si>
    <t>Full Blockage_75</t>
  </si>
  <si>
    <t>Partial Blockage_75</t>
  </si>
  <si>
    <t>Fading by Sun_75</t>
  </si>
  <si>
    <t>Sun Ray_75</t>
  </si>
  <si>
    <t>Rain_75</t>
  </si>
  <si>
    <t>Snowfall_75</t>
  </si>
  <si>
    <t>Road Spray_75</t>
  </si>
  <si>
    <t>Fog_75</t>
  </si>
  <si>
    <t>Out of Focus_75</t>
  </si>
  <si>
    <t>Free View_75</t>
  </si>
  <si>
    <t>Blur_99</t>
  </si>
  <si>
    <t>Frozen Windshield_99</t>
  </si>
  <si>
    <t>Full Blockage_99</t>
  </si>
  <si>
    <t>Partial Blockage_99</t>
  </si>
  <si>
    <t>Fading by Sun_99</t>
  </si>
  <si>
    <t>Sun Ray_99</t>
  </si>
  <si>
    <t>Rain_99</t>
  </si>
  <si>
    <t>Snowfall_99</t>
  </si>
  <si>
    <t>Road Spray_99</t>
  </si>
  <si>
    <t>Fog_99</t>
  </si>
  <si>
    <t>Out of Focus_99</t>
  </si>
  <si>
    <t>Free View_99</t>
  </si>
  <si>
    <t>FramesLabeled</t>
  </si>
  <si>
    <t>MeanRecognitionTime</t>
  </si>
  <si>
    <t>FramesDetected</t>
  </si>
  <si>
    <t>FramesDetectedInTime</t>
  </si>
  <si>
    <t>NumberOfScenes</t>
  </si>
  <si>
    <t>Detection threshold</t>
  </si>
  <si>
    <t>TestedHours</t>
  </si>
  <si>
    <t>TestedKM</t>
  </si>
  <si>
    <t>MinRecognitionTime</t>
  </si>
  <si>
    <t>MaxRecognitionTime</t>
  </si>
  <si>
    <t>TPRate</t>
  </si>
  <si>
    <t>TPRateInTime</t>
  </si>
  <si>
    <t>FalseEvents</t>
  </si>
  <si>
    <t>FalseFrames</t>
  </si>
  <si>
    <t>MTBF</t>
  </si>
  <si>
    <t>threshold</t>
  </si>
  <si>
    <t>&lt;1/100h</t>
  </si>
  <si>
    <t>OverallFPRKM</t>
  </si>
  <si>
    <t>OverallFPRPercent</t>
  </si>
  <si>
    <t>OverallFPRHours</t>
  </si>
  <si>
    <t>f</t>
  </si>
  <si>
    <t>t</t>
  </si>
  <si>
    <t>e</t>
  </si>
  <si>
    <t>FPR%</t>
  </si>
  <si>
    <t>log time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</si>
</sst>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K20" sqref="K20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16</v>
      </c>
      <c r="B2">
        <v>5.8518518518518518E-2</v>
      </c>
      <c r="C2">
        <v>4.8188899917491712</v>
      </c>
      <c r="D2">
        <v>8</v>
      </c>
      <c r="E2">
        <v>100</v>
      </c>
      <c r="J2">
        <v>100</v>
      </c>
      <c r="K2">
        <v>0</v>
      </c>
      <c r="M2">
        <v>0</v>
      </c>
      <c r="N2">
        <v>100</v>
      </c>
      <c r="O2">
        <v>0</v>
      </c>
      <c r="Q2">
        <v>0</v>
      </c>
    </row>
    <row r="3" spans="1:17" x14ac:dyDescent="0.25">
      <c r="A3" s="1" t="s">
        <v>17</v>
      </c>
      <c r="B3">
        <v>0.05</v>
      </c>
      <c r="C3">
        <v>4.1174060056084691</v>
      </c>
      <c r="D3">
        <v>1</v>
      </c>
      <c r="E3">
        <v>62.716049382716058</v>
      </c>
      <c r="F3">
        <v>62.716049382716058</v>
      </c>
      <c r="G3">
        <v>57.777777777777779</v>
      </c>
      <c r="H3">
        <v>57.777777777777779</v>
      </c>
      <c r="I3">
        <v>57.777777777777779</v>
      </c>
    </row>
    <row r="4" spans="1:17" x14ac:dyDescent="0.25">
      <c r="A4" s="1" t="s">
        <v>18</v>
      </c>
      <c r="B4">
        <v>0</v>
      </c>
      <c r="C4">
        <v>0</v>
      </c>
      <c r="D4">
        <v>0</v>
      </c>
    </row>
    <row r="5" spans="1:17" x14ac:dyDescent="0.25">
      <c r="A5" s="1" t="s">
        <v>19</v>
      </c>
      <c r="B5">
        <v>0.05</v>
      </c>
      <c r="C5">
        <v>4.1174060056084691</v>
      </c>
      <c r="D5">
        <v>1</v>
      </c>
      <c r="E5">
        <v>6.1728395061728394</v>
      </c>
      <c r="F5">
        <v>6.1728395061728394</v>
      </c>
      <c r="G5">
        <v>102.6666666666667</v>
      </c>
      <c r="H5">
        <v>102.6666666666667</v>
      </c>
      <c r="I5">
        <v>102.6666666666667</v>
      </c>
    </row>
    <row r="6" spans="1:17" x14ac:dyDescent="0.25">
      <c r="A6" s="1" t="s">
        <v>20</v>
      </c>
      <c r="B6">
        <v>0</v>
      </c>
      <c r="C6">
        <v>0</v>
      </c>
      <c r="D6">
        <v>0</v>
      </c>
    </row>
    <row r="7" spans="1:17" x14ac:dyDescent="0.25">
      <c r="A7" s="1" t="s">
        <v>21</v>
      </c>
      <c r="B7">
        <v>0</v>
      </c>
      <c r="C7">
        <v>0</v>
      </c>
      <c r="D7">
        <v>0</v>
      </c>
    </row>
    <row r="8" spans="1:17" x14ac:dyDescent="0.25">
      <c r="A8" s="1" t="s">
        <v>22</v>
      </c>
      <c r="B8">
        <v>0.1038271604938272</v>
      </c>
      <c r="C8">
        <v>8.5499714832511682</v>
      </c>
      <c r="D8">
        <v>23</v>
      </c>
      <c r="E8">
        <v>55.648038049940553</v>
      </c>
      <c r="F8">
        <v>34.890109890109891</v>
      </c>
      <c r="G8">
        <v>0</v>
      </c>
      <c r="H8">
        <v>31.111111111111111</v>
      </c>
      <c r="I8">
        <v>9.6666666666666661</v>
      </c>
      <c r="J8">
        <v>69.095477386934675</v>
      </c>
      <c r="K8">
        <v>0</v>
      </c>
      <c r="L8">
        <v>4</v>
      </c>
      <c r="M8">
        <v>0.74074074074074081</v>
      </c>
      <c r="N8">
        <v>83.544303797468359</v>
      </c>
      <c r="O8">
        <v>0</v>
      </c>
      <c r="P8">
        <v>2.666666666666667</v>
      </c>
      <c r="Q8">
        <v>0.53333333333333333</v>
      </c>
    </row>
    <row r="9" spans="1:17" x14ac:dyDescent="0.25">
      <c r="A9" s="1" t="s">
        <v>23</v>
      </c>
      <c r="B9">
        <v>0</v>
      </c>
      <c r="C9">
        <v>0</v>
      </c>
      <c r="D9">
        <v>0</v>
      </c>
    </row>
    <row r="10" spans="1:17" x14ac:dyDescent="0.25">
      <c r="A10" s="1" t="s">
        <v>24</v>
      </c>
      <c r="B10">
        <v>5.5555555555555558E-3</v>
      </c>
      <c r="C10">
        <v>0.45748955617871878</v>
      </c>
      <c r="D10">
        <v>2</v>
      </c>
      <c r="E10">
        <v>2.2222222222222219</v>
      </c>
      <c r="F10">
        <v>2.2222222222222219</v>
      </c>
      <c r="G10">
        <v>13.77777777777778</v>
      </c>
      <c r="H10">
        <v>13.77777777777778</v>
      </c>
      <c r="I10">
        <v>13.77777777777778</v>
      </c>
    </row>
    <row r="11" spans="1:17" x14ac:dyDescent="0.25">
      <c r="A11" s="1" t="s">
        <v>25</v>
      </c>
      <c r="B11">
        <v>2.098765432098765E-3</v>
      </c>
      <c r="C11">
        <v>0.1728293878897382</v>
      </c>
      <c r="D11">
        <v>1</v>
      </c>
      <c r="E11">
        <v>0</v>
      </c>
      <c r="F11">
        <v>0</v>
      </c>
    </row>
    <row r="12" spans="1:17" x14ac:dyDescent="0.25">
      <c r="A12" s="1" t="s">
        <v>26</v>
      </c>
      <c r="B12">
        <v>0</v>
      </c>
      <c r="C12">
        <v>0</v>
      </c>
      <c r="D12">
        <v>0</v>
      </c>
    </row>
    <row r="13" spans="1:17" x14ac:dyDescent="0.25">
      <c r="A13" s="1" t="s">
        <v>27</v>
      </c>
      <c r="B13">
        <v>0</v>
      </c>
      <c r="C13">
        <v>0</v>
      </c>
      <c r="D1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tabSelected="1" workbookViewId="0">
      <selection activeCell="T21" sqref="T21"/>
    </sheetView>
  </sheetViews>
  <sheetFormatPr defaultRowHeight="15" x14ac:dyDescent="0.25"/>
  <cols>
    <col min="5" max="5" width="9.28515625" customWidth="1"/>
    <col min="7" max="7" width="16.42578125" bestFit="1" customWidth="1"/>
    <col min="8" max="8" width="12.5703125" customWidth="1"/>
    <col min="10" max="10" width="11.570312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</row>
    <row r="2" spans="1:19" x14ac:dyDescent="0.25">
      <c r="A2" s="1" t="s">
        <v>16</v>
      </c>
      <c r="B2">
        <v>0.1192901234567901</v>
      </c>
      <c r="C2">
        <v>9.8233174146152678</v>
      </c>
      <c r="D2">
        <v>7.1574074074074074</v>
      </c>
      <c r="E2">
        <v>40.71944162212192</v>
      </c>
      <c r="F2">
        <v>4.9676584734799481E-2</v>
      </c>
      <c r="G2">
        <v>838.29236739974124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40.71944162212192</v>
      </c>
      <c r="O2">
        <v>838.29236739974124</v>
      </c>
      <c r="P2">
        <v>0</v>
      </c>
      <c r="Q2">
        <v>0</v>
      </c>
      <c r="R2">
        <v>0</v>
      </c>
      <c r="S2">
        <v>0</v>
      </c>
    </row>
    <row r="3" spans="1:19" x14ac:dyDescent="0.25">
      <c r="A3" s="1" t="s">
        <v>17</v>
      </c>
      <c r="B3">
        <v>0.1192901234567901</v>
      </c>
      <c r="C3">
        <v>9.8233174146152678</v>
      </c>
      <c r="D3">
        <v>7.1574074074074074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s="1" t="s">
        <v>18</v>
      </c>
      <c r="B4">
        <v>0.1192901234567901</v>
      </c>
      <c r="C4">
        <v>9.8233174146152678</v>
      </c>
      <c r="D4">
        <v>7.1574074074074074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s="1" t="s">
        <v>19</v>
      </c>
      <c r="B5">
        <v>0.1192901234567901</v>
      </c>
      <c r="C5">
        <v>9.8233174146152678</v>
      </c>
      <c r="D5">
        <v>7.1574074074074074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s="1" t="s">
        <v>20</v>
      </c>
      <c r="B6">
        <v>0.1192901234567901</v>
      </c>
      <c r="C6">
        <v>9.8233174146152678</v>
      </c>
      <c r="D6">
        <v>7.1574074074074074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s="1" t="s">
        <v>21</v>
      </c>
      <c r="B7">
        <v>0.1192901234567901</v>
      </c>
      <c r="C7">
        <v>9.8233174146152678</v>
      </c>
      <c r="D7">
        <v>7.1574074074074074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1" t="s">
        <v>22</v>
      </c>
      <c r="B8">
        <v>0.1192901234567901</v>
      </c>
      <c r="C8">
        <v>9.8233174146152678</v>
      </c>
      <c r="D8">
        <v>7.1574074074074074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1" t="s">
        <v>23</v>
      </c>
      <c r="B9">
        <v>0.1192901234567901</v>
      </c>
      <c r="C9">
        <v>9.8233174146152678</v>
      </c>
      <c r="D9">
        <v>7.1574074074074074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1" t="s">
        <v>24</v>
      </c>
      <c r="B10">
        <v>0.1192901234567901</v>
      </c>
      <c r="C10">
        <v>9.8233174146152678</v>
      </c>
      <c r="D10">
        <v>7.1574074074074074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1" t="s">
        <v>25</v>
      </c>
      <c r="B11">
        <v>0.1192901234567901</v>
      </c>
      <c r="C11">
        <v>9.8233174146152678</v>
      </c>
      <c r="D11">
        <v>7.1574074074074074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1" t="s">
        <v>26</v>
      </c>
      <c r="B12">
        <v>0.1192901234567901</v>
      </c>
      <c r="C12">
        <v>9.8233174146152678</v>
      </c>
      <c r="D12">
        <v>7.1574074074074074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1" t="s">
        <v>27</v>
      </c>
      <c r="B13">
        <v>0.1192901234567901</v>
      </c>
      <c r="C13">
        <v>9.8233174146152678</v>
      </c>
      <c r="D13">
        <v>7.1574074074074074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5" spans="1:19" x14ac:dyDescent="0.25">
      <c r="E15" t="s">
        <v>102</v>
      </c>
      <c r="F15">
        <v>1</v>
      </c>
      <c r="H15">
        <f>(F15/((F17/(36*3600))/100))</f>
        <v>838.29236739974124</v>
      </c>
      <c r="J15">
        <f>36*3600</f>
        <v>129600</v>
      </c>
    </row>
    <row r="16" spans="1:19" x14ac:dyDescent="0.25">
      <c r="E16" t="s">
        <v>100</v>
      </c>
      <c r="F16">
        <v>768</v>
      </c>
    </row>
    <row r="17" spans="5:16" x14ac:dyDescent="0.25">
      <c r="E17" t="s">
        <v>101</v>
      </c>
      <c r="F17">
        <v>15460</v>
      </c>
      <c r="J17" t="s">
        <v>104</v>
      </c>
      <c r="K17">
        <f>F17/J15</f>
        <v>0.11929012345679012</v>
      </c>
      <c r="N17">
        <v>100</v>
      </c>
    </row>
    <row r="18" spans="5:16" x14ac:dyDescent="0.25">
      <c r="J18" t="s">
        <v>103</v>
      </c>
      <c r="K18">
        <f>F16/F17</f>
        <v>4.9676584734799481E-2</v>
      </c>
    </row>
    <row r="22" spans="5:16" x14ac:dyDescent="0.25">
      <c r="M22" t="s">
        <v>100</v>
      </c>
      <c r="N22">
        <v>768</v>
      </c>
      <c r="O22">
        <f>O23*N22/N23</f>
        <v>5.9259259259259256E-3</v>
      </c>
      <c r="P22">
        <f>P23*O22/O23</f>
        <v>4.9676584734799478</v>
      </c>
    </row>
    <row r="23" spans="5:16" x14ac:dyDescent="0.25">
      <c r="M23" t="s">
        <v>101</v>
      </c>
      <c r="N23">
        <v>15460</v>
      </c>
      <c r="O23">
        <v>0.11929012345679012</v>
      </c>
      <c r="P23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/>
  </sheetViews>
  <sheetFormatPr defaultRowHeight="15" x14ac:dyDescent="0.25"/>
  <sheetData>
    <row r="1" spans="1:13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s="1" t="s">
        <v>16</v>
      </c>
      <c r="B2">
        <v>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 t="s">
        <v>19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 x14ac:dyDescent="0.2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"/>
  <sheetViews>
    <sheetView workbookViewId="0"/>
  </sheetViews>
  <sheetFormatPr defaultRowHeight="15" x14ac:dyDescent="0.25"/>
  <sheetData>
    <row r="1" spans="1:22" x14ac:dyDescent="0.25">
      <c r="B1" s="1">
        <v>0</v>
      </c>
      <c r="C1" s="1">
        <v>5</v>
      </c>
      <c r="D1" s="1">
        <v>10</v>
      </c>
      <c r="E1" s="1">
        <v>15</v>
      </c>
      <c r="F1" s="1">
        <v>20</v>
      </c>
      <c r="G1" s="1">
        <v>25</v>
      </c>
      <c r="H1" s="1">
        <v>30</v>
      </c>
      <c r="I1" s="1">
        <v>35</v>
      </c>
      <c r="J1" s="1">
        <v>40</v>
      </c>
      <c r="K1" s="1">
        <v>45</v>
      </c>
      <c r="L1" s="1">
        <v>50</v>
      </c>
      <c r="M1" s="1">
        <v>55</v>
      </c>
      <c r="N1" s="1">
        <v>60</v>
      </c>
      <c r="O1" s="1">
        <v>65</v>
      </c>
      <c r="P1" s="1">
        <v>70</v>
      </c>
      <c r="Q1" s="1">
        <v>75</v>
      </c>
      <c r="R1" s="1">
        <v>80</v>
      </c>
      <c r="S1" s="1">
        <v>85</v>
      </c>
      <c r="T1" s="1">
        <v>90</v>
      </c>
      <c r="U1" s="1">
        <v>95</v>
      </c>
      <c r="V1" s="1">
        <v>100</v>
      </c>
    </row>
    <row r="2" spans="1:22" x14ac:dyDescent="0.25">
      <c r="A2" s="1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23.111111111111441</v>
      </c>
      <c r="U3">
        <v>57.777777777777779</v>
      </c>
      <c r="V3">
        <v>57.777777777777779</v>
      </c>
    </row>
    <row r="4" spans="1:22" x14ac:dyDescent="0.25">
      <c r="A4" s="1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57.777777777777779</v>
      </c>
      <c r="T5">
        <v>57.777777777777779</v>
      </c>
      <c r="U5">
        <v>102.6666666666667</v>
      </c>
      <c r="V5">
        <v>102.6666666666667</v>
      </c>
    </row>
    <row r="6" spans="1:22" x14ac:dyDescent="0.2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0.44444444444444442</v>
      </c>
      <c r="Q8">
        <v>2.666666666666667</v>
      </c>
      <c r="R8">
        <v>9.3333333333333339</v>
      </c>
      <c r="S8">
        <v>16.444444444444439</v>
      </c>
      <c r="T8">
        <v>31.111111111111111</v>
      </c>
      <c r="U8">
        <v>57.777777777777779</v>
      </c>
      <c r="V8">
        <v>102.6666666666667</v>
      </c>
    </row>
    <row r="9" spans="1:22" x14ac:dyDescent="0.2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0.44444444444444442</v>
      </c>
      <c r="P10">
        <v>0.44444444444444442</v>
      </c>
      <c r="Q10">
        <v>4</v>
      </c>
      <c r="R10">
        <v>9.3333333333333339</v>
      </c>
      <c r="S10">
        <v>16.444444444444439</v>
      </c>
      <c r="T10">
        <v>23.333333333334089</v>
      </c>
      <c r="U10">
        <v>57.777777777777779</v>
      </c>
      <c r="V10">
        <v>102.6666666666667</v>
      </c>
    </row>
    <row r="11" spans="1:22" x14ac:dyDescent="0.2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"/>
  <sheetViews>
    <sheetView workbookViewId="0"/>
  </sheetViews>
  <sheetFormatPr defaultRowHeight="15" x14ac:dyDescent="0.25"/>
  <sheetData>
    <row r="1" spans="1:22" x14ac:dyDescent="0.25">
      <c r="B1" s="1">
        <v>0</v>
      </c>
      <c r="C1" s="1">
        <v>5</v>
      </c>
      <c r="D1" s="1">
        <v>10</v>
      </c>
      <c r="E1" s="1">
        <v>15</v>
      </c>
      <c r="F1" s="1">
        <v>20</v>
      </c>
      <c r="G1" s="1">
        <v>25</v>
      </c>
      <c r="H1" s="1">
        <v>30</v>
      </c>
      <c r="I1" s="1">
        <v>35</v>
      </c>
      <c r="J1" s="1">
        <v>40</v>
      </c>
      <c r="K1" s="1">
        <v>45</v>
      </c>
      <c r="L1" s="1">
        <v>50</v>
      </c>
      <c r="M1" s="1">
        <v>55</v>
      </c>
      <c r="N1" s="1">
        <v>60</v>
      </c>
      <c r="O1" s="1">
        <v>65</v>
      </c>
      <c r="P1" s="1">
        <v>70</v>
      </c>
      <c r="Q1" s="1">
        <v>75</v>
      </c>
      <c r="R1" s="1">
        <v>80</v>
      </c>
      <c r="S1" s="1">
        <v>85</v>
      </c>
      <c r="T1" s="1">
        <v>90</v>
      </c>
      <c r="U1" s="1">
        <v>95</v>
      </c>
      <c r="V1" s="1">
        <v>100</v>
      </c>
    </row>
    <row r="2" spans="1:22" x14ac:dyDescent="0.25">
      <c r="A2" s="1" t="s">
        <v>43</v>
      </c>
      <c r="B2">
        <v>56.163526837820562</v>
      </c>
      <c r="C2">
        <v>69.555035400876861</v>
      </c>
      <c r="D2">
        <v>72.241633701060465</v>
      </c>
      <c r="E2">
        <v>75.237620946899554</v>
      </c>
      <c r="F2">
        <v>76.700046390638633</v>
      </c>
      <c r="G2">
        <v>77.87263991285252</v>
      </c>
      <c r="H2">
        <v>78.730647363451695</v>
      </c>
      <c r="I2">
        <v>80.062446962494306</v>
      </c>
      <c r="J2">
        <v>80.49210121611506</v>
      </c>
      <c r="K2">
        <v>81.675212527002927</v>
      </c>
      <c r="L2">
        <v>82.498213726052825</v>
      </c>
      <c r="M2">
        <v>82.613181446821571</v>
      </c>
      <c r="N2">
        <v>84.114616527150616</v>
      </c>
      <c r="O2">
        <v>84.712256058707212</v>
      </c>
      <c r="P2">
        <v>85.031239626490574</v>
      </c>
      <c r="Q2">
        <v>86.405696414762787</v>
      </c>
      <c r="R2">
        <v>87.655227151961569</v>
      </c>
      <c r="S2">
        <v>88.713136485907256</v>
      </c>
      <c r="T2">
        <v>90.168100462336469</v>
      </c>
      <c r="U2">
        <v>93.197544972933642</v>
      </c>
      <c r="V2">
        <v>94.939071011407819</v>
      </c>
    </row>
    <row r="3" spans="1:22" x14ac:dyDescent="0.25">
      <c r="A3" s="1" t="s">
        <v>16</v>
      </c>
      <c r="B3">
        <v>56.163526837820562</v>
      </c>
      <c r="C3">
        <v>67.695113686906708</v>
      </c>
      <c r="D3">
        <v>72.241633701060465</v>
      </c>
      <c r="E3">
        <v>75.237620946899554</v>
      </c>
      <c r="F3">
        <v>76.700046390638633</v>
      </c>
      <c r="G3">
        <v>78.134589043710406</v>
      </c>
      <c r="H3">
        <v>79.208075213615871</v>
      </c>
      <c r="I3">
        <v>80.062446962494306</v>
      </c>
      <c r="J3">
        <v>80.49210121611506</v>
      </c>
      <c r="K3">
        <v>81.675212527002927</v>
      </c>
      <c r="L3">
        <v>82.498213726052825</v>
      </c>
      <c r="M3">
        <v>83.3833228003068</v>
      </c>
      <c r="N3">
        <v>84.114616527150616</v>
      </c>
      <c r="O3">
        <v>84.353060776369645</v>
      </c>
      <c r="P3">
        <v>84.851463093883126</v>
      </c>
      <c r="Q3">
        <v>86.359333332317448</v>
      </c>
      <c r="R3">
        <v>87.655227151961569</v>
      </c>
      <c r="S3">
        <v>88.33597881971248</v>
      </c>
      <c r="T3">
        <v>89.515632290060068</v>
      </c>
      <c r="U3">
        <v>90.49986705577173</v>
      </c>
      <c r="V3">
        <v>94.939071011407819</v>
      </c>
    </row>
    <row r="4" spans="1:22" x14ac:dyDescent="0.25">
      <c r="A4" s="1" t="s">
        <v>17</v>
      </c>
      <c r="B4">
        <v>56.163526837820562</v>
      </c>
      <c r="C4">
        <v>71.076789530488796</v>
      </c>
      <c r="D4">
        <v>74.656057697288389</v>
      </c>
      <c r="E4">
        <v>76.11785144947693</v>
      </c>
      <c r="F4">
        <v>77.086792520278834</v>
      </c>
      <c r="G4">
        <v>78.730647363451695</v>
      </c>
      <c r="H4">
        <v>79.208075213615871</v>
      </c>
      <c r="I4">
        <v>80.113758227799849</v>
      </c>
      <c r="J4">
        <v>80.49210121611506</v>
      </c>
      <c r="K4">
        <v>82.347369599067434</v>
      </c>
      <c r="L4">
        <v>82.530441899144492</v>
      </c>
      <c r="M4">
        <v>82.613181446821571</v>
      </c>
      <c r="N4">
        <v>84.114616527150616</v>
      </c>
      <c r="O4">
        <v>84.353060776369645</v>
      </c>
      <c r="P4">
        <v>84.851463093883126</v>
      </c>
      <c r="Q4">
        <v>86.359333332317448</v>
      </c>
      <c r="R4">
        <v>87.655227151961569</v>
      </c>
      <c r="S4">
        <v>88.33597881971248</v>
      </c>
      <c r="T4">
        <v>89.515632290060068</v>
      </c>
      <c r="U4">
        <v>90.49986705577173</v>
      </c>
      <c r="V4">
        <v>94.939071011407819</v>
      </c>
    </row>
    <row r="5" spans="1:22" x14ac:dyDescent="0.2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1" t="s">
        <v>19</v>
      </c>
      <c r="B6">
        <v>56.163526837820562</v>
      </c>
      <c r="C6">
        <v>71.076789530488796</v>
      </c>
      <c r="D6">
        <v>74.656057697288389</v>
      </c>
      <c r="E6">
        <v>76.11785144947693</v>
      </c>
      <c r="F6">
        <v>77.086792520278834</v>
      </c>
      <c r="G6">
        <v>78.730647363451695</v>
      </c>
      <c r="H6">
        <v>79.208075213615871</v>
      </c>
      <c r="I6">
        <v>80.113758227799849</v>
      </c>
      <c r="J6">
        <v>80.49210121611506</v>
      </c>
      <c r="K6">
        <v>81.912444434790402</v>
      </c>
      <c r="L6">
        <v>82.530441899144492</v>
      </c>
      <c r="M6">
        <v>82.613181446821571</v>
      </c>
      <c r="N6">
        <v>84.114616527150616</v>
      </c>
      <c r="O6">
        <v>84.353060776369645</v>
      </c>
      <c r="P6">
        <v>84.851463093883126</v>
      </c>
      <c r="Q6">
        <v>86.359333332317448</v>
      </c>
      <c r="R6">
        <v>86.544785662098832</v>
      </c>
      <c r="S6">
        <v>88.33597881971248</v>
      </c>
      <c r="T6">
        <v>89.515632290060068</v>
      </c>
      <c r="U6">
        <v>90.49986705577173</v>
      </c>
      <c r="V6">
        <v>94.939071011407819</v>
      </c>
    </row>
    <row r="7" spans="1:22" x14ac:dyDescent="0.2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1" t="s">
        <v>22</v>
      </c>
      <c r="B9">
        <v>56.163526837820562</v>
      </c>
      <c r="C9">
        <v>71.076789530488796</v>
      </c>
      <c r="D9">
        <v>74.656057697288389</v>
      </c>
      <c r="E9">
        <v>76.11785144947693</v>
      </c>
      <c r="F9">
        <v>77.086792520278834</v>
      </c>
      <c r="G9">
        <v>78.134589043710406</v>
      </c>
      <c r="H9">
        <v>79.208075213615871</v>
      </c>
      <c r="I9">
        <v>80.113758227799849</v>
      </c>
      <c r="J9">
        <v>80.49210121611506</v>
      </c>
      <c r="K9">
        <v>81.675212527002927</v>
      </c>
      <c r="L9">
        <v>82.530441899144492</v>
      </c>
      <c r="M9">
        <v>82.613181446821571</v>
      </c>
      <c r="N9">
        <v>84.114616527150616</v>
      </c>
      <c r="O9">
        <v>84.712256058707212</v>
      </c>
      <c r="P9">
        <v>84.851463093883126</v>
      </c>
      <c r="Q9">
        <v>86.359333332317448</v>
      </c>
      <c r="R9">
        <v>87.655227151961569</v>
      </c>
      <c r="S9">
        <v>88.713136485907256</v>
      </c>
      <c r="T9">
        <v>90.037606827881163</v>
      </c>
      <c r="U9">
        <v>93.197544972933642</v>
      </c>
      <c r="V9">
        <v>94.939071011407819</v>
      </c>
    </row>
    <row r="10" spans="1:22" x14ac:dyDescent="0.2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1" t="s">
        <v>24</v>
      </c>
      <c r="B11">
        <v>56.163526837820562</v>
      </c>
      <c r="C11">
        <v>71.076789530488796</v>
      </c>
      <c r="D11">
        <v>74.656057697288389</v>
      </c>
      <c r="E11">
        <v>76.11785144947693</v>
      </c>
      <c r="F11">
        <v>76.700046390638633</v>
      </c>
      <c r="G11">
        <v>78.134589043710406</v>
      </c>
      <c r="H11">
        <v>79.208075213615871</v>
      </c>
      <c r="I11">
        <v>80.113758227799849</v>
      </c>
      <c r="J11">
        <v>80.49210121611506</v>
      </c>
      <c r="K11">
        <v>81.675212527002927</v>
      </c>
      <c r="L11">
        <v>82.530441899144492</v>
      </c>
      <c r="M11">
        <v>83.07526625891272</v>
      </c>
      <c r="N11">
        <v>84.114616527150616</v>
      </c>
      <c r="O11">
        <v>84.712256058707212</v>
      </c>
      <c r="P11">
        <v>85.031239626490574</v>
      </c>
      <c r="Q11">
        <v>86.544785662098832</v>
      </c>
      <c r="R11">
        <v>87.655227151961569</v>
      </c>
      <c r="S11">
        <v>88.713136485907256</v>
      </c>
      <c r="T11">
        <v>90.168100462336469</v>
      </c>
      <c r="U11">
        <v>93.197544972933642</v>
      </c>
      <c r="V11">
        <v>94.939071011407819</v>
      </c>
    </row>
    <row r="12" spans="1:22" x14ac:dyDescent="0.25">
      <c r="A12" s="1" t="s">
        <v>25</v>
      </c>
      <c r="B12">
        <v>56.163526837820562</v>
      </c>
      <c r="C12">
        <v>71.076789530488796</v>
      </c>
      <c r="D12">
        <v>72.965960899928874</v>
      </c>
      <c r="E12">
        <v>75.237620946899554</v>
      </c>
      <c r="F12">
        <v>76.700046390638633</v>
      </c>
      <c r="G12">
        <v>78.134589043710406</v>
      </c>
      <c r="H12">
        <v>79.208075213615871</v>
      </c>
      <c r="I12">
        <v>80.062446962494306</v>
      </c>
      <c r="J12">
        <v>80.49210121611506</v>
      </c>
      <c r="K12">
        <v>81.675212527002927</v>
      </c>
      <c r="L12">
        <v>82.530441899144492</v>
      </c>
      <c r="M12">
        <v>82.613181446821571</v>
      </c>
      <c r="N12">
        <v>84.114616527150616</v>
      </c>
      <c r="O12">
        <v>84.712256058707212</v>
      </c>
      <c r="P12">
        <v>85.031239626490574</v>
      </c>
      <c r="Q12">
        <v>86.544785662098832</v>
      </c>
      <c r="R12">
        <v>87.655227151961569</v>
      </c>
      <c r="S12">
        <v>88.713136485907256</v>
      </c>
      <c r="T12">
        <v>90.168100462336469</v>
      </c>
      <c r="U12">
        <v>93.197544972933642</v>
      </c>
      <c r="V12">
        <v>94.939071011407819</v>
      </c>
    </row>
    <row r="13" spans="1:22" x14ac:dyDescent="0.2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3"/>
  <sheetViews>
    <sheetView workbookViewId="0"/>
  </sheetViews>
  <sheetFormatPr defaultRowHeight="15" x14ac:dyDescent="0.25"/>
  <sheetData>
    <row r="1" spans="1:49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</row>
    <row r="2" spans="1:49" x14ac:dyDescent="0.25">
      <c r="A2" s="1" t="s">
        <v>80</v>
      </c>
      <c r="B2">
        <v>7584</v>
      </c>
      <c r="C2">
        <v>6480</v>
      </c>
      <c r="D2">
        <v>0</v>
      </c>
      <c r="E2">
        <v>6480</v>
      </c>
      <c r="F2">
        <v>0</v>
      </c>
      <c r="G2">
        <v>0</v>
      </c>
      <c r="H2">
        <v>13456</v>
      </c>
      <c r="I2">
        <v>0</v>
      </c>
      <c r="J2">
        <v>720</v>
      </c>
      <c r="K2">
        <v>272</v>
      </c>
      <c r="L2">
        <v>0</v>
      </c>
      <c r="M2">
        <v>0</v>
      </c>
      <c r="N2">
        <v>0</v>
      </c>
      <c r="O2">
        <v>6480</v>
      </c>
      <c r="P2">
        <v>0</v>
      </c>
      <c r="Q2">
        <v>6480</v>
      </c>
      <c r="R2">
        <v>0</v>
      </c>
      <c r="S2">
        <v>0</v>
      </c>
      <c r="T2">
        <v>5824</v>
      </c>
      <c r="U2">
        <v>0</v>
      </c>
      <c r="V2">
        <v>720</v>
      </c>
      <c r="W2">
        <v>272</v>
      </c>
      <c r="X2">
        <v>0</v>
      </c>
      <c r="Y2">
        <v>0</v>
      </c>
      <c r="Z2">
        <v>5200</v>
      </c>
      <c r="AA2">
        <v>0</v>
      </c>
      <c r="AB2">
        <v>0</v>
      </c>
      <c r="AC2">
        <v>0</v>
      </c>
      <c r="AD2">
        <v>0</v>
      </c>
      <c r="AE2">
        <v>0</v>
      </c>
      <c r="AF2">
        <v>6368</v>
      </c>
      <c r="AG2">
        <v>0</v>
      </c>
      <c r="AH2">
        <v>0</v>
      </c>
      <c r="AI2">
        <v>0</v>
      </c>
      <c r="AJ2">
        <v>0</v>
      </c>
      <c r="AK2">
        <v>0</v>
      </c>
      <c r="AL2">
        <v>2384</v>
      </c>
      <c r="AM2">
        <v>0</v>
      </c>
      <c r="AN2">
        <v>0</v>
      </c>
      <c r="AO2">
        <v>0</v>
      </c>
      <c r="AP2">
        <v>0</v>
      </c>
      <c r="AQ2">
        <v>0</v>
      </c>
      <c r="AR2">
        <v>1264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 s="1" t="s">
        <v>81</v>
      </c>
      <c r="B3">
        <v>0</v>
      </c>
      <c r="C3">
        <v>57.777777777777779</v>
      </c>
      <c r="E3">
        <v>102.6666666666667</v>
      </c>
      <c r="H3">
        <v>3.6714975845410631</v>
      </c>
      <c r="J3">
        <v>6.8888888888888893</v>
      </c>
      <c r="K3">
        <v>0</v>
      </c>
      <c r="O3">
        <v>57.777777777777779</v>
      </c>
      <c r="Q3">
        <v>102.6666666666667</v>
      </c>
      <c r="T3">
        <v>9.6666666666666661</v>
      </c>
      <c r="V3">
        <v>13.77777777777778</v>
      </c>
      <c r="Z3">
        <v>0</v>
      </c>
      <c r="AF3">
        <v>0.74074074074074081</v>
      </c>
      <c r="AL3">
        <v>0</v>
      </c>
      <c r="AR3">
        <v>0.53333333333333333</v>
      </c>
    </row>
    <row r="4" spans="1:49" x14ac:dyDescent="0.25">
      <c r="A4" s="1" t="s">
        <v>82</v>
      </c>
      <c r="B4">
        <v>7584</v>
      </c>
      <c r="C4">
        <v>4064</v>
      </c>
      <c r="D4">
        <v>0</v>
      </c>
      <c r="E4">
        <v>400</v>
      </c>
      <c r="F4">
        <v>0</v>
      </c>
      <c r="G4">
        <v>0</v>
      </c>
      <c r="H4">
        <v>7488</v>
      </c>
      <c r="I4">
        <v>0</v>
      </c>
      <c r="J4">
        <v>16</v>
      </c>
      <c r="K4">
        <v>0</v>
      </c>
      <c r="L4">
        <v>0</v>
      </c>
      <c r="M4">
        <v>0</v>
      </c>
      <c r="N4">
        <v>0</v>
      </c>
      <c r="O4">
        <v>4064</v>
      </c>
      <c r="P4">
        <v>0</v>
      </c>
      <c r="Q4">
        <v>400</v>
      </c>
      <c r="R4">
        <v>0</v>
      </c>
      <c r="S4">
        <v>0</v>
      </c>
      <c r="T4">
        <v>2032</v>
      </c>
      <c r="U4">
        <v>0</v>
      </c>
      <c r="V4">
        <v>16</v>
      </c>
      <c r="W4">
        <v>0</v>
      </c>
      <c r="X4">
        <v>0</v>
      </c>
      <c r="Y4">
        <v>0</v>
      </c>
      <c r="Z4">
        <v>5200</v>
      </c>
      <c r="AA4">
        <v>0</v>
      </c>
      <c r="AB4">
        <v>0</v>
      </c>
      <c r="AC4">
        <v>0</v>
      </c>
      <c r="AD4">
        <v>0</v>
      </c>
      <c r="AE4">
        <v>0</v>
      </c>
      <c r="AF4">
        <v>4400</v>
      </c>
      <c r="AG4">
        <v>0</v>
      </c>
      <c r="AH4">
        <v>0</v>
      </c>
      <c r="AI4">
        <v>0</v>
      </c>
      <c r="AJ4">
        <v>0</v>
      </c>
      <c r="AK4">
        <v>0</v>
      </c>
      <c r="AL4">
        <v>2384</v>
      </c>
      <c r="AM4">
        <v>0</v>
      </c>
      <c r="AN4">
        <v>0</v>
      </c>
      <c r="AO4">
        <v>0</v>
      </c>
      <c r="AP4">
        <v>0</v>
      </c>
      <c r="AQ4">
        <v>0</v>
      </c>
      <c r="AR4">
        <v>1056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s="1" t="s">
        <v>83</v>
      </c>
      <c r="B5">
        <v>7584</v>
      </c>
      <c r="C5">
        <v>4064</v>
      </c>
      <c r="D5">
        <v>0</v>
      </c>
      <c r="E5">
        <v>400</v>
      </c>
      <c r="F5">
        <v>0</v>
      </c>
      <c r="G5">
        <v>0</v>
      </c>
      <c r="H5">
        <v>7488</v>
      </c>
      <c r="I5">
        <v>0</v>
      </c>
      <c r="J5">
        <v>16</v>
      </c>
      <c r="K5">
        <v>0</v>
      </c>
      <c r="L5">
        <v>0</v>
      </c>
      <c r="M5">
        <v>0</v>
      </c>
      <c r="N5">
        <v>0</v>
      </c>
      <c r="O5">
        <v>4064</v>
      </c>
      <c r="P5">
        <v>0</v>
      </c>
      <c r="Q5">
        <v>400</v>
      </c>
      <c r="R5">
        <v>0</v>
      </c>
      <c r="S5">
        <v>0</v>
      </c>
      <c r="T5">
        <v>2032</v>
      </c>
      <c r="U5">
        <v>0</v>
      </c>
      <c r="V5">
        <v>16</v>
      </c>
      <c r="W5">
        <v>0</v>
      </c>
      <c r="X5">
        <v>0</v>
      </c>
      <c r="Y5">
        <v>0</v>
      </c>
      <c r="Z5">
        <v>5200</v>
      </c>
      <c r="AA5">
        <v>0</v>
      </c>
      <c r="AB5">
        <v>0</v>
      </c>
      <c r="AC5">
        <v>0</v>
      </c>
      <c r="AD5">
        <v>0</v>
      </c>
      <c r="AE5">
        <v>0</v>
      </c>
      <c r="AF5">
        <v>4400</v>
      </c>
      <c r="AG5">
        <v>0</v>
      </c>
      <c r="AH5">
        <v>0</v>
      </c>
      <c r="AI5">
        <v>0</v>
      </c>
      <c r="AJ5">
        <v>0</v>
      </c>
      <c r="AK5">
        <v>0</v>
      </c>
      <c r="AL5">
        <v>2384</v>
      </c>
      <c r="AM5">
        <v>0</v>
      </c>
      <c r="AN5">
        <v>0</v>
      </c>
      <c r="AO5">
        <v>0</v>
      </c>
      <c r="AP5">
        <v>0</v>
      </c>
      <c r="AQ5">
        <v>0</v>
      </c>
      <c r="AR5">
        <v>1056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s="1" t="s">
        <v>84</v>
      </c>
      <c r="B6">
        <v>8</v>
      </c>
      <c r="C6">
        <v>1</v>
      </c>
      <c r="D6">
        <v>0</v>
      </c>
      <c r="E6">
        <v>1</v>
      </c>
      <c r="F6">
        <v>0</v>
      </c>
      <c r="G6">
        <v>0</v>
      </c>
      <c r="H6">
        <v>23</v>
      </c>
      <c r="I6">
        <v>0</v>
      </c>
      <c r="J6">
        <v>2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8</v>
      </c>
      <c r="U6">
        <v>0</v>
      </c>
      <c r="V6">
        <v>1</v>
      </c>
      <c r="W6">
        <v>0</v>
      </c>
      <c r="X6">
        <v>0</v>
      </c>
      <c r="Y6">
        <v>0</v>
      </c>
      <c r="Z6">
        <v>5</v>
      </c>
      <c r="AA6">
        <v>0</v>
      </c>
      <c r="AB6">
        <v>0</v>
      </c>
      <c r="AC6">
        <v>0</v>
      </c>
      <c r="AD6">
        <v>0</v>
      </c>
      <c r="AE6">
        <v>0</v>
      </c>
      <c r="AF6">
        <v>6</v>
      </c>
      <c r="AG6">
        <v>0</v>
      </c>
      <c r="AH6">
        <v>0</v>
      </c>
      <c r="AI6">
        <v>0</v>
      </c>
      <c r="AJ6">
        <v>0</v>
      </c>
      <c r="AK6">
        <v>0</v>
      </c>
      <c r="AL6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5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s="1" t="s">
        <v>85</v>
      </c>
      <c r="B7">
        <v>5</v>
      </c>
      <c r="C7">
        <v>5</v>
      </c>
      <c r="D7">
        <v>4</v>
      </c>
      <c r="E7">
        <v>60</v>
      </c>
      <c r="F7">
        <v>5</v>
      </c>
      <c r="G7">
        <v>7</v>
      </c>
      <c r="H7">
        <v>7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4</v>
      </c>
      <c r="Q7">
        <v>60</v>
      </c>
      <c r="R7">
        <v>5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4</v>
      </c>
      <c r="AC7">
        <v>60</v>
      </c>
      <c r="AD7">
        <v>5</v>
      </c>
      <c r="AE7">
        <v>7</v>
      </c>
      <c r="AF7">
        <v>7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4</v>
      </c>
      <c r="AO7">
        <v>60</v>
      </c>
      <c r="AP7">
        <v>5</v>
      </c>
      <c r="AQ7">
        <v>7</v>
      </c>
      <c r="AR7">
        <v>7</v>
      </c>
      <c r="AS7">
        <v>5</v>
      </c>
      <c r="AT7">
        <v>5</v>
      </c>
      <c r="AU7">
        <v>5</v>
      </c>
      <c r="AV7">
        <v>5</v>
      </c>
      <c r="AW7">
        <v>5</v>
      </c>
    </row>
    <row r="8" spans="1:49" x14ac:dyDescent="0.25">
      <c r="A8" s="1" t="s">
        <v>86</v>
      </c>
      <c r="B8">
        <v>5.8518518518518518E-2</v>
      </c>
      <c r="C8">
        <v>0.05</v>
      </c>
      <c r="D8">
        <v>0</v>
      </c>
      <c r="E8">
        <v>0.05</v>
      </c>
      <c r="F8">
        <v>0</v>
      </c>
      <c r="G8">
        <v>0</v>
      </c>
      <c r="H8">
        <v>0.1038271604938272</v>
      </c>
      <c r="I8">
        <v>0</v>
      </c>
      <c r="J8">
        <v>5.5555555555555558E-3</v>
      </c>
      <c r="K8">
        <v>2.098765432098765E-3</v>
      </c>
      <c r="L8">
        <v>0</v>
      </c>
      <c r="M8">
        <v>0</v>
      </c>
      <c r="N8">
        <v>0</v>
      </c>
      <c r="O8">
        <v>0.05</v>
      </c>
      <c r="P8">
        <v>0</v>
      </c>
      <c r="Q8">
        <v>0.05</v>
      </c>
      <c r="R8">
        <v>0</v>
      </c>
      <c r="S8">
        <v>0</v>
      </c>
      <c r="T8">
        <v>4.4938271604938268E-2</v>
      </c>
      <c r="U8">
        <v>0</v>
      </c>
      <c r="V8">
        <v>5.5555555555555558E-3</v>
      </c>
      <c r="W8">
        <v>2.098765432098765E-3</v>
      </c>
      <c r="X8">
        <v>0</v>
      </c>
      <c r="Y8">
        <v>0</v>
      </c>
      <c r="Z8">
        <v>4.0123456790123448E-2</v>
      </c>
      <c r="AA8">
        <v>0</v>
      </c>
      <c r="AB8">
        <v>0</v>
      </c>
      <c r="AC8">
        <v>0</v>
      </c>
      <c r="AD8">
        <v>0</v>
      </c>
      <c r="AE8">
        <v>0</v>
      </c>
      <c r="AF8">
        <v>4.9135802469135813E-2</v>
      </c>
      <c r="AG8">
        <v>0</v>
      </c>
      <c r="AH8">
        <v>0</v>
      </c>
      <c r="AI8">
        <v>0</v>
      </c>
      <c r="AJ8">
        <v>0</v>
      </c>
      <c r="AK8">
        <v>0</v>
      </c>
      <c r="AL8">
        <v>1.839506172839506E-2</v>
      </c>
      <c r="AM8">
        <v>0</v>
      </c>
      <c r="AN8">
        <v>0</v>
      </c>
      <c r="AO8">
        <v>0</v>
      </c>
      <c r="AP8">
        <v>0</v>
      </c>
      <c r="AQ8">
        <v>0</v>
      </c>
      <c r="AR8">
        <v>9.7530864197530858E-3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s="1" t="s">
        <v>87</v>
      </c>
      <c r="B9">
        <v>4.8188899917491712</v>
      </c>
      <c r="C9">
        <v>4.1174060056084691</v>
      </c>
      <c r="D9">
        <v>0</v>
      </c>
      <c r="E9">
        <v>4.1174060056084691</v>
      </c>
      <c r="F9">
        <v>0</v>
      </c>
      <c r="G9">
        <v>0</v>
      </c>
      <c r="H9">
        <v>8.5499714832511682</v>
      </c>
      <c r="I9">
        <v>0</v>
      </c>
      <c r="J9">
        <v>0.45748955617871878</v>
      </c>
      <c r="K9">
        <v>0.1728293878897382</v>
      </c>
      <c r="L9">
        <v>0</v>
      </c>
      <c r="M9">
        <v>0</v>
      </c>
      <c r="N9">
        <v>0</v>
      </c>
      <c r="O9">
        <v>4.1174060056084691</v>
      </c>
      <c r="P9">
        <v>0</v>
      </c>
      <c r="Q9">
        <v>4.1174060056084691</v>
      </c>
      <c r="R9">
        <v>0</v>
      </c>
      <c r="S9">
        <v>0</v>
      </c>
      <c r="T9">
        <v>3.7005821877567482</v>
      </c>
      <c r="U9">
        <v>0</v>
      </c>
      <c r="V9">
        <v>0.45748955617871878</v>
      </c>
      <c r="W9">
        <v>0.1728293878897382</v>
      </c>
      <c r="X9">
        <v>0</v>
      </c>
      <c r="Y9">
        <v>0</v>
      </c>
      <c r="Z9">
        <v>3.3040912390685251</v>
      </c>
      <c r="AA9">
        <v>0</v>
      </c>
      <c r="AB9">
        <v>0</v>
      </c>
      <c r="AC9">
        <v>0</v>
      </c>
      <c r="AD9">
        <v>0</v>
      </c>
      <c r="AE9">
        <v>0</v>
      </c>
      <c r="AF9">
        <v>4.0462409635362242</v>
      </c>
      <c r="AG9">
        <v>0</v>
      </c>
      <c r="AH9">
        <v>0</v>
      </c>
      <c r="AI9">
        <v>0</v>
      </c>
      <c r="AJ9">
        <v>0</v>
      </c>
      <c r="AK9">
        <v>0</v>
      </c>
      <c r="AL9">
        <v>1.514798752680647</v>
      </c>
      <c r="AM9">
        <v>0</v>
      </c>
      <c r="AN9">
        <v>0</v>
      </c>
      <c r="AO9">
        <v>0</v>
      </c>
      <c r="AP9">
        <v>0</v>
      </c>
      <c r="AQ9">
        <v>0</v>
      </c>
      <c r="AR9">
        <v>0.80314833195819535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s="1" t="s">
        <v>88</v>
      </c>
      <c r="B10">
        <v>9999</v>
      </c>
      <c r="C10">
        <v>9999</v>
      </c>
      <c r="D10">
        <v>9999</v>
      </c>
      <c r="E10">
        <v>9999</v>
      </c>
      <c r="F10">
        <v>9999</v>
      </c>
      <c r="G10">
        <v>9999</v>
      </c>
      <c r="H10">
        <v>9999</v>
      </c>
      <c r="I10">
        <v>9999</v>
      </c>
      <c r="J10">
        <v>9999</v>
      </c>
      <c r="K10">
        <v>9999</v>
      </c>
      <c r="L10">
        <v>9999</v>
      </c>
      <c r="M10">
        <v>9999</v>
      </c>
      <c r="N10">
        <v>9999</v>
      </c>
      <c r="O10">
        <v>57.777777777777779</v>
      </c>
      <c r="P10">
        <v>9999</v>
      </c>
      <c r="Q10">
        <v>102.6666666666667</v>
      </c>
      <c r="R10">
        <v>9999</v>
      </c>
      <c r="S10">
        <v>9999</v>
      </c>
      <c r="T10">
        <v>0</v>
      </c>
      <c r="U10">
        <v>9999</v>
      </c>
      <c r="V10">
        <v>13.77777777777778</v>
      </c>
      <c r="W10">
        <v>9999</v>
      </c>
      <c r="X10">
        <v>9999</v>
      </c>
      <c r="Y10">
        <v>9999</v>
      </c>
      <c r="Z10">
        <v>0</v>
      </c>
      <c r="AA10">
        <v>9999</v>
      </c>
      <c r="AB10">
        <v>9999</v>
      </c>
      <c r="AC10">
        <v>9999</v>
      </c>
      <c r="AD10">
        <v>9999</v>
      </c>
      <c r="AE10">
        <v>9999</v>
      </c>
      <c r="AF10">
        <v>0</v>
      </c>
      <c r="AG10">
        <v>9999</v>
      </c>
      <c r="AH10">
        <v>9999</v>
      </c>
      <c r="AI10">
        <v>9999</v>
      </c>
      <c r="AJ10">
        <v>9999</v>
      </c>
      <c r="AK10">
        <v>9999</v>
      </c>
      <c r="AL10">
        <v>0</v>
      </c>
      <c r="AM10">
        <v>9999</v>
      </c>
      <c r="AN10">
        <v>9999</v>
      </c>
      <c r="AO10">
        <v>9999</v>
      </c>
      <c r="AP10">
        <v>9999</v>
      </c>
      <c r="AQ10">
        <v>9999</v>
      </c>
      <c r="AR10">
        <v>0</v>
      </c>
      <c r="AS10">
        <v>9999</v>
      </c>
      <c r="AT10">
        <v>9999</v>
      </c>
      <c r="AU10">
        <v>9999</v>
      </c>
      <c r="AV10">
        <v>9999</v>
      </c>
      <c r="AW10">
        <v>9999</v>
      </c>
    </row>
    <row r="11" spans="1:49" x14ac:dyDescent="0.25">
      <c r="A11" s="1" t="s">
        <v>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57.777777777777779</v>
      </c>
      <c r="P11">
        <v>0</v>
      </c>
      <c r="Q11">
        <v>102.6666666666667</v>
      </c>
      <c r="R11">
        <v>0</v>
      </c>
      <c r="S11">
        <v>0</v>
      </c>
      <c r="T11">
        <v>31.111111111111111</v>
      </c>
      <c r="U11">
        <v>0</v>
      </c>
      <c r="V11">
        <v>13.77777777777778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2.666666666666667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 s="1" t="s">
        <v>90</v>
      </c>
      <c r="B12">
        <v>100</v>
      </c>
      <c r="C12">
        <v>62.716049382716058</v>
      </c>
      <c r="E12">
        <v>6.1728395061728394</v>
      </c>
      <c r="H12">
        <v>55.648038049940553</v>
      </c>
      <c r="J12">
        <v>2.2222222222222219</v>
      </c>
      <c r="K12">
        <v>0</v>
      </c>
      <c r="O12">
        <v>62.716049382716058</v>
      </c>
      <c r="Q12">
        <v>6.1728395061728394</v>
      </c>
      <c r="T12">
        <v>34.890109890109891</v>
      </c>
      <c r="V12">
        <v>2.2222222222222219</v>
      </c>
      <c r="W12">
        <v>0</v>
      </c>
      <c r="Z12">
        <v>100</v>
      </c>
      <c r="AF12">
        <v>69.095477386934675</v>
      </c>
      <c r="AL12">
        <v>100</v>
      </c>
      <c r="AR12">
        <v>83.544303797468359</v>
      </c>
    </row>
    <row r="13" spans="1:49" x14ac:dyDescent="0.25">
      <c r="A13" s="1" t="s">
        <v>91</v>
      </c>
      <c r="B13">
        <v>100</v>
      </c>
      <c r="C13">
        <v>62.716049382716058</v>
      </c>
      <c r="E13">
        <v>6.1728395061728394</v>
      </c>
      <c r="H13">
        <v>55.648038049940553</v>
      </c>
      <c r="J13">
        <v>2.2222222222222219</v>
      </c>
      <c r="K13">
        <v>0</v>
      </c>
      <c r="O13">
        <v>62.716049382716058</v>
      </c>
      <c r="Q13">
        <v>6.1728395061728394</v>
      </c>
      <c r="T13">
        <v>34.890109890109891</v>
      </c>
      <c r="V13">
        <v>2.2222222222222219</v>
      </c>
      <c r="W13">
        <v>0</v>
      </c>
      <c r="Z13">
        <v>100</v>
      </c>
      <c r="AF13">
        <v>69.095477386934675</v>
      </c>
      <c r="AL13">
        <v>100</v>
      </c>
      <c r="AR13">
        <v>83.544303797468359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8"/>
  <sheetViews>
    <sheetView workbookViewId="0"/>
  </sheetViews>
  <sheetFormatPr defaultRowHeight="15" x14ac:dyDescent="0.25"/>
  <sheetData>
    <row r="1" spans="1:49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</row>
    <row r="2" spans="1:49" x14ac:dyDescent="0.25">
      <c r="A2" s="1" t="s">
        <v>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 s="1" t="s">
        <v>93</v>
      </c>
      <c r="B3">
        <v>768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768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s="1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s="1" t="s">
        <v>95</v>
      </c>
      <c r="B5" t="s">
        <v>96</v>
      </c>
      <c r="C5" t="s">
        <v>96</v>
      </c>
      <c r="D5" t="s">
        <v>96</v>
      </c>
      <c r="E5" t="s">
        <v>96</v>
      </c>
      <c r="F5" t="s">
        <v>96</v>
      </c>
      <c r="G5" t="s">
        <v>96</v>
      </c>
      <c r="H5" t="s">
        <v>96</v>
      </c>
      <c r="I5" t="s">
        <v>96</v>
      </c>
      <c r="J5" t="s">
        <v>96</v>
      </c>
      <c r="K5" t="s">
        <v>96</v>
      </c>
      <c r="L5" t="s">
        <v>96</v>
      </c>
      <c r="M5" t="s">
        <v>96</v>
      </c>
      <c r="N5" t="s">
        <v>96</v>
      </c>
      <c r="O5" t="s">
        <v>96</v>
      </c>
      <c r="P5" t="s">
        <v>96</v>
      </c>
      <c r="Q5" t="s">
        <v>96</v>
      </c>
      <c r="R5" t="s">
        <v>96</v>
      </c>
      <c r="S5" t="s">
        <v>96</v>
      </c>
      <c r="T5" t="s">
        <v>96</v>
      </c>
      <c r="U5" t="s">
        <v>96</v>
      </c>
      <c r="V5" t="s">
        <v>96</v>
      </c>
      <c r="W5" t="s">
        <v>96</v>
      </c>
      <c r="X5" t="s">
        <v>96</v>
      </c>
      <c r="Y5" t="s">
        <v>96</v>
      </c>
      <c r="Z5" t="s">
        <v>96</v>
      </c>
      <c r="AA5" t="s">
        <v>96</v>
      </c>
      <c r="AB5" t="s">
        <v>96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 t="s">
        <v>96</v>
      </c>
      <c r="AP5" t="s">
        <v>96</v>
      </c>
      <c r="AQ5" t="s">
        <v>96</v>
      </c>
      <c r="AR5" t="s">
        <v>96</v>
      </c>
      <c r="AS5" t="s">
        <v>96</v>
      </c>
      <c r="AT5" t="s">
        <v>96</v>
      </c>
      <c r="AU5" t="s">
        <v>96</v>
      </c>
      <c r="AV5" t="s">
        <v>96</v>
      </c>
      <c r="AW5" t="s">
        <v>96</v>
      </c>
    </row>
    <row r="6" spans="1:49" x14ac:dyDescent="0.25">
      <c r="A6" s="1" t="s">
        <v>97</v>
      </c>
      <c r="B6">
        <v>40.71944162212192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40.71944162212192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s="1" t="s">
        <v>98</v>
      </c>
      <c r="B7">
        <v>4.9676584734799481E-2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4.9676584734799481E-2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s="1" t="s">
        <v>99</v>
      </c>
      <c r="B8">
        <v>838.29236739974124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838.29236739974124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TPR</vt:lpstr>
      <vt:lpstr>FPR</vt:lpstr>
      <vt:lpstr>Cross</vt:lpstr>
      <vt:lpstr>TRecog</vt:lpstr>
      <vt:lpstr>V_average</vt:lpstr>
      <vt:lpstr>TPR_results</vt:lpstr>
      <vt:lpstr>FPR_results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Leszowski, Patryk</cp:lastModifiedBy>
  <dcterms:created xsi:type="dcterms:W3CDTF">2024-06-14T12:04:35Z</dcterms:created>
  <dcterms:modified xsi:type="dcterms:W3CDTF">2024-06-17T10:08:34Z</dcterms:modified>
</cp:coreProperties>
</file>