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\PycharmProjects\Pre-Appraisal Program\"/>
    </mc:Choice>
  </mc:AlternateContent>
  <xr:revisionPtr revIDLastSave="0" documentId="8_{77E274C5-CCF9-4250-A61C-FACBF137C68A}" xr6:coauthVersionLast="45" xr6:coauthVersionMax="45" xr10:uidLastSave="{00000000-0000-0000-0000-000000000000}"/>
  <bookViews>
    <workbookView xWindow="28680" yWindow="-120" windowWidth="29040" windowHeight="15840" xr2:uid="{2EB75FA8-C196-4081-8DC7-58649D087E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21" i="1"/>
  <c r="F22" i="1"/>
  <c r="F23" i="1"/>
  <c r="F20" i="1"/>
  <c r="F15" i="1"/>
  <c r="F16" i="1"/>
  <c r="F17" i="1"/>
  <c r="F18" i="1"/>
  <c r="F19" i="1"/>
  <c r="F14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<sst xmlns="http://schemas.openxmlformats.org/spreadsheetml/2006/main" count="43" uniqueCount="27">
  <si>
    <t>25х25, 2</t>
  </si>
  <si>
    <t>60х60, 3</t>
  </si>
  <si>
    <t>80х80,3</t>
  </si>
  <si>
    <t>d20, 1,5</t>
  </si>
  <si>
    <t>d22, 2</t>
  </si>
  <si>
    <t>d27, 2,5</t>
  </si>
  <si>
    <t>d40, 2,0</t>
  </si>
  <si>
    <t>d76, 1,5</t>
  </si>
  <si>
    <t>d100, 2</t>
  </si>
  <si>
    <t>Шпильки</t>
  </si>
  <si>
    <t>М8</t>
  </si>
  <si>
    <t>М10</t>
  </si>
  <si>
    <t>М12</t>
  </si>
  <si>
    <t>М16</t>
  </si>
  <si>
    <t>Круг</t>
  </si>
  <si>
    <t>Прямоугольный профиль</t>
  </si>
  <si>
    <t>Труба</t>
  </si>
  <si>
    <t>Площадь</t>
  </si>
  <si>
    <t>Приведенный к-т</t>
  </si>
  <si>
    <t>Тип сечения</t>
  </si>
  <si>
    <t>Типоразмер</t>
  </si>
  <si>
    <t>60х40, 2</t>
  </si>
  <si>
    <t>80х40, 2</t>
  </si>
  <si>
    <t>80х60, 3,5</t>
  </si>
  <si>
    <t>Квадратный профиль</t>
  </si>
  <si>
    <t>Дополнительный к-т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</si>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</sst>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E00C-E698-4D5D-AA78-811875B7EAAE}">
  <dimension ref="D2:K23"/>
  <sheetViews>
    <sheetView tabSelected="1" workbookViewId="0">
      <selection activeCell="E36" sqref="E36"/>
    </sheetView>
  </sheetViews>
  <sheetFormatPr defaultRowHeight="15" x14ac:dyDescent="0.25"/>
  <cols>
    <col min="4" max="4" width="28" customWidth="1"/>
    <col min="5" max="5" width="12.140625" bestFit="1" customWidth="1"/>
    <col min="6" max="6" width="12.85546875" customWidth="1"/>
    <col min="7" max="7" width="17" bestFit="1" customWidth="1"/>
    <col min="10" max="10" width="20.42578125" bestFit="1" customWidth="1"/>
  </cols>
  <sheetData>
    <row r="2" spans="4:11" x14ac:dyDescent="0.25">
      <c r="D2" s="1" t="s">
        <v>19</v>
      </c>
      <c r="E2" s="1" t="s">
        <v>20</v>
      </c>
      <c r="F2" s="1" t="s">
        <v>17</v>
      </c>
      <c r="G2" s="1" t="s">
        <v>18</v>
      </c>
      <c r="J2" s="1" t="s">
        <v>25</v>
      </c>
      <c r="K2" s="1" t="s">
        <v>26</v>
      </c>
    </row>
    <row r="3" spans="4:11" x14ac:dyDescent="0.25">
      <c r="D3" s="2" t="s">
        <v>14</v>
      </c>
      <c r="E3" s="2">
        <v>5</v>
      </c>
      <c r="F3" s="4">
        <f>PI()*E3*E3/100/4</f>
        <v>0.19634954084936207</v>
      </c>
      <c r="G3" s="3">
        <f>F3/$F$3</f>
        <v>1</v>
      </c>
      <c r="J3" s="3">
        <v>1</v>
      </c>
      <c r="K3" s="4">
        <f>G3*J3</f>
        <v>1</v>
      </c>
    </row>
    <row r="4" spans="4:11" x14ac:dyDescent="0.25">
      <c r="D4" s="2" t="s">
        <v>14</v>
      </c>
      <c r="E4" s="2">
        <v>6</v>
      </c>
      <c r="F4" s="4">
        <f t="shared" ref="F4:F7" si="0">PI()*E4*E4/100/4</f>
        <v>0.28274333882308139</v>
      </c>
      <c r="G4" s="3">
        <f>F4/$F$3</f>
        <v>1.44</v>
      </c>
      <c r="J4" s="3">
        <v>1</v>
      </c>
      <c r="K4" s="4">
        <f t="shared" ref="K4:K23" si="1">G4*J4</f>
        <v>1.44</v>
      </c>
    </row>
    <row r="5" spans="4:11" x14ac:dyDescent="0.25">
      <c r="D5" s="2" t="s">
        <v>14</v>
      </c>
      <c r="E5" s="2">
        <v>8</v>
      </c>
      <c r="F5" s="4">
        <f t="shared" si="0"/>
        <v>0.50265482457436694</v>
      </c>
      <c r="G5" s="3">
        <f t="shared" ref="G4:G23" si="2">F5/$F$3</f>
        <v>2.56</v>
      </c>
      <c r="J5" s="3">
        <v>1</v>
      </c>
      <c r="K5" s="4">
        <f t="shared" si="1"/>
        <v>2.56</v>
      </c>
    </row>
    <row r="6" spans="4:11" x14ac:dyDescent="0.25">
      <c r="D6" s="2" t="s">
        <v>14</v>
      </c>
      <c r="E6" s="2">
        <v>10</v>
      </c>
      <c r="F6" s="4">
        <f t="shared" si="0"/>
        <v>0.78539816339744828</v>
      </c>
      <c r="G6" s="3">
        <f t="shared" si="2"/>
        <v>4</v>
      </c>
      <c r="J6" s="3">
        <v>1</v>
      </c>
      <c r="K6" s="4">
        <f t="shared" si="1"/>
        <v>4</v>
      </c>
    </row>
    <row r="7" spans="4:11" x14ac:dyDescent="0.25">
      <c r="D7" s="2" t="s">
        <v>14</v>
      </c>
      <c r="E7" s="2">
        <v>12</v>
      </c>
      <c r="F7" s="4">
        <f t="shared" si="0"/>
        <v>1.1309733552923256</v>
      </c>
      <c r="G7" s="3">
        <f t="shared" si="2"/>
        <v>5.76</v>
      </c>
      <c r="J7" s="3">
        <v>1</v>
      </c>
      <c r="K7" s="4">
        <f t="shared" si="1"/>
        <v>5.76</v>
      </c>
    </row>
    <row r="8" spans="4:11" x14ac:dyDescent="0.25">
      <c r="D8" s="2" t="s">
        <v>24</v>
      </c>
      <c r="E8" s="2" t="s">
        <v>0</v>
      </c>
      <c r="F8" s="3">
        <v>1.77</v>
      </c>
      <c r="G8" s="3">
        <f t="shared" si="2"/>
        <v>9.014535976724952</v>
      </c>
      <c r="J8" s="3">
        <v>1</v>
      </c>
      <c r="K8" s="4">
        <f t="shared" si="1"/>
        <v>9.014535976724952</v>
      </c>
    </row>
    <row r="9" spans="4:11" x14ac:dyDescent="0.25">
      <c r="D9" s="2" t="s">
        <v>15</v>
      </c>
      <c r="E9" s="2" t="s">
        <v>21</v>
      </c>
      <c r="F9" s="3">
        <v>3.77</v>
      </c>
      <c r="G9" s="3">
        <f t="shared" si="2"/>
        <v>19.200452334606254</v>
      </c>
      <c r="J9" s="3">
        <v>1</v>
      </c>
      <c r="K9" s="4">
        <f t="shared" si="1"/>
        <v>19.200452334606254</v>
      </c>
    </row>
    <row r="10" spans="4:11" x14ac:dyDescent="0.25">
      <c r="D10" s="2" t="s">
        <v>24</v>
      </c>
      <c r="E10" s="2" t="s">
        <v>1</v>
      </c>
      <c r="F10" s="3">
        <v>4.57</v>
      </c>
      <c r="G10" s="3">
        <f t="shared" si="2"/>
        <v>23.274818877758776</v>
      </c>
      <c r="J10" s="3">
        <v>1</v>
      </c>
      <c r="K10" s="4">
        <f t="shared" si="1"/>
        <v>23.274818877758776</v>
      </c>
    </row>
    <row r="11" spans="4:11" x14ac:dyDescent="0.25">
      <c r="D11" s="2" t="s">
        <v>15</v>
      </c>
      <c r="E11" s="2" t="s">
        <v>22</v>
      </c>
      <c r="F11" s="3">
        <v>4.57</v>
      </c>
      <c r="G11" s="3">
        <f t="shared" si="2"/>
        <v>23.274818877758776</v>
      </c>
      <c r="J11" s="3">
        <v>1</v>
      </c>
      <c r="K11" s="4">
        <f t="shared" si="1"/>
        <v>23.274818877758776</v>
      </c>
    </row>
    <row r="12" spans="4:11" x14ac:dyDescent="0.25">
      <c r="D12" s="2" t="s">
        <v>15</v>
      </c>
      <c r="E12" s="2" t="s">
        <v>23</v>
      </c>
      <c r="F12" s="3">
        <v>9.1</v>
      </c>
      <c r="G12" s="3">
        <f t="shared" si="2"/>
        <v>46.34591942835992</v>
      </c>
      <c r="J12" s="3">
        <v>1</v>
      </c>
      <c r="K12" s="4">
        <f t="shared" si="1"/>
        <v>46.34591942835992</v>
      </c>
    </row>
    <row r="13" spans="4:11" x14ac:dyDescent="0.25">
      <c r="D13" s="2" t="s">
        <v>24</v>
      </c>
      <c r="E13" s="2" t="s">
        <v>2</v>
      </c>
      <c r="F13" s="3">
        <v>9.09</v>
      </c>
      <c r="G13" s="3">
        <f t="shared" si="2"/>
        <v>46.294989846570516</v>
      </c>
      <c r="J13" s="3">
        <v>1</v>
      </c>
      <c r="K13" s="4">
        <f t="shared" si="1"/>
        <v>46.294989846570516</v>
      </c>
    </row>
    <row r="14" spans="4:11" x14ac:dyDescent="0.25">
      <c r="D14" s="2" t="s">
        <v>16</v>
      </c>
      <c r="E14" s="2" t="s">
        <v>3</v>
      </c>
      <c r="F14" s="4">
        <f>PI()*(H14*H14-(H14-2*I14)*(H14-2*I14))/100/4</f>
        <v>0.87179196137116766</v>
      </c>
      <c r="G14" s="3">
        <f t="shared" si="2"/>
        <v>4.4400000000000004</v>
      </c>
      <c r="H14">
        <v>20</v>
      </c>
      <c r="I14">
        <v>1.5</v>
      </c>
      <c r="J14" s="3">
        <v>1</v>
      </c>
      <c r="K14" s="4">
        <f t="shared" si="1"/>
        <v>4.4400000000000004</v>
      </c>
    </row>
    <row r="15" spans="4:11" x14ac:dyDescent="0.25">
      <c r="D15" s="2" t="s">
        <v>16</v>
      </c>
      <c r="E15" s="2" t="s">
        <v>4</v>
      </c>
      <c r="F15" s="4">
        <f t="shared" ref="F15:F19" si="3">PI()*(H15*H15-(H15-2*I15)*(H15-2*I15))/100/4</f>
        <v>1.2566370614359172</v>
      </c>
      <c r="G15" s="3">
        <f t="shared" si="2"/>
        <v>6.4</v>
      </c>
      <c r="H15">
        <v>22</v>
      </c>
      <c r="I15">
        <v>2</v>
      </c>
      <c r="J15" s="3">
        <v>1</v>
      </c>
      <c r="K15" s="4">
        <f t="shared" si="1"/>
        <v>6.4</v>
      </c>
    </row>
    <row r="16" spans="4:11" x14ac:dyDescent="0.25">
      <c r="D16" s="2" t="s">
        <v>16</v>
      </c>
      <c r="E16" s="2" t="s">
        <v>5</v>
      </c>
      <c r="F16" s="4">
        <f t="shared" si="3"/>
        <v>1.9242255003237483</v>
      </c>
      <c r="G16" s="3">
        <f t="shared" si="2"/>
        <v>9.8000000000000007</v>
      </c>
      <c r="H16">
        <v>27</v>
      </c>
      <c r="I16">
        <v>2.5</v>
      </c>
      <c r="J16" s="3">
        <v>1</v>
      </c>
      <c r="K16" s="4">
        <f t="shared" si="1"/>
        <v>9.8000000000000007</v>
      </c>
    </row>
    <row r="17" spans="4:11" x14ac:dyDescent="0.25">
      <c r="D17" s="2" t="s">
        <v>16</v>
      </c>
      <c r="E17" s="2" t="s">
        <v>6</v>
      </c>
      <c r="F17" s="4">
        <f t="shared" si="3"/>
        <v>2.3876104167282426</v>
      </c>
      <c r="G17" s="3">
        <f t="shared" si="2"/>
        <v>12.159999999999998</v>
      </c>
      <c r="H17">
        <v>40</v>
      </c>
      <c r="I17">
        <v>2</v>
      </c>
      <c r="J17" s="3">
        <v>1</v>
      </c>
      <c r="K17" s="4">
        <f t="shared" si="1"/>
        <v>12.159999999999998</v>
      </c>
    </row>
    <row r="18" spans="4:11" x14ac:dyDescent="0.25">
      <c r="D18" s="2" t="s">
        <v>16</v>
      </c>
      <c r="E18" s="2" t="s">
        <v>7</v>
      </c>
      <c r="F18" s="4">
        <f t="shared" si="3"/>
        <v>3.5107297903865935</v>
      </c>
      <c r="G18" s="3">
        <f t="shared" si="2"/>
        <v>17.88</v>
      </c>
      <c r="H18">
        <v>76</v>
      </c>
      <c r="I18">
        <v>1.5</v>
      </c>
      <c r="J18" s="3">
        <v>1</v>
      </c>
      <c r="K18" s="4">
        <f t="shared" si="1"/>
        <v>17.88</v>
      </c>
    </row>
    <row r="19" spans="4:11" x14ac:dyDescent="0.25">
      <c r="D19" s="2" t="s">
        <v>16</v>
      </c>
      <c r="E19" s="2" t="s">
        <v>8</v>
      </c>
      <c r="F19" s="4">
        <f t="shared" si="3"/>
        <v>6.1575216010359943</v>
      </c>
      <c r="G19" s="3">
        <f t="shared" si="2"/>
        <v>31.36</v>
      </c>
      <c r="H19">
        <v>100</v>
      </c>
      <c r="I19">
        <v>2</v>
      </c>
      <c r="J19" s="3">
        <v>1</v>
      </c>
      <c r="K19" s="4">
        <f t="shared" si="1"/>
        <v>31.36</v>
      </c>
    </row>
    <row r="20" spans="4:11" x14ac:dyDescent="0.25">
      <c r="D20" s="2" t="s">
        <v>9</v>
      </c>
      <c r="E20" s="2" t="s">
        <v>10</v>
      </c>
      <c r="F20" s="4">
        <f>PI()*H20*H20/100/4</f>
        <v>0.50265482457436694</v>
      </c>
      <c r="G20" s="3">
        <f t="shared" si="2"/>
        <v>2.56</v>
      </c>
      <c r="H20">
        <v>8</v>
      </c>
      <c r="J20" s="3">
        <v>1.1000000000000001</v>
      </c>
      <c r="K20" s="4">
        <f t="shared" si="1"/>
        <v>2.8160000000000003</v>
      </c>
    </row>
    <row r="21" spans="4:11" x14ac:dyDescent="0.25">
      <c r="D21" s="2" t="s">
        <v>9</v>
      </c>
      <c r="E21" s="2" t="s">
        <v>11</v>
      </c>
      <c r="F21" s="4">
        <f t="shared" ref="F21:F23" si="4">PI()*H21*H21/100/4</f>
        <v>0.78539816339744828</v>
      </c>
      <c r="G21" s="3">
        <f t="shared" si="2"/>
        <v>4</v>
      </c>
      <c r="H21">
        <v>10</v>
      </c>
      <c r="J21" s="3">
        <v>1.1000000000000001</v>
      </c>
      <c r="K21" s="4">
        <f t="shared" si="1"/>
        <v>4.4000000000000004</v>
      </c>
    </row>
    <row r="22" spans="4:11" x14ac:dyDescent="0.25">
      <c r="D22" s="2" t="s">
        <v>9</v>
      </c>
      <c r="E22" s="2" t="s">
        <v>12</v>
      </c>
      <c r="F22" s="4">
        <f t="shared" si="4"/>
        <v>1.1309733552923256</v>
      </c>
      <c r="G22" s="3">
        <f t="shared" si="2"/>
        <v>5.76</v>
      </c>
      <c r="H22">
        <v>12</v>
      </c>
      <c r="J22" s="3">
        <v>1.1000000000000001</v>
      </c>
      <c r="K22" s="4">
        <f t="shared" si="1"/>
        <v>6.3360000000000003</v>
      </c>
    </row>
    <row r="23" spans="4:11" x14ac:dyDescent="0.25">
      <c r="D23" s="2" t="s">
        <v>9</v>
      </c>
      <c r="E23" s="2" t="s">
        <v>13</v>
      </c>
      <c r="F23" s="4">
        <f t="shared" si="4"/>
        <v>2.0106192982974678</v>
      </c>
      <c r="G23" s="3">
        <f t="shared" si="2"/>
        <v>10.24</v>
      </c>
      <c r="H23">
        <v>16</v>
      </c>
      <c r="J23" s="3">
        <v>1.1000000000000001</v>
      </c>
      <c r="K23" s="4">
        <f t="shared" si="1"/>
        <v>11.264000000000001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Левинская</dc:creator>
  <cp:lastModifiedBy>Полина Левинская</cp:lastModifiedBy>
  <dcterms:created xsi:type="dcterms:W3CDTF">2020-12-02T09:44:48Z</dcterms:created>
  <dcterms:modified xsi:type="dcterms:W3CDTF">2020-12-02T13:59:48Z</dcterms:modified>
</cp:coreProperties>
</file>