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35" tabRatio="491" activeTab="2"/>
  </bookViews>
  <sheets>
    <sheet name="survey" sheetId="6" r:id="rId1"/>
    <sheet name="choices" sheetId="2" r:id="rId2"/>
    <sheet name="settings" sheetId="3" r:id="rId3"/>
    <sheet name="info" sheetId="4" r:id="rId4"/>
    <sheet name="changelog" sheetId="5" r:id="rId5"/>
  </sheets>
  <calcPr calcId="144525" concurrentCalc="0"/>
</workbook>
</file>

<file path=xl/sharedStrings.xml><?xml version="1.0" encoding="utf-8"?>
<sst xmlns="http://schemas.openxmlformats.org/spreadsheetml/2006/main" count="5019">
  <si>
    <t>type</t>
  </si>
  <si>
    <t>name</t>
  </si>
  <si>
    <t>label::English</t>
  </si>
  <si>
    <t>hint::English</t>
  </si>
  <si>
    <t>constraint_message::English</t>
  </si>
  <si>
    <t>constraint</t>
  </si>
  <si>
    <t>required</t>
  </si>
  <si>
    <t>appearance</t>
  </si>
  <si>
    <t>default</t>
  </si>
  <si>
    <t>relevant</t>
  </si>
  <si>
    <t>read_only</t>
  </si>
  <si>
    <t>calculation</t>
  </si>
  <si>
    <t>choice_filter</t>
  </si>
  <si>
    <t>image::English</t>
  </si>
  <si>
    <t>delete_form</t>
  </si>
  <si>
    <t>ppp</t>
  </si>
  <si>
    <t>ppp_excludes</t>
  </si>
  <si>
    <t>ppp_label::English</t>
  </si>
  <si>
    <t>ppp_relevant::English</t>
  </si>
  <si>
    <t>ppp_input::English</t>
  </si>
  <si>
    <t>id/N</t>
  </si>
  <si>
    <t>id</t>
  </si>
  <si>
    <t>N</t>
  </si>
  <si>
    <t>TransMgmt</t>
  </si>
  <si>
    <t>translation_base::label</t>
  </si>
  <si>
    <t>translation_base::hint</t>
  </si>
  <si>
    <t>translation_base::constraint_message</t>
  </si>
  <si>
    <t>translation_base::ppp_label</t>
  </si>
  <si>
    <t>translation_base::ppp_relevant</t>
  </si>
  <si>
    <t>Trans_Outdated?</t>
  </si>
  <si>
    <t>VarMgmt</t>
  </si>
  <si>
    <t>#var_len</t>
  </si>
  <si>
    <t>#grp_len(s)</t>
  </si>
  <si>
    <t>#var_path_len</t>
  </si>
  <si>
    <t>var_over_32?</t>
  </si>
  <si>
    <t>var_over_27?</t>
  </si>
  <si>
    <t>name_original</t>
  </si>
  <si>
    <t>Translations</t>
  </si>
  <si>
    <t>label::Ateso</t>
  </si>
  <si>
    <t>label::Luganda</t>
  </si>
  <si>
    <t>label::Lugbara</t>
  </si>
  <si>
    <t>label::Luo</t>
  </si>
  <si>
    <t>label::Lusoga</t>
  </si>
  <si>
    <t>label::Ngakarimojong</t>
  </si>
  <si>
    <t>label::Runyankole-Rukiga</t>
  </si>
  <si>
    <t>label::Runyoro-Rutoro</t>
  </si>
  <si>
    <t>hint::Ateso</t>
  </si>
  <si>
    <t>hint::Luganda</t>
  </si>
  <si>
    <t>hint::Lugbara</t>
  </si>
  <si>
    <t>hint::Luo</t>
  </si>
  <si>
    <t>hint::Lusoga</t>
  </si>
  <si>
    <t>hint::Ngakarimojong</t>
  </si>
  <si>
    <t>hint::Runyankole-Rukiga</t>
  </si>
  <si>
    <t>hint::Runyoro-Rutoro</t>
  </si>
  <si>
    <t>constraint_message::Ateso</t>
  </si>
  <si>
    <t>constraint_message::Luganda</t>
  </si>
  <si>
    <t>constraint_message::Lugbara</t>
  </si>
  <si>
    <t>constraint_message::Luo</t>
  </si>
  <si>
    <t>constraint_message::Lusoga</t>
  </si>
  <si>
    <t>constraint_message::Ngakarimojong</t>
  </si>
  <si>
    <t>constraint_message::Runyankole-Rukiga</t>
  </si>
  <si>
    <t>constraint_message::Runyoro-Rutoro</t>
  </si>
  <si>
    <t>image::Ateso</t>
  </si>
  <si>
    <t>image::Luganda</t>
  </si>
  <si>
    <t>image::Lugbara</t>
  </si>
  <si>
    <t>image::Luo</t>
  </si>
  <si>
    <t>image::Lusoga</t>
  </si>
  <si>
    <t>image::Ngakarimojong</t>
  </si>
  <si>
    <t>image::Runyankole-Rukiga</t>
  </si>
  <si>
    <t>image::Runyoro-Rutoro</t>
  </si>
  <si>
    <t>calculate</t>
  </si>
  <si>
    <t>unlinked</t>
  </si>
  <si>
    <t>(${level1} = '')</t>
  </si>
  <si>
    <t>x</t>
  </si>
  <si>
    <t/>
  </si>
  <si>
    <t>FQ__2</t>
  </si>
  <si>
    <t>begin group</t>
  </si>
  <si>
    <t>empty_warn_grp</t>
  </si>
  <si>
    <t>field-list</t>
  </si>
  <si>
    <t>${unlinked}</t>
  </si>
  <si>
    <t>FQ__3</t>
  </si>
  <si>
    <t>note</t>
  </si>
  <si>
    <t>empty_form_warning</t>
  </si>
  <si>
    <t xml:space="preserve">READ THIS WARNING: This female questionnaire is not linked to a household questionnaire.
ONLY continue if there is no linked female questionnaire under the “Edit Saved Form" Menu.  </t>
  </si>
  <si>
    <t xml:space="preserve">READ THIS WARNING: This female questionnaire is not linked to a household questionnarie.   
ONLY continue if there is no linked female questionnaire under the “Edit Saved Form" Menu.  </t>
  </si>
  <si>
    <t>FQ__4</t>
  </si>
  <si>
    <t>select_one ok_list</t>
  </si>
  <si>
    <t>ok_continue</t>
  </si>
  <si>
    <t>Press OK to continue</t>
  </si>
  <si>
    <t>yes</t>
  </si>
  <si>
    <t>FQ__5</t>
  </si>
  <si>
    <t>end group</t>
  </si>
  <si>
    <t>FQ__6</t>
  </si>
  <si>
    <t>select_one yes_no_list</t>
  </si>
  <si>
    <t>edit_saved_check</t>
  </si>
  <si>
    <t>Did you check the Edit Saved forms menu for a linked female questionnaire?</t>
  </si>
  <si>
    <t>(${ok_continue} = 'ok')</t>
  </si>
  <si>
    <t>FQ__7</t>
  </si>
  <si>
    <t>image</t>
  </si>
  <si>
    <t>acknowledge_unlinked</t>
  </si>
  <si>
    <t xml:space="preserve">Provide your signature to acknowledge that there is no linked female questionnaire. </t>
  </si>
  <si>
    <t>draw</t>
  </si>
  <si>
    <t>(${edit_saved_check} = 'yes')</t>
  </si>
  <si>
    <t>FQ__8</t>
  </si>
  <si>
    <t>Provide your signature to acknowledge that there is no linked female questionnaire.</t>
  </si>
  <si>
    <t>text</t>
  </si>
  <si>
    <t>close_exit</t>
  </si>
  <si>
    <t xml:space="preserve">Close and exit this form without saving.  Look for a linked female questionnaire through the ‘Edit Saved Forms’ Menu.  </t>
  </si>
  <si>
    <t>(${edit_saved_check} = 'no')</t>
  </si>
  <si>
    <t>FQ__9</t>
  </si>
  <si>
    <t>Close and exit this form without saving. Look for a linked female questionnaire through the ‘Edit Saved Forms’ Menu.</t>
  </si>
  <si>
    <t>geographic_info_unlinked</t>
  </si>
  <si>
    <t>(${edit_saved_check} = 'yes') and (${acknowledge_unlinked} != '')</t>
  </si>
  <si>
    <t>FQ__10</t>
  </si>
  <si>
    <t>level1_unlinked</t>
  </si>
  <si>
    <t>Region</t>
  </si>
  <si>
    <t>FQUG11</t>
  </si>
  <si>
    <t>LOCATION INFORMATION 1</t>
  </si>
  <si>
    <t>level2_unlinked</t>
  </si>
  <si>
    <t>District</t>
  </si>
  <si>
    <t>FQUG12</t>
  </si>
  <si>
    <t>LOCATION INFORMATION 2</t>
  </si>
  <si>
    <t>level3_unlinked</t>
  </si>
  <si>
    <t>Sub-county</t>
  </si>
  <si>
    <t>FQUG13</t>
  </si>
  <si>
    <t>LOCATION INFORMATION 3</t>
  </si>
  <si>
    <t>EA_unlinked</t>
  </si>
  <si>
    <t>Enumeration Area:</t>
  </si>
  <si>
    <t>FQ__14</t>
  </si>
  <si>
    <t>Enumeration Area</t>
  </si>
  <si>
    <t>integer</t>
  </si>
  <si>
    <t>structure_unlinked</t>
  </si>
  <si>
    <t>Structure number:</t>
  </si>
  <si>
    <t>(. &gt; 0)</t>
  </si>
  <si>
    <t>FQ__15</t>
  </si>
  <si>
    <t>household_unlinked</t>
  </si>
  <si>
    <t>Household number:</t>
  </si>
  <si>
    <t>FQ__16</t>
  </si>
  <si>
    <t>FQ__17</t>
  </si>
  <si>
    <t>proceed_with_unlinked</t>
  </si>
  <si>
    <t>(${level1_unlinked} != '') and
(${level2_unlinked} != '') and
(${level3_unlinked} != '') and  (${EA_unlinked} != '') and (${structure_unlinked} != '') and (${household_unlinked} != '')</t>
  </si>
  <si>
    <t>FQUG18</t>
  </si>
  <si>
    <t>hh_confirmation</t>
  </si>
  <si>
    <t>001a. Are you in the correct household?
EA: ${EA}
Structure #: ${structure}
Household #: ${household}</t>
  </si>
  <si>
    <t xml:space="preserve">Go to the right household.  </t>
  </si>
  <si>
    <t>(. = 'yes')</t>
  </si>
  <si>
    <t>not(${unlinked})</t>
  </si>
  <si>
    <t>001a. Are you in the correct household?
EA: [EA entered in the Household Questionnaire]
Structure #: [Structure entered in the Household Questionnaire]
Household #: [Household entered in the Household Questionnaire]</t>
  </si>
  <si>
    <t>Always</t>
  </si>
  <si>
    <t>FQ__19</t>
  </si>
  <si>
    <t>001</t>
  </si>
  <si>
    <t>name_grp</t>
  </si>
  <si>
    <t>FQ__20</t>
  </si>
  <si>
    <t>your_name</t>
  </si>
  <si>
    <t xml:space="preserve">002. Your name: </t>
  </si>
  <si>
    <t xml:space="preserve">Name not found. </t>
  </si>
  <si>
    <t>FQ__21</t>
  </si>
  <si>
    <t>^1</t>
  </si>
  <si>
    <t>002. Your name:</t>
  </si>
  <si>
    <t>your_name_check</t>
  </si>
  <si>
    <t>Is this your name?</t>
  </si>
  <si>
    <t>((. = 'yes') and (${your_name} != 'Name not found.')) or (. = 'no')</t>
  </si>
  <si>
    <t>FQ__22</t>
  </si>
  <si>
    <t>FQ__23</t>
  </si>
  <si>
    <t>name_typed</t>
  </si>
  <si>
    <t xml:space="preserve">002. Enter your name below. </t>
  </si>
  <si>
    <t>Please record your name</t>
  </si>
  <si>
    <t>(${your_name_check} = 'no')</t>
  </si>
  <si>
    <t>002 = 0</t>
  </si>
  <si>
    <t>FQ__24</t>
  </si>
  <si>
    <t>&lt;</t>
  </si>
  <si>
    <t>002. Enter your name below.</t>
  </si>
  <si>
    <t>date_group</t>
  </si>
  <si>
    <t>today() &gt; date("2018-03-01") and today() &lt; date("2019-03-01")</t>
  </si>
  <si>
    <t>FQ__25</t>
  </si>
  <si>
    <t>dateTime</t>
  </si>
  <si>
    <t>system_date</t>
  </si>
  <si>
    <t>003a. Current date and time.</t>
  </si>
  <si>
    <t>no-calendar</t>
  </si>
  <si>
    <t>FQ__26</t>
  </si>
  <si>
    <t>^1a</t>
  </si>
  <si>
    <t>system_date_check</t>
  </si>
  <si>
    <t>Is this date and time correct?</t>
  </si>
  <si>
    <t>FQ__27</t>
  </si>
  <si>
    <t>FQ__28</t>
  </si>
  <si>
    <t>manual_date</t>
  </si>
  <si>
    <t>003b. Record the correct date and time.</t>
  </si>
  <si>
    <t>The date must be between 2018-03-01 and 2019-03-01.</t>
  </si>
  <si>
    <t>(. &gt; date("2018-03-01")) and (. &lt; date("2019-03-01"))</t>
  </si>
  <si>
    <t>${system_date_check} = 'no' or today() &lt; date("2018-03-01") or today() &gt; date("2019-03-01")</t>
  </si>
  <si>
    <t>003 = 0</t>
  </si>
  <si>
    <t>FQ__29</t>
  </si>
  <si>
    <t>^a</t>
  </si>
  <si>
    <t>today</t>
  </si>
  <si>
    <t>if(${system_date_check} = 'yes',${system_date},${manual_date})</t>
  </si>
  <si>
    <t>FQ__30</t>
  </si>
  <si>
    <t>location_information</t>
  </si>
  <si>
    <t>FQ__31</t>
  </si>
  <si>
    <t>location_prompt</t>
  </si>
  <si>
    <t xml:space="preserve">004a. The following info is from the household questionnaire.  Please review to make sure you are interviewing the correct respondent. </t>
  </si>
  <si>
    <t>The following information is from the Household Questionnaire. Please review to make sure you are interviewing the correct respondent.
[ODK will display the LIST OF GEOGRAPHIES ENTERED,  Enumeration Area, Structure Number, and Household Number entered into the Household Questionnaire linked to this Female Questionnaire.]
Is the above information correct?</t>
  </si>
  <si>
    <t>FQ__32</t>
  </si>
  <si>
    <t>004a. The following info is from the household questionnaire. Please review to make sure you are interviewing the correct respondent.</t>
  </si>
  <si>
    <t>location_prompt_unlinked</t>
  </si>
  <si>
    <t>004a. The following info is what you provided previously.  Please review.</t>
  </si>
  <si>
    <t>FQ__33</t>
  </si>
  <si>
    <t>004a. The following info is what you provided previously. Please review.</t>
  </si>
  <si>
    <t>level1</t>
  </si>
  <si>
    <t>Region: ${level1_unlinked}</t>
  </si>
  <si>
    <t>LOCATION INFORMATION 1: [LOCATION]</t>
  </si>
  <si>
    <t>FQUG34</t>
  </si>
  <si>
    <t>LOCATION INFORMATION 1: ${level1_unlinked}</t>
  </si>
  <si>
    <t>level2</t>
  </si>
  <si>
    <t>District: ${level2_unlinked}</t>
  </si>
  <si>
    <t>LOCATION INFORMATION 2: [LOCATION]</t>
  </si>
  <si>
    <t>FQUG35</t>
  </si>
  <si>
    <t>LOCATION INFORMATION 2: ${level2_unlinked}</t>
  </si>
  <si>
    <t>level3</t>
  </si>
  <si>
    <t>Sub-county: ${level3_unlinked}</t>
  </si>
  <si>
    <t>LOCATION INFORMATION 3: [LOCATION]</t>
  </si>
  <si>
    <t>FQUG36</t>
  </si>
  <si>
    <t>LOCATION INFORMATION 3: ${level3_unlinked}</t>
  </si>
  <si>
    <t>EA</t>
  </si>
  <si>
    <t>Enumeration Area: ${EA_unlinked}</t>
  </si>
  <si>
    <t>Enumeration Area: [EA]</t>
  </si>
  <si>
    <t>FQ__37</t>
  </si>
  <si>
    <t>structure</t>
  </si>
  <si>
    <t>Structure number: ${structure_unlinked}</t>
  </si>
  <si>
    <t>Structure number: [#]</t>
  </si>
  <si>
    <t>FQ__38</t>
  </si>
  <si>
    <t>household</t>
  </si>
  <si>
    <t>Household number: ${household_unlinked}</t>
  </si>
  <si>
    <t>Household number: [#]</t>
  </si>
  <si>
    <t>FQ__39</t>
  </si>
  <si>
    <t>location_confirmation</t>
  </si>
  <si>
    <t>004b. Is the above information correct?</t>
  </si>
  <si>
    <t>Go to the right household or update the Household Roster if needed.</t>
  </si>
  <si>
    <t>004 = 0</t>
  </si>
  <si>
    <t>FQ__40</t>
  </si>
  <si>
    <t>FQ__41</t>
  </si>
  <si>
    <t>name_check</t>
  </si>
  <si>
    <t xml:space="preserve">005. CHECK: You should be attempting to interview ${firstname}.  Is that correct? </t>
  </si>
  <si>
    <t>If misspelled, select “yes” and update the name in question “011.” 
If this is the wrong person, you have two options:
(1) exit and ignore changes to this form. Open the correct form. 
Or
(2) find and interview the person whose name appears above.</t>
  </si>
  <si>
    <t>You must interview the right person.</t>
  </si>
  <si>
    <t xml:space="preserve">005. CHECK: You should be attempting to interview [Name of the interviewee].  Is that correct? </t>
  </si>
  <si>
    <t>FQ__42</t>
  </si>
  <si>
    <t xml:space="preserve">If misspelled, select “yes” and update the name in question “011.” 
If this is the wrong person, you have two options:
(1) exit and ignore changes to this form. Open the correct form. 
Or
(2) find and interview the person whose name appears above.
</t>
  </si>
  <si>
    <t>005. CHECK: You should be attempting to interview ${firstname}. Is that correct?</t>
  </si>
  <si>
    <t>If misspelled, select “yes” and update the name in question “011.”
If this is the wrong person, you have two options:
(1) exit and ignore changes to this form. Open the correct form.
Or
(2) find and interview the person whose name appears above.</t>
  </si>
  <si>
    <t>available</t>
  </si>
  <si>
    <t>006. Is the respondent present and available to be interviewed today?</t>
  </si>
  <si>
    <t>FQ__43</t>
  </si>
  <si>
    <t>select_one acquainted_list</t>
  </si>
  <si>
    <t>acquainted</t>
  </si>
  <si>
    <t>007. How well acquainted are you with the respondent?</t>
  </si>
  <si>
    <t>${available} = 'yes' and (not(${unlinked}) or ${proceed_with_unlinked})</t>
  </si>
  <si>
    <t>006 = 1</t>
  </si>
  <si>
    <t>FQ__44</t>
  </si>
  <si>
    <t>select_one yes_no_dnk_nr_list</t>
  </si>
  <si>
    <t>previous_PMA</t>
  </si>
  <si>
    <t xml:space="preserve">008. Has the respondent previously participated in PMA 2020 surveys? </t>
  </si>
  <si>
    <t>(${available} = 'yes') and (not(${unlinked}) or ${proceed_with_unlinked})</t>
  </si>
  <si>
    <t>FQ__46</t>
  </si>
  <si>
    <t>008. Has the respondent previously participated in PMA 2020 surveys?</t>
  </si>
  <si>
    <t>consent_start</t>
  </si>
  <si>
    <t>INFORMED CONSENT</t>
  </si>
  <si>
    <t>Find the woman between the age of 15-49 associated with this Female Respondent Questionnaire. The interview must have auditory privacy. Read the greeting on the next screen:</t>
  </si>
  <si>
    <t>${available} = 'yes'</t>
  </si>
  <si>
    <t>consent</t>
  </si>
  <si>
    <t>Hello. My name is ____________________________________ and I am working for the School of Public Health, Makerere University. We are conducting a local survey that asks women about various reproductive health issues. We would very much appreciate your participation in this survey. This information will help us inform the government to better plan health services in this and other areas of Uganda. The survey usually takes between 35 and 45 minutes to complete. The questions will cover family planning, abortion, sanitation and hygiene, and health service delivery. Some of the family planning and abortion questions are intended to be used for public health research purposes. We would very much appreciate your participation in this survey. Whatever information you provide will be kept strictly confidential and only fully de-identified data will be used when conducting analyses, presenting results, or sharing data.
Participants in this survey are selected from randomly sampled household in 110 enumeration areas in various villages throughout Uganda. Participation in this survey, both the standard survey and the research questions, is entirely voluntary. If we should come to any question you don't want to answer, just let me know and I will go on to the next question; or you can stop the interview at any time. However, we hope that you will participate in this survey since your views are important. 
At this time, do you want to ask me anything about the survey?</t>
  </si>
  <si>
    <t xml:space="preserve">Yoga erai eka ekiror  ________________ ido eswamai eong kede Makerere esomero lo ikamunitos akiro nu angaleu. Ijai isio aitolot aisisia na ingisingisei angor akiro nu egelegela nu ikamunitos angaleu owai lo aur. Ibuni isio aisyalamikin akon ajaikin toma aisisia na. Akiro nu epote aingarakin isio aikwenyakin apugan tetere itojokari aijaanakineta nu angaleu aiboisit kana ka acie aiboisio nu ko Uganda.  Angetakin aisisia na eyangaikini kiding idakikan 35 toni 45. Imoriaritos aingiseta nu akiro nu aitikitik/alaanakin aur, akoikes nu elomete, nu aur, aidar aila ka aijaanakineta nu angaleu.  Acie aingiseta nu alaanakin/aitikitik aur kanu akoikes nu elemio elosikinitai aitwasam kanu aisisia nu angaleu otunga. Ibuni isio aisyalamikin akon ajaikin aisisia na. Akiro kere nu ijaikini ijo isio eponio aidar ka aiyeyea ido akiro nu ileleba nu edumunio eponio aitwasam ne itolomunere nu edumunitai. Lu ejaikinos aisisia na eseunitai ebulumuka okalia kotoma aiboiyisio 110 ocaloi lu egelegela ko Uganda kere. Ajaikin aisisia na kanu aingiseta kere erai aseunet kon. Arai idoloki ooni aingiset na mam ijo ikoto abongokin itejenikai eong tetere eong elamar ne ejai aingiset na etupakini arai ipedori ijo aitwogoun aingito adio apak kere. Konye imuno isio ebe ibuni ijo ajaikin aisisia na naarai epolok nu akon awomisio. Kotoma apak kana ikoto ijo aingit eong adis nu ikamunitos aisisia na? </t>
  </si>
  <si>
    <t xml:space="preserve">Nyabo, amanya nze ___________________ era nga nkola ne Makerere University School of Public Health. Tukola okunonyereza nga tubuuza abakyala ebibuuzo ebikwata ku by’okuzala.  Tujja kusiima  nnyo okwetabakwo  mu  kunonyereza. By’onatuddamu bijja ku tuyamba okutegeza gavumenti ngeri  y’okuteekateeka eby'obulamu  mu kitundu kino n’ebitundu ebirala  mu  Uganda.  Ebibuuzo biyinza okutwala  essaawa emu okubiddamu.  Ebibuuzo mulimu  ebikwata kuntegeka yezadde, okujjamu  embuto,  eby’obuyonjo wamu n’engeri  eby’obulamu gye  bituuka ku bantu.  By'onatuddamu bijja kuyamba mukunonyereza ku  by’obulamu  okwa  gavumenti.  Oyinza  okusabibwa  okwetaba  mu   kunonyereza okuddako  jebujja.  Okusobola  okukukakasa   nti  ye  ggwe   gyebujja,  twandyagadde  okusigaza  erinnya  lyo,  ebikwata  ku  gy’obeera  ne namba  yo  ey'esimu.  Byona by’onatuddamu bijja  kukumibwa nga byakyama era tebijja kulagibwako muntu mulala yenna okujako abali mukononyeraza kuno bokka  era bijja  kusanyizibwawo  nga  okunonyereza  okuddako  kuwedde.  Tukwebaza  nnyo  okwetaba  mu  kunonyereza  kuno.  Byona by’onatuddamu bijja  kukumibwa nga byakyama,  erinnya  lyo,  essimu  yo  ne  gy’obeera tebijja  kukozesebwa mu  kwongera  okwekebejja  ebivudde  mu  kunonyereza  kuno  wadde  mu kubigabana  n’abanonyereza  abalala.
Abetabye  mukunonyereza  kuno  balondebwa  okuva mu maka agalondebwa okuva mu byalo 110  mu Uganda yonna.  Okwetaba mukunonyereza kuno kwakyeyagalire.  Singa osanga ekibuuzo kyonna ky’otayagala kuddamu, ntegeza  tugende  ku kibuuzo ekiddako; oba osobola okuyimiriza okuddamu  ebibuuzo  wona woyagalidde. Naye,  tusuubira nti ojja kwetaba mukunonyereza kuno olw’okubanga  nti ebirowoozo byo by’amugaso.
Mu  kiseera   kino oyina ky’oyagala okumbuza kyonna ekitwata  ku kunonyereza?
Obuzibu  n’okuganyulwa  okulimukwetaba  mukunonnyeraza:
Tewali kuganyulwa  kuva  mukunonyereza  kuno  eri  ggwe  nga  sekinoomu, wabula by’onatuddamu bijja  kutuyamba  okutegeza  gavumenti ngeri  enungi  gyeyinza okuteekateeka  eby'obulamu  ebikwata ku  kuntegeka y'ezadde,  okugyamu embuto   n’eby’obuyonjo  mu bitundu  eby’enjawulo  mu  Uganda.
Okunyigirizibwa   oba okukosebwa  kutono  kw’oyinza  okufuna  singa wetaba  mukunonyereza  kuno. Wabula singa ofuna  okutataganyizibwa oba ebibuuzo ebimu okukuyisa obubi,  bambi ntegeza nsobole okubuuka ebibuuzo ebyo. Singa oba oyina ebibuuzo ebikwata  ku kunonyereza  kuno kubira Dr. Fredrick Makumbi ku simu (256-772-318387) fmakumbi@musph.ac.ug)  oba  Dr. Kibira Simon (256-757070644) abakulira okunonyereza. Singa  obeera  n’okwemulugunya ku  engeri okunonyeraza   gyekukwatiddwamu   kubira Dr.Susanne Kiwanuka, akulira akakiiko  akakwasisa  empisa abakola  okunonyereza  ku simu  ( 0772886377 oba 0312-291397).
</t>
  </si>
  <si>
    <t xml:space="preserve">Ngoni. Ma ru______________________________is azini ma azi nga Pari ‘bani alataa o’bi niri ma e’yo embazo ria Makerere University’a. Ama onita e’yo ozipi oku eyi ma tia e’yo ndundu rubipi alata anzi tiza beri ma dria angu ‘dia ‘di oni. Ama nga ovu ayikosi tu mika  ovu onita ‘di ma alia endi. E’yo ‘diri  nga ama azako o’duko fezo gamente dri otita  e’yo alataa ni ‘diyi obazo padria  angu ‘dia azini angu azi Uganda  a ‘disi. Onita ‘di ni nga sawa ‘du alu pi dezu. Zita ‘diyi nga ovu geriko anzi tizo eselesiri ma dria, mva ofuza , alataa aku aliari ma dria azini orodri alataaniri ma feza  dria.’Ba nga zita ‘diyi ayu onita rubipi alataa o’biyini ‘di otizo kililiru.Ama nga ovu ayikositu  mika ovu onita ‘di ma alia endi risi  Ama eco nga mi zizo amani egozu drozi zita azi eyi ozizo onita ‘di ma pamvu obizo ra. Ecozu mi egazo drozi, ama nga mima ru matamba, pari mini oazori azini simu ma namba.Te, ama econi e’yo ‘diri ale ‘ba azi onita ‘di ma alia kuni pie ku azini ama nga e’yo nderi drija onita pamvu obizo ‘bori ma vutia te. Ama nga ovu ayikositu mini ovuzo onita ‘di ma alia endi risi.Te,ama ngani  o’duko mini feri ale ‘ba azi onita ‘di ma aliaku ni pie ku..Ba nga o’duko woro mini feri ma tamba zizarutu  azini  ‘Ba ngani mi ru, simu ma namba azini o’duko rubipi pari mini oazori ma dria ri ayu otuta kaniku o’duko asizori ofuria kaniku aleria ku.
‘Ba  kpe ‘ba ovupi onita ‘di ma alia ‘diyi engazo  angu 110  ma alia inyati ndundu ‘di  ma alia Uganda si woro. Ovuzo onita ‘di ma alia eri kpeta ‘ba alu alu ni  azini ama ka ca zita azi mini le omviku ni ma dria,mi lu lu madri ma nga mu zita azi vutinia ri ma dria; kaniku mi eco zita eyi atrizo sawa ciria.Te, ama asi ‘baza be kini mi nga ovu onita ‘di ma alia ci a’dusiku mima egata eri orodri ru tu. 
Potential risks, harms and benefits to participants:
Orodri azi trayi mini nga esu mini ovuzo onita ‘dima alia endi risi ni yo te  ‘ba nga e’yo esule engazo ‘ba woro onita ‘di ma alia ‘diyi vu ‘diyi eci tualu o’duko fezo gamente dri  geriko anzi tizo eselesiri ma dria,mva ofuza azini alataa  ma ogmbo pari ndundu Uganda si ‘di ma dria. 
Drile onzi ‘bani ega eco ovu  ci ni were kaniku yo mini  ovuzo onita ‘di ma alia risi.Te mika ama eri dri izamangaru mini kaniku mika ama muke ku zita azi e’yi omvizo, kirikirsi mi lu madri ci ma ani zita nderi kuja. Mika ovu zita azi ru bipi onita ‘di beni pie mi eco o’duko fezo Dr. Fredrick Makumbi (256-772-318387) dri kaniku Dr. Kibira Simon (256-757-070644) dri. E’yo ndundu rubipi onita ‘di ni aci  ngoni’arisi ma eco  Dr.SuzanneKiwanuka  ni omve IRB ogua ‘dipi i 0772886377 or (0312-291397).
</t>
  </si>
  <si>
    <t>apwoyo. Nyinga……dok atye ka tic ki school of public health,makerere university. Wa tye ka timo ikweda ma kin gang ma penyo mon ikom lok me yotkom mapatpat ma mako nyodo. Wa bi pwoyo matek tye ni I kwan eni. Ngec eni obi konyo wa me miyo gamente tam me yubu kony me yotkom  i wangtic eni ki mukene weng ma tye i uganda.kwan eni obi cwalo kin cawa 35 ki 45..Lapeny man bi mako lok kom lagonywal,cil kom ki lengo me kin gang kibene kony me yotkom ma wutye ka nwongo.mogo ikom lapeny me lago nywal ki oonyo yic ki bi tiyo kwede pi ikweda me yot kom ikin lwak.Wa bi pwoyo matek tyeni iyi ikweda man.Ngec mo keken ma ibi miyo gi bi gwoko imung  dok ngec magi kwanyo git ma nyutu dano eno ni keken aye gi bi tiyo kwede ka gi tye ka nyutu adwogi me kwan eni oonyo leyo ngec eni.</t>
  </si>
  <si>
    <t xml:space="preserve">Osibye  otya  nyabo/ssebo. Amainha  ninze_______________________________nga ndikukolera  eitendekero  ely’ebyobulamu  ely’emakerere. Tuli  kukola  okunonenkereza kwetubuza  abakazi  ebintu  ebyendawulo  ebigemagana  ku  bulamu.Twandisiimye  inho okwenhigirakwo  mukunonenkereza  kuno. Byemunatuwa  bidha  kutuyamba  okukobela gavumenti  okusobola  okutegeka  bulungi  empereza  edh’ebyobulamu  mukitundu  kino n’ebitundu  ebindi  mu  Uganda. Kidha  kututwalira  esawa  nga  ndala  okumaliliza okukubagania  ebilowozzo. Ebibuzzo  bigemagana  ku  famile,  okutolamu  amabundha, obuyondho,  ghalala  n’emperezza  ed’ebyobulamu  edhindi.  Ekigendelelwa eky’ebibuzo ebindi ebigemagana ku famile n’okutolamu amabundha kya  kukozesebwa mukunonenkerezza  okwaghalala. Oyinza  okusabibwa  okwenigira  mukunonenkereza okunailaku.  Okusobola  okukunonia  twakufuna  mubiseera  eby’omumaiso,  tuli  kwendha okutereka  amainhago,  ebintu  ebigemagana  ku  kiffo  ky’obamu  n’enamba  ey’esimu. Aye, titwidha  kugabanaku  namuntu  yena  yena  atali  ku  kibindha  ekili  okunonenkereza  era twidha  kubisangula  n’okubiyuza  nga  tumalilizza  okunonenkereza  okunailaku. Twandisiimye  inho  okwenhigirakwo  mukunonenkereza  kuno. Buli  ky’onotukobera  kiidha kukumibwa  nga  kya  kyama  era  amainhago,  enamba  ey’esiimu,  n’ekiffo  ky’obamu tibidha  kukozesebwa  nga  tukola  alipota,  n’okuwayo  ebiviire  mukunonenkereza  oba okugabana  n’abantu  abandi.
Abali  kwenhigira  mukunonenkereza  kuno  baalondebwa  okuva  mu  bitundu  110  mu byalo  ebyendawulo  mu  Uganda. Okwenhigira  mukunonenkerezza  kuno  kwa  kyeyendeire. Bwetugya  kukibuzzo  kyotayenda  kw’ilamu, kyokola  n’okunkobela  n’ajja  ku kibuzzo  ek’ilaku;  oba  osobola  okulekezza  okukubagania  ebilowozzo  ekiseera  kyona kyona.  Aye  tusuubira  nti  ogya  kwenhigira  mukunonenkereza  kuno  olw’okuba endowozza  dho  dha  mugaso. 
Mukiseera  kino ,oyendha  okumbuzzayo  ku  kintu  kyona  kyona  ekigemagana  ku kunonenkerezza?
Eyenhigire  mukunonenkereza  bwayinza  okuganulwa,  ebibi, n’ebitiisa:
Ghazira  bwojja  kuganulwa  nga  iwe  wenka  aye  ebinaava  mwabo  bona  bona ebenhigiremu  b’idha  kukozesebwa  ghalala  okusobola  okukobela  gavumenti  ku  bintu ebigemagana  ku  famire,  okutolamu  amabundha  n’ebyobuyondo  mubiffo  eby’endhawulo ebili  mu  Uganda
Ghazira  buzibu  bwonafuna  oba  butono  ihno  bwoidha  okufuna  olw’okwenhigira mukunonenkerezza. Aye,  bwoba  owulira   nga  otataganizibwa  oba  bw’owulira  obuzibu Okw’ilamu  ebibuzzo  ebindi,  osobola  okunkobera  n’abuuka  ebibuzzo  ebyo. Bwoba  olina ekibuzzo  kyona  kyona  ekigemagana  ku  kunonenkerezza  kuno, osobola  okutukilira  Dr. Fredrick Makumbi (256-772-318387; fmakumbi@musph.ac.ug)  oba  Dr. Kibira Simon (256-757-070644)  abakulira  okunonenekerezza  kuno. Bwewabawo  ensonga  edhigemagana  ku ngeri  gyebakugemyemu,  oyinza  okukubira   Dr. Suzanne  Kiwanuka  ku  0772886377 or (0312-291397),  akulira  akakiko  akaikilizza  okunonenkerezza  okugya  mumaiso  ghalala n’okugemagania  eby’empisa. 
</t>
  </si>
  <si>
    <t>Toyai, erai ekaakiro........................... ka etiyai ayong ka esukul a Public Health, Makerere University. Eya ngakingisingiseta nguna ingisingisio ngaberu nguna etapito ewuriye kech. Ikilakari isua nooi kichamu abongokin ngakingisingiseta nguna elosio isua akingit iyong. Ngakiro nu, elosete akingarakan apukan ariamun aosou ngina yeunet ngakiro nguna ka asegis alotooma ngibukui a Uganda. Eyai ekiyan lo ngadakikai nguna edolete 35-45 kirikakain.  Ngakiro nguna ingisingisio tokona eari nguna etapito epite ngolo ebuukineiata ngaberu apoti, ewuriye kech ,epite ngolo elemiata ngaberu ngakookes, asegis kech dang, ka epite ngoloingaranakiniata ngidakitarin ngitunga. Ngache kingisingiseta nguna etapito epite ebuukiniata ngaberu ewuriye, ka epite ngoloelemiata ngaberu ngakookes elosete akingarakin ngulu itiyaete napis ngina ka asegis nguna eripiripiyete ikech. Ikilakari isua nooi kichamu iyong abongokin ngakingisingiseta nugu. Nguna ikibongokini iyong isua daadang ikech irichakinio isua ka nabo dang nguna elomunete anege ikech elosio akisitiya.</t>
  </si>
  <si>
    <t xml:space="preserve">Ori ota / Nigaahi. Amaziina gangye ndi------------------- kandi ninkora na Makerere University School of Public Health. Turi ahamushomo/okucoondoza nitubuza   abakazi/abashaiki  aha  bi kwatiraine na’ magara g’o’kuzara.Nitwija kusima munonga  ahabw’ okwetaba   kwawe omumushomo/okucoondoza oku.  
Eby’oratugambire nibyija kutuyamba  kumanyisa  government omu kutekatekyera  kurungi obuhereza  bwe’byamagara  omu kyanga  eki  kandi  n’omubyanga  ebindi  ebyaihinga  Uganda.  Okugamba naiwe/ okucoondoza oku ni  kutwara   eshaha emwe  kuhuka  ahamuheru.Ebibuzo nibikwata aha  ahabikwatiraine n’obuhereza  bwo’kubaririra oruzaro, okwihamu  enda, obwecumi, obuyonjo hamwe n’ebyo’buhereza bwa  ebyamagara. Ebimwe ebibuzo  ebya  okubaririra  ruzaro kandi  n’okwihamu  enda     nibyaija  kukoresibwa  aha bigyendererwa  byo‘ omushomo  ogu  ogwa  eby’magara  kwonka. N’oshabwa   kwetaba   omumushomo  ogurakurateriho. Okwenda  kukutunga/kukuhikaho    omu  bwire  bw’omumaisho  , tukabaire  nitwenda  kutunga  izina ryawe,   okumanya  ebikwatireine  aha  kyanga  kyawe  kandi   n’enamba  yawe   yesiimu .Nkwonka   titutwija kworeka   ebi oragarukyemu    omuntu  wena  otari  mukucondoza  oku,  kandi  nitwija  kubisangura bwanyima  y’okucondoza  okurakuratireho. 
Nitwija  kusiima  okwetaba  kwawe    omumushomo  ogu.  Eby’oratugambire  nibyija   kukumibwa  omukihama   kandi   namazina,  enamba  yawe    yesiimu na eby’ekyanga  kyawe  tibikwija  kukoresibwa  omukuhandika  ebirarugye  omukucondoza oku  (report)     ninga  kubyoreka  abandi bantu.
Abaretabe   omukucoondoza/omushomo ogu   batorainwe omumuringo  gwa   karuru  kuruga mu byaro 110 ebitari bimwe nabimwe  mu ihanga  Uganda.   Okwetaba omushomo/okucoondoza  oku n’okwanyekundaire  kandi wahika aha kibuuzo eki otarikwenda kugarukamu ongambire tuze aha kindi ninga turekyere aho. Kwonka kandi nitwesiga ngu nooza kukwatanisa naitwe ahakuba ebiteiso byawe n’eby’omugasho munonga. 
Aha shaha  eyine  ekibuzo kyoona  ekyo’ rikwenda kumbuza ekirikukwata aha kucondooza/omushomo ogu?
</t>
  </si>
  <si>
    <t>Oloho  ota.  Amabala gange ninyowe ____________________________________ kandi ninkorra  School  of  Public  Health, Makerere  University.  Tuliyo  nitukora  okuseruliza ogurukukaguliza abakyala ha nsonga  ezitali  zimu  ez’eby’obwomeezi bw’okuzaala. Nitwija kusemererwa muno obworaayetaba mu musomo gunu. Amakuru ganu nigaija kutukonyera kumanyisa gavumenti kuteekaniriza kulungi obuheereza bw’ebyobwomeezi mukicweka kinu hamu n’ebicweka ebindi bya Uganda. Okuseruliza kunu nikwija kutwala esaaha nk’emu okuhwa. Ebikaguzo nibiija kukwata ha okubalirra oluzaaro, okwihamu enda, obwecumi hamu n’obuyonjo, hamu n’okuheereza obuheereza bw’eby’obwomeezi. Ebikaguzo binu nibiija kukozesibwa ha bigendererwa by’okuseruliza kw’eby’obwomeezi bw’abantu byonka. Osobola kusabwa kwetaba mu musomo ogukuhonderaho. Okwenda kukumanya mu bwire bw’omumaiso, twakugondeze kwahura ibala lyawe, amakuru agakukwasireho hamu n’enamba y’esimu. Konka titurukwija kugabana amakuru gano n’omuntu weena otali mukuseruliza kunu kandi nitwija kugasiisa hanyuma y’okuseruliza okurukuhonderaho. Nitwija kusiima muno okwetaba kwaawe mu kuseruliza kunu. Amakuru goona oraatugambira nigaija kwahurwa mu nsita kandi ibala lyawe, enamba y’esimu, hamu n’amakuru agakukwasireho tigakwija kwejunisibwa  obu turaaba nituhandiika alipoota, okworeka ebirugire mukuseruliza rundi kugabana ebirugire mukuseruliza.
Abantu abanyakwetaba mukuseruliza kunu bakomerwe mu maka agakomerwe kuluga mubyaro 110 mu Uganda yoona. Okwetaba mukuseruliza kunu kwakwegondeza. Obutulaahika ha kikaguzo eki otarukugonza kugarukamu, omanyise niinyija kukukaguza ekikaguzo ekirukuhonderaho; rundi osobola kwemereza okukaguzibwa bwire byona. Konka nitunihira ngu noija kwenyigira mukuseruliza kunu habwokuba ebitekerezo byawe by’omugaso. Bwire bunu, noogonza kunkaguza ekintu kyona ha kuseruliza?
Busaho ekintu ekyorukwija kuganyurwamu iwe nk’omuntu anyakwetaba mukuseruliza konka amakuru goona agalaaluga mu bantu abanyakwetaba mukuseruliza nigaija kwejunisibwa hamu kumanyisa gavumenti ha enkora y’okubalirra oluzaalo, okwihamu enda hamwe n’obuyonjo  n’obwecumi mubicweka bitari bimu mu Uganda.
Haroho akabi kataito rundi busaho kabi kamanyirwe rundi obuzibu bwona habw’okwetaba mukuseruliza kunu. Konka obwolaaba otarukwehurirra kulungi rundi kuhurra kubi habw’okugarukamu ebikaguzo ebimu, gambira nsobore kuguruka ebikaguzo nk’ebyo. Obworaaba oina ebikaguzo ebikwataina n’okuseruliza kunu, osobora kuhikirra  Dr. Fredrick Makumbi ha (256-772-318387; fmakumbi@musph.ac.ug) rundi Dr. Kibira Simon (256-757-070644) abanyakuseruliza. Ha bw’ensonga yoona mulingo bakulabizemu, terra Dr.Suzanne Kiwanuka, mukulu w’entebe wa IRB ha (0312-291397/0718-060387).</t>
  </si>
  <si>
    <t>begin_interview</t>
  </si>
  <si>
    <t>009a. Provide a paper copy of the Consent Form to the respondent and explain it. Then, ask: May I begin the interview now?</t>
  </si>
  <si>
    <t>009a. Provide a paper copy of the Consent Form to the respondent and explain it. Then, ask: May I begin the interview now?  Ntandikye  kukubuza?</t>
  </si>
  <si>
    <t>009a. Provide a paper copy of the Consent Form to the respondent and explain it. Then, ask: Nsobola okutandika okukubuuza kati?</t>
  </si>
  <si>
    <t>009a. Provide a paper copy of the Consent Form to the respondent and explain it. Then, ask: Ma eco zita eyi e'do sawa 'disi ra ya?</t>
  </si>
  <si>
    <t>009a. Joo ma tye I kwan eni gi yero ata i gangi I wangtic 110 mapatpat ki Uganda weng. Tye ni ikwan eni lubu miti ma megi. Ka wa oo I lapeny moni ma pe imito gamo, waca ate wot I lapeny mukene oonyo itwero juko lapeny eni icawa mo keken. Ento wa tye ki gen ni ibino bedo ikwan eni pyen tami pire tek.</t>
  </si>
  <si>
    <t>009a. Provide a paper copy of the Consent Form to the respondent and explain it. Then, ask: May I begin the interview now?ageiyari nait ba ayong ngakingisigisieta nugu?</t>
  </si>
  <si>
    <t xml:space="preserve">009a. Provide a paper copy of the Consent Form to the respondent and explain it. Then, ask: 
 Ntandikye  kukubuza  hati?
</t>
  </si>
  <si>
    <t>009a. Provide a paper copy of the Consent Form to the respondent and explain it. Then, ask: 
Nsobola kutandika kukukaguza hati?</t>
  </si>
  <si>
    <t>consent_obtained</t>
  </si>
  <si>
    <t>${begin_interview} = 'yes'</t>
  </si>
  <si>
    <t>select_one blank_list</t>
  </si>
  <si>
    <t>witness_auto</t>
  </si>
  <si>
    <t>010. Interviewer's name: ${your_name}</t>
  </si>
  <si>
    <t xml:space="preserve">Mark your name as a witness to the consent process. </t>
  </si>
  <si>
    <t>${consent_obtained} and (${your_name_check} = 'yes')</t>
  </si>
  <si>
    <t>010. Interviewer's name: [Interviewer's name]</t>
  </si>
  <si>
    <t>009a = 1</t>
  </si>
  <si>
    <t>FQ__62</t>
  </si>
  <si>
    <t>Mark your name as a witness to the consent process.</t>
  </si>
  <si>
    <t>witness_manual</t>
  </si>
  <si>
    <t>010. Interviewer's name
Please record your name as a witness to the consent process. You previously entered "${name_typed}."</t>
  </si>
  <si>
    <t xml:space="preserve">That is not what you entered for your name earlier in this survey. </t>
  </si>
  <si>
    <t>(. = ${name_typed})</t>
  </si>
  <si>
    <t>${consent_obtained} and (${your_name_check} = 'no')</t>
  </si>
  <si>
    <t>010. Interviewer's name
Please record your name as a witness to the consent process. You previously entered "[Interviewer's name]."</t>
  </si>
  <si>
    <t>FQ__63</t>
  </si>
  <si>
    <t>firstname_raw</t>
  </si>
  <si>
    <t xml:space="preserve">011. Respondent's first name. </t>
  </si>
  <si>
    <t xml:space="preserve">You may correct the spelling here if it is not correct, but you must be interviewing the person whose name appears below. </t>
  </si>
  <si>
    <t>FQ__64</t>
  </si>
  <si>
    <t>011. Respondent's first name.</t>
  </si>
  <si>
    <t>You may correct the spelling here if it is not correct, but you must be interviewing the person whose name appears below.</t>
  </si>
  <si>
    <t>firstname</t>
  </si>
  <si>
    <t>trim(${firstname_raw})</t>
  </si>
  <si>
    <t>FQ__65</t>
  </si>
  <si>
    <t>sect_background</t>
  </si>
  <si>
    <t>Section 1 – Respondent's Background, Marital Status, Household characteristics</t>
  </si>
  <si>
    <t>Now I would like to ask about your background and socioeconomic conditions.</t>
  </si>
  <si>
    <t>${consent_obtained}</t>
  </si>
  <si>
    <t>FQ__66</t>
  </si>
  <si>
    <t>~100</t>
  </si>
  <si>
    <t>Section 1 – Hati  ninyenda  kukubuza  ebikukwatsireho</t>
  </si>
  <si>
    <t xml:space="preserve">Kwana akoto eong aingit ijo nu ikamunitos nu aijar ka epone kon lo adumunun. </t>
  </si>
  <si>
    <t>birthdate_grp</t>
  </si>
  <si>
    <t>FQ__67</t>
  </si>
  <si>
    <t>bday_note</t>
  </si>
  <si>
    <t>101. In what month and year were you born?
The age in the household roster is ${age}</t>
  </si>
  <si>
    <t>101. In what month and year were you born?
The age in the household roster is [AGE]</t>
  </si>
  <si>
    <t>FQ__68</t>
  </si>
  <si>
    <t>Select 'Do not know' for month and '2020' for year to indicate 'No Response'.</t>
  </si>
  <si>
    <t>101. Olap kede okaru bo ani kidoutere ijo?
The age in the household roster is ${age}</t>
  </si>
  <si>
    <t>101. Wazaalibwa mu mwezi n'omwaka ki?
The age in the household roster is ${age}</t>
  </si>
  <si>
    <t>101. Mi osi mba azini eli ngosi ya?
The age in the household roster is ${age}</t>
  </si>
  <si>
    <t>101. I dwe mene ki mwaka mene ma ginywali iye?
The age in the household roster is ${age}</t>
  </si>
  <si>
    <t>101. Mwaka namwezi ki mwewazalibwa?
The age in the household roster is ${age}</t>
  </si>
  <si>
    <t>101. Ali lap ka ekaru ikidounere iyong?
The age in the household roster is ${age}</t>
  </si>
  <si>
    <t>101. Okazaarwa kwezi ki kandi mwaka ki ?
The age in the household roster is ${age}</t>
  </si>
  <si>
    <t>101. Okazarwa mwezi ki kandi mumwaka ki ?
The age in the household roster is ${age}</t>
  </si>
  <si>
    <t>bday_note_unlinked</t>
  </si>
  <si>
    <t>101. In what month and year were you born?</t>
  </si>
  <si>
    <t>FQ__69</t>
  </si>
  <si>
    <t>101. Olap kede okaru bo ani kidoutere ijo?</t>
  </si>
  <si>
    <t>101. Wazaalibwa mu mwezi n'omwaka ki?</t>
  </si>
  <si>
    <t>101. Mi osi omba azini eli ngosi ya?</t>
  </si>
  <si>
    <t>101. dwe ki mwaka mene ma ginywali iye?</t>
  </si>
  <si>
    <t>101. Mwaka namwezi ki mwewazalibwa?</t>
  </si>
  <si>
    <t>101. Ali lap ka ekaru ikidounere iyong?</t>
  </si>
  <si>
    <t>101. Okazaarwa kwezi ki kandi mwaka ki ?</t>
  </si>
  <si>
    <t>101. Okazarwa mwezi ki kandi mumwaka ki ?</t>
  </si>
  <si>
    <t>select_one month_list</t>
  </si>
  <si>
    <t>birthdate_m</t>
  </si>
  <si>
    <t>Month:</t>
  </si>
  <si>
    <t>minimal</t>
  </si>
  <si>
    <t>FQ__70</t>
  </si>
  <si>
    <t>date</t>
  </si>
  <si>
    <t>birthdate_y</t>
  </si>
  <si>
    <t>Year:</t>
  </si>
  <si>
    <t>Cannot be in the future.</t>
  </si>
  <si>
    <t>. &lt;= (${today} - 366)</t>
  </si>
  <si>
    <t>year</t>
  </si>
  <si>
    <t>2021-01-01</t>
  </si>
  <si>
    <t>FQ__71</t>
  </si>
  <si>
    <t>If entering '2020' for No Response, must select 'Do not know' for month.</t>
  </si>
  <si>
    <t>birthdate</t>
  </si>
  <si>
    <t>if(
  ${birthdate_m} &lt; 0, 
  ${birthdate_y},
  date(${birthdate_y} + 31*${birthdate_m})
)</t>
  </si>
  <si>
    <t>FQ__72</t>
  </si>
  <si>
    <t>birthdate_lab</t>
  </si>
  <si>
    <t>format-date(${birthdate}, '%Y-%m')</t>
  </si>
  <si>
    <t>FQ__73</t>
  </si>
  <si>
    <t>FQ__74</t>
  </si>
  <si>
    <t>birthmonth</t>
  </si>
  <si>
    <t>int(format-date(${birthdate},'%n'))</t>
  </si>
  <si>
    <t>FQ__75</t>
  </si>
  <si>
    <t>birthyear</t>
  </si>
  <si>
    <t>int(format-date(${birthdate},'%Y'))</t>
  </si>
  <si>
    <t>FQ__76</t>
  </si>
  <si>
    <t>thismonth</t>
  </si>
  <si>
    <t>if(${system_date_check}='yes',int(format-date(${system_date},'%n')),int(format-date(${manual_date},'%n')))</t>
  </si>
  <si>
    <t>FQ__77</t>
  </si>
  <si>
    <t>thisyear</t>
  </si>
  <si>
    <t>if(${system_date_check}='yes',int(format-date(${system_date},'%Y')),int(format-date(${manual_date},'%Y')))</t>
  </si>
  <si>
    <t>FQ__78</t>
  </si>
  <si>
    <t>FQ_age</t>
  </si>
  <si>
    <t>102. How old were you at your last birthday?</t>
  </si>
  <si>
    <t>Age must be less than 130. 
Must agree with 101.</t>
  </si>
  <si>
    <t>(. &gt;=0) and 
(   
   (
      ((${birthmonth} &lt;= ${thismonth}) and (. = (${thisyear} - ${birthyear}))) 
      or 
      ((${birthmonth} &gt;= ${thismonth}) and (. = (${thisyear} - ${birthyear} - 1)))
   )
)</t>
  </si>
  <si>
    <t>FQ__79</t>
  </si>
  <si>
    <t xml:space="preserve">102. Irai ijo ikaru idi apaaran kon na aurio na awasia na atubor?
</t>
  </si>
  <si>
    <t>102. Waweza emyaka emeka ku mazaalibwa go aga kaggwa?</t>
  </si>
  <si>
    <t>102. Eli pipi ca di midria si bo ya?</t>
  </si>
  <si>
    <t>102. Onwongo mwaka ni tye adii ikwero nino nywale ni me agiki?</t>
  </si>
  <si>
    <t>102. Walinha emyaka emeka kumazalibwago agakasembayo?</t>
  </si>
  <si>
    <t>102. NgiIkoni karu jik ngiai?</t>
  </si>
  <si>
    <t>102. Aha kiro kyawe ky’okuzaarwa ekihweire/ekihererukire okahitsya emyaka engahi</t>
  </si>
  <si>
    <t>102. Hamazaalibwa gaawe aganyakuhingwire okahikya emyaka ingaha?</t>
  </si>
  <si>
    <t>FQA</t>
  </si>
  <si>
    <t>Age in the Household Roster:</t>
  </si>
  <si>
    <t>FQ__80</t>
  </si>
  <si>
    <t>age_warn</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</si>
  <si>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</si>
  <si>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(${FQ_age} &lt;= 14) or (${FQ_age} &gt;= 50)</t>
  </si>
  <si>
    <t>WARNING: The age you entered for 102 is [AGE],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</si>
  <si>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FQ__81</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</si>
  <si>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</si>
  <si>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</si>
  <si>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</si>
  <si>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</si>
  <si>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WARNING: The age you entered for 102 is [AGE]. This does not agree with the household roster, but she is still eligible to be interviewed. If 102 is correct update the age on this screen to [AGE]. Otherwise, return to the previous screen and enter the correct age.</t>
  </si>
  <si>
    <t>FQ__82</t>
  </si>
  <si>
    <t>age_same</t>
  </si>
  <si>
    <t>The age in the roster agrees with the age in 102.  Go to the next screen without changing the number on this screen.</t>
  </si>
  <si>
    <t>${FQ_age} = ${age}</t>
  </si>
  <si>
    <t>FQ__83</t>
  </si>
  <si>
    <t>The age in the roster agrees with the age in 102. Go to the next screen without changing the number on this screen.</t>
  </si>
  <si>
    <t>age</t>
  </si>
  <si>
    <t>#####</t>
  </si>
  <si>
    <t>This screen must agree with the previous one. Enter the right number.</t>
  </si>
  <si>
    <t>((. = ${FQ_age}) and (${FQ_age} != '')) or (${FQ_age} = '')</t>
  </si>
  <si>
    <t>FQ__84</t>
  </si>
  <si>
    <t>FQ__85</t>
  </si>
  <si>
    <t>select_one school_list</t>
  </si>
  <si>
    <t>school</t>
  </si>
  <si>
    <t>103. What is the highest level of school you attended?</t>
  </si>
  <si>
    <t>Only record formal schooling. Do not record bible or koranic school or short courses.</t>
  </si>
  <si>
    <t>FQ__86</t>
  </si>
  <si>
    <t>103. Anibo adoketait na okuju idolit ijo osomero?</t>
  </si>
  <si>
    <t>103. Ddaala ki erisembayo lye watuukako mu kusoma?</t>
  </si>
  <si>
    <t>103. Sukulu mini laari asi ngopi? Primary, secondary kani Secondary ma drilia?</t>
  </si>
  <si>
    <t>103. Ikwano igik irwom me adii?</t>
  </si>
  <si>
    <t>103. Wasomaku pakawa?</t>
  </si>
  <si>
    <t>103. Ani adoketait ka akisiom idolit iyong?</t>
  </si>
  <si>
    <t>103. Okagarukira aha idaara ki omu ishomero?</t>
  </si>
  <si>
    <t>103. Okakangira nkaha mukusoma kwawe?</t>
  </si>
  <si>
    <t>select_one marital_status_list</t>
  </si>
  <si>
    <t>marital_status</t>
  </si>
  <si>
    <t>104. Are you currently married or living together with a man as if married?</t>
  </si>
  <si>
    <t xml:space="preserve">Probe: If no, ask whether the respondent is divorced, separated, or widowed.  </t>
  </si>
  <si>
    <t>FQ__87</t>
  </si>
  <si>
    <t>104. Idukokina ijo kwape kwana arai bo iboyeete ijo ka ekiliokit bala idukokina?</t>
  </si>
  <si>
    <t>104. Oli mufumbo?</t>
  </si>
  <si>
    <t>104. Mi curu’do aje jotia ya kani mi mi oa tualu agupi azibe ya?</t>
  </si>
  <si>
    <t>104. Kombedi ginyomi ,onyo itye kabedo karacel ki lacoo moni macalo cwari?</t>
  </si>
  <si>
    <t>104. Buti olimufumbo oba mubawalala nga abafumbo?</t>
  </si>
  <si>
    <t>104. Ikiyitaritai iyong a? kori iboyeete iyong ka ekile</t>
  </si>
  <si>
    <t>104. Obwa hati oshweirwe ninga nootura n’omushaija nk’oshweirwe?</t>
  </si>
  <si>
    <t>104. Osweirwe rundi noikara n’omusaija nkasweirwe?</t>
  </si>
  <si>
    <t>Probe: If no, ask whether the respondent is divorced, separated, or widowed.</t>
  </si>
  <si>
    <t>select_one lived_list</t>
  </si>
  <si>
    <t>marriage_history</t>
  </si>
  <si>
    <t>105. Have you been married or lived with a man only once or more than once?</t>
  </si>
  <si>
    <t>${consent_obtained} and ${marital_status} != 'never_married'</t>
  </si>
  <si>
    <t>104 ≠ 5</t>
  </si>
  <si>
    <t>FQ__88</t>
  </si>
  <si>
    <t>105. Idukokinitor arai bo irumitor ijo ekiliokit irwan atipet bon arai bo adepar irwan atipet?</t>
  </si>
  <si>
    <t>105. Wakafumbirwa emirundi emeka?</t>
  </si>
  <si>
    <t>105. Mi e’bi oa aje jotia kaniku oazu tualu agupi alu be ya?</t>
  </si>
  <si>
    <t>105. ginyomi onyo itye ibedo karacel ki lacoo tyen me acel keken onyo makato tyen acel?</t>
  </si>
  <si>
    <t>105. Wakafumbirwaku emirundi emeka?</t>
  </si>
  <si>
    <t>105. Ipudoritor kori iboyitotor iyong ka ekile apei rwait bon kori ngarwatin nguna alalak?</t>
  </si>
  <si>
    <t>105. Orashweirweho ninga oratwireho n’omushaija omurindi gumwe gwonka nari emirundi erengire aha gumwe?</t>
  </si>
  <si>
    <t>105. Oraswirweho rundi okaikaraho n’omusaija murundi nka gumu rundi  n'okukiraho?</t>
  </si>
  <si>
    <t>HCF</t>
  </si>
  <si>
    <t xml:space="preserve">(${marriage_history} = 'more_than_once') </t>
  </si>
  <si>
    <t>FQ__89</t>
  </si>
  <si>
    <t>hcf_note</t>
  </si>
  <si>
    <t>106a. In what month and year did you start living with your FIRST husband / partner?</t>
  </si>
  <si>
    <t>105=2</t>
  </si>
  <si>
    <t>FQ__90</t>
  </si>
  <si>
    <t>106a. Kwana akoto eong aingit ijo ne igeuna ijo eiboi kede okilenikon/opaupakon losodit. Arai olap ido okaru bo ani?</t>
  </si>
  <si>
    <t>106a. Mwezi n'omwaka ki gwewatandika okubera n’omwami wo eyasooka?</t>
  </si>
  <si>
    <t>106a. Mi e’do oa agupi mivile sawa ‘disiri be mba azini eli ngosi ya?</t>
  </si>
  <si>
    <t>106a. dwe ki mwaka mene ma icako bedo kacel ki cwari/lacoo me acel?</t>
  </si>
  <si>
    <t>106a. Buti nsaba kukubuza kukisera kyewatandika okuba n’omusadha wo/muganziwo eyasokela ilala,Mwezi na mwakaki mwewatandika okuba naye?</t>
  </si>
  <si>
    <t>106a. Ali lap ka ekaru igeikinia iyong akiboi ka ekonikile ngol ke epei?</t>
  </si>
  <si>
    <t>106a. Ni kwezi ki kandi mwaka ki obu watandika kutuura na baro/omushaija wawe w'okubanza ninga shi omukundwa waawe owokubanza?</t>
  </si>
  <si>
    <t>106a. Mumwezi ki kandi mwaka ki obuwatandikire kwikara n’omusaija wawe owokubanza ?</t>
  </si>
  <si>
    <t>hcf_m</t>
  </si>
  <si>
    <t>FQ__91</t>
  </si>
  <si>
    <t>hcf_y</t>
  </si>
  <si>
    <t>If entering '2020' for No Response, must select 'Do not know' for month.
Cannot be in future.</t>
  </si>
  <si>
    <t>((${hcf_m} = -88) and (. = '2020-01-01')) or (. &lt;= ${today})</t>
  </si>
  <si>
    <t>FQ__92</t>
  </si>
  <si>
    <t>hcf_y_lab</t>
  </si>
  <si>
    <t>format-date(${hcf_y}, '%Y')</t>
  </si>
  <si>
    <t>FQ__93</t>
  </si>
  <si>
    <t>husband_cohabit_start_first</t>
  </si>
  <si>
    <t>if(
  ${hcf_m} &lt; 0, 
  ${hcf_y},
  date(${hcf_y} + 31*${hcf_m})
)</t>
  </si>
  <si>
    <t>FQ__94</t>
  </si>
  <si>
    <t>husband_cohabit_start_first_lab</t>
  </si>
  <si>
    <t>format-date(${husband_cohabit_start_first}, '%Y-%m')</t>
  </si>
  <si>
    <t>FQ__95</t>
  </si>
  <si>
    <t>FQ__96</t>
  </si>
  <si>
    <t>hcf_future_error</t>
  </si>
  <si>
    <t>Date cannot be in the future.
You entered: ${husband_cohabit_start_first_lab}
Today: ${today}</t>
  </si>
  <si>
    <t>(${husband_cohabit_start_first} != '2020-01-01') and (${husband_cohabit_start_first} != '') and (${husband_cohabit_start_first} &gt; ${today})</t>
  </si>
  <si>
    <t>Date cannot be in the future.
You entered: [mm-yyyy]
Today: [mm-yyyy]</t>
  </si>
  <si>
    <t>FQ__97</t>
  </si>
  <si>
    <t>hcf_error_bb_ym</t>
  </si>
  <si>
    <t>Date of first living with husband/partner cannot be before respondent's birth. You entered: ${husband_cohabit_start_first_lab}
Respondent's birth: ${birthdate_lab}</t>
  </si>
  <si>
    <t>(${husband_cohabit_start_first} != '') and (${birthdate} != '') and (${hcf_m} != '-88') and (${birthdate_m} != '-88') and 
(${husband_cohabit_start_first} &lt;= ${birthdate})</t>
  </si>
  <si>
    <t>Date of first living with husband/partner cannot be before respondent's birth. You entered: [mm-yyyy]
Respondent's birth: [mm-yyyy]</t>
  </si>
  <si>
    <t>FQ__98</t>
  </si>
  <si>
    <t>hcf_error_bb_y</t>
  </si>
  <si>
    <t>Date of first living with husband/partner cannot be before respondent's birth. You entered: ${hcf_y_lab}
Respondent's birth: ${birthdate_lab}</t>
  </si>
  <si>
    <t>(${husband_cohabit_start_first} != '') and (${birthdate} != '') and 
((${hcf_m} = '-88') or (${birthdate_m} = '-88')) and
(${hcf_y} != '2020-01-01') and (${birthdate_y} != '2020-01-01') and 
(${hcf_y} &lt; ${birthdate_y})</t>
  </si>
  <si>
    <t>FQ__99</t>
  </si>
  <si>
    <t>firstmarriagemonth</t>
  </si>
  <si>
    <t>${husband_cohabit_start_first} != ''</t>
  </si>
  <si>
    <t>int(format-date(${husband_cohabit_start_first},'%n'))</t>
  </si>
  <si>
    <t>FQ__100</t>
  </si>
  <si>
    <t>firstmarriageyear</t>
  </si>
  <si>
    <t>int(format-date(${husband_cohabit_start_first},'%Y'))</t>
  </si>
  <si>
    <t>FQ__101</t>
  </si>
  <si>
    <t>young_marriage_first</t>
  </si>
  <si>
    <t>(
    (${husband_cohabit_start_first} != '') and 
    (
      ((${firstmarriageyear} - ${birthyear})  &lt;= 15) or 
      ((${firstmarriagemonth} &lt;= ${birthmonth}) and ((${firstmarriageyear} - ${birthyear}) &lt;= 16))
    )
)</t>
  </si>
  <si>
    <t>FQ__102</t>
  </si>
  <si>
    <t>marriage_warning_first</t>
  </si>
  <si>
    <t xml:space="preserve">106b. CHECK: Based on the response you entered in 106a, the respondent was possibly 15 years old or younger at the time of her first marriage.  
Did you enter 106a correctly?  </t>
  </si>
  <si>
    <t>${young_marriage_first}</t>
  </si>
  <si>
    <t>106a age at marriage ≤15</t>
  </si>
  <si>
    <t>FQ__103</t>
  </si>
  <si>
    <t>106b. CHECK: Based on the response you entered in 106a, the respondent was possibly 15 years old or younger at the time of her first marriage.
Did you enter 106a correctly?</t>
  </si>
  <si>
    <t>HCS</t>
  </si>
  <si>
    <t xml:space="preserve">(${marriage_history} = 'once') or (${marriage_history} = 'more_than_once') </t>
  </si>
  <si>
    <t>FQ__104</t>
  </si>
  <si>
    <t>hcs_note</t>
  </si>
  <si>
    <t>107a. Now I would like to ask about when you started living with your CURRENT or MOST RECENT husband / partner. In what month and year was that?</t>
  </si>
  <si>
    <t>105 = 1 or 2</t>
  </si>
  <si>
    <t>FQ__105</t>
  </si>
  <si>
    <t xml:space="preserve">107a. Kwana akoto eong angit ijo, kanu ajenun apak na igeyara ijo aiboi kede CURRENT arai MOST RECENT  ekiliokit/epaupa lo kwape kwana arai lo  . Arai bo olap ani idi okaru ani? </t>
  </si>
  <si>
    <t>107a. Kakati njagala kukubuuza ddi lwewatandika okubeera n'owami oba omwagalwa wo oba oyo omwami gwe wasembayo okubeera naye.
Mwezi n'omwaka ki gwewatandika okubera n’omwami wo gwoyina kati oba oyo omwami gwe wasembayo okubeera naye?</t>
  </si>
  <si>
    <t>107a. Sawa ‘disi ma le e’yo oni mitia mi e’do oa agupi ndra mivile okori be mba azini eli ngosi ya ri ma dria.</t>
  </si>
  <si>
    <t>107a. Kombedi amito penyi awene ma icako bedo  kacel ki lacoo/cwari ma tye ni.  Dwe ki mwaka mene eno ni?</t>
  </si>
  <si>
    <t>107a. Mwezi na mwaka ki mwewatandikila okuba nomwamiwo /muganziwo gwolinaye buti/gwe waswmbayo okuba naye?</t>
  </si>
  <si>
    <t>107a. Alosi kona ayong akingit iyong ngirwa ngulu igeikinia iyong akiboi ka ekonikile ngola tokona. Arai ali lap ka ali karu ngolo?</t>
  </si>
  <si>
    <t>107a. Hati ninyenda nkubuuze, obu watandika kutuura na baro/omushaija/narishi omukundwa waawe omurundi gw’okubanza. Kukaba kuri kwezi ki kandi shi mwaka ki?</t>
  </si>
  <si>
    <t>107a. Hati ninyenda kukukaguza okatandikadi kwikara n’omusaija owoine kasumi kanu. Gukaba mwezi ki kandi mwaka ki ?</t>
  </si>
  <si>
    <t>hcs_m</t>
  </si>
  <si>
    <t>FQ__106</t>
  </si>
  <si>
    <t>hcs_y</t>
  </si>
  <si>
    <t>((${hcs_m} = -88) and (. = '2020-01-01')) or (. &lt;= ${today})</t>
  </si>
  <si>
    <t>FQ__107</t>
  </si>
  <si>
    <t>hcs_y_lab</t>
  </si>
  <si>
    <t>format-date(${hcs_y}, '%Y')</t>
  </si>
  <si>
    <t>FQ__108</t>
  </si>
  <si>
    <t>husband_cohabit_start_recent</t>
  </si>
  <si>
    <t>if(
  ${hcs_m} &lt; 0, 
  ${hcs_y},
  date(${hcs_y} + 31*${hcs_m})
)</t>
  </si>
  <si>
    <t>FQ__109</t>
  </si>
  <si>
    <t>husband_cohabit_start_recent_lab</t>
  </si>
  <si>
    <t>format-date(${husband_cohabit_start_recent}, '%Y-%m')</t>
  </si>
  <si>
    <t>FQ__110</t>
  </si>
  <si>
    <t>FQ__111</t>
  </si>
  <si>
    <t>hcs_future_error</t>
  </si>
  <si>
    <t>Date cannot be in the future.
You entered: ${husband_cohabit_start_recent_lab}
Today: ${today}</t>
  </si>
  <si>
    <t>(${husband_cohabit_start_recent} != '2020-01-01') and (${husband_cohabit_start_recent} != '') and (${husband_cohabit_start_recent} &gt; ${today})</t>
  </si>
  <si>
    <t>FQ__112</t>
  </si>
  <si>
    <t>hcs_error_bb_ym</t>
  </si>
  <si>
    <t>Date of living with current / most recent husband/partner cannot be before respondent's birth. You entered: ${husband_cohabit_start_recent_lab}
Respondent's birth: ${birthdate_lab}</t>
  </si>
  <si>
    <t>(${husband_cohabit_start_recent} != '') and (${birthdate} != '') and (${hcs_m} != '-88') and (${birthdate_m} != '-88') and 
(${husband_cohabit_start_recent} &lt;= ${birthdate})</t>
  </si>
  <si>
    <t>Date of living with current / most recent husband/partner cannot be before respondent's birth. You entered: [mm-yyyy]
Respondent's birth: [mm-yyyy]</t>
  </si>
  <si>
    <t>FQ__113</t>
  </si>
  <si>
    <t>hcs_error_bb_y</t>
  </si>
  <si>
    <t>Date of living with current / most recent husband/partner cannot be before respondent's birth. You entered: ${hcs_y_lab}
Respondent's birth: ${birthdate_lab}</t>
  </si>
  <si>
    <t>((${hcs_m} = '-88') or (${birthdate_m} = '-88')) and
(${hcs_y} != '2020-01-01') and (${birthdate_y} != '2020-01-01') and 
(${hcs_y} &lt; ${birthdate_y})</t>
  </si>
  <si>
    <t>FQ__114</t>
  </si>
  <si>
    <t>hcs_error1ym</t>
  </si>
  <si>
    <t>Date of living with current / most recent husband/partner cannot be before date respondent started living with first partner. You entered: ${husband_cohabit_start_recent_lab}
Date started living with first partner: ${husband_cohabit_start_first_lab}</t>
  </si>
  <si>
    <t>(${husband_cohabit_start_recent} != '') and 
(${hcs_m} != '-88') and (${hcf_m} != '-88') and 
not((((${husband_cohabit_start_recent} &gt; ${husband_cohabit_start_first}) and (${husband_cohabit_start_first} != '2020-01-01')) or (${husband_cohabit_start_first} = '2020-01-01') or (${husband_cohabit_start_first} = '')))</t>
  </si>
  <si>
    <t>Date of living with current / most recent husband/partner cannot be before date respondent started living with first partner. You entered: [mm-yyyy]
Date started living with first partner: [mm-yyyy]</t>
  </si>
  <si>
    <t>FQ__115</t>
  </si>
  <si>
    <t>hcs_error1y</t>
  </si>
  <si>
    <t>Year of living with current / most recent husband/partner cannot be before year respondent started living with first partner. You entered: ${hcs_y_lab}
Year started living with first partner: ${hcf_y_lab}</t>
  </si>
  <si>
    <t>((${hcs_m} = '-88') or (${hcf_m} = '-88')) and 
(${hcs_y} != '2020-01-01') and (${hcf_y} != '2020-01-01') and
(${hcs_y} &lt; ${hcf_y})</t>
  </si>
  <si>
    <t>Year of living with current / most recent husband/partner cannot be before year respondent started living with first partner. You entered: [mm-yyyy]
Year started living with first partner: [mm-yyyy]</t>
  </si>
  <si>
    <t>FQ__116</t>
  </si>
  <si>
    <t>recentmarriagemonth</t>
  </si>
  <si>
    <t>${husband_cohabit_start_recent} != ''</t>
  </si>
  <si>
    <t>int(format-date(${husband_cohabit_start_recent},'%n'))</t>
  </si>
  <si>
    <t>FQ__117</t>
  </si>
  <si>
    <t>recentmarriageyear</t>
  </si>
  <si>
    <t>int(format-date(${husband_cohabit_start_recent},'%Y'))</t>
  </si>
  <si>
    <t>FQ__118</t>
  </si>
  <si>
    <t>young_marriage_recent</t>
  </si>
  <si>
    <t>(
    (${husband_cohabit_start_recent} != '') and 
    (
      ((${recentmarriageyear} - ${birthyear})  &lt;= 15) or 
      ((${recentmarriagemonth} &lt;= ${birthmonth}) and ((${recentmarriageyear} - ${birthyear}) &lt;= 16))
    )
)</t>
  </si>
  <si>
    <t>FQ__119</t>
  </si>
  <si>
    <t>marriage_warning_recent</t>
  </si>
  <si>
    <t>107b. CHECK: Based on the response you entered in 107a, the respondent was possibly 15 years old or younger at the time of her current or most recent marriage. 
Did you enter 107a correctly?</t>
  </si>
  <si>
    <t>${young_marriage_recent}</t>
  </si>
  <si>
    <t>107a age at marriage ≤15</t>
  </si>
  <si>
    <t>FQ__120</t>
  </si>
  <si>
    <t>107b. CHECK: Based on the response you entered in 107a, the respondent was possibly 15 years old or younger at the time of her current or most recent marriage.
Did you enter 107a correctly?</t>
  </si>
  <si>
    <t>other_wives</t>
  </si>
  <si>
    <t>108. Does your husband / partner have other wives or does he live with other women as if married?</t>
  </si>
  <si>
    <t>((${marital_status} = 'currently_married') or (${marital_status} = 'currently_living_with_man'))</t>
  </si>
  <si>
    <t>104 = 1 or 2</t>
  </si>
  <si>
    <t>FQ__121</t>
  </si>
  <si>
    <t>108. Ejaatatar okilenikon/opaupakon acie angor arai bo iboyei ngesi kede acie angor bala edukokina?</t>
  </si>
  <si>
    <t>108. Omwami oba omwagalwa wo ono ayina yo abakyala abalala?</t>
  </si>
  <si>
    <t>108. Mi agoni/agyi ma oku azi eyi ciya kani eri ola oku azini yisi raya?</t>
  </si>
  <si>
    <t xml:space="preserve">108. Cwari/lacoo, tye ki mon mukene onyo  en bedo ki mon mukene calo joo ma oonyome? </t>
  </si>
  <si>
    <t>108. Omwamiwo onho/muganziwo onho alina abakazi abandi ?</t>
  </si>
  <si>
    <t>108. Eyakar ekonikile ngacie beru a? kori iboyeete ka ngacie beru ebi epudokino</t>
  </si>
  <si>
    <t>108. Baro/omushaija waawe narishi omukundwa waawe aine abandi bakazi abu arikutuura nabo nk’obashweire?</t>
  </si>
  <si>
    <t>108. Omusaija wawe aine abakazi bandi rundi aikara n'abakazi abandi nk'oswire?</t>
  </si>
  <si>
    <t>sect_water</t>
  </si>
  <si>
    <t>Section 5 – Water</t>
  </si>
  <si>
    <t>Now I would like to ask about your water practices</t>
  </si>
  <si>
    <t>FQ__401</t>
  </si>
  <si>
    <t>~500</t>
  </si>
  <si>
    <t>Section 5 – Hati   ninyenda   kukubuza  aha  bikwatiraine  n'okworikutunga  amaizi</t>
  </si>
  <si>
    <t xml:space="preserve">Kwana akoto eong aingit ijo nu eipone lo eitwasamae lo akipi.  </t>
  </si>
  <si>
    <t>Kati njagala okutegeera ebikwata ku mazzi gemukozesa.</t>
  </si>
  <si>
    <t xml:space="preserve">Hati naakugondeze kukukaguza ha nkozesa ya maizi </t>
  </si>
  <si>
    <t>select_one collect_water_list</t>
  </si>
  <si>
    <t>collect_water_dry</t>
  </si>
  <si>
    <t>501. On a typical day in the DRY season, how much time do you spend collecting water?</t>
  </si>
  <si>
    <t>Only record respondent's time; not anyone else's time. 
If you select minutes or hours you will enter a number for X on the next screen</t>
  </si>
  <si>
    <t>FQ__402</t>
  </si>
  <si>
    <t xml:space="preserve">501. Kotoma apaaran, apaarasia nu EWONITOR akwap, apak na etiya ayi itwasamaete yesi  aicoria akipi? </t>
  </si>
  <si>
    <t>501. Kulunaku olwabulijjo mu biseera eby’omusana kikutwalira obudde bwenkana ki okukima amazzi?</t>
  </si>
  <si>
    <t>501. O'du alu 'dini elisiri ma alia,mi sawa 'du ngopi yi kozu ya?</t>
  </si>
  <si>
    <t>501. Ikare me ooro,cwalo cawa arom mene omo pii?</t>
  </si>
  <si>
    <t>501. Kikutwalira ibangaki okunona amadhi mu biseera eby’endobozi?</t>
  </si>
  <si>
    <t>501. Alotooma akolongit ngina aonon, anaakamu,ngisai ngulu edolete ngiyai iyanari iyong awookio ngakipi?</t>
  </si>
  <si>
    <t>501. Omwizoba  ryaburijo, ery’omumushana   nikikutwarira  bwire  burikwanganaki/eshaha  zingahi  kutaha  amaizi?</t>
  </si>
  <si>
    <t>501. Mu bwire bwa buli kiro mubwire obw’akasana, omala bwire bukwinganaki nootaha amaizi?</t>
  </si>
  <si>
    <t>dry_label</t>
  </si>
  <si>
    <t>if(
string-length(${collect_water_dry})!=0,
jr:choice-name(${collect_water_dry},'${collect_water_dry}')
,'XXX')</t>
  </si>
  <si>
    <t>FQ__403</t>
  </si>
  <si>
    <t>decimal</t>
  </si>
  <si>
    <t>collect_water_dry_value</t>
  </si>
  <si>
    <t>501. Enter ${dry_label}:</t>
  </si>
  <si>
    <t>((. &gt; 0) and (. &lt;= 24) and (${collect_water_dry} = 'hours')) or ((. &gt; 0) and (. &lt;= 180) and (${collect_water_dry} = 'minutes'))</t>
  </si>
  <si>
    <t>(${collect_water_dry} = 'minutes') or (${collect_water_dry} = 'hours')</t>
  </si>
  <si>
    <t>501. Enter [# minutes per day / hours per day]:</t>
  </si>
  <si>
    <t>FQ__404</t>
  </si>
  <si>
    <t>collect_water_wet</t>
  </si>
  <si>
    <t>502. On a typical day in the WET season, how much time do you spend collecting water?</t>
  </si>
  <si>
    <t>FQ__405</t>
  </si>
  <si>
    <t>502. Kotoma apaaran, apaarasia nu ETEPIA edou, apak na etiya ayi itwasamaete yesi aicoria akipi?</t>
  </si>
  <si>
    <t>502. Kulunaku olwabulijjo mu biseera eby’enkuba kikutwalira obudde bwenkana ki okukima amazzi?</t>
  </si>
  <si>
    <t>502. O'du alu 'dini ayisiri ma alia,mi sawa 'du ngopi yi kozu ya?</t>
  </si>
  <si>
    <t>502. Ikare me kot,cwalo cawa arom mene oomo pii?</t>
  </si>
  <si>
    <t>502. Kikutwalira ibangaki okunona amadhi mu biseera eby’amadhi?</t>
  </si>
  <si>
    <t>502. akolongit ngina eyakari akiru,ngisaai  ngiyai iyayene iyong awomia ngakipi?</t>
  </si>
  <si>
    <t>502. Omwizoba  ryaburijo ry’omunjura /omubwire bwenjura nikikutwarira  bwire  burikwanganaki/ eshaha  zingahi  kutaha  amaizi?</t>
  </si>
  <si>
    <t>502. Mu runaku olwa buli kiro mubwire obw’enjula, omala bwire bukwinganaki nootaha amaizi?</t>
  </si>
  <si>
    <t>wet_label</t>
  </si>
  <si>
    <t>if(
string-length(${collect_water_wet})!=0,
jr:choice-name(${collect_water_wet},'${collect_water_wet}')
,'XXX')</t>
  </si>
  <si>
    <t>FQ__406</t>
  </si>
  <si>
    <t>collect_water_wet_value</t>
  </si>
  <si>
    <t>502. Enter ${wet_label}:</t>
  </si>
  <si>
    <t>Either: 1-24 hours or 1-180 minutes.</t>
  </si>
  <si>
    <t>((. &gt; 0) and (. &lt;= 24) and (${collect_water_wet} = 'hours')) or ((. &gt; 0) and (. &lt;= 180) and (${collect_water_wet} = 'minutes'))</t>
  </si>
  <si>
    <t>(${collect_water_wet} = 'minutes') or (${collect_water_wet} = 'hours')</t>
  </si>
  <si>
    <t>502. Enter [# minutes per day / hours per day]:</t>
  </si>
  <si>
    <t>FQ__407</t>
  </si>
  <si>
    <t>sect_reproductive_health</t>
  </si>
  <si>
    <t>Section 2 – Reproduction, Pregnancy &amp; Fertility Preferences</t>
  </si>
  <si>
    <t>Now I would like to ask about all the births you have had during your life.</t>
  </si>
  <si>
    <t>FQ__122</t>
  </si>
  <si>
    <t>~200</t>
  </si>
  <si>
    <t>Section 2 – Reproduction, Pregnancy &amp; Fertility Preferences tokona achamit ayong akingit iyong nguna etapito akon kidowun kori nguna etapito ngidwe ngulu ibu iyong kidowu alotooma akon kiyar.</t>
  </si>
  <si>
    <t>Section 2 – Hati  ninyenda  kukubuza  aha bikwatiraine   nenzaro  zawe  ezo  zire  omumagara  gawe</t>
  </si>
  <si>
    <t xml:space="preserve">Kwana akoto eong aingit ijo nu awur kon ajiar kon kere.  </t>
  </si>
  <si>
    <t>Kati njagala kubuuza ebikwata ku nzaalo zonna zofunye mu bulamu bwo.</t>
  </si>
  <si>
    <t>Sawa ‘disi male zita eyi ozi anzi woro mini osi mi edria ‘bo ‘diyi ma dria.</t>
  </si>
  <si>
    <t>Buti ndikwenda kukubuza kunzalo dhewakaba nadho mubulamu bwo.</t>
  </si>
  <si>
    <t>Hati ninyenda kukubuza aha enzaro zawe zoona ezoyine omumagara gawe.</t>
  </si>
  <si>
    <t xml:space="preserve">Hati naakugondeze kukukaguza ha mazaala gaawe goona agoozaire mubwomeezi bwaawe. </t>
  </si>
  <si>
    <t>select_one yes_no_nr_list</t>
  </si>
  <si>
    <t>ever_birth</t>
  </si>
  <si>
    <t>200. Have you ever given birth?</t>
  </si>
  <si>
    <t>FQ__123</t>
  </si>
  <si>
    <t>200. Now I would like to ask about all the births you have had during your life. Have you ever given birth?</t>
  </si>
  <si>
    <t>200. Alosi eong aingit ijo nu ikamunito ne kobu ijo kopotuna kere. Iwuritor ijo?</t>
  </si>
  <si>
    <t>200. Kakati njagala kukubuuza ku nzalo zonna z’ofunye mu bulamu bwo. Wali ozaddeko?</t>
  </si>
  <si>
    <t>200. Mi osi oku mva ra ya?</t>
  </si>
  <si>
    <t>200. Kombedi amito penyi ikom nywal weng ma ibe iye ikwo ni. manaka ni inywal?</t>
  </si>
  <si>
    <t>200. Ozalangaku?</t>
  </si>
  <si>
    <t>200. Idowuntor iyong aa?</t>
  </si>
  <si>
    <t>200. Wara zireho?</t>
  </si>
  <si>
    <t>200. Orazaireho?</t>
  </si>
  <si>
    <t>birth_events</t>
  </si>
  <si>
    <t>201. How many times have you given birth?</t>
  </si>
  <si>
    <t xml:space="preserve">Enter -99 for no response. </t>
  </si>
  <si>
    <t>((. &gt;= 1) or (. = -99)) and (. &lt; 36)</t>
  </si>
  <si>
    <t>${ever_birth} = 'yes'</t>
  </si>
  <si>
    <t>200 = 1</t>
  </si>
  <si>
    <t>FQ__124</t>
  </si>
  <si>
    <t>201. Irwana idi iwuritor ijo ?</t>
  </si>
  <si>
    <t>201. Wakazaala emirundi emeka?</t>
  </si>
  <si>
    <t>201. Mi osi anzi paleko si ya?</t>
  </si>
  <si>
    <t>201. tyen adii ma inywal kede?</t>
  </si>
  <si>
    <t>201. Waakazaala emirundi emeka?</t>
  </si>
  <si>
    <t>201. ngarwatin ngayai idowunitor iyong?</t>
  </si>
  <si>
    <t>201. Ozire emirundi engahi?</t>
  </si>
  <si>
    <t>201. Wakazara emirundi eingaha?</t>
  </si>
  <si>
    <t>Enter -99 for no response.</t>
  </si>
  <si>
    <t>FB</t>
  </si>
  <si>
    <t>(${birth_events} &gt; 1)</t>
  </si>
  <si>
    <t>FQ__125</t>
  </si>
  <si>
    <t>fb_note</t>
  </si>
  <si>
    <t>205. When was your FIRST birth?</t>
  </si>
  <si>
    <t>Please record the date of the FIRST birth. The date should be found by calculating backwards from memorable events if needed.  
Select 'Do not know' for month and '2020' for year to indicate 'No Response'.</t>
  </si>
  <si>
    <t>201 &gt; 1</t>
  </si>
  <si>
    <t>FQ__126</t>
  </si>
  <si>
    <t>205. Iwori bo iwuruna ijo ikoku kon yen sodit?</t>
  </si>
  <si>
    <t>205. Ddi lwewasooka okuzaala?</t>
  </si>
  <si>
    <t>205. Mi osi mva okori eli ngosi ya?</t>
  </si>
  <si>
    <t>205. nywali me acel obedo awene?</t>
  </si>
  <si>
    <t>205. Mwaka na mwezi ki gwesooka okuzala omwana omulamu?</t>
  </si>
  <si>
    <t>205. Ali karu idounio iyong ikonikoku ngini kiyai?</t>
  </si>
  <si>
    <t>205. Izaara ryawe ry’okubanza rikabaho/okarizara -mu kwezi ki kandi mwaka ki?</t>
  </si>
  <si>
    <t>205. Omwana wawe owokubanza okamuzara di? Nitwenda omwezi n'omwaka?</t>
  </si>
  <si>
    <t>Please record the date of the FIRST birth. The date should be found by calculating backwards from memorable events if needed.
Enter Jan 2020 for no response.</t>
  </si>
  <si>
    <t>fb_m</t>
  </si>
  <si>
    <t>FQ__127</t>
  </si>
  <si>
    <t>fb_y</t>
  </si>
  <si>
    <t>((${fb_m} = -88) and (. = '2020-01-01')) or (. &lt;= ${today})</t>
  </si>
  <si>
    <t>FQ__128</t>
  </si>
  <si>
    <t>fb_y_lab</t>
  </si>
  <si>
    <t>format-date(${fb_y}, '%Y')</t>
  </si>
  <si>
    <t>FQ__129</t>
  </si>
  <si>
    <t>first_birth</t>
  </si>
  <si>
    <t>if(
  ${fb_m} &lt; 0, 
  ${fb_y},
  date(${fb_y} + 31*${fb_m})
)</t>
  </si>
  <si>
    <t>FQ__130</t>
  </si>
  <si>
    <t>first_birth_lab</t>
  </si>
  <si>
    <t>format-date(${first_birth}, '%Y-%m')</t>
  </si>
  <si>
    <t>FQ__131</t>
  </si>
  <si>
    <t>FQ__132</t>
  </si>
  <si>
    <t>fb_future_error</t>
  </si>
  <si>
    <t>Date cannot be in the future.
You entered: ${first_birth_lab}
Today: ${today}</t>
  </si>
  <si>
    <t>(${first_birth} != '2020-01-01') and (${first_birth} != '') and (${first_birth} &gt; ${today})</t>
  </si>
  <si>
    <t>FQ__133</t>
  </si>
  <si>
    <t>fb_error_b10</t>
  </si>
  <si>
    <t>First birth cannot be before respondent was 10 years of age. You entered: ${first_birth_lab}
Respondent's birth date: ${birthdate_lab}</t>
  </si>
  <si>
    <t>(${first_birth} != '') and (${age} != '') and 
not((${today} - ${first_birth}) &lt;= ((${age} - 10)*365))</t>
  </si>
  <si>
    <t>First birth cannot be before respondent was 10 years of age. You entered: [mm-yyyy]
Respondent's birth date: [mm-yyyy]</t>
  </si>
  <si>
    <t>FQ__134</t>
  </si>
  <si>
    <t>RB</t>
  </si>
  <si>
    <t>(${birth_events} &gt; 0)</t>
  </si>
  <si>
    <t>FQ__135</t>
  </si>
  <si>
    <t>rb_note</t>
  </si>
  <si>
    <t>206. When was your MOST RECENT birth?</t>
  </si>
  <si>
    <t>FQ__136</t>
  </si>
  <si>
    <t>206. Wori bo idouna ijo ikon koku yen awasia kwape kwana?</t>
  </si>
  <si>
    <t>206. Mwezi n'omwaka ki gwewasemba okuzaala omwana omulamu?</t>
  </si>
  <si>
    <t>206. Mi osi mva asizuri eli ngosi ya?</t>
  </si>
  <si>
    <t>206. Latin ma inywalo ma pwod ogiko, obedo awene?</t>
  </si>
  <si>
    <t>206. Mwezi na mwaka ki mwewazalira omwana eyakasembayo?</t>
  </si>
  <si>
    <t>206. Wori idounio iyong ikonikoku ngina tokona?</t>
  </si>
  <si>
    <t>206. Ohererukire kuzaara mu kwezi ki kandi mwaka ki?</t>
  </si>
  <si>
    <t>206. Okasemba ddihi kuzaara omwana omwomeezi?</t>
  </si>
  <si>
    <t>rb_m</t>
  </si>
  <si>
    <t>FQ__137</t>
  </si>
  <si>
    <t>rb_y</t>
  </si>
  <si>
    <t>((${rb_m} = -88) and (. = '2020-01-01')) or (. &lt;= ${today})</t>
  </si>
  <si>
    <t>FQ__138</t>
  </si>
  <si>
    <t>rb_y_lab</t>
  </si>
  <si>
    <t>format-date(${rb_y}, '%Y')</t>
  </si>
  <si>
    <t>FQ__139</t>
  </si>
  <si>
    <t>recent_birth</t>
  </si>
  <si>
    <t>if(
  ${rb_m} &lt; 0, 
  ${rb_y},
  date(${rb_y} + 31*${rb_m})
)</t>
  </si>
  <si>
    <t>FQ__140</t>
  </si>
  <si>
    <t>recent_birth_lab</t>
  </si>
  <si>
    <t>format-date(${recent_birth}, '%Y-%m')</t>
  </si>
  <si>
    <t>FQ__141</t>
  </si>
  <si>
    <t>FQ__142</t>
  </si>
  <si>
    <t>rb_future_error</t>
  </si>
  <si>
    <t>Date cannot be in the future.
You entered: ${recent_birth_lab}
Today: ${today}</t>
  </si>
  <si>
    <t>(${recent_birth} != '2020-01-01') and (${recent_birth} != '') and (${recent_birth} &gt; ${today})</t>
  </si>
  <si>
    <t>FQ__143</t>
  </si>
  <si>
    <t>rb_error_b10</t>
  </si>
  <si>
    <t>Date of most recent birth cannot be before respondent was 10 years of age. You entered: ${recent_birth_lab}
Respondent's birth date: ${birthdate_lab}</t>
  </si>
  <si>
    <t>(${recent_birth} != '') and (${age} != '') and 
not((${today} - ${recent_birth}) &lt;= ((${age} - 10)*365))</t>
  </si>
  <si>
    <t>Date of most recent birth cannot be before respondent was 10 years of age. You entered: [mm-yyyy]
Respondent's birth date:[mm-yyyy]</t>
  </si>
  <si>
    <t>FQ__144</t>
  </si>
  <si>
    <t>rb_error1ym</t>
  </si>
  <si>
    <t>Date of most recent birth must be at least 6 months after the first birth. You entered: ${recent_birth_lab}
First birth: ${first_birth_lab}</t>
  </si>
  <si>
    <t>(${first_birth} != '') and (${recent_birth} != '') and 
(${fb_m} != '-88') and (${rb_m} != '-88') and 
(${recent_birth} != '2020-01-01') and 
not(if (${first_birth} &lt;= ${today}, 
  (${recent_birth} - ${first_birth}) &gt; 180,
  1))</t>
  </si>
  <si>
    <t>Date of most recent birth must be at least 6 months after the first birth. You entered: [mm-yyyy]
First birth: [mm-yyyy]</t>
  </si>
  <si>
    <t>FQ__145</t>
  </si>
  <si>
    <t>rb_error1y</t>
  </si>
  <si>
    <t>Year of most recent birth cannot be before first birth. You entered: ${rb_y_lab}
Year of first birth: ${fb_y_lab}</t>
  </si>
  <si>
    <t>((${rb_m} = '-88') or (${fb_m} = '-88')) and
(${rb_y} != '2020-01-01') and (${fb_y} != '2020-01-01') and 
(${rb_y} &lt; ${fb_y})</t>
  </si>
  <si>
    <t>Year of most recent birth cannot be before first birth. You entered: [mm-yyyy]
Year of first birth: [yyyy]</t>
  </si>
  <si>
    <t>FQ__146</t>
  </si>
  <si>
    <t>select_one yes_no_us_nr_list</t>
  </si>
  <si>
    <t>pregnant</t>
  </si>
  <si>
    <t xml:space="preserve">210a. Are you pregnant now?  </t>
  </si>
  <si>
    <t>FQ__147</t>
  </si>
  <si>
    <t>210a. Ipotie ijo kwape kwana?</t>
  </si>
  <si>
    <t>210a. Oli lubuto kati?</t>
  </si>
  <si>
    <t>210a. Mi alea mva ci ya?</t>
  </si>
  <si>
    <t>210a. Kombedini itye ki yaco?</t>
  </si>
  <si>
    <t>210a. Olimabundha buti?</t>
  </si>
  <si>
    <t>210a. Ipoti iyong tokona a?</t>
  </si>
  <si>
    <t>210a. Hati oine enda?</t>
  </si>
  <si>
    <t>month_calculation</t>
  </si>
  <si>
    <t>if((${recent_birth}&lt;=${today}), (${today}-${recent_birth}) div 30,'')</t>
  </si>
  <si>
    <t>FQ__148</t>
  </si>
  <si>
    <t>rec_birth_date</t>
  </si>
  <si>
    <t>${recent_birth} != ''</t>
  </si>
  <si>
    <t>format-date(${recent_birth},'%Y-%m')</t>
  </si>
  <si>
    <t>FQ__149</t>
  </si>
  <si>
    <t>MOP</t>
  </si>
  <si>
    <t>${pregnant} = 'yes'</t>
  </si>
  <si>
    <t>FQ__150</t>
  </si>
  <si>
    <t>rbq</t>
  </si>
  <si>
    <t>210b. How many months pregnant are you?</t>
  </si>
  <si>
    <t>210a = 1</t>
  </si>
  <si>
    <t>FQ__151</t>
  </si>
  <si>
    <t>210b. Erai akon akoik ilapio idi?</t>
  </si>
  <si>
    <t>210b. Olubuto lwa myezi emeka?</t>
  </si>
  <si>
    <t>210b. Mva mi aleari ma mba ca si ya?</t>
  </si>
  <si>
    <t>210b. Itye ki yaco me dwe adii?</t>
  </si>
  <si>
    <t>210b. Endha yamwezi emeka?</t>
  </si>
  <si>
    <t>210b. Ngiai ilapio tokona ipoti iyong ?</t>
  </si>
  <si>
    <t>210b. Enda  yawe   n'eyemyezi engahi hati?</t>
  </si>
  <si>
    <t>210b. Enda y’amezi angaha?</t>
  </si>
  <si>
    <t>The most recent birth was: ${rec_birth_date}</t>
  </si>
  <si>
    <t>The most recent birth was: [Date of most recent birth]</t>
  </si>
  <si>
    <t>FQ__152</t>
  </si>
  <si>
    <t>months_pregnant</t>
  </si>
  <si>
    <t>Please record the number of completed months. Enter -88 for do not know, -99 for No response.</t>
  </si>
  <si>
    <t>Value must be at least 0 and not more than 10. A current pregnancy must start after the most recent birth.</t>
  </si>
  <si>
    <t>((. &gt;= 0) and (. &lt; 11) and if( ${month_calculation} != '',(. &lt;= ${month_calculation} ),true())) or (. = -88) or (. = -99)</t>
  </si>
  <si>
    <t>FQ__153</t>
  </si>
  <si>
    <t>FQ__154</t>
  </si>
  <si>
    <t>select_one menstrual_list</t>
  </si>
  <si>
    <t>menstrual_period</t>
  </si>
  <si>
    <t>209. When did your last menstrual period start?</t>
  </si>
  <si>
    <t>If you select days, weeks, months, or years, you will enter a number for X on the next screen. Enter 0 days for today, not 0 weeks/months/years.</t>
  </si>
  <si>
    <t>FQ__155</t>
  </si>
  <si>
    <t>If you select days, weeks, months, or years, you will enter a number for X on the next screen.</t>
  </si>
  <si>
    <t>209. wori bo igeuna ijo adeka kon na elap na atubor?</t>
  </si>
  <si>
    <t>209. Watandika ddi okugenda mu nsonga omulundi ogusembyeyo?</t>
  </si>
  <si>
    <t>209. Mi ari raza mbavusi asizuri e’do ngoare ya?</t>
  </si>
  <si>
    <t>209. Ruk ni ma pwod ogiko ocake awene?</t>
  </si>
  <si>
    <t>209. Watandika lli okugya mu nsonga omulundi ogwakasembayo?</t>
  </si>
  <si>
    <t>209. Wori igeunia iyong ekoni lap ngolo alunya/wori iminitor iyong nakiro angaberu elap ngolo alunyar?</t>
  </si>
  <si>
    <t>209. Obu wahereruka kuza omukwezi okatandika ryari?</t>
  </si>
  <si>
    <t>209. Okatandika ddihi kugenda mumwezi ogwasembereyo ?</t>
  </si>
  <si>
    <t>menstrual_period_lab</t>
  </si>
  <si>
    <t>if(
 string-length(${menstrual_period})!=0,
 jr:choice-name(${menstrual_period},'${menstrual_period}')
 ,'XXX')</t>
  </si>
  <si>
    <t>FQ__156</t>
  </si>
  <si>
    <t>menstrual_period_warning_1</t>
  </si>
  <si>
    <t xml:space="preserve">You entered "Never menstruated" in 209 but the respondent 206 indicates she previously gave birth.  Is that what she said? </t>
  </si>
  <si>
    <t>If no, return to the previous screen and change the response.</t>
  </si>
  <si>
    <t>Invalid.  Go back</t>
  </si>
  <si>
    <t>(${menstrual_period} = 'never') and (${ever_birth} = 'yes')</t>
  </si>
  <si>
    <t>FQ__157</t>
  </si>
  <si>
    <t>You entered "Never menstruated" in 209 but the respondent 206 indicates she previously gave birth. Is that what she said?</t>
  </si>
  <si>
    <t>menstrual_period_value</t>
  </si>
  <si>
    <t>209a. Enter ${menstrual_period_lab}</t>
  </si>
  <si>
    <t xml:space="preserve">Enter 0 days for today, not 0 weeks/months/years.
</t>
  </si>
  <si>
    <t>Must be 0 days or larger.  Must be 1 week/month/year or larger.</t>
  </si>
  <si>
    <t>((${menstrual_period} = 'days') and (. &gt;= 0)) or (. &gt;= 1)</t>
  </si>
  <si>
    <t>(${menstrual_period} = 'days') or (${menstrual_period} = 'weeks') or (${menstrual_period} = 'months') or (${menstrual_period} = 'years')</t>
  </si>
  <si>
    <t>209a. Enter [days / weeks / months / years]</t>
  </si>
  <si>
    <t>FQ__158</t>
  </si>
  <si>
    <t>209a. Enter [Menstrual Period]</t>
  </si>
  <si>
    <t>Enter 0 days for today, not 0 weeks/months/years.</t>
  </si>
  <si>
    <t>menstrual_period_warning_4</t>
  </si>
  <si>
    <t xml:space="preserve">You entered that the respondent is ${months_pregnant} months pregnant, but she said her last menstrual period started ${menstrual_period_value} (${menstrual_period_lab}) ago. Is that what she said? </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</si>
  <si>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</si>
  <si>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 xml:space="preserve">You entered that the respondent is [#] months pregnant, but she said her last menstrual period started [# days / weeks / months / years] ago. Is that what she said? </t>
  </si>
  <si>
    <t>FQ__159</t>
  </si>
  <si>
    <t>You entered that the respondent is ${months_pregnant} months pregnant, but she said her last menstrual period started ${menstrual_period_value} (${menstrual_period_lab}) ago. Is that what she said?</t>
  </si>
  <si>
    <t>menstrual_period_warning_2</t>
  </si>
  <si>
    <t xml:space="preserve">You entered "Never menstruated" in 209 but 210a indicates that the respondent is pregnant currently.  Is that what she said? </t>
  </si>
  <si>
    <t>(${menstrual_period}  =  'never') and (${pregnant} = 'yes')</t>
  </si>
  <si>
    <t>FQ__160</t>
  </si>
  <si>
    <t>You entered "Never menstruated" in 209 but 210a indicates that the respondent is pregnant currently. Is that what she said?</t>
  </si>
  <si>
    <t>PDE</t>
  </si>
  <si>
    <t>${ever_birth} = 'yes' or ${pregnant} = 'yes'</t>
  </si>
  <si>
    <t>FQ__161</t>
  </si>
  <si>
    <t>birth_last_note</t>
  </si>
  <si>
    <t>213a. Now I would like to ask a question about your last birth.</t>
  </si>
  <si>
    <t>(${ever_birth} = 'yes') and (${pregnant} != 'yes')</t>
  </si>
  <si>
    <t xml:space="preserve">201 &gt; 0
AND
210a ≠ 1 
201 &gt; 0
AND
210a ≠ 1 
201 &gt; 0 AND 210a ≠ 1 </t>
  </si>
  <si>
    <t>FQ__162</t>
  </si>
  <si>
    <t>213a. Akoto kwana eong aingit ijo nu ikamunitos ikoku yeni idounit ejaari pac</t>
  </si>
  <si>
    <t>213a. Kati njagala kukubuuza kuluzaalo olusembyeyo nga omwana yazalibwa mulamu.</t>
  </si>
  <si>
    <t>213a. Sawa ‘disi male mi zi mva osile asizuri ma dria.</t>
  </si>
  <si>
    <t>213a. Kombedi amito penyo lapeny madok ikom nywalo latin ni  me agiki.</t>
  </si>
  <si>
    <t>213a. Buti nenda kukubuza kubibuzo ebigemaganha kuluzalo olwasembyeyo okuzalibwa nga omwana mulamu</t>
  </si>
  <si>
    <t>213a. Alosi kona akingit iyong nguna ka ikoku angina iroko iyong idouni?</t>
  </si>
  <si>
    <t>213a. Hati ninyenda kukubuza aha bikwatiraine na ruzaaro yawe ehererukire.</t>
  </si>
  <si>
    <t>213a. Hati ningonza kukuhabuza haruzaro rwomwana wawe omwomezi orusembereyo.</t>
  </si>
  <si>
    <t>preg_curr_note</t>
  </si>
  <si>
    <t>213b. Now I would like to ask a question about your current pregnancy.</t>
  </si>
  <si>
    <t>(${pregnant} = 'yes')</t>
  </si>
  <si>
    <t>FQ__163</t>
  </si>
  <si>
    <t>213b. Akoto kwana eong aingit ijo nu ikamunitos akoik kon na ipotie ijo kopekwani</t>
  </si>
  <si>
    <t>213b. Kati njagala kukubuuza kulubuto lw’olina kati.</t>
  </si>
  <si>
    <t>213b. Sawa ‘disi male mi zi mva mi alea curu’do ri ma dria.</t>
  </si>
  <si>
    <t>213b. Kombedi amito penyo lapeny madok ikom yaco ni ma kombedi ni.</t>
  </si>
  <si>
    <t>213b. Nenda kukubuzaku kubibuzo ebigemaganha namabundha golina buti</t>
  </si>
  <si>
    <t>213b. Alosi kona ayong akingit iyong nguna ka ikoku angina ipoti iyong tokona.</t>
  </si>
  <si>
    <t>213b. Hati ninyenda kukubuza aha bikwatiraine na n'enda yawe egi</t>
  </si>
  <si>
    <t>213b. Hati ningonza kukuhabuza ebihabuzo ha’nda enu oyoina akasumi kanu.</t>
  </si>
  <si>
    <t>birth_desired</t>
  </si>
  <si>
    <t>At the time you became pregnant, did you want to become pregnant then, did you want to wait until later, or did you not want to have any more children at all?</t>
  </si>
  <si>
    <t>(${birth_events} &gt; 1 and ${pregnant} != 'yes') or (${ever_birth} = 'yes' and ${pregnant} = 'yes')</t>
  </si>
  <si>
    <t>(201 &gt; 1 AND 210a ≠ 1) OR (200 = 1 AND 201a = 1)</t>
  </si>
  <si>
    <t>FQ__164</t>
  </si>
  <si>
    <t>Kotoma apak na ipotuuna ijo, arai apeleikinet kon apotuun aparasia ngun, arai bo ikoto ijo aidareikin ber mot, arai bo mam ijo ikoto adumun bobo ikoku/icie idwe cut?</t>
  </si>
  <si>
    <t>Wewafunira olubuto luno, wali oyagala mu budde obwo, oba wali oyagala olindeko oba wali tokyayagala kuzaala?</t>
  </si>
  <si>
    <t>Sawa mini mva isuzurisi, ile ndra mi i ya, ile ndra te drile dika ya kani ile ndra  azini isu dika ku?</t>
  </si>
  <si>
    <t>Ikare ma inongo yaco, onongo obedo imiti ni, onongo imito ni ikur inge kare mo, onyo onongo dong ipee ki miti me nywal matwal?</t>
  </si>
  <si>
    <t>Ekisera kyewafuniramu endha,wali oyenze okugyifuna, wali oyendha kulindamuku,oba tiwayenda kufuna mwaana/baana bandi?</t>
  </si>
  <si>
    <t>Ngirwa ngulu iriamunia iyong akook,icamit iyong apotior a? kori icamit iyong akidareun, kori pa icamit iyong akidoun ngidi ngidwe jik?</t>
  </si>
  <si>
    <t>Obu wagira enda ehererukire okaba noogyenda obwo bwire ninga okaba nooyenda kurindaho ninga okaba otakyendera kimwe kuzaara omwan/abaana abandi?</t>
  </si>
  <si>
    <t>Obuwatwaire enda okaba noyenda kugitwara bwire obwo, okaba  noyenda kulindaho, rundi okaba otarukwenda , omwana /abaana?</t>
  </si>
  <si>
    <t>curr_desired</t>
  </si>
  <si>
    <t>At the time you became pregnant, did you want to become pregnant then, did you want to wait until later, or did you not want to have any children at all?</t>
  </si>
  <si>
    <t>(${birth_events} = 1 and ${pregnant} != 'yes') or ((${ever_birth} = 'no') and (${pregnant} = 'yes'))</t>
  </si>
  <si>
    <t>(201 = 1 AND 210a ≠ 1) OR (200 = 2 AND 201a = 1)</t>
  </si>
  <si>
    <t>FQ__165</t>
  </si>
  <si>
    <t>Wewafunira olubuto luno, wali oyagala mu budde obwo oba wali oyagala olindeko oba wali tokyayagala kuzaala?</t>
  </si>
  <si>
    <t>Sawa mini mva isuzurisi, ile ndra mi i ya, ile ndra te drile dika ya kani ile ndra  mva/anzi azini isu dika ku?</t>
  </si>
  <si>
    <t>Obuwatwaire enda okaba noyenda kugitwara bwire obu, okaba okaba noyenda kulindaho, rundi okaba otarukwenda , omwana /abaana?</t>
  </si>
  <si>
    <t>select_one pregnancy_desired_list</t>
  </si>
  <si>
    <t>pregnancy_desired</t>
  </si>
  <si>
    <t>FQ__166</t>
  </si>
  <si>
    <t>FQ__167</t>
  </si>
  <si>
    <t>future_prompt</t>
  </si>
  <si>
    <t xml:space="preserve">Now I have some questions about the future. </t>
  </si>
  <si>
    <t>FQ__168</t>
  </si>
  <si>
    <t>Kwana ajaasi eong kede aingiseta nu ikamunitos nu  mwakacie oingaren.</t>
  </si>
  <si>
    <t>Kati ninayo ebibuzo kubiseera eby'omumaso</t>
  </si>
  <si>
    <t>Sawa'disi ma ngamu e'yo zi ewu drile n'madria</t>
  </si>
  <si>
    <t>Kombedi atye ki lapeny mogo madok ikom anyim.</t>
  </si>
  <si>
    <t>Buti ndigya kukubuza kubibuzo ebigemaghana kubiseera ebidha eby’obulamu bwo</t>
  </si>
  <si>
    <t>Ayakar ayong ngadio kingiseta ikotere akiyar ngina moi</t>
  </si>
  <si>
    <t>Hati ninyenda kukubuza abakwatiraine n'obwire bw'omumaisho.</t>
  </si>
  <si>
    <t>Hati nyina ebikaguzo ha bwire bw'omaiso</t>
  </si>
  <si>
    <t>select_one children_none_list</t>
  </si>
  <si>
    <t>more_children_none</t>
  </si>
  <si>
    <t>211a. Would you like to have a child or would you prefer not to have any children?</t>
  </si>
  <si>
    <t>${ever_birth} = 'no' and ${pregnant} != 'yes' and ${consent_obtained}</t>
  </si>
  <si>
    <t xml:space="preserve">210a ≠ 1 </t>
  </si>
  <si>
    <t>FQ__169</t>
  </si>
  <si>
    <t>211a. Ikotokin ijo adumun ikoku arai mam ijo ipuda adumun idwe ?</t>
  </si>
  <si>
    <t>211a. Wandyagadde okuzaala/okwongera okuzaala abaana oba toyagala kuzaala oba okwongerako?</t>
  </si>
  <si>
    <t>211a. Sawa ‘disi male mi zi e’yo ewu drileri ma dria.
Mi le nga kiri mva azi isura ya kani mi ledi mva/anzi azini isu dikaku ya?</t>
  </si>
  <si>
    <t>211a. Itamo ni pwod itwero nongo latin mukene nyo pe ikare me anyim?</t>
  </si>
  <si>
    <t>211a. Wandyenze okufuna omwaana/abaana owundi/abandhi oba bbe?</t>
  </si>
  <si>
    <t>211a. Alosi kona ayong akingit ngadi nguna etapito nguna alokingaren. Icamit iyong akidoun icie ikoku a? kori nyicamit iyong akidoun ngicie ngidwe?</t>
  </si>
  <si>
    <t>211a. Okaabaire nooyenda kuzaara ondijo mwana ninga nooyenda kurindaho nari tokyendera kimwe kuzaara abaana abandi?</t>
  </si>
  <si>
    <t>211a. Wakukugondeze kutunga omwana ondi rudi tiwakugondeze abana abandi ?</t>
  </si>
  <si>
    <t>select_one children_some_list</t>
  </si>
  <si>
    <t>more_children_some</t>
  </si>
  <si>
    <t>211a. Would you like to have another child or would you prefer not to have any more children?</t>
  </si>
  <si>
    <t>${ever_birth} = 'yes' and ${pregnant} != 'yes'</t>
  </si>
  <si>
    <t>FQ__170</t>
  </si>
  <si>
    <t>211a. Ikotokin ijo adumun ikoku icie, arai mam ijo ipuda adumun bobo idwe icie?</t>
  </si>
  <si>
    <t>211a. Wandyagadde okuzaala/okwongera okuzaala abaana oba toyagala kuzaala/okwongerako?</t>
  </si>
  <si>
    <t>more_children_pregnant</t>
  </si>
  <si>
    <t>211b. After the child you are expecting now, would you like to have another child or would you prefer not to have any more children?</t>
  </si>
  <si>
    <t>FQ__171</t>
  </si>
  <si>
    <t>211b. Akaulo na idouna ijo ikoku yeni ipotie ijo kwape kwana, Ikotokin ijo adumun icie ikoku arai mam ijo ipuda adumun bobo icie idwe?</t>
  </si>
  <si>
    <t>211b. Oluvanyuma nga omaze okuzala omwana ono gw’osuubira, wandyagadde okwongera okuzaala oba toyagala kwongerako baana?</t>
  </si>
  <si>
    <t>211b. Sawa ‘disi male mi zi e’yo ewu drileri ma dria. Mva sawa ‘disiri ka osi’bo, vutinia mi nga kiri mva azi isura ya kani mi ledi anzi azini isu dikaku ya?</t>
  </si>
  <si>
    <t>211b. Inge nywalo latin man ma pud tye i iyic ni, itye ki miti me nywalo latin mukene onyo dong ipe ki miti me nywal matwal?</t>
  </si>
  <si>
    <t>211b. Nga omazze okuzaala omwaana gwolikusubila,wandyenze okuzalayo omwaana/abaana owundi/abandhi oba bbe?</t>
  </si>
  <si>
    <t>211b. Alosi  tokona, icamuni iyong akidoun nabo icie ikoku a? kori mam ngidouni iyong ngicie ngidwe ?</t>
  </si>
  <si>
    <t>211b. Bwanyima y’okuzaara omwana w’enda egi eyi  oyine  okaabaire nooyenda kuzaara ondijo mwana ninga nooyenda kurindaho nari tokyendera kimwe kuzaara abaana abandi?</t>
  </si>
  <si>
    <t>211b. Hanyuma y’okuzara, wakugondeze kutunga omwana ondi, rundi tiwakugondeze kutunga abana abandi ?</t>
  </si>
  <si>
    <t>select_one wait_child_list</t>
  </si>
  <si>
    <t>wait_birth_none</t>
  </si>
  <si>
    <t>212a. How long would you like to wait from now before the birth of a child?</t>
  </si>
  <si>
    <t xml:space="preserve">If you select months or years, you will enter a number for X on the next screen.
Select “Years” if more than 36 months.
Please check that you correctly entered the value for months/years.
</t>
  </si>
  <si>
    <t>${more_children_none} = 'have_child'</t>
  </si>
  <si>
    <t>211a = 1</t>
  </si>
  <si>
    <t>FQ__172</t>
  </si>
  <si>
    <t>212a.Ageun kwape kwana ikoto bo ijo aidarekin awojau na etiya ayi eroko ijo idouna ikoku/icie ikoku?</t>
  </si>
  <si>
    <t>212a. Wandyagadde kuyisawo bbanga ki okuva kati olyoke ozaale oba oddemu okuzaala omwana omulala?</t>
  </si>
  <si>
    <t>212a. Mi le oa ngopi e’dozu sawa ‘disi denga mva azini osini ku?</t>
  </si>
  <si>
    <t>212a. Cake tin, imito ni ikur pi kare ma rom mene kadong inywal latin mukene?</t>
  </si>
  <si>
    <t>212a. Oyendha kulindhamu ibangaki memale ozaale omwaana/abaana owundi/abandhi?</t>
  </si>
  <si>
    <t>212a. Apaak  na ebi ai icamit iyong akidarakin eroko ngidouno nabo icie ikoku?</t>
  </si>
  <si>
    <t>212a. Nooyenda kurindaho bwire burikwingana ki kuruga hati kuhika obu orazaare omwana ondijo?</t>
  </si>
  <si>
    <t>212a. Wakugondeze kulinda kasumi karukwinganaki kuruga hati kuzaara omwana ondi?</t>
  </si>
  <si>
    <t>If you select months or years, you will enter a number for X on the next screen.
Select “Years” if more than 36 months.
Please check that you correctly entered the value for months/years.</t>
  </si>
  <si>
    <t>wait_birth_some</t>
  </si>
  <si>
    <t>212a. How long would you like to wait from now before the birth of another child?</t>
  </si>
  <si>
    <t>${more_children_some} = 'have_child'</t>
  </si>
  <si>
    <t>FQ__173</t>
  </si>
  <si>
    <t>212a. Ageun kwape kwana ikoto  bo ijo aidarekin awojau na etiya ayi eroko ijo idouna ikoku/icie ikoku?</t>
  </si>
  <si>
    <t>212a. Oyendha kulindhamu ibangaki memale ozale omwaana/abaana owundi/abandhi?</t>
  </si>
  <si>
    <t>212a. Apaki na ebi ayi icamit iyong akidarakin eroko ngidouno nabo icie ikoku?</t>
  </si>
  <si>
    <t>212a. Wakugondeze kulinda kasumi karukwinganaki kuruga hati kuzara omwana ondi?</t>
  </si>
  <si>
    <t>wait_birth_pregnant</t>
  </si>
  <si>
    <t>212b. After the birth of the child you are expecting now, how long would you like to wait before the birth of another child?</t>
  </si>
  <si>
    <t>${more_children_pregnant} = 'have_child'</t>
  </si>
  <si>
    <t>211b = 1</t>
  </si>
  <si>
    <t>FQ__174</t>
  </si>
  <si>
    <t>212b. Akaulo na ijo aidouni ikoku yen ipotie ijo kwape kwana, ipudakin ijo aidareikin awojau na etiya ayi eroko ijo idouna icie ikoku?</t>
  </si>
  <si>
    <t>212b. Oluvanyuma nga omaze okuzaala omwana ono gw’osuubira, wandyagadde kuyisawo bbanga ki olyoke oddemu kuzaala omwana omulala?</t>
  </si>
  <si>
    <t>212b. Mva ‘dika osi ’bo, mi le oa ngopi ka mini ngazu vutini isuzu ndo?</t>
  </si>
  <si>
    <t>212b. Inge nywalo latin man ma pud tye i iyi ni, imito ni ikur pi kare ma rom mene kadong inywal latin mukene?</t>
  </si>
  <si>
    <t>212b. Nga omazze okuzala omwaana gwolikusubila,wandyenze okuzala omwaana owundi nga wabise ibangaki?</t>
  </si>
  <si>
    <t>212b. Ani kidou iyong ikoku ngini ipoti iyong tokona, apaki na ebi ai icamit iyong akidareun eroko ngidouno icie ikoku?</t>
  </si>
  <si>
    <t>212b. Bwanyima y’okuzaara omwana w’enda egi ei oine nooyenda kurindaho obwire burikwingana ki otakazaire ondijo mwana?</t>
  </si>
  <si>
    <t>212b. Hanyuma y’okuzara omwana onu ali munda, wakugondeze kulindaho kasumi karukwinganaki, otakazaire omwana ondi ?</t>
  </si>
  <si>
    <t>waitchild</t>
  </si>
  <si>
    <t>if(
    string-length(${wait_birth_none})!=0,
    jr:choice-name(${wait_birth_none}, '${wait_birth_none}'),
    if(
        string-length(${wait_birth_some})!=0,
        jr:choice-name(${wait_birth_some}, '${wait_birth_some}'),
        if(
            string-length(${wait_birth_pregnant})!=0,
            jr:choice-name(${wait_birth_pregnant}, '${wait_birth_pregnant}'),
            'VVV'
        )
    )
)</t>
  </si>
  <si>
    <t>FQ__175</t>
  </si>
  <si>
    <t>wait_birth_value</t>
  </si>
  <si>
    <t>212c. Enter the number of ${waitchild} you would like to wait:</t>
  </si>
  <si>
    <t>Use years if more than 36 months.</t>
  </si>
  <si>
    <t>. &gt; 0 and 
(
((${wait_birth_none} = 'months' or ${wait_birth_some} = 'months' or ${wait_birth_pregnant} = 'months') and . &lt;= 36) or
${wait_birth_none} = 'years' or ${wait_birth_some} = 'years' or ${wait_birth_pregnant} = 'years'
)</t>
  </si>
  <si>
    <t>${wait_birth_none} = 'months' or
${wait_birth_some} = 'months' or 
${wait_birth_pregnant} =  'months' or 
${wait_birth_none} =  'years' or
${wait_birth_some} =  'years' or 
${wait_birth_pregnant} = 'years'</t>
  </si>
  <si>
    <t>212c. Enter the number of [Months OR Years] you would like to wait:</t>
  </si>
  <si>
    <t>212a OR 212b = 'months' OR 'year'</t>
  </si>
  <si>
    <t>FQ__176</t>
  </si>
  <si>
    <t>212c. Enter the number of ${waitchild} waakugondeze kurinda:</t>
  </si>
  <si>
    <t>partner_want_kid_2yr_yn</t>
  </si>
  <si>
    <t>PNL_001. Does your husband/partner want to have a/another child within two years?</t>
  </si>
  <si>
    <t>(${marital_status} = 'currently_married') or (${marital_status} = 'currently_living_with_man')</t>
  </si>
  <si>
    <t>PNL_001. Ekoto okilenikon/oupakon adumun ikoku / icie ikoku kotoma okaru iyarei?</t>
  </si>
  <si>
    <t>PNL_001. Omwami wo oba omwagalwa wo ayagala okuzaala /okwongeera okuzaala omwana mu bbanga ely’emyaka ebiri ejijja?</t>
  </si>
  <si>
    <t>PNL_001. Mi agopi/agyi le mva/anzi eyi esu eli eri ‘diyi ma alia ra ya?</t>
  </si>
  <si>
    <t>PNL_001. Cwari/ adwongi tye ki miti me nwongo latin ikin mwaki 2?</t>
  </si>
  <si>
    <t>PNL_001. Musadha wo/ muganzi wo ayenda okufuna omwaana oba omwaana owundi mw’ibanga ely’emyaka ebili?</t>
  </si>
  <si>
    <t>PNL_001. Echamit lokile kon ariamun iche koku alotooma ngikaru ngulu yarei lugu aaa?</t>
  </si>
  <si>
    <t>PNL_001. Baro/omushaija/omukundwa wawe n’ayenda  kugira  ondijo  mwana  omumyaka ebiri?</t>
  </si>
  <si>
    <t>PNL_001. Omusaija waawe rundi omugonzebwa waawe naagonza kuzaara omwana/abaana mu myaka ebiri?</t>
  </si>
  <si>
    <t>select_one big_small_list</t>
  </si>
  <si>
    <t>preg_problematic</t>
  </si>
  <si>
    <t>PNL_002. In the next few weeks, if you discovered that you were pregnant, would that be a big problem, a small problem, or no problem for you?</t>
  </si>
  <si>
    <t>${consent_obtained} and ${pregnant} !='yes'</t>
  </si>
  <si>
    <t>PNL_002. Kotoma osabitin idis lu eponitos oingaren, arai ijenu ijo ebe ipotie, ebuni ngin araun ationis na epol, ationis na edit, arai mam eraun ationis kane ijai ijo?</t>
  </si>
  <si>
    <t>PNL_002. Mu wiiki entono ezigya singa okizuula nti oli lubuto, ekyo kyandibadde kizibu kinene, kitono oba ssi kizibu gy’oli?</t>
  </si>
  <si>
    <t>PNL_002. Sabatu were emupi ‘diyi ma alia; mika esu oni kini mi mvabe alia,’da eco adre mini e’yo ambo ni, e’yo were ni kani e’yo niku?</t>
  </si>
  <si>
    <t>PNL_002. i cabit  me anyim, ka inwongo ni iyac, twero bedo peko adit, atidi onyo pe twero bedo peko matwal?</t>
  </si>
  <si>
    <t>PNL_002. Mu wikisi entono edhidha, singa okizula nti oli  mabundha, ekyo kiyinza okuba ekizibu ekinene, kitono oba tikizibu yoli?</t>
  </si>
  <si>
    <t>PNL_002. Alootoma ngisabito ngulu alonkingaren,ani kiriamu iyong atemar ipootiyo iyong ,iyawuni apoot naga ationis ngina apolon kori ngina cici kori emam adio tionis ayawuni neni kon.</t>
  </si>
  <si>
    <t>PNL_002. Omu sabiti nkye  omumaisho , washanga oyine enda   nikibasa  kuba  ekizubu  kyamani  ninga tikine buzibu/nshonga ahariwe?</t>
  </si>
  <si>
    <t>PNL_002. Mu wiiki ntaito ezikugarukaho, obwokasanga otwire enda, ekyo kiija kuba kizibu kikooto muno, kizibu kitaito rundi tikiri kizibu hali iwe?</t>
  </si>
  <si>
    <t>sect_contraception</t>
  </si>
  <si>
    <t>Section 3 – Contraception</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</si>
  <si>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</si>
  <si>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FQ__177</t>
  </si>
  <si>
    <t>~300</t>
  </si>
  <si>
    <t>Section 3 – Contraception                                                                                                Tokona achamit ayong akiyan nguna etapito ngipitesio ngulu isitiyaete ngaberu abuuikinia apot.ngipitesio kori epite kori ngipitesio ngulu isitiyaete ngaberu ka ngikiliok akitolwanikin kori akiretakin apot.</t>
  </si>
  <si>
    <t>Section 3 – Hati   ninyenda   ngu  tugambe  aha  bikwatiraine   n'embaririra  ya ruzaro-  aha  miringo  etari  mwe nemwe  eyi  abantu   bakubasa  kukoresa   kukyerereza  ninga  kwerinda  kugira  enda.</t>
  </si>
  <si>
    <t>Kwana akoto eong einer nu ikamunitos alaanakin/aitikitik aur iponesio lu egelegela lu epedorete lu edukosi aitwasam kanu aisiyap arai aitikokin nu apotu.   
An image will appear on the screen for some methods. If the respondent says that she has not heard of the method or if she hesitates to answer, read the probe aloud and show her the image, if available.</t>
  </si>
  <si>
    <t xml:space="preserve">Nandyagadde okwogera ku nkola eza famire - engeri zonna abagalana zebayinza okukozesa okuziyiza oba okulwisawo okufuna olubuto.
An image will appear on the screen for some methods. If the respondent says that she has not heard of the method or if she hesitates to answer, read the probe aloud and show her the image, if available.
</t>
  </si>
  <si>
    <t>Hati naakugondeze kubaza ha okubalirra oluzaalo – emiringo etali emu rundi enkola abanyakugonzangana basobola kukozesa okutangira kutwala enda. 
An image will appear on the screen for some methods. If the respondent says that she has not heard of the method or if she hesitates to answer, read the probe aloud and show her the image, if available.</t>
  </si>
  <si>
    <t>heard_female_sterilization</t>
  </si>
  <si>
    <t xml:space="preserve">301a. Have you ever heard of female sterilization? 
PROBE: Women can have an operation to avoid having any more children. </t>
  </si>
  <si>
    <t>FQ__178</t>
  </si>
  <si>
    <t>301a. Ipupunitor ijo nu ikamunito alemario na awuris arai atubio na amori kanu aitanang awuri?
PROBE: Epedorete angor adumun ajengio/ atubutub amoori tetere itikokino awur.</t>
  </si>
  <si>
    <t>301a. Wali owuliddeko ku nkola y’okukomya omukazi okuzaala nga basala enseke?
PROBE: Abakyala basobola okubalongosa okusobola okubaziyiza okuzaala abaana abalala</t>
  </si>
  <si>
    <t>301a. Mi eri oku e’yo okuma opkojo onzeza/otiza dria raya?
PROBE: 'Ba eco oku eyi asi mva esuza atrizu ra ya?</t>
  </si>
  <si>
    <t>301a. Gwok manaka yam kong iwinyo lok kom ngolo ceke pa dako
PROBE: Dako romo ngolo ceke ne pi gengo nwongo lutino mukene</t>
  </si>
  <si>
    <t>301a. Wawuliraku kukusala enseke edh’abakazi?
PROBE: Abakazi basobola okusala enseke okwewala okufuna abaana abangi</t>
  </si>
  <si>
    <t>301a. Irariitor iyong nyaa kiitub ngikumeth ngulu kiidoeit angaberu ya?
PROBE: Eyakathi ngiboreborei ngulu irepanakinete ngadakitario nakan a'ngaberu kotere kiretak apoti.</t>
  </si>
  <si>
    <t>301a. Orahurire ho okushara enshenkye z'abakazi?
PROBE: Nibabasa kushara enshekyez’abakazi ngubatakagira abandi abaana.</t>
  </si>
  <si>
    <t>301a. Warahulireho aha’ okusara enseke zabakazi?
PROBE: Nibasobora kusara enseke zomukazi ngu atazara abaana abandi.</t>
  </si>
  <si>
    <t>heard_male_sterilization</t>
  </si>
  <si>
    <t>301b. Have you ever heard of male sterilization? 
PROBE: Men can have an operation to avoid having any more children.</t>
  </si>
  <si>
    <t>FQ__179</t>
  </si>
  <si>
    <t>301b. Ipupunitor ijo ebe
PROBE: Epedori ekiliokit adumun ajengio tetere itikokino adumun icie idwe.</t>
  </si>
  <si>
    <t>301b. Wali owuliddeko ku nkola y’okukomya omusajja okuzaala nga basala enseke?
PROBE: Abasajja basobola okubalongoosa okusobola okubaziyiza okuzaala abaana abalala</t>
  </si>
  <si>
    <t>301b. Mi eri oku e’yo agupi onzeza ma dria raya?
PROBE: Agopi eco eyi ma b’a agupi dri ti li anzi tizo dika ku</t>
  </si>
  <si>
    <t>301b. Gwok manaka yam kong iwinyo lok kom ngolo ceke pacoo?
PROBE: Lacoo romo ngolo ceke ne pi gengo nwongo lutino mukene</t>
  </si>
  <si>
    <t>301b. Wawuliraku kukusala enseke edh’abasadha?
PROBE: Abasadha basobola okusala enseke okwewala okufuna abaana abangi</t>
  </si>
  <si>
    <t>301b. Irariitor iyong nyakiitub neni wuriyet alokilo ya?
PROBE: Eyakaunator nikilo ngayangata kotere awuri ngidwe</t>
  </si>
  <si>
    <t>301b. Orahurire ho okushara enshenkye z'abashaija?
PROBE: Nibabasa kushara enshekye zabashaija ngu batakagira abandi abaana.</t>
  </si>
  <si>
    <t>301b. Warahulireho aha’ okusara enseke zabasaija
PROBE: Nibasobora kusara enseke zabasaija ngu batazara abaana abandi.</t>
  </si>
  <si>
    <t>heard_implants</t>
  </si>
  <si>
    <t xml:space="preserve">301c. Have you ever heard of the contraceptive implant? 
PROBE: Women can have one or several small rods placed in her upper arm by a doctor or nurse, which can prevent pregnancy for one or more years. </t>
  </si>
  <si>
    <t>implant_150x300.png</t>
  </si>
  <si>
    <t>FQ__180</t>
  </si>
  <si>
    <t>301c. Ipupunitor ijo ebe
PROBE: Epedorete angor adumun ipisoi lu edonyokinete lu adekis arai anaasin toma akan naka aberu kanu aitikitik apotuun adaun ekaru ediope arai ikaru lu iyatakina.</t>
  </si>
  <si>
    <t>301c. Wali owuliddeko kunkola ya famire gye bateeka obuti mu mukono?
PROBE: Omusawo omutendeke asobola okuteeka mu mukono gw’omukyala akati kamu oba obusingawo busobola okumuziyiza okufuna olubuto okumala omwaka n’okusingawo</t>
  </si>
  <si>
    <t>301c. Mi eri oku e’yo geriko anzi isuza atrizu sule okuma wuari(implant) ma dria raya?
PROBE: Nurse kaniku dakitari eco aro su oku ma wu ndua ani anzi tizo ku eli alu kaniku eli alu ma drilia.</t>
  </si>
  <si>
    <t>301c. Gwok manaka yam iwinyo lok kom yat ma ki rwako ibad?
PROBE:Dako romo bedo ki yat mo acel nyo mapol ibade ma latic me daktal orwako me gengo yaco pi mwaka acel onyo mwaki ma pol.</t>
  </si>
  <si>
    <t>301c. Wawuliraku kukati kebaata mumukono?
PROBE: Abakazi basobola okutebwa mumukono akati kalala oba bungi nga bayambibwaku abasawo okwewala okufuna endha okumala omwaka mulala oba okusingawo</t>
  </si>
  <si>
    <t>301c. Erariitor iyong ngiboreborei ngulu ebukinitere auri aa?
PROBE: eyakaunatar nagberu epi kokou koode ngiwusi ngulu doocho ngawant ngulu iwakinit edakitar kotere tootub awuri.</t>
  </si>
  <si>
    <t>301c. Orahurire ho obuti obubakuta omumikono?
PROBE: Abashaho nibabasa kuta akati ninga obuti omumikono y'abakazi kubazibira kugira enda. Omwakagumwe ninga emyaka mingi</t>
  </si>
  <si>
    <t>301c. Warahulireho obuti obu bakuta aha omukono?
PROBE: Abasaho nibasobora kuta akati rundi obuti omumikono yabakazi kutangira enda.</t>
  </si>
  <si>
    <t>heard_IUD</t>
  </si>
  <si>
    <t>301d. Have you ever heard of the IUD? 
PROBE: Women can have a loop or coil placed inside them by a doctor or a nurse.</t>
  </si>
  <si>
    <t>IUD_150x300.png</t>
  </si>
  <si>
    <t>FQ__181</t>
  </si>
  <si>
    <t>301d. Ipupunitor ijo ebe
PROBE: Epedori edokta arai anaasit airupakin akoil auris na angor kanu aigol aur arai aitikokin apotuun.</t>
  </si>
  <si>
    <t>301d. Wali owuliddeko ku kaweta?
PROBE: Omusaawo omutendeke asobola okuteka akaweta mu bukyala?</t>
  </si>
  <si>
    <t>301d. Mi eri oku e’yo IUD ma dria raya?
PROBE: Ba eco waya azi su okupi ma opko tia ra mva isuza atrizura.</t>
  </si>
  <si>
    <t>301d. Gwok anaka yam iwinyo lok kom yat ma ki rwako idog awura pa dako
PROBE:Dako romo bedo ki yat ma ki rwako idog awura ma latic me daktal orwako</t>
  </si>
  <si>
    <t>301d. Wawuliraku kukaweta?
PROBE: Abakazi basobola okutebwamu akaweta nga bayambibwa abasawo.</t>
  </si>
  <si>
    <t>301d. Irariitor iyong ngikito ngulu irupanakinio nakwan angaberu tojongo auri aa?
PROBE: eyakarunatar ngaberu nyasowat ngina iwakinit edakitar</t>
  </si>
  <si>
    <t>301d. Orahurireho akaheta?
PROBE: Abashaho nibabasakuta akaheta omubakazi ngubatakagira enda.</t>
  </si>
  <si>
    <t>301d. Warahulireho akaheta?
PROBE: Abashaho nibasobora kuta akaheta omubakazi batatwara enda.</t>
  </si>
  <si>
    <t>heard_injectables</t>
  </si>
  <si>
    <t>301e. Have you ever heard of injectables? 
PROBE: Women can have an injection by a health provider that stops them from becoming pregnant for one or more months.</t>
  </si>
  <si>
    <t>sayana_depo_150x300.jpg</t>
  </si>
  <si>
    <t>FQ__182</t>
  </si>
  <si>
    <t>301e. Ipupunitor ijo ebe
PROBE: Epedorete angor adumun episo ka adekis lo isimiki kes apotuun adaun elap ediope arai ilapio lu iyatakina.</t>
  </si>
  <si>
    <t>301e. Wali owuliddeko kumpiso eziziyiza okufuna olubuto?
PROBE: Omusawo omutendeke asobola okukuba omukyala empiso emuziyiza okufuna olubuto okumala omwezi gumu oba emyezi egisingawo.</t>
  </si>
  <si>
    <t>301e. Mi eri oku e’yo geriko anzi isuza atrizu sole okuyi ma ruari (injectables) madria raya?
PROBE: Ba eco oku eyi so sindani si mva esuza atrizura.</t>
  </si>
  <si>
    <t>301e. Manaka yam iwinyo lok kom yat maki tucu ki dako me gengo yaco?
PROBE: Dako romo tuce ki yat bot latic me otyat me gengo yaco pi dwe acel onyo mapol.</t>
  </si>
  <si>
    <t>301e. Wawuliraku kumpiso?
PROBE: Abakazi basobola okukubibwa empiso okwewala okufuna amabundha okumala omwaka mulala oba okuswiika wo.</t>
  </si>
  <si>
    <t>301e. Irariitor iyong ngikito ngulu epedenokinoi tojongo auri aa?
PROBE: eyakarunatar ngaberu apedenkino ekitoi ngolo ejongoi auri</t>
  </si>
  <si>
    <t>301e. Orahurireho ekikatu
PROBE: Abakazi nibabasa kukozesa ekikatu kubazibira kugira enda kumara okwezi kumwe ninga emyezi eshatu.</t>
  </si>
  <si>
    <t>301e. Warahulireho enkinzo?
PROBE: Abakazi nibasobora kukozesa enkinzo okukerereza rundi kwerinda kutwara enda kumara omwezi rundi emyezi esatu.</t>
  </si>
  <si>
    <t>heard_pill</t>
  </si>
  <si>
    <t xml:space="preserve">301f. Have you ever heard of the (birth control) pill? 
PROBE: Women can take a pill every day to avoid becoming pregnant. </t>
  </si>
  <si>
    <t>pill_150x300.png</t>
  </si>
  <si>
    <t>FQ__183</t>
  </si>
  <si>
    <t>301f. Ipupunitor ijo nu ekia lo ilikete angor kanu aitikokin kesi apotuun?
PROBE: Epedorete angor ailik ikee kangin paraan kanuka aitikokin apotuun.</t>
  </si>
  <si>
    <t>301f. Wali owuliddeko kumpeke eziyiza okufuna olubuto?
PROBE: Abakyala basobola okumira empeke buli lunaku okusobola okweziyiza okufuna embuto</t>
  </si>
  <si>
    <t>301f. Mi eri oku e’yo aro (anzi isuza atrizu) omvele pill ma dria raya?
PROBE: Oku eco aro Pill ruri kira mva isuza atrizura</t>
  </si>
  <si>
    <t>301f. Gwok manaka yam iwinyo lok kom yat ma ki mwonyo amwonya?
PROBE: Dako romo mwonyo yat jwii pi gengo yaco.</t>
  </si>
  <si>
    <t>301f. Wawuliraku kumpeke edhi ziyiza okufuna endha?
PROBE: Abakazi basobola okumila akakelendha kalala bulilunaku okwewala okufuna endha.</t>
  </si>
  <si>
    <t>301f. Iiraritor iyong ngikito ngulu ilikio obuukinia apotia?
PROBE: epedorete ngaberu nyakilik ngikito ngulu ejongoete nyaur</t>
  </si>
  <si>
    <t>301f. Orahurireho akajuma?
PROBE: Abakazi nibabasa kukosesa/ okumira akajuma burizoba obakwerinda kujira enda.</t>
  </si>
  <si>
    <t>301f. Orahuliireho ha bujuma?  PROBE: Abakazi basobola kumira akajuma buli kiro okwerinda kutwala enda.</t>
  </si>
  <si>
    <t>heard_emergency</t>
  </si>
  <si>
    <t>301g. Have you ever heard of emergency contraception?
PROBE: As an emergency measure after unprotected sexual intercourse women can take special pills at any time within three to five days to prevent pregnancy.</t>
  </si>
  <si>
    <t>FQ__184</t>
  </si>
  <si>
    <t>301. Ipupunitor ijo nu ikee lu atipet lu itikitikere apotuun?  Probe: Kwape kanu akiro nu atipet akaulo alosit aelo na mam eyuara, epedorete angor ailikor ikee lu atipet apak adio kere konye orai toma aparasia auni toni aparasia akany kanu aitikokin apotuun.</t>
  </si>
  <si>
    <t>301g. Wali owuliddeko ku kakerenda omukazi kayinza okumira wakati w'enaku 3-5 okuziyiza okufuna olubuto singa aba yegasse mu by'omukwano?
PROBE:  Nga engeri yokugema okufuna olubuto, abakyala bamira empeke ezenjawulo mu bbanga lya nnaku 3 - 5 singa baba begasse nga tebakozesa kapiira.
Akakerenda kano kawukana ku mpeke ezimiribwa buli lunaku nga omukyala amaze okwegatta.</t>
  </si>
  <si>
    <t>301g. Mi are oku e'yo aro otiza mva esuza atrizo 'bani ayu e'yo mbelesiri ra ya?                                 PROBE: Oku ecoki aro mva esuza atrizori otizo  e'yo mbelesi sawa ciria o'du na cazo o'du tawu  ali'baza geriko anzi tiza atrizori ayukokoruri vuletia mva esuza atrizo.</t>
  </si>
  <si>
    <t>301g. Kombedi, imito penya gino mo keken ikom kwan eni?</t>
  </si>
  <si>
    <t>301g. Wawuliraku kukakelendha akokwelindisa singa waliwo ekibairewo nga ate ebiseera ebyo omukazi asobola okufuniramu omwaana singa aba yegaisse? 
PROBE: Omukazi asobola okumiira akakerendha mw’iibanga ly’enaku itaanu singa aba  yegaisse  n’omusadha nga tibambaire kapiira</t>
  </si>
  <si>
    <t>301g. iiraritor iyong ngipitesio ngulu ebuuikinere apot aa?</t>
  </si>
  <si>
    <t>301g. Orahurireho  akajuma akakukorera omubiro  ebiri  ahagati  yabishatu  kuhika  aha biro  bitaano?  Nko kwenda  kwerinda  kugira  enda,  abaakazi  baterana  nabashaija  batakoraise  akapira  nibakoresa  obujuma  obwomutano  oburikorera  aha gati  yebiro  bishatu  kuhaka ahari  bitano  kubazibira  kugira  enda.</t>
  </si>
  <si>
    <t xml:space="preserve">301g. Orahuliireho ha bujuma oburukukola mubiro bitaito? PROBE: Nk’omulingo gw’okwerinda ahon’aho hanyuma y’okuteerana mutakoziese bupiira, abakazi basobola kumira obujuma bw’embaganiza bwire bwona mu biro bitaano okwerinda kutwala enda.                          </t>
  </si>
  <si>
    <t>heard_male_condoms</t>
  </si>
  <si>
    <t>301h. Have you ever heard of condoms? 
PROBE: Men can put a rubber sheath on their penis before sexual intercourse.</t>
  </si>
  <si>
    <t>male_condom_150x300.png</t>
  </si>
  <si>
    <t>FQ__185</t>
  </si>
  <si>
    <t>301h. Ipupunitor ijo nu amopiran nu itwasamaete ikiliok (kondoms)?</t>
  </si>
  <si>
    <t>301h. Wali owuliddeko ku bupiira kalimpita wa obw'abaami?
PROBE: Abaami basobola okwambala obupiira buno nga tebanegatta.</t>
  </si>
  <si>
    <t>301h. Mi eri oku e’yo mopira/kondomu agupi vileri ma dria raya?
PROBE: Agupi eco raba condomu ruri a yu ra mva esuza atrizu ima okuni be ra.</t>
  </si>
  <si>
    <t>301h. Gwok manaka yam iwinyo lok kom rocbol pa coo?
PROBE: Lacoo romo rwako opira ma pwod pe orwate ibutu</t>
  </si>
  <si>
    <t>301h. Wawuliraku kukondomu eyekisadha?
PROBE: Abasadha basobola okwambala akapiira nga bakali kwegaitta.</t>
  </si>
  <si>
    <t>301h. Iiraritor iyong ngapirai agikilioka?
PROBE: enapete ngikiliok ngapirai anawat kec edoli akiriamakin / akiper ka oberu</t>
  </si>
  <si>
    <t>301h. Orahurireho akapirak’abashaija
PROBE: Abashaija nibabasa kujwara akapira batakatereine n’abakazi.</t>
  </si>
  <si>
    <t>301h. Warahulireho obupiira bw'abasaija?
PROBE: Abasaija nibasobora kujwara akapira batakatereine nomukazi.</t>
  </si>
  <si>
    <t>heard_female_condoms</t>
  </si>
  <si>
    <t xml:space="preserve">301i. Have you ever heard of female condoms? 
PROBE: Women can put a sheath in their vagina before sexual intercourse. </t>
  </si>
  <si>
    <t>female_condom_150x300.png</t>
  </si>
  <si>
    <t>FQ__186</t>
  </si>
  <si>
    <t>301i. Ipupunitor ijo nu akondom na angor?
PROBE: Epedorete angor angapakin amopira awatekes eroko eloto aelo.</t>
  </si>
  <si>
    <t>301i. Wali owuliddeko ku bupiira bwa bakyala?
PROBE: Abakyala basobola okuteeka akapiira mu bukyala bwabwe nga tebanegatta.</t>
  </si>
  <si>
    <t>301i. Mi eri oku e’yo mopira/kondomu oku vileri ma dria raya?
PROBE: Oku eco raba condomuru oku driri su i ma rua oku driria ra mva isuza atrizura.</t>
  </si>
  <si>
    <t>301i. Gwok manaka yam iwinyo lok kom rocbol pa mon?
PROBE:Dako romo rwako opira ma pwod pe orwate ibutu.</t>
  </si>
  <si>
    <t>301i. Wawuliraku ku kondomu eyekikazi?
PROBE: Abakazi basobola okwambala akapiira mubitundu eby’ekyama nga bakali kwegaitta</t>
  </si>
  <si>
    <t>301i. Irariitor iyong apiira angaberu aa?
PROBE:enapete ngaberu apira a nakwatkec eroko nyeperou ka nyekile</t>
  </si>
  <si>
    <t>301i. Orahurireho akapira    kabakazi
PROBE: Abakazi nibabasakukozesa akapira batakatereine n’abashaija.</t>
  </si>
  <si>
    <t>301i. Warahulireho obupiira bw'abakazi?
PROBE: Abakazi nibasobora kukozesa akapira batakatereine nomusaija.</t>
  </si>
  <si>
    <t>heard_diaphragm</t>
  </si>
  <si>
    <t xml:space="preserve">301j. Have you ever heard of the diaphragm? 
PROBE: Women can place a thin flexible disk in their vagina before sexual intercourse. </t>
  </si>
  <si>
    <t>diaphragm_150x300.png</t>
  </si>
  <si>
    <t>FQ__187</t>
  </si>
  <si>
    <t>301j. Ipupunitor ijo ebe epedorete angor angapakin imopira yen eriim awate kese eroko eloto aelo.</t>
  </si>
  <si>
    <t>301j. Wali owuliddeko ku diaphragm?
PROBE: Abakyala basobola okuteeka akantu akangu okujjayo n’okutekayo mu bukyala bwabwe nga tebanegatta.</t>
  </si>
  <si>
    <t>301j. Mi eri oku e’yo afa ezia oku yini sule yima rua oku vile (oma) riari (diyafuramu) ma dria raya?
PROBE: Oku eco afa azi vonoru'dini ri su i rua oku driria denga po'di 'bani ali i agupinibeku, mva esuza atrizu.</t>
  </si>
  <si>
    <t>301j. Gwok manaka yam iwinyo ogot ma ki rwako I ot nywal pa dako?
PROBE:Mon rwako ogot ma pwod pe orwate ibutu.</t>
  </si>
  <si>
    <t>301j. Wawuliraku kukasandikira kebatta wansi nikaziyiza amadhi agekisadha okutuka kumunwa gwanabana?
PROBE: Abakazi basobola okutta akasandikira mubitundu eby’ekyama nga bakali okwegaitta</t>
  </si>
  <si>
    <t>301j. Iiraritor iyong etariraprap aa?
PROBE: ewakinete ngaberu nebore ngni dim toma nawaut kec eroko nyepero ke kile</t>
  </si>
  <si>
    <t>301j. Orahurireho akantu akari nkakaziga k'okuzibira kugira enda?
PROBE: Abakazi nibabasa kujwara akantu akari nk'akaziga batakatereine n’abashaija.</t>
  </si>
  <si>
    <t>301j. Warahulireho akaziga?
PROBE: Abakazi nibasobora kujwara akantu kali nkakaziga batakatereine nomusaija.</t>
  </si>
  <si>
    <t>heard_gel</t>
  </si>
  <si>
    <t xml:space="preserve">301k. Have you ever heard of foam or jelly as a contraceptive method? 
PROBE: Women can place a suppository, jelly, or cream in their vagina before sexual intercourse to prevent pregnancy.
</t>
  </si>
  <si>
    <t>spermicide_150x300.png</t>
  </si>
  <si>
    <t>FQ__188</t>
  </si>
  <si>
    <t>301k. Ipupunitor ijo ebe
PROBE: epedori aberu aibwaikin ekuwetete lo'kiya toma akuwan ke eroko aelo kanu aitikitik apotun</t>
  </si>
  <si>
    <t>301k. Wali owuliddeko ku bizigo ng’enkola y’okuziyiza okufuna olubuto?
PROBE: Abakyala basobola okuteeka ebizigo mu bukyala bwabwe nga tebanegatta okuziyiza okufuna olubuto.</t>
  </si>
  <si>
    <t>301k. Mi eri oku e’yo odu ayule anzi atrizuri (fomu/jeli) ma dria raya?
PROBE: Oku eco odu azi girisiru dile ru 'ba i rua oku dririma alea mva esuza atrizu denga podi laani i agupibeku</t>
  </si>
  <si>
    <t>301k. Gwok manaka yam iwinyo moo ma ki wiro macalo yoo me lago nywal?
PROBE: Mon tiyo ki moo maki dunyu ikom me dako ma pwod pe orwate ibutu.</t>
  </si>
  <si>
    <t>301k. Wawuliraku ku bizigo ebiziyiza okufuna amabundha?
PROBE: Abakazi basobola okutta ebizigo mubitundhu ebyekyama nga bakali okwegaitta okwewala okufuna amabundha.</t>
  </si>
  <si>
    <t>301k. Iiraritor iyong akimiet ngina iwathanakinio nawat angeberu eroko ngepero/ngiriamakina ka ekile?
PROBE: iwasakini akimet nakwaun ke eroko nyepero ke kile kotere eebukini apots</t>
  </si>
  <si>
    <t>301k. Orahurireho ifuro ninga ebishuta by’okuzibira kugira enda?
PROBE: Abakazi nibabasa kukozesa ebintu ebiri  nkeifuro ninga ebishuta ngu batakagira enda.</t>
  </si>
  <si>
    <t>301k. Warahulireho ekifuro rundi ebigita?
PROBE: Abakazi nibabsobora kukozesa ebintu ebiri nkekifuro rundi ebigita kutangira enda.</t>
  </si>
  <si>
    <t>heard_beads</t>
  </si>
  <si>
    <t>301l. Have you ever heard of the standard days method or Cycle Beads?
PROBE: A Woman can use a string of colored beads to know the days she can get pregnant. On the days she can get pregnant, she and her partner use a condom or do not have sexual intercourse.</t>
  </si>
  <si>
    <t>SDM-beads_only.png</t>
  </si>
  <si>
    <t>FQ__189</t>
  </si>
  <si>
    <t>301l. Ipupunitor ijo nu aimar aparasia arai atipe nu itwasamao kanu ajenun epone lo itikitiket apotuun?
PROBE: Epedori aberu aitwasam atipe nu eyupitai ogitigita iraagin keckanu ajenuna aparasia nu epedoro ngesi apotuun. Kotoma aparasia nu ejaar nges arereng na apotuun, nges ka lowaike epedorete aitwasam akondom arai amamus aelo apak kangin.</t>
  </si>
  <si>
    <t>301l. Wali owuliddeko ku nkola y’embira?
PROBE: Abakyala basobola okukozesa embira eziri mu langi ez’enjawulo okusobola okumanya ddi lwayinza okufuna olubuto. Kunaku z’ebasobola okufuna olubuto, omukyala n’omwami bayinza obutegatta oba okukozesa akapiira.</t>
  </si>
  <si>
    <t>301l. Mi eri oku e’yo o’du kilili mba nezuri kaniku nyoro mbaniri ma dria raya?
PROBE: Ngaliki/nyoro oku eco ngaliki kaniku nyoro laa ra o'du kililiri ma alia mva esuza atrizu mba azo mavutia mva esuza atrizu ali'baza raba condomu kokorima alia.</t>
  </si>
  <si>
    <t>301l. Gwok manaka yam iwinyo lok kom tigo maki kwano me gengo yacu?
PROBE: Dako tiyo ki tigo me gengo yacu.</t>
  </si>
  <si>
    <t>301l. Wawuliraku kukubala enaku oba ebinere?
PROBE: Omukazi asobola okukozesa ekinere ekiliku colour edhendhawulo okusobola okutegera enaku dhebayinza okufuniramu amabundha, enaku dh’asobola okufuniramu amabundha basobola okukozesa akapiira oba obutegaitta.</t>
  </si>
  <si>
    <t>301l. Iiraritor iyong ngacilo nguna imario nguna isitiyaete ngaberu abuukinia opotia?
PROBE: epedorite ngaberu akistya nachilo kotere tobukii apot ka lokoneka enapi apira koode tojal akiper ka keberu</t>
  </si>
  <si>
    <t>301l. Orahurireho enkozesa y'ebiroby'okwezi?
PROBE: Omukazi nababasa kukozesa ebiro   byokwezi ebi  atakwerarikirira kutwara  enda   yayegaita n'obashaija ninga   nabara  ebiro  ebi    obwo  nakoresa     enkwanzi    ezaine erangi kumworeka ebiro    ebitakubasa   kugiriramu    enda</t>
  </si>
  <si>
    <t>301l. Warahulireho aha enkozesa yebiro eby’okwezi rundi enkwanzi?
PROBE: Omukazi nasobora kukozesa ebiro eby’okwezi rundi enkwanzi ezerangi ezitakusana kwerindi kutwara enda. Omubiro ebi akusobora kutwara enda, nasobora kokozesa akapira rundi nosobora buta terana.</t>
  </si>
  <si>
    <t>heard_LAM</t>
  </si>
  <si>
    <t xml:space="preserve">301m. Have you ever heard of the Lactational Amenorrhea Method or LAM?  </t>
  </si>
  <si>
    <t>FQ__190</t>
  </si>
  <si>
    <t>301m. Ipupnitor ijo nu Lactation Amenorrhea Method arai LAM?</t>
  </si>
  <si>
    <t>301m. Wali owuliddeko ku nkola ey'okuyonsa nga toyimirizzaamu (LAM) n'ekigendererwa eky'okuziyiza okufuna olubuto?</t>
  </si>
  <si>
    <t>301. Mi eri oku e’yo Lactational Ammenorhea Method (LAM) madria ra ya?</t>
  </si>
  <si>
    <t>301m. Gwok manaka yam iwinyo lok kom Lactational Amenorrhea Method or LAM?</t>
  </si>
  <si>
    <t>301m. Wawuliraku Lactational Amenorrhea Method oba LAM?</t>
  </si>
  <si>
    <t>301m. Iraritor iyong the Lactational Amenorrhea Method (LAM)?</t>
  </si>
  <si>
    <t>301m. Orahurireho LAM?</t>
  </si>
  <si>
    <t>301m. Warahulireho LAM?</t>
  </si>
  <si>
    <t>heard_rhythm</t>
  </si>
  <si>
    <t>301n. Have you ever heard of the rhythm method? 
PROBE: Women can avoid pregnancy by not having sexual intercourse on the days of the month they think they can get pregnant.</t>
  </si>
  <si>
    <t>FQ__191</t>
  </si>
  <si>
    <t>301n. Ipupunitor ijo ebe
PROBE: Epedorete angor ainaic apotuun opone kalo amamus aelo aparasia nu elap nu ewomitotor kesi ebe epedorete apotuun.</t>
  </si>
  <si>
    <t>301n. Wali owuliddeko ku nkola y'okubala ennaku oba calender?
PROBE: Abakyala basobola okwewala okwegatta kunaku z’ebalowooza nti basobola okufuna olubuto</t>
  </si>
  <si>
    <t>301n. Mi eri oku e’yo geriko anzi atrizu omvele ridimu ruri ma dria raya?
PROBE: Oku eco ali'baza kuja mva esuza atrizu o'du erini egale i eco mva esuzo ra ria.</t>
  </si>
  <si>
    <t>301n. Gwok manaka yam iwinyo lok kom bedo ma pe irwate ibutu manwo itamo ni iromo nwongo yacu?
PROBE:Mon gengo yacu ma pe orwate ibutu inine ma ngeyo ni iromo nongo yacu.</t>
  </si>
  <si>
    <t>301n. Wawuliraku okubala enaku?
PROBE: Abakazi basobola okwewala okufuna endha nga tibegaitta munaku dhebalowonzza nti basobola okugifuna</t>
  </si>
  <si>
    <t>301n. Iraritor iyong epite ngolo choikinet akiper ka ekile alorwa agulu itamakinitor iyong atemar apotiyoria?
PROBE: epedorite ngaberu akiboi konia emam akiper ke kile lakin totupiite ngiraw ngulu ke elap kotere tobuki apot</t>
  </si>
  <si>
    <t>301n. Orahurireho ebiro ebyokwezi ebibatakwerarikirira kugira enda bayegaita nabashaija.
PROBE: Abakazi nibabasakukozesa ebiro    byokwezi ebibatakwerarikirira   kugira enda  bayegaita nabashaija.</t>
  </si>
  <si>
    <t>301n. Warahulireho ebiro byokwezi?
PROBE: Abakazi nibasobora kukozesa ebiro byokwezi ebi batakweralikiira kutwara endi nuko bakegeita nomusaija.</t>
  </si>
  <si>
    <t>heard_withdrawal</t>
  </si>
  <si>
    <t xml:space="preserve">301o. Have you ever heard of the withdrawal method?
PROBE: Men can be careful and pull out before climax. </t>
  </si>
  <si>
    <t>FQ__192</t>
  </si>
  <si>
    <t>301o. Ipupunitor ijo ebe
PROBE: Epedorete ikiliok acoite osodete aitolomun awatekes kinga apakkana aelo tetere mam ajarakin toma akuan na aberu.</t>
  </si>
  <si>
    <t>301o. Wali owuliddeko ku nkola y’omwami okuyiwa amazzi g'ekisajja ebweru.
PROBE: Omwami asobola okuba omwegendereza n’avaamu nga tanatuuka kuntikko.</t>
  </si>
  <si>
    <t>301o. Mi eri oku e’yo geriko anzi atrizu agupini ima rua enzezu amve sawa ali ‘bazurisiri ma dria raya?
PROBE: Agupi eco i ma rua enjee okuma etia risira erini alibaria i ma okunibe, erini ima yi dazu amvee mva esuza atrizu</t>
  </si>
  <si>
    <t>301o. Gwok manaka yam iwinyo lok kom lacoo ony woko ma nwongo pwod pe onongo mit butu?
PROBE:Lacoo ony ma pwod pe onongo mit me butu.</t>
  </si>
  <si>
    <t>301o. Wawuliraku okuyuwa amadhi agekisadha kuluya?
PROBE: Abasadha basobola okuba begendereza bayuwa amadhi gekisadha kuluya nga bakali kumala</t>
  </si>
  <si>
    <t>301o. Iiraritor iyong nguna elanganakiniata ngililiok kinga akuwan ka aberu aa?
PROBE: emakina ekile kiriu kiga eriga nyes nyedolo neni alonune kotere nyepotoru ngaberu</t>
  </si>
  <si>
    <t>301o. Orahurireho omushaija obutamarira omumukazi?
PROBE: Abashaija nibabasa kwegyendesereza obutamarira omubakazi.</t>
  </si>
  <si>
    <t>301o. Warahulireho eha ekyo’ omusaija kuruga mumukazi?
PROBE: Abasaija nibasobora kwegendesereza bakaruga mumukazi.</t>
  </si>
  <si>
    <t>heard_other</t>
  </si>
  <si>
    <t>301p.  Have you ever heard of any other ways or methods that women or men can use to avoid pregnancy?</t>
  </si>
  <si>
    <t>FQ__193</t>
  </si>
  <si>
    <t>301p.  Lpuputor ijo edio eipone arai edio ewai lo ltwasamaete ikiliok arai angor aitikitik apotu?</t>
  </si>
  <si>
    <t>301p.  Wali owuliddeko ku nkola endala zonna abakyala n’abaami zebasobola okukozesa okuziyiza okufuna olubuto?</t>
  </si>
  <si>
    <t>301p.  Geriko azini ndu emini e'bi ayule mva esuza atrizuni ngo I ya?</t>
  </si>
  <si>
    <t>301p.  Gwog manaka yam iwinyo yoo mo onyo mukene me lacoo ki dako romo tic kwede me gengo yacu?</t>
  </si>
  <si>
    <t>301p.  Wawuliraku kunkola yona yona abakazi oba abasadha dhebasobola okukozesa okwewala okuzala?</t>
  </si>
  <si>
    <t>301p.  Iiraritor iyong ngidipitesio ngulu epedoriata ngaberu kori ngikiliok abuukinia apotia.</t>
  </si>
  <si>
    <t>301p.  orahurireho emiringo endijo eyi abakazi ninga abashaija eyi bakukoresa kwerinda kugira enda</t>
  </si>
  <si>
    <t>301p.  Warahulireho engeri endi rundi ezindi abakazi oba abasaija basobora kukozesa kwerinda kugira enda?</t>
  </si>
  <si>
    <t>current_user</t>
  </si>
  <si>
    <t>302a. Are you or your partner currently doing something or using any method to delay or avoid getting pregnant?</t>
  </si>
  <si>
    <t>${pregnant} != 'yes' and ${consent_obtained}</t>
  </si>
  <si>
    <t>210a ≠ 1
AND 009a = 1
210210a ≠ 1
AND 009a = 1
210a ≠ 1
AND 009a = 1
≠ 1
AND 009a = 1
210a  ≠ 1 AND 009a = 1</t>
  </si>
  <si>
    <t>FQ__194</t>
  </si>
  <si>
    <t>302a. Itwosomai kwape kwana ijo/opaupakon idis ibore, araibo edis eipone kanu aisiyap araibo aitikitik adumun akoik?</t>
  </si>
  <si>
    <t>302a. Olina kyokozesa kyonna okulwisaawo oba okuziyiza okufuna olubuto?</t>
  </si>
  <si>
    <t>302a. Mi/agoni/a'gyi ni curu’do geriko mva isuza atrizu ri ayu ria ya?</t>
  </si>
  <si>
    <t>302a. Dako ki lacoo tiyo ki yore ma pat-pat me gengo yaco.In onyo lacoo ni tye ka tic ki yore mo keken pi gengo yaco?</t>
  </si>
  <si>
    <t>302a. Kw’iwe oba muganziwo kuliku alikukola ekintu kyona kyona oba okukozesa enkola yona yona okulwawo oba okwewala okufuna amabundha?</t>
  </si>
  <si>
    <t>302a. Isitiyaete ngitunga ngiwaitin ngulu egelegelaaka ikotere kidareunioto kori ngiriamunata apoti.
Isitiyae iyong kori lokilekon idi bore ikotere kidareunioto kori ngiriamuniata apoti?</t>
  </si>
  <si>
    <t>302a. Hati iwe narishi mugyenzi waawe ou mukuteerena nimukoresa ekintu kyona kukyerereza narishi omuringo gwona kwenda kwerinda kugira enda?</t>
  </si>
  <si>
    <t>302a. Iwe rundi omusaija wawe nimukozesa ekintu kyona rundi omulingo gwona kukerereza rundi kwerinda kutunga enda?</t>
  </si>
  <si>
    <t>current_method_grp</t>
  </si>
  <si>
    <t>${current_user} = 'yes'</t>
  </si>
  <si>
    <t>FQ__195</t>
  </si>
  <si>
    <t>select_multiple methods_list</t>
  </si>
  <si>
    <t>current_method</t>
  </si>
  <si>
    <t>302b. Which method or methods are you using? 
PROBE: Anything else?</t>
  </si>
  <si>
    <t xml:space="preserve">Select all methods mentioned. SCROLL TO THE BOTTOM to see all choices. </t>
  </si>
  <si>
    <t>You selected no response with another option.</t>
  </si>
  <si>
    <t>(. = '-99') or not(selected(.,'-99'))</t>
  </si>
  <si>
    <t>302a = 1</t>
  </si>
  <si>
    <t>FQ__196</t>
  </si>
  <si>
    <t>302b. Anibo epone arai bo iponesio itwasamai ijo?</t>
  </si>
  <si>
    <t>302b. Ngeri ki ggwe oba omwagalwa wo gyakozesa okulwawo oba kwegema okufuna lubuto?</t>
  </si>
  <si>
    <t>302b. Geriko mini ayule ri/diyi ngoyi ya?</t>
  </si>
  <si>
    <t>302b. In onyo lacoo ni tye ka timo ngo pi gengo yaco? PROBE: Anything else?</t>
  </si>
  <si>
    <t>302b. Iwe oba muganziwo mulikukozesaki okulwawo oba okwewala okufuna amabundha?</t>
  </si>
  <si>
    <t>302b. Inyo isitiyae iyong kori lokilekon ikotere kidareunioto kori ngiriamuniata apoti?</t>
  </si>
  <si>
    <t>302b. I we narishi mugyenzi wawe ou mukuterana ni mukora ki kukyerereza narishi kwenda kwerinda kugira enda?</t>
  </si>
  <si>
    <t>302b. Muringo/miringo ki eyorukukozesa? PROBE: Haloho ogundi?</t>
  </si>
  <si>
    <t>Select all methods mentioned. SCROLL TO THE BOTTOM to see all choices.</t>
  </si>
  <si>
    <t>current_method_check</t>
  </si>
  <si>
    <t>Check here to acknowledge you considered all options.</t>
  </si>
  <si>
    <t>FQ__197</t>
  </si>
  <si>
    <t>FQ__198</t>
  </si>
  <si>
    <t>current_method_most_effective</t>
  </si>
  <si>
    <t>${current_method} != ''</t>
  </si>
  <si>
    <t>selected-at(${current_method}, 0)</t>
  </si>
  <si>
    <t>current_method_label</t>
  </si>
  <si>
    <t>jr:choice-name(${current_method_most_effective}, '${current_method}')</t>
  </si>
  <si>
    <t>302a = 1 AND 302b ≠ 
-99 
302a = 1 AND 302b ≠ -99</t>
  </si>
  <si>
    <t>FQ__199</t>
  </si>
  <si>
    <t>select_one injectable_probe_list</t>
  </si>
  <si>
    <t>injectable_probe_current</t>
  </si>
  <si>
    <t>LCL_301. PROBE: Was the injection administered via syringe or small needle?</t>
  </si>
  <si>
    <t>Show the image to the respondent.</t>
  </si>
  <si>
    <t>selected(${current_method}, 'injectables')</t>
  </si>
  <si>
    <t>CALC CM = 5</t>
  </si>
  <si>
    <t>FQ__201</t>
  </si>
  <si>
    <t>#LCL_301</t>
  </si>
  <si>
    <t>LCL_301. PROBE: Kobu ijo odumunite episo lo epone bo ani?</t>
  </si>
  <si>
    <t>LCL_301. PROBE: Enkola ya famire ey'empiso gye wafuna yali ya mpiso enene oba yali ya kayiso akatono ke bakuba ku lususu (sayana press)?</t>
  </si>
  <si>
    <t>LCL_301. PROBE: 'Ba so aro ‘da sindani ambu nisi kani werea ni si ya?</t>
  </si>
  <si>
    <t>LCL_301. PROBE: Gituci kwede picu/mindira matinoni?</t>
  </si>
  <si>
    <t>LCL_301. PROBE: Empiso bagikukuba nga bakozesa empiso eyekileletu oba empiso entono[abakyala gyebekuba bene]?</t>
  </si>
  <si>
    <t>LCL_301. PROBE: Ikipedokinio iyong apaamuth kori esindan ngini dio chi?</t>
  </si>
  <si>
    <t>LCL_301. PROBE: Omuringo ogw’okubaririra ruzaro ogwekikatu ogu w’akoraise gukaba guri ogwe ekikatu ekihango ninga akakatu akakye akubakutera omumubiri (sayana press).</t>
  </si>
  <si>
    <t>LCL_301. PROBE: Omulingo ogw’okutangira kutwara enda ogwenkinzo ogu wakozeseze gukaba guli gwenkinzo enkoto/ebomba rundi akakinzo akataito.</t>
  </si>
  <si>
    <t>partner_know</t>
  </si>
  <si>
    <t>302c. Does your husband/partner know that you are using ${current_method_label}?</t>
  </si>
  <si>
    <t>(${current_method} != '') and (${current_method} != '-99') and 
(${current_method_most_effective} != 'male_condoms') and 
(${current_method_most_effective} != 'withdrawal') and 
(${current_method_most_effective} != 'male_sterilization')</t>
  </si>
  <si>
    <t>302c. Does your husband/partner know that you are using [CURRENT METHOD]?</t>
  </si>
  <si>
    <t>FQ__203</t>
  </si>
  <si>
    <t xml:space="preserve">302 c. Okilenikon /oupakon ejeni ebe itwasamai ijo ${current_method_label}? </t>
  </si>
  <si>
    <t>302c. Omwami  oba omwagalwa  wo  akimanyi  nti  okozesa ${current_method_label}?</t>
  </si>
  <si>
    <t>302c. Mima agopi/agyi ni mi ${current_method_label} ayuri ra ya?</t>
  </si>
  <si>
    <t>302c. Cwari/adwongi ngeo ni itye ka tic ki ${current_method_label}</t>
  </si>
  <si>
    <t>302c. Musadhawo/muganziwo aidhi nti olikukozesa ${current_method_label}?</t>
  </si>
  <si>
    <t>302c. Eyeni lokile kon atemar isitiyai iyong ${current_method_label}?</t>
  </si>
  <si>
    <t>302c. Baro/omushaija ninga  omukundwa  wawe   namanya  ngu  n’okoresa  omuringo  ${current_method_label}?</t>
  </si>
  <si>
    <t>302c. Omusaija / omugonzebwa waawe amanyire ngu nookozesa ${current_method_label}?</t>
  </si>
  <si>
    <t>partner_know_nr</t>
  </si>
  <si>
    <t>302c. Does your husband/partner know that you are using family planning?</t>
  </si>
  <si>
    <t>(${current_method} = '-99')</t>
  </si>
  <si>
    <t>302a = -99</t>
  </si>
  <si>
    <t>FQ__204</t>
  </si>
  <si>
    <t>302c. Ejeni okilenikon/oupakon ebe itwasamai ijo eipone lo alaanakin aur?</t>
  </si>
  <si>
    <t>302c. Omwami oba omwagalwa wo akimanyiko nti okozesa enkola eziyiza okufuna olubuto?</t>
  </si>
  <si>
    <t>302c. Mima agopi/agyi ni mi geriko anzi tizo eselesiri  ayuria ri ra ya?</t>
  </si>
  <si>
    <t>302c. cwari/adwongi ngeo ni itye ka tic ki yore me lago nywal?</t>
  </si>
  <si>
    <t>302c. Musadhawo/muganziwo aidhi nti olikukozesa famire?</t>
  </si>
  <si>
    <t>302c. Eyeni lokile kon atemar isitiyai iyong epite ngolo buukinet apot aa?</t>
  </si>
  <si>
    <t>302c. Baro/omushaija ninga  omukundwa  wawe   namanya  ngu  n’okoresa  omuringo gw'okubaririra  ruzaro?</t>
  </si>
  <si>
    <t>302c. Omusaija / omugonzebwa waawe amanyire ngu nookozesa enkola y’okubalirra oluzaalo?</t>
  </si>
  <si>
    <t>select_one yes_no_np_dnk_nr_list</t>
  </si>
  <si>
    <t>partner_supportive_now</t>
  </si>
  <si>
    <t>PNL_003. Is your husband/partner supportive of you using family planning?</t>
  </si>
  <si>
    <t>${current_user} = 'yes' and ((${marital_status} = 'currently_married') or (${marital_status} = 'currently_living_with_man'))</t>
  </si>
  <si>
    <t>PNL_003. Ebwoete okilenikon/oupakon ka ijo kanu ijo aitwasam iponesio lu alaanakin/ aitikitik aur?</t>
  </si>
  <si>
    <t>PNL_003. Omwami / omwagalwa wo akuwagira mu kyokukozesa enkola eziyiza okufuna olubuto?</t>
  </si>
  <si>
    <t>PNL_003. Mi agupi /agyi ati e’yo mini geri anzi tizo eselesiri ayuzori ra ya?</t>
  </si>
  <si>
    <t>PNL_003. Cwari/adwongi cwako yin tic ki yore me lago nywal?</t>
  </si>
  <si>
    <t>PNL_003. Musadhawo/ muganziwo akuwagira okukozesa famire?</t>
  </si>
  <si>
    <t>PNL_003. Ikichamakinit iyong lokile kon kori ekon rukitos akisitiya ngikito ngulu ebuukinite apoot?</t>
  </si>
  <si>
    <t>PNL_003. Baro/omushaija/omukundwa wawe  n’akuhagira  ngu  okorese  embaririra  yaruzaro?</t>
  </si>
  <si>
    <t>PNL_003. Omusaija waawe/omugonzebwa waawe naakusagika mukukozesa enkola y’okubalirra oluzaalo?</t>
  </si>
  <si>
    <t>sterlization_permanent_inform</t>
  </si>
  <si>
    <t>303. Did the provider tell you or your partner that this method was permanent?</t>
  </si>
  <si>
    <t>selected(${current_method},'female_sterilization') or selected(${current_method},'male_sterilization')</t>
  </si>
  <si>
    <t>302b = male or female sterilization</t>
  </si>
  <si>
    <t>FQ__212</t>
  </si>
  <si>
    <t>303. Abu ejaanakinan/emuron kolimok ijo/opaupakon ebe erai eipone lo, lo itanangi cut</t>
  </si>
  <si>
    <t>303. Omusawo eyakuwa enkola eno yakutegeeza ggwe oba omwagalwa wo nti yankalakkalira?</t>
  </si>
  <si>
    <t>303. ‘Ba geriko ‘di ecepi midri/agyi dri ri ece midri mi econi ani mva isuzu dika kuri raya?</t>
  </si>
  <si>
    <t>303. Ngat ma omiyo iri onyo lacoo ni kony eni, owaco ni eni dong gengo yaco  matwal?</t>
  </si>
  <si>
    <t>303. Eyakuwa enkola eno yakukoba oba yakoba muganziwo nti ekola yali yalubelera</t>
  </si>
  <si>
    <t>303. Ikilimokinitai iyong kori lokilekon ebe erai ibore yen ngini emam ngikisidouni iyong jik a?</t>
  </si>
  <si>
    <t>303. Omuhi w’omuringo ogwo akakugambira na mugyenzi waawe ku omuring ogu n’ogwokukomera kimwe ruzaaro ebiro byona obutagaruka kuzaara abandi baana?</t>
  </si>
  <si>
    <t>303. Omuhereza akakugambira rundi omusaija wawe nti gunu omulingo gw’obwire bwoona ?</t>
  </si>
  <si>
    <t>future_user_not_current</t>
  </si>
  <si>
    <t>305a. You said that you are not currently using a contraceptive method. Do you think you will use a contraceptive method to delay or avoid getting pregnant at any time in the future?</t>
  </si>
  <si>
    <t>${consent_obtained} and (${current_user} != 'yes') and (${pregnant} != 'yes')</t>
  </si>
  <si>
    <t>302a ≠1 AND 210a ≠1</t>
  </si>
  <si>
    <t>FQ__213</t>
  </si>
  <si>
    <t>305a. Ibala ijo ebe mam kwape kwana ijo itwasamai edis eipone lo aitikitik aur. Iwomit ijo ebe ibuni ijo aitwosom eipone lo aitikitik aur kanu ijo aisiyap arai bo kanu ijo aitikitik apotuun adio apak kere oingaren?</t>
  </si>
  <si>
    <t>305a. Wantegezeza nti tolina engeri yonna gy’okozesa okwegema okufuna olubuto. Olowooza onokozesa engeri yonna okulwawo oba okwegema obutafuna olubuto akadde kona gye bujja?</t>
  </si>
  <si>
    <t>305a. I 'yo mani mi ayu curu’do aro mva isuza atrizuri ku. Mini egale risi mi nga aro mva isuza atrizuri ayu ewu drile ria raya?</t>
  </si>
  <si>
    <t>305a. Iwaco ni pe itye katic ki yoo mo keken me lago nywal kombedi. Itamo ni itwero tic ki yore mo me lago nywal onyo gengo yaco i kare mo keken i anyim?</t>
  </si>
  <si>
    <t>305a. Okobye nti tolikukozesa buti nkola yafamire,olowoza oligyikozesa okulwawo oba okwewala okufuna amabundha ekisera kyona kyona mumaiso eyo?</t>
  </si>
  <si>
    <t>305a. Ibala iyong ebe ngisitiyae iyong ekitoi ngolo ka ajongore akidoun, itami kona iyong ebe ipedori kona iyong akisitiya ekitoi lo ikotere ngiriamunia apoti alokingaren?</t>
  </si>
  <si>
    <t>305a. Wagira ngu obwahati toine omuringo gwo’kukoresa kuzibira kugira enda. Noteeteeka ngu noija kukoresa omuringo gw’okukyerereza kugira enda,ningashi kwerinda kugira enda omu bwire bw’omumaisho?</t>
  </si>
  <si>
    <t>305a. Ogambire toine ekyorukukozesa kyona kutangira oruzaro.Notekereza noija kukozesa omulingo gwona kutangira rundi kwerinda kutwaara enda obwire bwona mukasumi k’omumaiso ?</t>
  </si>
  <si>
    <t>future_user_pregnant</t>
  </si>
  <si>
    <t>305b. Do you think you will use a contraceptive method to delay or avoid getting pregnant at any time in the future?</t>
  </si>
  <si>
    <t>${consent_obtained} and (${current_user} != 'yes') and (${pregnant} = 'yes')</t>
  </si>
  <si>
    <t>302a ≠1 AND 201a = 1</t>
  </si>
  <si>
    <t>FQ__214</t>
  </si>
  <si>
    <t>305b. Iwomit ijo ebe ibuni ijo aitwasam edis eipone lo aitikitik aur kanu ijo aisiyap arai bo kanu ijo mam apotuun adis apak oingaren?</t>
  </si>
  <si>
    <t>305b. Olowooza onokozesa engeri yonna okulwawo oba okwegema okufuna olubuto akadde kona gye bujja?</t>
  </si>
  <si>
    <t>305b. Mini egale risi mi nga aro mva isuza atrizuri ayu ewu drile ria raya?</t>
  </si>
  <si>
    <t>305b. Itamo ni itwero tic ki yore me lago nywal onyo gengo yaco i kare mo keken i anyim?</t>
  </si>
  <si>
    <t>305b. Olowoza olikozesa enkola yafamire okulwawo oba okwewala okufuna amabundha ekisera kyona kyona mumaiso eyo?</t>
  </si>
  <si>
    <t>305b. Itami kona iyong ebe ipedori akisitiya ekitoi ngolo ngiriamunia apoti alokingaren?</t>
  </si>
  <si>
    <t>305b. Noteeteeka ngu noija kukoresa omuringo gw’o kukyerereza nari kwerinda kugira enda omu bwire bw’omumaisho?</t>
  </si>
  <si>
    <t>305b. Notekereza noija kukozesa omulingo gwona kutangira rundi kwerinda kutwaara enda obwire bwona mukasumi k’omumaiso ?</t>
  </si>
  <si>
    <t>select_one fp_start_when_list</t>
  </si>
  <si>
    <t>fp_start_when</t>
  </si>
  <si>
    <t>PNL_004. When do you think you will start using a method?</t>
  </si>
  <si>
    <t>${future_user_pregnant} = 'yes'</t>
  </si>
  <si>
    <t>PNL_004. Iwomit ijo iwori bo ibunio ijo ageun aitwasam eipone lo alaanakin/ aitikitik aur?</t>
  </si>
  <si>
    <t>PNL_004. Ddi lwosuubira okutandika okukozesa enkola yonna?</t>
  </si>
  <si>
    <t>PNL_004. Mini egarisi minga e'do geriko anzi tizo eselesiri ayu nguari ya?</t>
  </si>
  <si>
    <t>PNL_004. Awene ma itamo ni itwero cako tic ki yore eni?</t>
  </si>
  <si>
    <t>PNL_004. Lii lw’olowoza okutandika okukozesa enkola ya famire?</t>
  </si>
  <si>
    <t>PNL_004. Wori ilosio iyong ageikin akisitiya  epite logo?</t>
  </si>
  <si>
    <t>PNL_004. Notekateka  ngu  noija kutandika   ryari   kukoresa  omuringo gw’okubaririra  ruzaro?</t>
  </si>
  <si>
    <t>PNL_004. Ddihi obworikunihira kutandika kukozesa enkora y’okubalirra oluzaalo?</t>
  </si>
  <si>
    <t>partner_supportive_future</t>
  </si>
  <si>
    <t>PNL_005. Would your husband/partner be supportive of you using family planning?</t>
  </si>
  <si>
    <t>(${current_user} = 'no') and (${pregnant} != 'yes')</t>
  </si>
  <si>
    <t>PNL_005. Iwomit ijo ebuni okilenikon/oupakon aibwo kede ijo kanu ijo aitwasam eipone lo alaanakin/aitikitik aur?</t>
  </si>
  <si>
    <t>PNL_005. Omwami  / omwagalwa  wo  ayinza  okukuwagira okukozesa enkola ya famire?</t>
  </si>
  <si>
    <t>PNL_005. Agupi mivuleri eco mini atima fe geriko anzi tizo eselesiri ayuzo raya?</t>
  </si>
  <si>
    <t>PNL_005. Cwari twero cwaki itic ki yore me lago nywal?</t>
  </si>
  <si>
    <t>PNL_005. Musadha wo ayinza okukuwagira okukozesa famire?</t>
  </si>
  <si>
    <t>PNL_005. Epedori ekon kile achamakin iyong akisitiya ngikito ngulu ebuukinet apoot?</t>
  </si>
  <si>
    <t>PNL_005. Baro/omushaija  wawe  nogira  ngu  naija  kukuhagira  kukoresa  omuringo  gw’okubaririra  ruzaro?</t>
  </si>
  <si>
    <t>PNL_005. Omwami waawe asobora kukusagika kukozesa enkola y’okubalirra oluzaalo?</t>
  </si>
  <si>
    <t>recent_user</t>
  </si>
  <si>
    <t>306a. In the last 12 months, have you ever done something or used a method to delay or avoid getting pregnant?</t>
  </si>
  <si>
    <t>${consent_obtained} and (${current_user} != 'yes')</t>
  </si>
  <si>
    <t>302a ≠1</t>
  </si>
  <si>
    <t>FQ__215</t>
  </si>
  <si>
    <t>306a. Kotoma olapio 12 lu atuboros, iswamaitor ijo idio bore arai bo itwasamaitor ijo edis eipone kanu aisiyap arai aitikitik apotuun?</t>
  </si>
  <si>
    <t>306a. Mu myezi 12 egyiyise olina kyewali okoze oba okukozesa enkola yonna okulwawo oba okwegema okufuna lubuto?</t>
  </si>
  <si>
    <t>306a. Mba agapi 12 ‘dima alia, mi ayu geriko/aro mva isuza atrizuri raya?</t>
  </si>
  <si>
    <t>306a. Pi dwe 12 ma okato ni, itimo gino mo nyo  itiyo ki yore mo me lago nywal  me gengo oonyo galo yaco?</t>
  </si>
  <si>
    <t>306a. Mumyezi eikumi n'ebili egyibise,wakolaku ekintu kyona kyona oba okukozesa enkola okulwawo oba okwewala okufuna amabundha?</t>
  </si>
  <si>
    <t>306a. Alotoma ngilapio 12 ngulu alunyar, isitiator iyong idi bore kori ekitoi ikotere ngiriaminia apoti?</t>
  </si>
  <si>
    <t>306a. Omu myezi 12 ehweire okozesiho ekintu kyona narishi omuringo gwona kukyerereza ninga kwerinda kugira enda?</t>
  </si>
  <si>
    <t>306a. Mumyezi 12 ehingwire,oine ekiwakozireho kyona rundi kukozesa omulingo gwona kukerereza rundi kwerinda kutwara enda?</t>
  </si>
  <si>
    <t>recent_method_grp</t>
  </si>
  <si>
    <t>${recent_user} = 'yes'</t>
  </si>
  <si>
    <t>FQ__216</t>
  </si>
  <si>
    <t>select_one methods_short_list</t>
  </si>
  <si>
    <t>recent_method</t>
  </si>
  <si>
    <t>306b. Which method did you use most recently?
PROBE: Anything else?</t>
  </si>
  <si>
    <t>Select most effective method (highest method in list). Scroll to bottom to see all choices.</t>
  </si>
  <si>
    <t>306a = 1</t>
  </si>
  <si>
    <t>FQ__217</t>
  </si>
  <si>
    <t xml:space="preserve">306b. Anibo eipone kobu ijo itwasam pac?
PROBE: Ejai bobo ecie? </t>
  </si>
  <si>
    <t>306b. Nkola ki gyewakasemba okukozesa?
PROBE: Waliwo ekirala?</t>
  </si>
  <si>
    <t>306b. Geriko mini ayule asizuri ngo i ya?
PROBE: Geriko azini nduni ciya?</t>
  </si>
  <si>
    <t>306b. Yore mene ma itiyo kede ma cegi ni?
PROBE: Anything else?</t>
  </si>
  <si>
    <t>306b. Nkola ki gyewakasembayo okukozesa?
PROBE: waliwo ekindhi?</t>
  </si>
  <si>
    <t>306b. Arai inyo ibu iyong kisitiya ngoon ikotere ngiriamu apoti?
PROBE: Anything else?</t>
  </si>
  <si>
    <t>306b. Nimuringo ki ogu ohererukire kukoresa?
PROBE: Anything else?</t>
  </si>
  <si>
    <t>306b. Mulingo ki oguwakozisize mukasumi akarabireho kanu rundi kasumi kanu?
PROBE: Anything else?</t>
  </si>
  <si>
    <t>recent_method_check</t>
  </si>
  <si>
    <t>FQ__218</t>
  </si>
  <si>
    <t>FQ__219</t>
  </si>
  <si>
    <t>injectable_probe_recent</t>
  </si>
  <si>
    <t>LCL_302. PROBE: Was the injection administered via syringe or small needle?</t>
  </si>
  <si>
    <t>${recent_method} = 'injectables'</t>
  </si>
  <si>
    <t>306b = 5</t>
  </si>
  <si>
    <t>FQ__221</t>
  </si>
  <si>
    <t>#LCL_302</t>
  </si>
  <si>
    <t>LCL_302. PROBE: Kobu ijo odumunite episo lo epone bo ani?</t>
  </si>
  <si>
    <t>LCL_302. PROBE: Enkola ya famire eyempiso gye wafuna yali yampiso enene oba yali ya akayiso akatono ke bakuba ku lususu (sayana press).</t>
  </si>
  <si>
    <t>LCL_302. PROBE: Ba so aro ‘da sindani ambu nisi kani werea ni si ya?</t>
  </si>
  <si>
    <t>LCL_302. PROBE: Gi tuci ki picu/mindira matinoni?</t>
  </si>
  <si>
    <t>LCL_302. PROBE: Empiso bagikukuba nga bakozesa empiso eyekileletu oba empiso entono[abakyala gyebekuba bene]?</t>
  </si>
  <si>
    <t>LCL_302. PROBE: Ikipedokinio iyong apaamuth kori esindan ngini dio chi?</t>
  </si>
  <si>
    <t>LCL_302. PROBE: Omuringo ogw’okubaririra ruzaro ogwekikatu ogu w’akoraise gukaba guri ogwe ekikatu ekihango ninga akakatu akakye akubakutera omumubiri (sayana press).</t>
  </si>
  <si>
    <t>LCL_302. PROBE: Omulingo ogw’okutangira kutwara enda ogwenkinzo ogu wakozeseze gukaba guli gwenkinzo enkoto/ebomba  rundi akakinzo akataito ?</t>
  </si>
  <si>
    <t>current_or_recent_user</t>
  </si>
  <si>
    <t>(${recent_user}='yes') or (${current_user}='yes')</t>
  </si>
  <si>
    <t>FQ__223</t>
  </si>
  <si>
    <t>current_recent_method</t>
  </si>
  <si>
    <t>if(${current_method} != '', selected-at( ${current_method}, 0),${recent_method})</t>
  </si>
  <si>
    <t>FQ__224</t>
  </si>
  <si>
    <t>current_recent_start</t>
  </si>
  <si>
    <t>if(${current_method} != '', format-date(${begin_using}, '%Y-%m'), format-date(${ante_start_using}, '%Y-%m'))</t>
  </si>
  <si>
    <t>FQ__225</t>
  </si>
  <si>
    <t>current_recent_label</t>
  </si>
  <si>
    <t>if(
string-length(${current_recent_method})!=0,
jr:choice-name(${current_recent_method},'${current_method}')
,'XXX')</t>
  </si>
  <si>
    <t>FQ__226</t>
  </si>
  <si>
    <t>partner_decision</t>
  </si>
  <si>
    <t xml:space="preserve">307. Before you started using ${current_recent_label}, had you discussed the decision to delay or avoid pregnancy with your husband/partner? </t>
  </si>
  <si>
    <t>${current_or_recent_user}</t>
  </si>
  <si>
    <t xml:space="preserve">307. Before you started using [CURRENT METHOD / MOST RECENT METHOD], had you discussed the decision to delay or avoid pregnancy with your husband/partner? </t>
  </si>
  <si>
    <t>302a = 1 OR 306a = 1</t>
  </si>
  <si>
    <t>FQ__227</t>
  </si>
  <si>
    <t>307. Eroko ijo igeuna aitoswam eipone ${current_recent_label}, kobu ijo omorite nu ikuminito aisiyap arai aitikitik auri keda lo owaikon/oupakon?</t>
  </si>
  <si>
    <t>307. Nga tonatandika kukozesa ${current_recent_label} wali oyogeddeko n'omwami / omwagalwa wo kukusalawo okulwawo oba okwewala okufuna lubuto?</t>
  </si>
  <si>
    <t>307. Denga po’di mi e’doni  ${current_recent_label},ayu ku,mi nze asisile mva esuza ma sawa ‘duzo kaniku mva esuza atrizori mivule agupi ri be ra ya ?</t>
  </si>
  <si>
    <t>307. ma pwod pa icako tic ki ${current_recent_label} , nwongo  ileyo ki cwari tam me galo oonyo gengo yac?</t>
  </si>
  <si>
    <t>307. Nga okali kutandika okukozesa ${current_recent_label} wali oyogeireku n’ibawo / muganzi wo kukusalawo okulwawo oba okwewala obutafuna mabundha?</t>
  </si>
  <si>
    <t>307. Eroko iyong ngegewuna akisitiya ${current_recent_label} irworiwunito iyong ka ekon kile aa?</t>
  </si>
  <si>
    <t>307. Otakatandikire  kukoresa omuringo${current_recent_label},  okaba  wakigambireho n'omushaija/omukundwa  wawe aha kusharaho  kukyerereza  ninga kwerinda  kugira  enda?</t>
  </si>
  <si>
    <t xml:space="preserve">307. Otakatandikire kukozesa ${current_recent_label}, okasangwa abalize ha kucwamu kwaawe kw’okukerererwa rundi kwerinda kutwala enda n’omusaija / n’omugonzebwa waawe? </t>
  </si>
  <si>
    <t>select_one partner_overall_list</t>
  </si>
  <si>
    <t>partner_overall</t>
  </si>
  <si>
    <t>308. Would you say that using contraception is mainly your decision, mainly your husband/partner's decision or did you both decide together?</t>
  </si>
  <si>
    <t xml:space="preserve">302a = 1   </t>
  </si>
  <si>
    <t>FQ__228</t>
  </si>
  <si>
    <t>308. Ipedori ijo atemar ebe nu aitwasam eipone lo aitikitik aur arai ijo itutubi, arai okilenikon/oupakon etutubi arai bo opotu  yesi iyarei ocamanaros nepepe?</t>
  </si>
  <si>
    <t>308. Oyinza okugamba nti okukozesa enkola  ezigema okuzaala okusingira ddala kwali kusalawo  kwo, kwa mwami  wo/ mwagalawo oba mwasalawo mwembi?</t>
  </si>
  <si>
    <t>308. Mi eco 'yo kini geriko anzi tizo eselesiri ma ayuta eri tutunisi mima peta ni ya,mima agopi/agyi ni ya kaniku emi peki tualu ya?</t>
  </si>
  <si>
    <t>308. Itwero waco ni tic ki yore me lago nywal obedo dwonge tami, oonyo me acwari oonyo wun weng imoko kacel?</t>
  </si>
  <si>
    <t>308. Oyinza okukoba nti okukozesa enkola yakizala igumba okusingira ilala kwali kusalawo kwo, kwa mwami wo/ muganzi wo oba mwasalawo mwembi?</t>
  </si>
  <si>
    <t xml:space="preserve">308. inges atemar ibala iyong ebe akisitiya ngepitesio ngulu buuikinet apot erai akon </t>
  </si>
  <si>
    <t>308. Nobasa kugira ngu okukoresa ebirikuzibira kugira enda n’okusharaho kwawe buzima, n’okwo omwami/ omukundwa wawe ninga mwembi mukasharaho  kumwe?</t>
  </si>
  <si>
    <t>308. Osobola kugamba nti okukozesa enkola y’okubalirra oluzaalo kusinga kuba kucwamu kwaawe, kusinga kuba kucwamu kw’omusaija/ omugonzebwa waawe rundi mukacwamu inywena?</t>
  </si>
  <si>
    <t>rec_husband_date</t>
  </si>
  <si>
    <t>format-date(${husband_cohabit_start_recent},'%Y-%m')</t>
  </si>
  <si>
    <t>FQ__229</t>
  </si>
  <si>
    <t>method_fees</t>
  </si>
  <si>
    <t>308a. The last time you received your ${current_recent_label}, how much did you have to pay out of pocket, including any fees paid for the method, supplies or services, and transportation?</t>
  </si>
  <si>
    <t>Enter all prices in Ugandan shillings. Zero is a possible answer. Enter -88 if respondent does not know, -99 for no response.</t>
  </si>
  <si>
    <t>(. &gt;= 0) or (. = '-99') or (. = '-88')</t>
  </si>
  <si>
    <t>(${current_or_recent_user}) and 
(${current_recent_method} != 'LAM') and 
(${current_recent_method} != 'rhythm') and 
(${current_recent_method} != 'withdrawal') and 
(${current_recent_method} != 'other_traditional')</t>
  </si>
  <si>
    <t>308a. The last time you received your [CURREN METHOD /MOST RECENT METHOD], how much did you have to pay out of pocket, including any fees paid for the method, supplies or services, and transportation?</t>
  </si>
  <si>
    <t>FQ__233</t>
  </si>
  <si>
    <t>Enter all prices in local currency. Zero is a possible answer. Enter -88 if respondent does not know, -99 for no response.</t>
  </si>
  <si>
    <t>308a. Apak na awasia na idumuna ijo ${current_recent_label} kobu ijo otac isirigin idi aimoriarit isirigin lu etacio kanu ijo adumun eipone ngol,iboro lu itwasamao kanu aibwaikin eipone ngol ka lu alosit orot?</t>
  </si>
  <si>
    <t>308a. Omulundi  ogwasemba  okufuna  ${current_recent_label}, kyakumalako  ssente  meka,  nga  tutwaliddemu  ez’okusasulira  enkola  nga yyo  yenyini,  obuwereza,  n’entambula?</t>
  </si>
  <si>
    <t>308a. Paleko asizo mini mima ${current_recent_label} esuzoria, mi ayu sende mima jebari si ya aje azi ndundu mini ofe geriko 'da niri,afa ayuzaru 'diyi azini acipa ?</t>
  </si>
  <si>
    <t>308a. Tyen ma agiki ma inwongo ${current_recent_label}, cilling adii ma iculo ki cao ni,mede ki cente ma iculo pi yore lago nywal eni, ma iculo pi wilo onyo keto, ki transport bene?</t>
  </si>
  <si>
    <t>308a. Lwe wasemba okufuna ${current_recent_label},  Wasasula sente imeka nga ogaiseku ebisale  eby’enkola ebyasalibwa byona byona, ebintu ebyakozesebwa oba emperereza walala n’esente edh'entambula?</t>
  </si>
  <si>
    <t>308a.  Kirikak iyong ngoon ariamun ${current_recent_label}, ngithilinga ngiai ibu iyong totach ariamunia ekitoi lo,ngibiro ngulu isitiyao ainakinia iyong, ka epite ngolo ibunio iyong lodakitar ka abongoria ?.</t>
  </si>
  <si>
    <t>308a. Obwohererukire  kutunga  omuringo gwawe gw'okubaririra ruzaro${current_recent_label},  akashashura esente  zingahi zoona hamwe  otiareho  nebikoresibwa  hamwe  nezorugyendo?</t>
  </si>
  <si>
    <t>308a. Omurundi ogw’okumalirra kukozesa ${current_recent_label}, okasasula sente zingaha kuluga mu nsaho yaawe otwaliremu n’eziwaaguzire enkola y’okubalirra oluzaalo, ebyakozeseibwe rundi obuheereza, hamu n’endubata?</t>
  </si>
  <si>
    <t>BUS</t>
  </si>
  <si>
    <t>FQ__234</t>
  </si>
  <si>
    <t>bus_prompt</t>
  </si>
  <si>
    <t>309a. Since what month and year have you been using ${current_recent_label} without stopping?</t>
  </si>
  <si>
    <t>Calculate backwards from memorable events if needed.</t>
  </si>
  <si>
    <t>309a. Since what month and year have you been using [CURRENT METHOD / MOST RECENT METHOD] without stopping?</t>
  </si>
  <si>
    <t>FQ__235</t>
  </si>
  <si>
    <t xml:space="preserve">309a. Ageun olap ani ido okaru ani itwasamai ijo I${current_recent_label} omam ogwounit? </t>
  </si>
  <si>
    <t>309a. ${current_recent_label} obadde ogyikozessa okuva mwezi namwaka ki nga toyimirizza mu?</t>
  </si>
  <si>
    <t>309a. Mi e’do ${current_recent_label} ayu asikokoru omba azini eli ngosi ya?</t>
  </si>
  <si>
    <t>309a. Idwee ki mwaka mene ma ibedo ka tic ki ${current_recent_label} labongo juko?</t>
  </si>
  <si>
    <t>309a. ${current_recent_label} obaire ogyikozessa okuva mwezi namwaka ki nga togyileikezza mu?</t>
  </si>
  <si>
    <t>309a. ali lap alo karu ingewunia iyong akisitiya ${current_recent_label} eroko ngejogoo?</t>
  </si>
  <si>
    <t>309a. Nikwiha  mukwezi ki  kandi  mwaki  obu  obaire  n'okoresa  omuringo ${current_recent_label} otemeraizemu?</t>
  </si>
  <si>
    <t xml:space="preserve">309a. Kuluga mu mwezi ki hamu n’omwaka ki obaire nookozesa ${current_recent_label} otalukwemereza? </t>
  </si>
  <si>
    <t>bus_rec_birth</t>
  </si>
  <si>
    <t>Most Recent Birth: ${rec_birth_date}</t>
  </si>
  <si>
    <t>Most Recent Birth: [mm-yyyy]</t>
  </si>
  <si>
    <t>FQ__236</t>
  </si>
  <si>
    <t>bus_cur_marr</t>
  </si>
  <si>
    <t>Current Marriage: ${rec_husband_date}</t>
  </si>
  <si>
    <t>Current Marriage: [mm-yyyy]</t>
  </si>
  <si>
    <t>FQ__237</t>
  </si>
  <si>
    <t>bus_m</t>
  </si>
  <si>
    <t>FQ__238</t>
  </si>
  <si>
    <t>bus_y</t>
  </si>
  <si>
    <t>((${bus_m} = -88) and (. = '2020-01-01')) or (. &lt;= ${today})</t>
  </si>
  <si>
    <t>FQ__239</t>
  </si>
  <si>
    <t>bus_y_lab</t>
  </si>
  <si>
    <t>format-date(${bus_y}, '%Y')</t>
  </si>
  <si>
    <t>FQ__240</t>
  </si>
  <si>
    <t>begin_using</t>
  </si>
  <si>
    <t>if(
  ${bus_m} &lt; 0, 
  ${bus_y},
  date(${bus_y} + 31*${bus_m})
)</t>
  </si>
  <si>
    <t>FQ__241</t>
  </si>
  <si>
    <t>begin_using_full_lab</t>
  </si>
  <si>
    <t>format-date(${begin_using}, '%Y-%m')</t>
  </si>
  <si>
    <t>FQ__242</t>
  </si>
  <si>
    <t>FQ__243</t>
  </si>
  <si>
    <t>bus_future_error</t>
  </si>
  <si>
    <t>Date cannot be in the future.
You entered: ${begin_using_full_lab}
Today: ${today}</t>
  </si>
  <si>
    <t>(${begin_using} != '2020-01-01') and (${begin_using} != '') and (${begin_using} &gt; ${today})</t>
  </si>
  <si>
    <t>FQ__244</t>
  </si>
  <si>
    <t>bus_error_b10</t>
  </si>
  <si>
    <t>Date of starting ${current_recent_label} cannot be before 10 years of age. You entered: ${begin_using_full_lab}
Respondent's birth date: ${birthdate_lab}</t>
  </si>
  <si>
    <t>(${begin_using} != '') and (${age} != '') and 
(${today} - ${begin_using}) &gt; 365* (${age} - 10)</t>
  </si>
  <si>
    <t>Date of starting [CURRENT METHOD / MOST RECENT METHOD] cannot be before 10 years of age. You entered: [mm-yyyy]
Respondent's birth date: [mm-yyyy]</t>
  </si>
  <si>
    <t>FQ__245</t>
  </si>
  <si>
    <t>bus_error1ym</t>
  </si>
  <si>
    <t>Date of starting ${current_recent_label} without stopping cannot be before most recent birth. You entered: ${begin_using_full_lab}
Most recent birth: ${recent_birth_lab}</t>
  </si>
  <si>
    <t>(${begin_using} != '') and (${recent_birth} != '') and 
(${bus_m} != '-88') and (${rb_m} != '-88') and 
(${bus_y} != '2020-01-01') and (${rb_y} != '2020-01-01') and 
if(${recent_birth} != '', ${begin_using} &lt; ${recent_birth}, 0)</t>
  </si>
  <si>
    <t>Date of starting [CURRENT METHOD/ MOST RECENT METHOD] without stopping cannot be before most recent birth. You entered: [mm-yyyy]
Most recent birth: [mm-yyyy]</t>
  </si>
  <si>
    <t>FQ__246</t>
  </si>
  <si>
    <t>bus_error1y</t>
  </si>
  <si>
    <t>Date of starting ${current_recent_label} without stopping cannot be before most recent birth. You entered: ${bus_y_lab}
Most recent birth: ${rb_y_lab}</t>
  </si>
  <si>
    <t>((${bus_m} = '-88') or (${rb_m} = '-88')) and
(${bus_y} != '2020-01-01') and (${rb_y} != '2020-01-01') and 
(${bus_y} &lt; ${rb_y})</t>
  </si>
  <si>
    <t>FQ__247</t>
  </si>
  <si>
    <t>SPU</t>
  </si>
  <si>
    <t>FQ__248</t>
  </si>
  <si>
    <t>spu_note</t>
  </si>
  <si>
    <t>309b. When did you stop using ${current_recent_label}?</t>
  </si>
  <si>
    <t>Please record the date.
The date should be found by calculating backwards from memorable events if needed.
Select 'Do not know' for month and '2020' for year to indicate No Response.</t>
  </si>
  <si>
    <t>309b. When did you stop using [CURRENT METHOD / MOST RECENT METHOD]?</t>
  </si>
  <si>
    <t>FQ__249</t>
  </si>
  <si>
    <t>309b. Woribo igwouna ijo aitwasam ${current_recent_label} ?</t>
  </si>
  <si>
    <t>309b. Enkola eya ${current_recent_label} walekera awo ddi okujikozesa?</t>
  </si>
  <si>
    <t>309b. Mi ku geriko mini ayule ${current_recent_label} ayuzo nguari ya?</t>
  </si>
  <si>
    <t>309b. Lweko tic ki ${current_recent_label}  Awene?</t>
  </si>
  <si>
    <t>309b. Enkola ya ${current_recent_label}, walekela lli okugyikozesa?</t>
  </si>
  <si>
    <t>309b. Wori ijongo iyong akisitia ${current_recent_label}?</t>
  </si>
  <si>
    <t>309b. Okareka ryari kukoresa ${current_recent_label}?</t>
  </si>
  <si>
    <t>309b. Okaleka ddihi kukozesa ${current_recent_label}?</t>
  </si>
  <si>
    <t>spu_m</t>
  </si>
  <si>
    <t>FQ__250</t>
  </si>
  <si>
    <t>spu_y</t>
  </si>
  <si>
    <t>((${spu_m} = -88) and (. = '2020-01-01')) or (. &lt;= ${today})</t>
  </si>
  <si>
    <t>FQ__251</t>
  </si>
  <si>
    <t>spu_y_lab</t>
  </si>
  <si>
    <t>format-date(${spu_y}, '%Y')</t>
  </si>
  <si>
    <t>FQ__252</t>
  </si>
  <si>
    <t>stop_using</t>
  </si>
  <si>
    <t>if(
  ${spu_m} &lt; 0, 
  ${spu_y},
  date(${spu_y} + 31*${spu_m})
)</t>
  </si>
  <si>
    <t>FQ__253</t>
  </si>
  <si>
    <t>stop_using_full_lab</t>
  </si>
  <si>
    <t>format-date(${stop_using}, '%Y-%m')</t>
  </si>
  <si>
    <t>FQ__254</t>
  </si>
  <si>
    <t>FQ__255</t>
  </si>
  <si>
    <t>spu_future_error</t>
  </si>
  <si>
    <t>Date cannot be in the future.
You entered: ${stop_using_full_lab}
Today: ${today}</t>
  </si>
  <si>
    <t>(${stop_using} != '2020-01-01') and (${stop_using} != '') and (${stop_using} &gt; ${today})</t>
  </si>
  <si>
    <t>FQ__256</t>
  </si>
  <si>
    <t>spu_error1ym</t>
  </si>
  <si>
    <t>Date of stopping ${current_recent_label} must be within the last 12 months. Otherwise, the answer to 306a should be no.  You entered: ${stop_using_full_lab}
Today: ${today}</t>
  </si>
  <si>
    <t>(${stop_using} != '') and (${stop_using} != '2020-01-01') and
(${spu_m} != '-88') and 
(${today} - ${stop_using} &gt; 396)</t>
  </si>
  <si>
    <t>Date of stopping [CURRENT METHOD / MOST RECENT METHOD] must be within the last 12 months. Otherwise, the answer to 306a should be no.  You entered: [mm-yyyy]
Today: [mm-yyyy]</t>
  </si>
  <si>
    <t>FQ__257</t>
  </si>
  <si>
    <t>Date of stopping ${current_recent_label} must be within the last 12 months. Otherwise, the answer to 306a should be no. You entered: ${stop_using_full_lab}
Today: ${today}</t>
  </si>
  <si>
    <t>spu_error1y</t>
  </si>
  <si>
    <t>Date of stopping ${current_recent_label} must be within the last 12 months. Otherwise, the answer to 306a should be no.  You entered: ${spu_y_lab}
Today: ${today}</t>
  </si>
  <si>
    <t>(${spu_m} = '-88') and 
(${thisyear} - ${spu_y_lab} &gt; 1)</t>
  </si>
  <si>
    <t>FQ__258</t>
  </si>
  <si>
    <t>Date of stopping ${current_recent_label} must be within the last 12 months. Otherwise, the answer to 306a should be no. You entered: ${spu_y_lab}
Today: ${today}</t>
  </si>
  <si>
    <t>SUS</t>
  </si>
  <si>
    <t>FQ__259</t>
  </si>
  <si>
    <t>sus_prompt</t>
  </si>
  <si>
    <t xml:space="preserve">309c. In what month and year had you started using ${current_recent_label} before stopping? </t>
  </si>
  <si>
    <t>Calculate backwards from memorable events if needed.
Select 'Do not know' for month and '2020' for year to indicate No Response.</t>
  </si>
  <si>
    <t xml:space="preserve">309c. In what month and year had you started using [CURRENT METHOD / MOST RECENT METHOD] before stopping? </t>
  </si>
  <si>
    <t>FQ__260</t>
  </si>
  <si>
    <t>309c. Olap ani ido okaru bo ani igeunitori ijo aitwasam ${current_recent_label} eroko ijo epalara?</t>
  </si>
  <si>
    <t>309c. Mwezi na mwaka ki mwewali otandikidde okukozesa ${current_recent_label}</t>
  </si>
  <si>
    <t>309c. Mi e’do ${current_recent_label} ayu omba azini eli ngosi ya? ?</t>
  </si>
  <si>
    <t>309c. Idwe ki mwaka mene ma  icako tic ki  ${current_recent_label} ma  pwod pa ijuko?</t>
  </si>
  <si>
    <t>309c. Mwezi na mwaka ki mwewali watandikira okukozesa ${current_recent_label}?</t>
  </si>
  <si>
    <t>309c. Ali lap ka ekaru ingeikinia iyong akisitiya?
Method: ${current_recent_label}</t>
  </si>
  <si>
    <t>309c. Ni mukwezi   kandi  mwaka ki obu mwabaire mwatandika kukoresa ${current_recent_label}   otakarekireho kugukoresa?</t>
  </si>
  <si>
    <t>309c. Mwezi ki kandi mwaka ki obu watandikire kukozesa ${current_recent_label} otakalekere?</t>
  </si>
  <si>
    <t>sus_rec_birth</t>
  </si>
  <si>
    <t>FQ__261</t>
  </si>
  <si>
    <t>sus_cur_marr</t>
  </si>
  <si>
    <t>FQ__262</t>
  </si>
  <si>
    <t>sus_m</t>
  </si>
  <si>
    <t>FQ__263</t>
  </si>
  <si>
    <t>sus_y</t>
  </si>
  <si>
    <t>((${sus_m} = -88) and (. = '2020-01-01')) or (. &lt;= ${today})</t>
  </si>
  <si>
    <t>FQ__264</t>
  </si>
  <si>
    <t>sus_y_lab</t>
  </si>
  <si>
    <t>format-date(${sus_y}, '%Y')</t>
  </si>
  <si>
    <t>FQ__265</t>
  </si>
  <si>
    <t>ante_start_using</t>
  </si>
  <si>
    <t>if(
  ${sus_m} &lt; 0, 
  ${sus_y},
  date(${sus_y} + 31*${sus_m})
)</t>
  </si>
  <si>
    <t>FQ__266</t>
  </si>
  <si>
    <t>ante_start_using_full_lab</t>
  </si>
  <si>
    <t>format-date(${ante_start_using}, '%Y-%m')</t>
  </si>
  <si>
    <t>FQ__267</t>
  </si>
  <si>
    <t>FQ__268</t>
  </si>
  <si>
    <t>sus_future_error</t>
  </si>
  <si>
    <t>Date cannot be in the future.
You entered: ${ante_start_using_full_lab}
Today: ${today}</t>
  </si>
  <si>
    <t>(${ante_start_using} != '2020-01-01') and (${ante_start_using} != '') and (${ante_start_using} &gt; ${today})</t>
  </si>
  <si>
    <t>FQ__269</t>
  </si>
  <si>
    <t>sus_error_b10</t>
  </si>
  <si>
    <t>Date of starting ${current_recent_label} cannot be before 10 years of age. You entered: ${ante_start_using_full_lab}
Respondent's birth date: ${birthdate_lab}</t>
  </si>
  <si>
    <t>(${ante_start_using} != '') and (${ante_start_using} != '2020-01-01') and (${age} != '') and 
not(
	(  
		(${system_date_check} = 'yes') 
		and 
		 (${ante_start_using} &lt;= ${system_date}) 
		  and 
			  (
		    (${system_date} - ${ante_start_using}) &lt;= 365*(${age} - 10)
			    ) 
	) 
	or
	(  
	    (${system_date_check} = 'no') 
	    	     and 
		     (${ante_start_using} &lt;= ${manual_date}) 
		     and 
		     (
			(${manual_date} - ${ante_start_using}) &lt;= 365* (${age} - 10)
			     ) 
	)
)</t>
  </si>
  <si>
    <t>FQ__270</t>
  </si>
  <si>
    <t>sus_error1ym</t>
  </si>
  <si>
    <t>Date of having stopped using ${current_recent_label} cannot be before start of usage. You entered: ${ante_start_using_full_lab}
Date of stopping use: ${stop_using_full_lab}</t>
  </si>
  <si>
    <t>(${ante_start_using} != '') and (${stop_using} != '') and 
(${sus_m} != '-88') and (${spu_m} != '-88') and 
(${ante_start_using} != '2020-01-01') and 
not((${ante_start_using} &lt; ${stop_using}))</t>
  </si>
  <si>
    <t>Date of having stopped using [CURRENT METHOD / MOST RECENT METHOD] cannot be before start of usage. You entered: [mm-yyyy]
Date of stopping use: [mm-yyyy]</t>
  </si>
  <si>
    <t>FQ__271</t>
  </si>
  <si>
    <t>sus_error1y</t>
  </si>
  <si>
    <t>Year of having stopped using ${current_recent_label} cannot be before start of usage. You entered: ${sus_y_lab}
Year of stopping use: ${spu_y_lab}</t>
  </si>
  <si>
    <t>((${sus_m} = '-88') or (${spu_m} = '-88')) and 
(${sus_m} != '2020-01-01') and (${spu_m} != '2020-01-01') and 
(${spu_y} &lt; ${sus_y})</t>
  </si>
  <si>
    <t>Year of having stopped using [CURRENT METHOD / MOST RECENT METHOD] cannot be before start of usage. You entered: [mm-yyyy]
Year of stopping use: [mm-yyyy]</t>
  </si>
  <si>
    <t>FQ__272</t>
  </si>
  <si>
    <t>recent_start_stop_check</t>
  </si>
  <si>
    <t>309d. CHECK: Just to make sure I have this correct, you used ${current_recent_label} continuously between ${ante_start_using_full_lab} and ${stop_using_full_lab} without stopping, is that correct?</t>
  </si>
  <si>
    <t>(${recent_user} = 'yes') and (${begin_using} != '2020-01-01') and (${stop_using} != '2020-01-01')</t>
  </si>
  <si>
    <t>309d. CHECK: Just to make sure I have this correct, you used [CURRENT METHOD / MOST RECENT METHOD] continuously between [START DATE] and [END DATE] without stopping, is that correct?</t>
  </si>
  <si>
    <t>FQ__273</t>
  </si>
  <si>
    <t xml:space="preserve">309d. Check: Kanu aitogogongor ebe eraasi nu abeit, itwasamat ijo ${current_recent_label} komam agwoun  kiding ${ante_start_using_full_lab} kede ${stop_using_full_lab} komam agwoun, erai ngin abeit? </t>
  </si>
  <si>
    <t>309d. CHECK: Okukasa nti nkifunye bulungi,  wakozesa ${current_recent_label}  nga toyimirizamu wakati wa ${ante_start_using_full_lab}  ne  ${stop_using_full_lab}  nga tagivuddeko ekyo kituufu?</t>
  </si>
  <si>
    <t>309d. Nizo kililiru kini ma va 'eyo di muke, mi ayu ${current_recent_label} siri  ${ante_start_using_full_lab} azini ${stop_using_full_lab} asikokoru 'di  ada ya?</t>
  </si>
  <si>
    <t>309d. me moko ni aniang, itiyo ki ${current_recent_label} ikin ${ante_start_using_full_lab} ki ${stop_using_full_lab} abongo juko. Eni adaa?</t>
  </si>
  <si>
    <t>309d. CHECK: Nedda kukasa nti nkufunye bulungi, wakozesa  ${current_recent_label} nga tolekeizza wagati wa ${ante_start_using_full_lab}  ni ${stop_using_full_lab}  , kino  kitufu?</t>
  </si>
  <si>
    <t>309d. Ikotere ayong aanyunia atemar kire iyookino nugu, isitiyat iyong ${current_recent_label} ngejongo alotooma ${ante_start_using_full_lab} emam ngejongo. Iyookino nguna a?
Stop Date: ${stop_using_full_lab}</t>
  </si>
  <si>
    <t>309d. CHECK: Okukakasa//okuhamya ngu  natunga ekihikire, okakoresa ${current_recent_label} otakemeraizemu ahagati ${ante_start_using_full_lab} hamwe ${stop_using_full_lab} ota gurekire, ekyo kihikire?</t>
  </si>
  <si>
    <t>309d. CHECK: Kwenda kugumya ngu kinu nkitungire kulungi, okakozesa ${current_recent_label}  otarukulekerezaamu kuruga ${ante_start_using_full_lab} kuhika  ${stop_using_full_lab} otakeemereizeemu, kinu kihikire?</t>
  </si>
  <si>
    <t>recent_start_stop_warn</t>
  </si>
  <si>
    <t>GO BACK TO THE PREVIOUS SCREEN AND PROBE TO DETERMINE THE PERIOD OF MOST RECENT CONTINUOUS USE.</t>
  </si>
  <si>
    <t>Suggested probes: 
- When was the last time you used [METHOD]?
- How long had you been using [METHOD] without stopping</t>
  </si>
  <si>
    <t>${recent_start_stop_check} = 'no'</t>
  </si>
  <si>
    <t>309d = 0</t>
  </si>
  <si>
    <t>FQ__274</t>
  </si>
  <si>
    <t>Suggested probes:
- When was the last time you used [METHOD]?
- How long had you been using [METHOD] without stopping</t>
  </si>
  <si>
    <t>select_multiple whystop_list</t>
  </si>
  <si>
    <t>stop_using_why</t>
  </si>
  <si>
    <t>310. Why did you stop using ${current_recent_label}?</t>
  </si>
  <si>
    <t xml:space="preserve">Cannot select 'no response' or 'do not know' with other options. </t>
  </si>
  <si>
    <t xml:space="preserve">((. = -99) or not(selected(.,'-99'))) and ((. = -88) or not(selected(.,'-88'))) </t>
  </si>
  <si>
    <t>${consent_obtained} and (${recent_user} = 'yes')</t>
  </si>
  <si>
    <t>310. Why did you stop using [CURRENT METHOD / MOST RECENT METHOD?</t>
  </si>
  <si>
    <t>FQ__275</t>
  </si>
  <si>
    <t>310. Anubo inyo ipalara ijo aitwasam ${current_recent_label} lo aisiyap apotuun lo itwasamaI ijo pac?</t>
  </si>
  <si>
    <t>310. Lwaki walekerawo okukozesa ${current_recent_label}?</t>
  </si>
  <si>
    <t>310. Mi ku geriko mini ayule ${current_recent_label} a’di e’yosi ya?</t>
  </si>
  <si>
    <t>310. ngo ma omiyo iweko tic ki ${current_recent_label}?</t>
  </si>
  <si>
    <t>310. Lwaki walekera okukozesa ${current_recent_label}?</t>
  </si>
  <si>
    <t>310. Inyo ijongo iyong akisitia ${current_recent_label}?</t>
  </si>
  <si>
    <t>310. Nahabwaki warekire aho kukoresa ${current_recent_label}?</t>
  </si>
  <si>
    <t>310. Habwaki walekere kukozesa ${current_recent_label}?</t>
  </si>
  <si>
    <t>fp_provider_grp</t>
  </si>
  <si>
    <t>${current_or_recent_user} and ((${current_recent_method} != 'LAM') and (${current_recent_method} != 'rhythm') and (${current_recent_method} != 'withdrawal'))</t>
  </si>
  <si>
    <t>FQ__276</t>
  </si>
  <si>
    <t>begin_using_lab</t>
  </si>
  <si>
    <t>format-date(${begin_using},'%Y-%m')</t>
  </si>
  <si>
    <t>FQ__277</t>
  </si>
  <si>
    <t>ante_start_lab</t>
  </si>
  <si>
    <t>format-date(${ante_start_using},'%Y-%m')</t>
  </si>
  <si>
    <t>FQ__278</t>
  </si>
  <si>
    <t>start_date_lab</t>
  </si>
  <si>
    <t>concat(${begin_using_lab},${ante_start_lab})</t>
  </si>
  <si>
    <t>FQ__279</t>
  </si>
  <si>
    <t>select_one providers_list</t>
  </si>
  <si>
    <t>fp_provider_rw</t>
  </si>
  <si>
    <t xml:space="preserve">311a. You first started using ${current_recent_label} on ${start_date_lab}.
Where did you or your partner get it at that time?  </t>
  </si>
  <si>
    <t>Scroll to bottom to see all choices.</t>
  </si>
  <si>
    <t xml:space="preserve">311a. You first started using [CURRENT METHOD / MOST RECENT METHOD] on [DATE FROM FQ309a OR 309c]
Where did you or your partner get it at that time?  </t>
  </si>
  <si>
    <t>(CALC_CM ≠ 14, 30, 31, 39, -99) OR (306b ≠ 14, 30, 31, 39, -99)</t>
  </si>
  <si>
    <t>FQ__280</t>
  </si>
  <si>
    <t>311a. Igeunit ijo aitwasam eipone lo ${current_recent_label},   ${start_date_lab}. Aibo kobu ijo arai oupakon odumak eipone lo ka'pak kangin?</t>
  </si>
  <si>
    <t>311a. Watandika okukozesa enkola gy’olikokati ${current_recent_label} mu ${start_date_lab}. Wagifunira wa mu kiseera ekyo?</t>
  </si>
  <si>
    <t>311a. Mi e'do  ${current_recent_label} ayu  ${start_date_lab}
Mi kaniku mi agupi esu aro nderi sawa 'dasi engazo ngua ya?</t>
  </si>
  <si>
    <t>311a. Ma icako tic ki ${current_recent_label} on ${start_date_lab}.  Yin nyo cwari onongo ki kwene I kare eno ni?</t>
  </si>
  <si>
    <t>311a. Watandika okukozessa enkola ${current_recent_label} gyoliku buti nga ${start_date_lab}. , wagyifuna wa mukiseera ekyo?</t>
  </si>
  <si>
    <t>311a. Aei irukaunia iyong ngisai ngul? ${current_recent_label} on ${start_date_lab}</t>
  </si>
  <si>
    <t>311a. Okatandika kukozesa ${current_recent_label} mu ${start_date_lab}. Obwire obwo, okagwiha nkahi?</t>
  </si>
  <si>
    <t>311a. Okatandika kukozesa ${current_recent_label} mu ${start_date_lab}. Obwire obwo, okagiha nkaha?</t>
  </si>
  <si>
    <t>fp_provider_check</t>
  </si>
  <si>
    <t>FQ__281</t>
  </si>
  <si>
    <t>FQ__282</t>
  </si>
  <si>
    <t>fp_prior_exp</t>
  </si>
  <si>
    <t>PNL_006. When you obtained your ${current_recent_label}, did the provider ask you about your prior experience with contraception?</t>
  </si>
  <si>
    <t>${current_or_recent_user} and (${current_recent_method} != 'LAM') and (${current_recent_method} != 'rhythm') and (${current_recent_method} != 'withdrawal') and (${current_recent_method} != 'other_traditional') and (${current_recent_method} != '-99')</t>
  </si>
  <si>
    <t>PNL_006. Ne idumunia ijo ${current_recent_label} opotu lu ejaikinete ijo ingisitos ijo adis nu kobu ijo itorite itwasamai edio epone lo aitikitik/alaanakin aur kokau?</t>
  </si>
  <si>
    <t>PNL_006. Bwewafuna ${current_recent_label}, omusawo yakubuuzaako ku by’omanyi ku nkola eziyiza okufuna embuto?</t>
  </si>
  <si>
    <t>PNL_006. Mini mi geri anzi tizo eselesi ${current_recent_label}, esuzo ria,agu alataa dri zi mitia  drio ria  'yemi  a'duru‘ari ra ya?</t>
  </si>
  <si>
    <t>PNL_006. Ikare ma inwongo ${current_recent_label}, ngat ma omiyo iri kony eni openyi ikom jami ma ibeo ye con I lago nywal?</t>
  </si>
  <si>
    <t>PNL_006. We wafunira  ${current_recent_label}, omusawo yakubuzaku ku byewabitamu/ kubumanilivu bwo  nga okozesa enkola dhafamire/ eya famire?</t>
  </si>
  <si>
    <t>PNL_006. Ani eriamuni iyong epite kisitiyaet ,abu ekainanakinan ikingit iyong kinsitiyator iyong aa?
Method: ${current_recent_label}</t>
  </si>
  <si>
    <t>PNL_006. Kuwatungire  omuringo ${current_recent_label},  omuhereza w’omuringo ogu akakubuza ahabikwatiraine n’ebyokumanya   aha by'okuzibira  kugira  enda  otakatandikire  kugukoresa?</t>
  </si>
  <si>
    <t>PNL_006. Obu watunga enkora yaawe y’okubalirra oluzaalo eya ${current_recent_label}, omusaho akakukaguza ha biwaatangaine n’okukozesa enkola y’okubalirra oluzaalo?</t>
  </si>
  <si>
    <t>fp_side_effects</t>
  </si>
  <si>
    <t>312a. When you obtained your ${current_recent_label}, were you told by the provider about side effects or problems you might have with a method to delay or avoid pregnancy?</t>
  </si>
  <si>
    <t>${fp_provider_rw} != ''</t>
  </si>
  <si>
    <t>312a. When you obtained your [CURRENT METHOD / MOST RECENT METHOD], were you told by the provider about side effects or problems you might have with a method to delay or avoid getting pregnant?</t>
  </si>
  <si>
    <t>311a ≠ .</t>
  </si>
  <si>
    <t>FQ__286</t>
  </si>
  <si>
    <t>312a. When you obtained your ${current_recent_label}, were you told by the provider about side effects or problems you might have with a method to delay or avoid getting pregnant?</t>
  </si>
  <si>
    <t>312a. Ne idumunia ijo eipone lo aisiyap apotuun lo ${current_recent_label}, kobu emuron olimok ijo nu ikamunitos atiokusio nu epedorete atakanuun kanu aitwasam eipone lo aisiyap arai bo aitikitik auri?</t>
  </si>
  <si>
    <t>312a. Gyewajja enkola eno ${current_recent_label}, omusawo yakutegeezaako ku buzibu bw'oyinza okufuna nga okozesa engeri eno ey'okwegema enzalo?</t>
  </si>
  <si>
    <t xml:space="preserve">312a. Mini mima ${current_recent_label} esuzorisi, 'ba alataa niri nze mini e'yo ewaru ecopi mi esupi geriko anzi tizo eselesi 'dima ayuta beri ra ya? </t>
  </si>
  <si>
    <t>312a. Ikare ma inwongo ${current_recent_label}, ngat ma omiyi kony eni owaci ikom jami ma reco oonyo peki ma itwero nwongo itic ki yore me lago nywal me galo oonyo gengo yac?</t>
  </si>
  <si>
    <t>312a. Wewafunira enkola eno ${current_recent_label}, eyagyikuwa yakukobela kubuzibu bwoyinza okufuna nga olikugyikozesa okulwawo oba okwewala okufuna endha?</t>
  </si>
  <si>
    <t>312a. Ani iriamuni iyong ${current_recent_label}, abu ekainanakinan ikilimok iyong ngadi tiokisio nguna etakanunete kisitiyai iyong epite lo abuukinia apot, kori alwanikin ariamun akook ?</t>
  </si>
  <si>
    <t>312a. Obu watunga ${current_recent_label}, omuhereza akakugambira omuringo oku gwakubaasa kukukora kubi omu kukyerereza ninga kwerinda kugira enda?</t>
  </si>
  <si>
    <t>312a. Obu waatungire enkora yaawe ${current_recent_label}, omusaho akakugambira ha buzibu osobola kutangana n’omulingo gw’okukerereza lundi gw’okukutangira kutwala enda?</t>
  </si>
  <si>
    <t>select_multiple fp_side_effects_list</t>
  </si>
  <si>
    <t>fp_side_effects_what</t>
  </si>
  <si>
    <t>PNL_007. According to the provider, what are the possible side effects or problems related to the use of this method?</t>
  </si>
  <si>
    <t>Do NOT read the response options out LOUD.
Select all that apply.</t>
  </si>
  <si>
    <t>Cannot select 'no response' or 'do not know' with other options.</t>
  </si>
  <si>
    <t>((. = -99) or not(selected(.,'-99'))) and ((. = -88) or not(selected(.,'-88')))</t>
  </si>
  <si>
    <t>(${fp_side_effects} = 'yes') and 
((${current_recent_method} = 'implants') or
(${current_recent_method} = 'IUD') or
(${current_recent_method} = 'injectables') or
(${current_recent_method} = 'pill') or
(${current_recent_method} = 'emergency') or
(${current_recent_method} = 'male_condoms') or
(${current_recent_method} = 'female_condoms') or
(${current_recent_method} = 'diaphragm') or 
(${current_recent_method} = 'foam'))</t>
  </si>
  <si>
    <t>PNL_007. Olomunitos kane ejaasi lu ijaanakinete, inyo atiokisio nu ipedori adumun ikamanara kede aitwasamoa na epone kalo?</t>
  </si>
  <si>
    <t>PNL_007. Okusinzira ku musawo, buzibu ki bw’oyinza okufuna nga okozesa enkola eno?</t>
  </si>
  <si>
    <t>PNL_007. ‘Ba alataa niri ni nzerisi,eyo ewaru ecopi ‘ba esupi  geriko anzi tizo eselesi 'dima ayuza beri  ngo I ya?</t>
  </si>
  <si>
    <t>PNL_007. malube ki ngat ma omiyo iri  kony eni, jami mene ma reco nyo peki ango ma kube ki tic ki yore me lago nywal eni?</t>
  </si>
  <si>
    <t>PNL_007. Okusinzira ku mugabi , buzibu ki oba bibi ki ebiyinza okuva ku kukozesa enkola enho?</t>
  </si>
  <si>
    <t>PNL_007. Alotooma ekainanakinan, ngaanu ngaronisia nguna  eyakasi isitiyai iyong epite logo?</t>
  </si>
  <si>
    <t>PNL_007. Kurugirira  aha  muhereza  w’omuringo nibiha   ebya kubaasa kukukora kubi  ninga  obuzibu   omu  kukoresa  omuringo  ogu?</t>
  </si>
  <si>
    <t>PNL_007. Kusigikira ha musaho, buzibu ki osobola kutunga obukwataine n’okukozesa enkola enu?</t>
  </si>
  <si>
    <t>fp_side_effects_instructions</t>
  </si>
  <si>
    <t>312b. Were you told what to do if you experienced side effects or problems?</t>
  </si>
  <si>
    <t>${fp_side_effects} = 'yes'</t>
  </si>
  <si>
    <t>312a = 1</t>
  </si>
  <si>
    <t>FQ__287</t>
  </si>
  <si>
    <t>312b. Koponi olimokinai ijo nu isoma arai etakanikisI ijo atiokisio kanu aitwasam eipone lo aisiyap apotuun?</t>
  </si>
  <si>
    <t>312b. Baakutegeeza eky'okukola singa oba ofunye obuzibu?</t>
  </si>
  <si>
    <t>312b. ‘Ba ece midri geriko/aro ‘dika mirua e’yo azini ndundu ‘diyi eji  mima 'ye a'du afa niri ra ya?</t>
  </si>
  <si>
    <t>312b. Giwaci ngo ma iromo timo ne kace okelo ayela yela mo?</t>
  </si>
  <si>
    <t>312b. Bakukobela ekyokukola singa oba ofunye obuzibu?</t>
  </si>
  <si>
    <t>312b. Aponi ikilimokin iyong nguna ebeikina iyong kitiya kiriam adio tionis a?</t>
  </si>
  <si>
    <t>312b. Bakakugambira eki oraakore gwakukora kubi ningashi watunga obuzubu?</t>
  </si>
  <si>
    <t>312b. Bakakugambira kiki ekyokukora kakuba otunga obuzibu ?</t>
  </si>
  <si>
    <t>fp_side_effects_told_other</t>
  </si>
  <si>
    <t>PNL_008a. Were you told that if you experienced these side effects you could switch to a different method of contraception?</t>
  </si>
  <si>
    <t>PNL_008a. Oponi olimokitete ijo ebe arai idum ijo adio kotoma atiokisio kanu ipedori ijo aijulakin aitwasam ecie epone lo aitikikit/alaanakin aur?</t>
  </si>
  <si>
    <t>PNL_008a. Bakugamba nti singa ofuna obuzibu ne nkola eno oyinza okukyusa nodda ku nkola endala?</t>
  </si>
  <si>
    <t>PNL_008a. ‘Ba lu mini geriko anzi tizo eselesiri ayuza vutia e’yo ewaruni ka mi esu mi eco mi oja geriko azi nduni ayuzo I ni  ra ya?</t>
  </si>
  <si>
    <t>PNL_008a. Gi waci ni ka ibeo ijami mareco eni itwero loko yore me lago nywal mukene?</t>
  </si>
  <si>
    <t>PNL_008a. Bakukobela nti osobola okukozesa enkola eyindi singa oba nga ofunye obuzibu?</t>
  </si>
  <si>
    <t>PNL_008a. Aponi ikilimokin iyong ba atemar ketakanut ngaronisia epoderi iyong akilochokin kisitiya eche pite?</t>
  </si>
  <si>
    <t>PNL_008a. Bakakugambira   ngu  gwakukora kubi ningashi watunga obuzubu  n’obasa kuhinduraho aha muringo  ogundi ogukuzibira  kugira  enda?</t>
  </si>
  <si>
    <t>PNL_008a. Bakakugamba ngu obworaatangaana obuzibu bunu osobora kuhingisa okozese enkola endi?</t>
  </si>
  <si>
    <t>fp_told_other_methods_cc</t>
  </si>
  <si>
    <t>313. At that time, were you told by the family planning provider about methods of family planning other than the ${current_recent_label} that you could use?</t>
  </si>
  <si>
    <t>(${fp_provider_rw} != '')</t>
  </si>
  <si>
    <t>313. At that time, were you told by the family planning provider about methods of family planning other than the [CURRENT METHOD / MOST RECENT METHOD] that you could use?</t>
  </si>
  <si>
    <t>311a ≠ . OR 311b ≠ .</t>
  </si>
  <si>
    <t>FQ__290</t>
  </si>
  <si>
    <t>313. Kotoma apak kangin, apotu eswamak lu adekis kolimokisi ijo iponesio icie lu itikitiket aur kilema ${current_recent_label}  lu ti ipedo ijo aitwasam?</t>
  </si>
  <si>
    <t>313. Mukaseera ako omusawo eyagaba enkola ya ${current_recent_label} yakutegeezako engeri endala z'oyinza okukozesa?</t>
  </si>
  <si>
    <t>313. Sawa ‘dasi ria, ‘ba geriko/aro ‘diyi fepiri ece mini e’yo geriko azini ndundu mini te eco ayule niyi ma dria raya?
Method: ${current_recent_label}</t>
  </si>
  <si>
    <t>313. Ikare eno ni, ngat ma omiyo iri kony owaco pi yoo mogo mukene mapat ki man ${current_recent_label} ma  itwero tic kede?</t>
  </si>
  <si>
    <t>313. Mukisera ekyo, oyo eyakuwa  ${current_recent_label} yakukobelaku kunkola edindi dh'osobola okukozesa nga otoileku eyo gyoli kukozesa/gyewasembyeyo okukozesa?</t>
  </si>
  <si>
    <t>313. Ana pak  ngina iriamuna iyong ekitoi ngolo itojongoere apoti, Aponi kilimokin iyong nabo ngicie kito ngulu ejongoere apoti akilo ngolo tokona isitiyae iyong ${current_recent_label} Ngolo ebeikina kisitiya?</t>
  </si>
  <si>
    <t>313. Obwire obwo omuhereza w’obuheereza bw’okubaririra ruzaaro akakugambira endijo miringo y’okubaririra ruzaaro ogutari ogu orikukoresa hati oguwakubasa kukoresa?
Method: ${current_recent_label}</t>
  </si>
  <si>
    <t>313. Habwire obwo okagambirwa omuhereza w’ebyokutegeka oruzaro hamiringo endi kwihaho ${current_recent_label} eyokuba nosobora kukozesa?</t>
  </si>
  <si>
    <t>fp_obtain_desired</t>
  </si>
  <si>
    <t>314a. During that visit, did you obtain the method you wanted to delay or avoid getting pregnant?</t>
  </si>
  <si>
    <t xml:space="preserve">311a ≠ .   </t>
  </si>
  <si>
    <t>FQ__291</t>
  </si>
  <si>
    <t>314a. kotoma apak kangin, kobu ijo odum eipone lo ikoto ijo kanu aisiyap arai bo aitikitik apotuun?</t>
  </si>
  <si>
    <t>314a. Ku mulundi ogwo nga okyalidde omusawo w'eby'okugema enzalo, enkola gye wali oyagala wajifuna?</t>
  </si>
  <si>
    <t>314a. O’du mini muzu risi, mi isu geriko/aro mva tiza atrizu mini leleri raya?</t>
  </si>
  <si>
    <t>314a. Ikare ma iceto ka nongo kony meno, inongo kony  ma onongo imito me lago nywal/gengo yaco?</t>
  </si>
  <si>
    <t>314a. Ogwo omulundi gwewagya okufuna enkola eziyiza oba elwisawo okufuna amabundha, wagyifuna?</t>
  </si>
  <si>
    <t>314a. Ngirwa ngulu ilosio iyong, ibu iyong toriam ekitoi ngolo icamit iyong ikotere ngiriamuna akook aa?</t>
  </si>
  <si>
    <t>314a. obuwazayo aha murundi ogwo okatunga omuringo ogu wabaire noyenda kukyerereza ruzaaro ninga kwerinda kugira enda?</t>
  </si>
  <si>
    <t>314a. Hakubunga oku, okafuna omulingo oguwagondeze kukerereza rundi kwerinda kutatwara enda ?</t>
  </si>
  <si>
    <t>select_one whynomethod_list</t>
  </si>
  <si>
    <t>fp_obtain_desired_whynot</t>
  </si>
  <si>
    <t>314c.  Why didn't you obtain the method you wanted?</t>
  </si>
  <si>
    <t>${fp_obtain_desired} = 'no'</t>
  </si>
  <si>
    <t>314a = 0</t>
  </si>
  <si>
    <t>FQ__292</t>
  </si>
  <si>
    <t>314c. Kanu inyo mam ijo kobu odumuna eipone lo ikoto ijo?</t>
  </si>
  <si>
    <t>314c. Lwaki  tewasobola  kufuna  enkola  gyewali  oyagala?</t>
  </si>
  <si>
    <t>314c. Mi esu geriko anzi tizo eselesi andra mini leleri koye a'du e'yosi ya?</t>
  </si>
  <si>
    <t>314c. Ngo ma omio pe inwo yore me lago nywal ma nwongo itye kamito?</t>
  </si>
  <si>
    <t>314c. Lwaki tiwagyifuna?</t>
  </si>
  <si>
    <t>314c. Ikotere nyo pa iriamunia iyong epite ngolo buukinet apot ngolo ichamit iyong ?</t>
  </si>
  <si>
    <t>314c. Okaihankahi omuringo  oguwabaire  noyenda?</t>
  </si>
  <si>
    <t>314c. Habwaki otaatungire enkola ei waabaire nooyenda?</t>
  </si>
  <si>
    <t>select_one decision_list</t>
  </si>
  <si>
    <t>fp_final_decision</t>
  </si>
  <si>
    <t>315a. During that visit, who made the final decision about what method you got?</t>
  </si>
  <si>
    <t>FQ__293</t>
  </si>
  <si>
    <t>315a. Kotoma apaki kangin ne ilositor ijo, ingai bo asekuni eipone lo aisiyap adumun apotuu lo abu ijo itwasam?</t>
  </si>
  <si>
    <t>315a. Ku mulundi ogwo nga okyalidde omusawo w'eby'okugema enzalo, ani yasalawo kunkola eyakuwebwa?</t>
  </si>
  <si>
    <t>315a. O’du mini muzu risi, a’di ‘du e’yo asizu geriko/aro mini isule ri ma driani?</t>
  </si>
  <si>
    <t>315a. Ikare ma iceto kanongo kony meno, anga ma omoko tame agiki me tic ki yoo ma inwongo?</t>
  </si>
  <si>
    <t>315a. Ani eyakola okusalawo okwasembayo kunkola gyewafuna omulundi ogwo?</t>
  </si>
  <si>
    <t>315a. Ngirwa ngulu ilosio iyong, arai ingai atubuni ekitoi ngolo ibu iyong toriam?</t>
  </si>
  <si>
    <t>315a. obuwazayo aha murundi ogwo nooha owashaziremu omuringo ogu watungire?</t>
  </si>
  <si>
    <t>315a. Hakubunga oku noha yasazireho hamulingo oguwatungire?</t>
  </si>
  <si>
    <t>rhythm_final</t>
  </si>
  <si>
    <t>315b. Who made the final decision to use rhythm?</t>
  </si>
  <si>
    <t>${current_recent_method} = 'rhythm'</t>
  </si>
  <si>
    <t xml:space="preserve">311b ≠ . </t>
  </si>
  <si>
    <t>FQ__294</t>
  </si>
  <si>
    <t>315b. Kotoma apaki kangin na ipejokina ijo adekis, ingai bo asekuni eipone lo aisiyap apotuu lo obu ijo itwasam [Rhythm]?</t>
  </si>
  <si>
    <t>315b. Ani yasalawo ekyenkomeredde ku nkola ey'okubala ennaku oba calender?</t>
  </si>
  <si>
    <t>315b. A’di pe e’yo asizori Rhythm ayuzo ni ya?</t>
  </si>
  <si>
    <t>315b. Anga ma omoko tame me agiki me tic ki Rhythm?</t>
  </si>
  <si>
    <t xml:space="preserve">315b. Who made the final decision to use rhythm?  Ani eyakola okusalawo okwasembayo  ku kukozesa enkola ey'okuyuwa kuluya amadhi g'ekisadha? </t>
  </si>
  <si>
    <t>315b. arai ngai jik atubuni atemari kisitiya apite ngolo ebukunio ekile kinga eperete ka ake beru?</t>
  </si>
  <si>
    <t>315b. Who made the final decision to use rhythm? Noha owashaziremu aha kukoresa omuringo ogu gwa rhythm?</t>
  </si>
  <si>
    <t>315b. Oha owakozere okucwamu okwokumarirra okukozesa enkora y'okubara ebiro byawe?</t>
  </si>
  <si>
    <t>lam_final</t>
  </si>
  <si>
    <t>315b. Who made the final decision to use LAM?</t>
  </si>
  <si>
    <t>${current_recent_method} = 'LAM'</t>
  </si>
  <si>
    <t>FQ__295</t>
  </si>
  <si>
    <t>315b. Kotoma apaki kangin na ipejokina ijo adekis, ingai bo asekuni eipone lo aisiyap apotuu lo obu ijo itwasam [LAM]?</t>
  </si>
  <si>
    <t>315b. Ani yasalawo eky'enkomeredde ku nkola ey'okuyonsa nga toyimirizzaamu (LAM) ne kigendererwa eky'okuziyiza okufuna olubuto?</t>
  </si>
  <si>
    <t>315b. A’di pe e’yo asizori LAM ayuzo ni ya?</t>
  </si>
  <si>
    <t>315b. Anga ma omoko tame me agiki me tic ki LAM?</t>
  </si>
  <si>
    <t>315b. Who made the final decision to use LAM? Ani eyakola okusalawo okwasembayo  ku kukozesa enkola ya LAM?</t>
  </si>
  <si>
    <t>315b. arai ngai jik atubuni kisitiyai LAM?</t>
  </si>
  <si>
    <t>315b. Noha owashaziremu aha kukoresa omuringo gwa LAM?</t>
  </si>
  <si>
    <t>315b. Oha owakozere okucwamu okwokumarirra ha kukozesa enkora ya LAM?</t>
  </si>
  <si>
    <t>provider_label</t>
  </si>
  <si>
    <t>if(
string-length(${fp_provider_rw})!=0,
jr:choice-name(${fp_provider_rw},'${fp_provider_rw}')
,'[no provider chosen]')</t>
  </si>
  <si>
    <t>FQ__296</t>
  </si>
  <si>
    <t>pill_preg_provider</t>
  </si>
  <si>
    <t>PNL_008b. Did the provider tell you that if you do not take the pill every day, your chances of becoming pregnant are higher?</t>
  </si>
  <si>
    <t>(${current_recent_method} = 'pill')</t>
  </si>
  <si>
    <t>PNL_008b. Opootu lu ijaanakinete nu alaanakin/aitikitik aur olimokisi ijo ebe arai mam ijo ilikii ikee kangin paraan epatana ijo apotuun?</t>
  </si>
  <si>
    <t>PNL_008b. Omusawo yakutegezaako nti singa oba tomize kakerenda akaziyiza okufuna olubuto  buli lunaku, emikisa egy'okufuna olubuto giri waggulu ko?</t>
  </si>
  <si>
    <t>PNL_008b. ’Ba alataa dri nze mini mika aro ti o’dudriasiku mi eco mva esu ewakoko ri ra ya?</t>
  </si>
  <si>
    <t>PNL_008b. La mi kony me yotkom owaci ni ka pe imwonyo yat jwi jwi,gumi me nwongo yic tye lamal?</t>
  </si>
  <si>
    <t>PNL_008b. Omugabi wempereza yakukoberaku nti bw’otamila kakelenda buli lunaku emikisa gyo egy’okufuna amabunda gy’eyongera?</t>
  </si>
  <si>
    <t>PNL_008b. Abu ekainanakinan ikilimok iyong atemar ani pa kiliki iyong ngikito angina kolongit, epatana iyong akikamar akook atipei aa?</t>
  </si>
  <si>
    <t>PNL_008b. Omuhereza/omushaho  akakugambira  ngu  waba otamizire  akajuma  burizooba   obuzibu  bw’okugira  enda  nibuba buri obwamani /ahiaguru?</t>
  </si>
  <si>
    <t>PNL_008b. Omusaho akakugambira ngu obwolaaba otamizire obujuma buli kiro, emigisa yaawe y’okutwala enda neeba eri haigulu?</t>
  </si>
  <si>
    <t>inj_preg_provider</t>
  </si>
  <si>
    <t>PNL_008c. Did the provider tell you that if you are more than two weeks late for your shot, your chances of becoming pregnant are higher?</t>
  </si>
  <si>
    <t>(${current_recent_method} = 'injectables')</t>
  </si>
  <si>
    <t>PNL_008c. Opotu lu ijaanakinete nu alaanakin/aitikitik aur olimokisi iio ebe arai iyap ijo abongor adumun episo akaulo na isabitin iyarei arereng na ijo apotuun ikiyara noi?</t>
  </si>
  <si>
    <t>PNL_008c. Omusawo yakutegezaako nti singa osussa wiiki bbiri nga tofunye kayiso akaziyiza okufuna olubuto emikisa gyokufuna olubuto giri waggulu ko?</t>
  </si>
  <si>
    <t>PNL_008c. ’Ba aro fepiri lu mini mika sindani soku sabatu eri mavutia mi eco mva esu ewakokori ra ya?</t>
  </si>
  <si>
    <t>PNL_008c. la mi kony me yotkom owaci ni ka pico ni okato cabit 2 ma pe inwongo, gumi me nwongo yic tye lamal?</t>
  </si>
  <si>
    <t>PNL_008c. Omugabi wempereza yakukobelaku nti bw’oswika wikisi ebili nga okali kwilayo kufuna kapiso , emikisa gyo egy’okufuna amabunda gy’eyongera?</t>
  </si>
  <si>
    <t>PNL_008c. Abu ekainanakinan ikilimok iyong atemar kichaluwa iyong ngisabito ngiarei ariamun ekitoi, epatana iyong ariamun akook ?</t>
  </si>
  <si>
    <t>PNL_008c. Omuhereza /omushaho akakugambira  ngu  wakyerererwaho  esabiti nka  ibiri  otatungire  ekikatu ky’okubaririra  ruzaro  obuzibu  bw’okugira  enda  nibuba buri obwamani /ahiaguru?</t>
  </si>
  <si>
    <t>PNL_008c. Omusaho akakugambira ngu obwolaakerererwa wiiki 2 otakatairwe enkinzo, emigisa yaawe y’okutwala enda neeba eri haigulu?</t>
  </si>
  <si>
    <t>return_to_provider</t>
  </si>
  <si>
    <t>316. Would you return to this provider?
Provider: ${provider_label}</t>
  </si>
  <si>
    <t>(${fp_provider_rw} != '') and (${fp_provider_rw} != '-99') and (${fp_provider_rw} != 'friend_relative') and (${fp_provider_rw} != 'other')</t>
  </si>
  <si>
    <t>316. Would you return to this provider?
Provider: [Type of provider selected in 311a or 311b]</t>
  </si>
  <si>
    <t>311a ≠ 35 or 96</t>
  </si>
  <si>
    <t>FQ__297</t>
  </si>
  <si>
    <t>316. Lwomit ijo ebe ipedori ijo bobo abongor nejai aijaanakinan na?
Provider: ${provider_label}</t>
  </si>
  <si>
    <t>316. Oyinza okudda ew’omusawo ono?
Provider: ${provider_label}</t>
  </si>
  <si>
    <t>316. Mi eco mu ‘ba ‘divu dika raya?
Provider: ${provider_label}</t>
  </si>
  <si>
    <t>316. Itwero pwod dok bot dano eni ma omiyo iri kony?
Provider: ${provider_label}</t>
  </si>
  <si>
    <t>316. Oyinza okwilayo ew’omugabi wempereza oyo?
Provider: ${provider_label}</t>
  </si>
  <si>
    <t>316. Ibongori nabo iyong neni aitunganan ngini ikiini yong a?
Provider: ${provider_label}</t>
  </si>
  <si>
    <t>316. Nobasa   kugarukayo ow’omuheereza ow’omuringo ogwo?
Provider: ${provider_label}</t>
  </si>
  <si>
    <t>316. Osobora kugarukayo owomuhereza onu?
Provider: ${provider_label}</t>
  </si>
  <si>
    <t>refer_to_relative</t>
  </si>
  <si>
    <t>317. Would you refer your relative or friend to this provider / facility?
Provider: ${provider_label}</t>
  </si>
  <si>
    <t>317. Would you refer your relative or friend to this provider / facility?
Provider: [Type of provider selected in 311a or 311b]</t>
  </si>
  <si>
    <t>311 a ≠ 34 or 96</t>
  </si>
  <si>
    <t>FQ__298</t>
  </si>
  <si>
    <t>317. Ipedori ijo aisinyikoikin apajana kon arai bo apaperokon alosit adumun aijaanakinio kane ejai aijaanakinan na/adekis na?
Provider: ${provider_label}</t>
  </si>
  <si>
    <t>317. Oyinza okuwereza ow’oluganda oba mukwano gwo eri omusawo ono?
Provider: ${provider_label}</t>
  </si>
  <si>
    <t>317. Mi eco ‘yo kini mi ori’ba kaniku agyi ma mu ‘ba ‘divu raya?
Provider: ${provider_label}</t>
  </si>
  <si>
    <t>317. Itwero cwalo wati onyo laremi bot dano/kabedo man?
Provider: ${provider_label}</t>
  </si>
  <si>
    <t>317. Oyinza okusindikayo ow'oluganda lwo oba mukwano gwo eri omugabi wempereza oyo?
Provider: ${provider_label}</t>
  </si>
  <si>
    <t>317. Ipedori iyong alimokin ngikonitunga koro ngikonei kon alosit neni aitunganan ngini ikiini iyong a?
Provider: ${provider_label}</t>
  </si>
  <si>
    <t>317. Nobasa kugarukayo/kwohereza yo omunyabuzaare ninga munywani waawe?
Provider: ${provider_label}</t>
  </si>
  <si>
    <t>317. Osobora kusindikayo omunyabuzale rundi omunywani wawe ow’omuhereza /Irwarro linu?
Provider: ${provider_label}</t>
  </si>
  <si>
    <t>fp_visit_count</t>
  </si>
  <si>
    <t>GGR_100. How many visits did you have to make to get ${current_recent_label} at that time?</t>
  </si>
  <si>
    <t>Enter -88 for Don’t know
Enter -99 for No response</t>
  </si>
  <si>
    <t>(. = -99) or (. = -88) or (. &gt;= 0)</t>
  </si>
  <si>
    <t>(${fp_provider_rw} = 'govt_hosp') or
(${fp_provider_rw} = 'govt_health_center') or
(${fp_provider_rw} = 'public_FP') or
(${fp_provider_rw} = 'private_hosp') or
(${fp_provider_rw} = 'private_doc')</t>
  </si>
  <si>
    <t>GGR_100. Ibongorit ijo irwan imwasai tetere konye ijo idumuni ${current_recent_label} kotoma apak kangin?</t>
  </si>
  <si>
    <t>GGR_100. Mirundi  emeka  gyewalina  okugenda  ew’omusawo  okufuna  ${current_recent_label} mu  kiseera  ekyo?</t>
  </si>
  <si>
    <t>GGR_100. Sawa ‘dasi mi aci paleko si mi ${current_recent_label} esuzo ya?</t>
  </si>
  <si>
    <t>GGR_100. Limo adii ma iwoto me nwongo ${current_recent_label} ikare eno ni?</t>
  </si>
  <si>
    <t>GGR_100. Mirundi emeka gyewagya okusobola okufuna ${current_recent_label}  mukiseera ekyo?</t>
  </si>
  <si>
    <t>GGR_100. Ngarwatin ngaai ibu iyong tobongonoria toriamunia ${current_recent_label} apak ngina ?</t>
  </si>
  <si>
    <t>GGR_100.  Okazayo  emirundi  engahi  kutunga ${current_recent_label}  obwire  obwo?</t>
  </si>
  <si>
    <t>GGR_100. Mirundi ingaha ei waabungire okutunga ${current_recent_label}  obwire obwo?</t>
  </si>
  <si>
    <t>FVW</t>
  </si>
  <si>
    <t>${fp_visit_count} &gt; 0</t>
  </si>
  <si>
    <t>fvw_wait_one</t>
  </si>
  <si>
    <t>GGR_101a. How long did you have to wait in the facility to get your ${current_recent_label} at that time?</t>
  </si>
  <si>
    <t>Enter -88 in both minutes and hours for Don’t know
Enter -99 in both minutes and hours for No response</t>
  </si>
  <si>
    <t>${fp_visit_count} = 1</t>
  </si>
  <si>
    <t>GGR_101a. .Kobu ijo idar adaun apak na etiya ayi aiboisit na idumuna ijo ${current_recent_label} apak kangin?</t>
  </si>
  <si>
    <t>GGR_101a. Walinda  kyenkanaki  mu  ddwaliro  okufuna  ${current_recent_label}  ku lumu ku nkyala ezo?</t>
  </si>
  <si>
    <t>GGR_101a. Mi te ndra ngopi arojoa mini mi ${current_recent_label} esuzo ya?</t>
  </si>
  <si>
    <t>GGR_101a. Ikuru kare arom mene I oot yat me nwongo ${current_recent_label} ikare eno ni?</t>
  </si>
  <si>
    <t>GGR_101a. Walindira ibangaki mw’idwaliro okusobola okufuna ${current_recent_label}  mukiseera ekyo?</t>
  </si>
  <si>
    <t>GGR_101a. Apak ngina etia ai ibu iyong kidarunia alodakitar ariamunia ${current_recent_label} apak ngina ?</t>
  </si>
  <si>
    <t>GGR_101a. Okategyereza  kumara bwire/shaha zingahi aho etegyeraize kutunga   ${current_recent_label}  obwire obwo?</t>
  </si>
  <si>
    <t>GGR_101a. Okamala esaaha zingaha olinzire hairwarro okutunga ${current_recent_label} bwire obwo?</t>
  </si>
  <si>
    <t>fvw_wait_some</t>
  </si>
  <si>
    <t>GGR_101b. What was the longest you had to wait in the facility to get ${current_recent_label} during one of these visits?</t>
  </si>
  <si>
    <t>${fp_visit_count} &gt; 1</t>
  </si>
  <si>
    <t>GGR_101b. Kotoma aloseneneta nu ilosio ijo aiboisit na idumuna ijo ${current_recent_label} aidar na awoja noi arai isawan arai idakikan idi?</t>
  </si>
  <si>
    <t>GGR_101b. Bbanga ki eryasinga obuwanvu nga olinda okufuna ${current_recent_label} ku lumu ku nkyala ezo?</t>
  </si>
  <si>
    <t>GGR_101b. Mi te ndeniria cazo ngopi mini mi ${current_recent_label} esuzori ya?</t>
  </si>
  <si>
    <t>GGR_101b. mene ma bor loyo ma ikuro I oot yat me nwongo ${current_recent_label} ikareme alimo eno ni?</t>
  </si>
  <si>
    <t>GGR_101b. Emirudi gyewagya okufuna ${current_recent_label}, ibanga lyagawa lyewasinga kulinda oba dakika imeka edhali eningi mukulinda okufuna enkola eyo kwegyo emilundi gyewagya?</t>
  </si>
  <si>
    <t>GGR_101b. Apaak ngina etia ai, ibu iyong ya akidaritor ariamun akitoi ${current_recent_label} akolongit ngina ilositor iyong lodakitar ?</t>
  </si>
  <si>
    <t>GGR_101b.Okatengyereza kumara bwire/shaha zingahi ahirwariro okutunga omuringo’ogo obwotanyanyira irwariro?
Method: ${current_recent_label}</t>
  </si>
  <si>
    <t>GGR_101b. Bwire burukwinganaki obu waamazire hairwarro orinzire kutunga ${current_recent_label} lumu ha mbunga ezo?</t>
  </si>
  <si>
    <t>fp_visit_wait_m</t>
  </si>
  <si>
    <t>Minutes</t>
  </si>
  <si>
    <t>fp_visit_wait_h</t>
  </si>
  <si>
    <t>Hours</t>
  </si>
  <si>
    <t>((. = -99) and (${fp_visit_wait_m} = -99)) or ((. = -88) and (${fp_visit_wait_m} = -88)) or (. &gt;= 0)</t>
  </si>
  <si>
    <t>penultimate_method_yn</t>
  </si>
  <si>
    <t>SW_1a. Right before you started using ${current_recent_label} in ${current_recent_start}, were you doing something else or using a different method to delay or avoid getting pregnant?</t>
  </si>
  <si>
    <t>SW_1a. Right before you started using [CURRENT METHOD / MOST RECENT METHOD] in [MOIS/ANNEE], were you doing something or using any method to delay or avoid getting pregnant?</t>
  </si>
  <si>
    <t>FQ__305</t>
  </si>
  <si>
    <t>#SW_1a</t>
  </si>
  <si>
    <t>SW_1a. Right before you started using ${current_recent_label} in ${current_recent_start}, were you doing something or using any method to delay or avoid getting pregnant?</t>
  </si>
  <si>
    <t>SW_1a. Nepe eroko ijo egeara aitwasam ${current_recent_label} kotoma ${current_recent_start}, iswamai ijo idio ibore arai itwasamai ijo edio eipone kanu aisiyap arai aitikitik nu adumun akoik?</t>
  </si>
  <si>
    <t xml:space="preserve">SW1a. Nga  tonaba  kutandika  kukozesa  ${current_recent_label}  mu  ${current_recent_start}, wali  okozesa  ekintu  kyona /  enkola  yonna  okusobola  okulwawo / okuziyisa  okufuna  olubuto? </t>
  </si>
  <si>
    <t>SW_1a. Coti denga po'di mi e'doni ${current_recent_label} ni ${current_recent_start} ku, afa azi andra mini 'ye kaniku geriko anzi tizo eselesi  kaniku mva  tizo ku mini ayuni  ni ci ya?</t>
  </si>
  <si>
    <t>SW_1a. Ma pwod pe icako tic ki ${current_recent_label} ni ${current_recent_start},nwongo itye ka timo ginoro oonyo  tic ki yore mo mukene me galo oonyo gengo yac?</t>
  </si>
  <si>
    <t>SW_1a. Nga okali kutandika kukozesa ${current_recent_label} mu ${current_recent_start}, waliwo kyewali okola oba waliyo enkola yona yona gyewali okozesa okulwawo oba okwewala okufuna amabundha?</t>
  </si>
  <si>
    <t>SW_1a. Eroko iyong ngegeikina akisitiya  ${current_recent_label}, alo ${current_recent_start}, itiyai iyong kori isitiyai idio bore akitididiyo kori abuukinia apot a ?</t>
  </si>
  <si>
    <t>SW_1a. Otakatandikire  kukoresa  omuringo ${current_recent_label} mu ${current_recent_start},  okaba n’okora  ekintu  kyona  ninga okaba n’okeresa omuringo  gwona  kukyerereza  ninga kwerinda  kugira  enda?</t>
  </si>
  <si>
    <t>SW_1a. Mu bwire otakatandikire kukozesa ${current_recent_label} mu ${current_recent_start}, oina ekintu eki waabaire nookola rundi nookozesa enkola yoona kukerereza rundi kwerinda kutwala enda?</t>
  </si>
  <si>
    <t>penultimate_method</t>
  </si>
  <si>
    <t>SW_1b. Which method were you using?</t>
  </si>
  <si>
    <t>${penultimate_method_yn} = 'yes'</t>
  </si>
  <si>
    <t>SW_1a = 1</t>
  </si>
  <si>
    <t>FQ__306</t>
  </si>
  <si>
    <t>#SW_1b</t>
  </si>
  <si>
    <t>SW_1b. Arai bo eipone ani itwasamai ijo?</t>
  </si>
  <si>
    <t>SW_1b. Wali  okozesa  nkola  ki?</t>
  </si>
  <si>
    <t>SW_1b. Geriko anzi tizo eselesi andra mini ayuri ngo i ya?</t>
  </si>
  <si>
    <t>SW_1b. Yore mene ma nwongo itye ka tic kede?</t>
  </si>
  <si>
    <t>SW_1b. Wali okozesa enkola ki?</t>
  </si>
  <si>
    <t>SW_1b. Ali pite isitiyai iyong ?</t>
  </si>
  <si>
    <t>SW_1b. Okaba n’okoresa  muringo ki?</t>
  </si>
  <si>
    <t>SW_1b. Nkora ki ei waabaire nookozesa?</t>
  </si>
  <si>
    <t>pp_method_yn</t>
  </si>
  <si>
    <t>PP_1. Since the birth of your child in ${rec_birth_date}, have you ever done something or used any method to delay or avoid getting pregnant?</t>
  </si>
  <si>
    <t>(${recent_birth} &lt;= ${today}) and ((${today} - ${recent_birth}) &lt; 2*366 ) and (${current_user} != 'yes')</t>
  </si>
  <si>
    <t>PP_1. Since the birth of your child in [DATE OF MOST RECENT BIRTH], have you ever done something or used any method to delay or avoid getting pregnant?</t>
  </si>
  <si>
    <t>child born in last 2 years AND 302a ≠ 1</t>
  </si>
  <si>
    <t>FQ__307</t>
  </si>
  <si>
    <t>#PP_1</t>
  </si>
  <si>
    <t>PP_1. Akaulo na aidoun ikon ikoku ${rec_birth_date}, iswamator ijo idio ibore arai itwasamator ijo edio eipone kanu aisiyap arai aitikitik nu adumun akoik?</t>
  </si>
  <si>
    <t>PP_1. Okuva  lwewazaala  omwana wo  mu  ${rec_birth_date},  wali  okozeeko  ekintu  kyona  oba  okukozesa  enkola  yonna  okulwawo /  okuziyiza  okufuna  lubuto?</t>
  </si>
  <si>
    <t>PP_1. E'dozu mini mi mva osizo ${rec_birth_date} si, mi 'ye oku afa azi  kaniku mi ayu geriko anzi tizo eselesiri anzi tizo ndo kaniku anzi tiza atrizori  ra ya?</t>
  </si>
  <si>
    <t>PP_1 manaka iywal latin ni  ${rec_birth_date}, itimo gino mo onyo itiyo ki yore mo me galo/ gengo yaco?</t>
  </si>
  <si>
    <t xml:space="preserve">PP_1. Okuva ${rec_birth_date}, Lwe  wazaala omwana eyakasemba, waliwo kyewali okozeisa oba waliyo enkola yona yona gyewali okozeisa okulwawo oba okwewala okufuna amabundha? </t>
  </si>
  <si>
    <t>PP_1. Ngina pei anakidounet aikoni koku ${rec_birth_date}, isitiya iyong edio pite abuukinia kori akitididiyo apot a ?.</t>
  </si>
  <si>
    <t>PP_1. Kwiha  n’ozara  omwana wawe  mu  ${rec_birth_date} ohererukire    wakoreiseho   ekintu  kyona  ninga  omuringo  gwona  kukyerereza  ninga kwerinda  kugira  enda?</t>
  </si>
  <si>
    <t>PP_1. Kuluga omwana waawe azaarwa mu ${rec_birth_date}, oina ekintu kyona okozere rundi enkola yoona okozeesize okukerereza rundi okwerinda kutwala enda?</t>
  </si>
  <si>
    <t>select_one dwmy_future_list</t>
  </si>
  <si>
    <t>pp_method_units</t>
  </si>
  <si>
    <t>PP_2. How long after the birth in ${rec_birth_date} did you start doing something or start using a method?</t>
  </si>
  <si>
    <t>Enter 0 days for today.
You will enter a number for X on the next screen.</t>
  </si>
  <si>
    <t>(${pp_method_yn} = 'yes') or 
((${current_user} = 'yes') and (${recent_birth} &lt;= ${today}) and ((${today} - ${recent_birth}) &lt; 2*366 ))</t>
  </si>
  <si>
    <t>PP_2. How long after the birth in [DATE OF MOST RECENT BIRTH] did you start doing something or start using a method?</t>
  </si>
  <si>
    <t>PP_1 = 1 OR (302a = 1 AND child born in the last 2 years)</t>
  </si>
  <si>
    <t>FQ__308</t>
  </si>
  <si>
    <t>#PP_2</t>
  </si>
  <si>
    <t xml:space="preserve">PP.2. Akaulo na ijo aidoun ${rec_birth_date}  awojau na etiya ayi kobu ijo odau ogeuni konye ijo aswam arai aitwasam eipone lo aitikitik aur? </t>
  </si>
  <si>
    <t>PP_2. Wayitawo  bbanga  ki  nga  omaze  okuzaala  mu ${rec_birth_date}  lwewatandika  okukola  ekintu  kyona  oba  okukozesa   enkola yonna?</t>
  </si>
  <si>
    <t>PP_2. Osita ma vutia${rec_birth_date} mi e'do afa azi 'ye kaniku geriko anzi tizo eselesiri ayu ra ya?</t>
  </si>
  <si>
    <t>PP_2. Kare arom mene iyonge nywal  ${rec_birth_date} ma icako timo gonoro oonyo tic ki yore me gengo yac?</t>
  </si>
  <si>
    <t>PP_2. Wabitawo ibangaki mu ${rec_birth_date} nga wakamala okuzala, mme wakozesa ekintu kyona kyona oba okutandika okukozesa enkola?</t>
  </si>
  <si>
    <t>PP_2. Apak ngina etia ai kidou iyong ikoni koku ${rec_birth_date} ibu iyong togeikinia akisitiya akisitiya edio pite abuukinio apot ?</t>
  </si>
  <si>
    <t>PP_2. Kikakutwarira  obwire  bwikwinganaki  bwanyima  y’okuzara  omwana wawe  ohererukire  kutandika  kukora   ekintu  kyona  ninga   kukoresa omuringo  gwona  kukyerereza  ninga kwerinda  kugira  enda?
Recent birth date: ${rec_birth_date}</t>
  </si>
  <si>
    <t>PP_2. Bwire bulukwinganaki hanyuma y’okuzaala ${rec_birth_date}  obu watandikire kubaho n’eky’okozere rundi kutandika kukozesa enkola y’okubalirra oluzaako?</t>
  </si>
  <si>
    <t>pp_method_lab</t>
  </si>
  <si>
    <t>${pp_method_units} = 'days' or ${pp_method_units} = 'weeks' or ${pp_method_units} = 'months' or ${pp_method_units} = 'years'</t>
  </si>
  <si>
    <t>if(
string-length(${pp_method_units})!=0,
jr:choice-name(${pp_method_units},'${pp_method_units}')
,'XXX')</t>
  </si>
  <si>
    <t>FQ__309</t>
  </si>
  <si>
    <t>pp_method_value</t>
  </si>
  <si>
    <t>PP_2. Enter ${pp_method_lab}.</t>
  </si>
  <si>
    <t>If today, enter zero days only, not zero weeks/months/years.</t>
  </si>
  <si>
    <t>Days must be greater or equal to 0. Weeks/months/years must be greater than 0.</t>
  </si>
  <si>
    <t>if(${pp_method_units} = 'days', . &gt;= 0, . &gt; 0)</t>
  </si>
  <si>
    <t>PP_2. Enter [METHOD].</t>
  </si>
  <si>
    <t>FQ__310</t>
  </si>
  <si>
    <t>pp_method_future_error</t>
  </si>
  <si>
    <t>Date of having started use ${pp_method_lab} cannot be in the future. You entered: ${pp_method_value}, ${pp_method_units}.
Most recent birth date: ${rec_birth_date}
Today: ${today}</t>
  </si>
  <si>
    <t>((${pp_method_units} = 'days') and (${today} &lt; (${recent_birth} + ${pp_method_value}))) or 
((${pp_method_units} = 'weeks') and (${today} &lt; (${recent_birth} + ${pp_method_value} * 7))) or 
((${pp_method_units} = 'months') and (${today} &lt; (${recent_birth} + ${pp_method_value} * 30))) or 
((${pp_method_units} = 'years') and (${today} &lt; (${recent_birth} + ${pp_method_value} * 365)))</t>
  </si>
  <si>
    <t>Date of having started use [pp_method_lab] cannot be in the future. You entered: [pp_method_value], [pp_method_units].
Most recent birth date: [rec_birth_date]
Today: [today]</t>
  </si>
  <si>
    <t>FQ__311</t>
  </si>
  <si>
    <t>select_one methods_list</t>
  </si>
  <si>
    <t>pp_method</t>
  </si>
  <si>
    <t>PP_3. What was the method?</t>
  </si>
  <si>
    <t xml:space="preserve">PP_2 ≠ . </t>
  </si>
  <si>
    <t>FQ__312</t>
  </si>
  <si>
    <t>#PP_3</t>
  </si>
  <si>
    <t>PP_3. Arai bo eipone ani?</t>
  </si>
  <si>
    <t>PP_3. Nkola  ki  eyo?</t>
  </si>
  <si>
    <t>PP_3. Geriko anzi tizo eselesiri andra ngo i ya?</t>
  </si>
  <si>
    <t>pp_3. Mene ma obedo yore ma nwongo itye ka tic kwede?</t>
  </si>
  <si>
    <t>PP_3. Yali nkola ki?</t>
  </si>
  <si>
    <t>PP_3. Arai ali pite ngolo ?</t>
  </si>
  <si>
    <t>PP_3. Gukaba guri  muringoki?</t>
  </si>
  <si>
    <t>PP_3. Ekaba nkora ki?</t>
  </si>
  <si>
    <t>pp_method_sterilize_warn</t>
  </si>
  <si>
    <t>The respondent answered 'female sterilization', but she did not say that is her current method. Go back and update the current method.</t>
  </si>
  <si>
    <t>(${current_recent_method} != 'female_sterilization') and (${pp_method} = 'female_sterilization')</t>
  </si>
  <si>
    <t>FQ__313</t>
  </si>
  <si>
    <t>fp_ever_user</t>
  </si>
  <si>
    <t xml:space="preserve">319. Have you ever done anything or tried in any way to delay or avoid getting pregnant? </t>
  </si>
  <si>
    <t>${consent_obtained} and not(${current_or_recent_user})</t>
  </si>
  <si>
    <t>306a ≠ 1 OR 302a ≠ 1</t>
  </si>
  <si>
    <t>FQ__316</t>
  </si>
  <si>
    <t xml:space="preserve">319. Iswamator ijo idio ibore arai itamitor ijo odio eipone kere aisiyap arai aitikokin nu apotuun?  </t>
  </si>
  <si>
    <t>319. Wali okozesezzaako ekintu kyona oba okugezaako mungeri yonna okulwawo oba okuziyiza okufuna olubuto?</t>
  </si>
  <si>
    <t>319. Mi ayu geriko mva isuza atrizuri kani mva isuzu ndori raya?</t>
  </si>
  <si>
    <t xml:space="preserve">319. manaka itimo gino mo keken onyo itemo yo  mo keken me gaalo onyo gengo yaco? </t>
  </si>
  <si>
    <t>319. Waliwo ekintu kyona kyona kyewakola oba kyewagezaku okukozesa okwewala okufuna oba okulwawo okufuna amabundha</t>
  </si>
  <si>
    <t>319. Isitiyator iyong idi bore a? kori itamitor iyong akidareun kan ngipotiyo?</t>
  </si>
  <si>
    <t>319. Warakozesiho ekintu kyona ninga kugyezaho omu muringo gwona kukyerereza ninga kwerinda kugira enda?</t>
  </si>
  <si>
    <t>319. Okaba okozesezeho ekintu kyona rundi kulengaho kukozesa omulingo gwona kukerereza rundi kwerinda kutatwara enda ?</t>
  </si>
  <si>
    <t>fp_ever_used</t>
  </si>
  <si>
    <t>if(${fp_ever_user} = 'yes' or ${current_or_recent_user}, 'yes', ${fp_ever_user})</t>
  </si>
  <si>
    <t>FQ__317</t>
  </si>
  <si>
    <t>age_ante_begin_using</t>
  </si>
  <si>
    <t>if(
  (${ante_start_using} != '') and (${ante_start_using} !='2020-01-01') and (${sus_m}!='-88'),
  (${ante_start_using} - ${birthdate}) div 365.242,
  if(
    (${ante_start_using} != '') and (${ante_start_using} !='2020-01-01'),
    ((${ante_start_using} - ${birthdate}) div 365.242) + 1,
    1000
  )
)</t>
  </si>
  <si>
    <t>FQ__513</t>
  </si>
  <si>
    <t>age_begin_using</t>
  </si>
  <si>
    <t>if(
   (${begin_using} != '') and (${begin_using} !='2020-01-01') and (${bus_m}!='-88'),
   (${begin_using} - ${birthdate}) div 365.242,
   if(
      (${begin_using} != '') and (${begin_using} !='2020-01-01'),
      ((${begin_using} - ${birthdate}) div 365.242) + 1,
      1000
   )
)</t>
  </si>
  <si>
    <t>FQ__318</t>
  </si>
  <si>
    <t>age_first_reported_use</t>
  </si>
  <si>
    <t>min(${age_begin_using}, ${age_ante_begin_using})</t>
  </si>
  <si>
    <t>FQ__514</t>
  </si>
  <si>
    <t>age_at_first_use</t>
  </si>
  <si>
    <t>320. How old were you when you first used a method to delay or avoid getting pregnant? 
The respondent said she was ${age} years old at her last birthday.</t>
  </si>
  <si>
    <t>Enter the age in years. 
Enter -88 if the respondent does not know. 
Enter -99 if there is no response.  
Cannot be younger than 9.</t>
  </si>
  <si>
    <t>Cannot be older than the current age of the respondent.  Cannot be younger than 9. Cannot be after recent/current use.</t>
  </si>
  <si>
    <t>((. = '-88') or (. = '-99') or (. &gt;=9)) and (. &lt;= ${age}) and (. &lt;= ${age_first_reported_use})</t>
  </si>
  <si>
    <t>${fp_ever_used} = 'yes'</t>
  </si>
  <si>
    <t>320. How old were you when you first used a method to delay or avoid getting pregnant? 
The respondent said she was [AGE] years old at her last birthday.</t>
  </si>
  <si>
    <t>302a = 1 OR 306a =1 OR 319 = 1</t>
  </si>
  <si>
    <t>FQ__319</t>
  </si>
  <si>
    <t>320. Irai ijo ikaru idi lu apolou ne sodit ijo aitwasam eipone lo isiyapi arai bo aitikitiki adumun apotuu/akoik?
The respondent said she was ${age} years old at her last birthday.</t>
  </si>
  <si>
    <t>320. Walina emyaka emeka lwewasookera ddala okukozesa enkola yonna okulwawo oba okwegema obutafuna lubuto?
The respondent said she was ${age} years old at her last birthday.</t>
  </si>
  <si>
    <t>320. Okorisi mi e'do geriko anzi tizo eselesiri kaniku mva isuzo ndori  ayuzo derisi mima eli si ya?
The respondent said she was ${age} years old at her last birthday.</t>
  </si>
  <si>
    <t>320. Onongo itye ki mwaka adii ma icako tic ki yoo mo me gengo yaco?
The respondent said she was ${age} years old at her last birthday.</t>
  </si>
  <si>
    <t>320. Walina emyaka emeka lwewasokera ilala okukozesa engeri yona yona okulwawo oba okwewala okufuna amabundha?
The respondent said she was ${age} years old at her last birthday.</t>
  </si>
  <si>
    <t>320. Irai iyong ikaru ngiai nen igeikinia iyong akisitiya idi bore ikotere ngipotiyo?
The respondent said she was ${age} years old at her last birthday</t>
  </si>
  <si>
    <t>320. Okaba oine emyaka engahi obu wabanza kukoresa omuringo gwo kukyerereza ninga kwerinda kugira enda?
The respondent said she was ${age} years old at her last birthday.</t>
  </si>
  <si>
    <t>320. Okaba oine emyaka ingaha obuwabandize kukozesa omulingo gw’okukerereza rundi kwerinda kutatwara enda ?
The respondent said she was ${age} years old at her last birthday.</t>
  </si>
  <si>
    <t>Enter the age in years.
Enter -88 if the respondent does not know.
Enter -99 if there is no response.
Cannot be younger than 9.</t>
  </si>
  <si>
    <t>age_at_first_use_check</t>
  </si>
  <si>
    <t>Check: You entered that the respondent first used family planning at the age of ${age_at_first_use}.  Is that what she said?</t>
  </si>
  <si>
    <t xml:space="preserve">Go back and change 320 if that is not correct.  </t>
  </si>
  <si>
    <t>Go back and change 320.</t>
  </si>
  <si>
    <t>(0 &lt; ${age_at_first_use}) and (${age_at_first_use} &lt; 11)</t>
  </si>
  <si>
    <t>Check: You entered that the respondent first used family planning at the age of [AGE].  Is that what she said?</t>
  </si>
  <si>
    <t>FQ__320</t>
  </si>
  <si>
    <t>Check: You entered that the respondent first used family planning at the age of ${age_at_first_use}. Is that what she said?</t>
  </si>
  <si>
    <t>Go back and change 320 if that is not correct.</t>
  </si>
  <si>
    <t>age_at_first_use_children</t>
  </si>
  <si>
    <t xml:space="preserve">321. How many living children did you have at that time, if any? 
Note: the respondent said that she gave birth ${birth_events} times in 201. </t>
  </si>
  <si>
    <t>Must be zero or larger, or -99.</t>
  </si>
  <si>
    <t>((. &gt;= 0) and (.&lt;=(${birth_events} *3))) or (. = '-99')</t>
  </si>
  <si>
    <t>(${age_at_first_use} &gt; 0) and (${birth_events} &gt; 0)</t>
  </si>
  <si>
    <t xml:space="preserve">321. How many living children did you have at that time, if any? 
Note: the respondent said that she gave birth [NUMBER OF LIFE BIRTHS] times in 201. </t>
  </si>
  <si>
    <t>Age in 320  ≥  9 AND 200 = 1</t>
  </si>
  <si>
    <t>FQ__321</t>
  </si>
  <si>
    <t xml:space="preserve">321. Arai bo idwe idi lu ejarete ajaasi ijo apak kangin, arai ajaasi? 
Note: the respondent said that she gave birth ${birth_events} times in 201. </t>
  </si>
  <si>
    <t xml:space="preserve">321. Walina abaana bameka abalamu mu kiseera ekyo?
Note: the respondent said that she gave birth ${birth_events} times in 201. </t>
  </si>
  <si>
    <t xml:space="preserve">321. Sawa 'dasi mi anzi edriruri ka  andra ovu ciria andra si ya?
Note: the respondent said that she gave birth ${birth_events} times in 201. </t>
  </si>
  <si>
    <t xml:space="preserve">321. Nwongo itye ki lutino adii ma kwo ikare eno ni?
Note: the respondent said that she gave birth ${birth_events} times in 201. </t>
  </si>
  <si>
    <t xml:space="preserve">321. Walina abaana bameka abalamu mukiseera ekyo?
Note: the respondent said that she gave birth ${birth_events} times in 201. </t>
  </si>
  <si>
    <t xml:space="preserve">321. Ngidwee ngiai ngulu ayarete iyakatar iyong apak ngina ?
Note: the respondent said that she gave birth ${birth_events} times in 201. </t>
  </si>
  <si>
    <t xml:space="preserve">321. Okaba oine abaana bangahi abahurire kurabe wabaire obaine obwire obwo?
Note: the respondent said that she gave birth ${birth_events} times in 201. </t>
  </si>
  <si>
    <t xml:space="preserve">321. Okaba oina abaana baingaha aboomeezi bwire obwo obwolaaba waasangibwe nabo?
Note: the respondent said that she gave birth ${birth_events} times in 201. </t>
  </si>
  <si>
    <t>age_at_first_use_children_warning</t>
  </si>
  <si>
    <t>WARNING: you entered that the respondent gave birth ${birth_events} times in 201, and you entered that the respondent had ${age_at_first_use_children} children alive at the time she first used a method to delay or avoid getting pregnant in 321. Is this what the respondent said?</t>
  </si>
  <si>
    <t>It may be that the answers to 201 and 321 are correct. This screen is a warning for verification.</t>
  </si>
  <si>
    <t>. = 'yes'</t>
  </si>
  <si>
    <t>${birth_events} &lt; ${age_at_first_use_children}</t>
  </si>
  <si>
    <t>WARNING: you entered that the respondent gave birth [NUMBER OF LIFE BIRTHS] times in 201, and you entered that the respondent had [AGE] children alive at the time she first used a method to delay or avoid getting pregnant in 321. Is this what the respondent said?</t>
  </si>
  <si>
    <t>FQ__322</t>
  </si>
  <si>
    <t>first_method_grp</t>
  </si>
  <si>
    <t>FQ__323</t>
  </si>
  <si>
    <t>first_method</t>
  </si>
  <si>
    <t>322. Which method did you first use to delay or avoid getting pregnant?</t>
  </si>
  <si>
    <t>Do not read the method choices.  Scroll to bottom to see all choices.</t>
  </si>
  <si>
    <t xml:space="preserve">You said you are currently pregnant. </t>
  </si>
  <si>
    <t>not((. = 'female_sterilization' ) and (${pregnant} = 'yes'))</t>
  </si>
  <si>
    <t>319 = 1</t>
  </si>
  <si>
    <t>FQ__324</t>
  </si>
  <si>
    <t>322. Anibo eipone losodit cut kobu ijo itwasam kanu ijo aisiyap arai bo aitikitik adumun apotuu?</t>
  </si>
  <si>
    <t>322. Ngeri ki ey’okulwawo oba ey'okwegema obutafuna lubuto jewasookera ddala okukozesa?</t>
  </si>
  <si>
    <t>322. Geriko mva isuza atrizuri mini ndra ayule okori ngo yi ya?</t>
  </si>
  <si>
    <t>322. yore mene ma icako tic kede me gengo/gaalo yaco?</t>
  </si>
  <si>
    <t>322. Nkola ki gyewasokela ilala okukozesa okulwawo oba okwewala okufuna amabundha</t>
  </si>
  <si>
    <t>322. Arai inyo isitiyai iyong ikotere ngipotiyo atipei?</t>
  </si>
  <si>
    <t>322. Okabanza kukoresa    muringo ki kukyerereza ninga kwerinda kugira enda?</t>
  </si>
  <si>
    <t>322. Okakozesa mulingo ki , mukubanza kukerereza rundi kwerinda kutwara enda ?</t>
  </si>
  <si>
    <t>Do not read the method choices. Scroll to bottom to see all choices.</t>
  </si>
  <si>
    <t>first_method_check</t>
  </si>
  <si>
    <t>FQ__325</t>
  </si>
  <si>
    <t>FQ__326</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</si>
  <si>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</si>
  <si>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</si>
  <si>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</si>
  <si>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FQ__327</t>
  </si>
  <si>
    <t>injectable_probe_first</t>
  </si>
  <si>
    <t>LCL_322a. PROBE: Was the injection administered via syringe or small needle?</t>
  </si>
  <si>
    <t>${first_method} = 'injectables'</t>
  </si>
  <si>
    <t>322 = 5</t>
  </si>
  <si>
    <t>FQ__329</t>
  </si>
  <si>
    <t>#LCL_322a</t>
  </si>
  <si>
    <t>LCL_322a. PROBE: Kobu ijo odumunite episo lo epone bo ani?</t>
  </si>
  <si>
    <t>LCL_322a. PROBE: Enkola ya famire ey'empiso gye wafuna yali ya mpiso enene oba yali ya kayiso akatono ke bakuba ku lususu (sayana press).</t>
  </si>
  <si>
    <t>LCL_322a. PROBE: Ba so aro ‘da sindani ambunisi kaniku werea ni si ya?</t>
  </si>
  <si>
    <t>LCL_322a. PROBE: Gituci kwede picu/mindira matinoni?</t>
  </si>
  <si>
    <t>LCL_322a. PROBE: Empiso bagikukuba nga bakozesa empiso eyekileletu oba empiso entono[abakyala gyebekuba bene]?</t>
  </si>
  <si>
    <t>LCL_322a. PROBE: Ikipedokinio iyong apaamuth kori esindan ngini dio chi?</t>
  </si>
  <si>
    <t>LCL_322a. PROBE: Omuringo ogw’okubaririra ruzaro ogwekikatu ogu w’akoraise gukaba guri ogwe ekikatu ekihango ninga akakatu akakye akubakutera omumubiri (sayana press).</t>
  </si>
  <si>
    <t>LCL_322a. PROBE: Omulingo ogw’okutangira kutwara enda ogwenkinzo ogu wakozeseze gukaba guli gwenkinzo enkoto rundi akakinzo akataito akubakutera omumubiri (sayana press).</t>
  </si>
  <si>
    <t>ever_rec_method</t>
  </si>
  <si>
    <t>PNL_009. Which method did you use most recently?</t>
  </si>
  <si>
    <t>Do not read the method choices. Be sure to scroll to bottom to see all choices.</t>
  </si>
  <si>
    <t>${fp_ever_user} = 'yes'</t>
  </si>
  <si>
    <t>PNL_009. Eipone bo ani kobu ijo itwasamate pac?</t>
  </si>
  <si>
    <t>PNL_009. Nkola ki gy’osembyeyo okukozesa?</t>
  </si>
  <si>
    <t>PNL_009. Geriko mini ayu asizori ngo I ya?</t>
  </si>
  <si>
    <t>PNL_009. Yore mene ma itiyo kwede macegi ni?</t>
  </si>
  <si>
    <t>PNL_009. Nkola ki gyewabaire wakakozesa?</t>
  </si>
  <si>
    <t>PNL_009. Ali pite ebu esitiyai iyong nowoi ngirwa lugu?</t>
  </si>
  <si>
    <t>PNL_009. Okaba n’okoresa  muringo ki?</t>
  </si>
  <si>
    <t>PNL_009. Nkora ki eyosembereyo kukozesa?</t>
  </si>
  <si>
    <t>select_one dwmy_list</t>
  </si>
  <si>
    <t>ever_rec_method_stop</t>
  </si>
  <si>
    <t>PNL_010. When did you stop using ${ever_rec_method}?</t>
  </si>
  <si>
    <t>If you select days, weeks, months or years, you will enter a number for x on the next screen.</t>
  </si>
  <si>
    <t>(${ever_rec_method} != '') and (${ever_rec_method} != 'female_sterilization') and (${ever_rec_method} != 'male_sterilization')</t>
  </si>
  <si>
    <t>PNL_010. Iwori bo ibwouna ijo aitwasam ${ever_rec_method}?</t>
  </si>
  <si>
    <t>PNL_010. Ddi lwewasemba okukozesa ${ever_rec_method}?</t>
  </si>
  <si>
    <t>PNL_010. Mi asi ${ever_rec_method} ayuzo nguari ya?</t>
  </si>
  <si>
    <t>PNL_010. Awene ma iweko tic ki ${ever_rec_method}</t>
  </si>
  <si>
    <t>PNL_010. Wakoma li okukozesa ${ever_rec_method}?</t>
  </si>
  <si>
    <t>PNL_010. Wori ijoongoo iyong akisitiyo?
Method: ${ever_rec_method}</t>
  </si>
  <si>
    <t>PNL_010. Okarekyereraho  ryari  kukoresa ${ever_rec_method}?</t>
  </si>
  <si>
    <t>PNL_010. Ddihi obu waayemereize kukozesa ${ever_rec_method}?</t>
  </si>
  <si>
    <t>ever_rec_method_stop_lab</t>
  </si>
  <si>
    <t>if(
string-length(${ever_rec_method_stop})!=0,
jr:choice-name(${ever_rec_method_stop},'${ever_rec_method_stop}')
,'XXX')</t>
  </si>
  <si>
    <t>ever_rec_method_stop_value</t>
  </si>
  <si>
    <t>PNL_010. Enter ${ever_rec_method_stop_lab}.</t>
  </si>
  <si>
    <t>if(${ever_rec_method_stop} = 'days', . &gt;= 0, . &gt; 0)</t>
  </si>
  <si>
    <t>${ever_rec_method_stop} = 'days' or ${ever_rec_method_stop} = 'weeks' or ${ever_rec_method_stop} = 'months' or ${ever_rec_method_stop} = 'years'</t>
  </si>
  <si>
    <t>emergency_12mo_yn</t>
  </si>
  <si>
    <t>322a. Have you used emergency contraception at any time in the last 12 months?
PROBE: As an emergency measure after unprotected sexual intercourse women can take special pills at any time within three to five days to prevent pregnancy.</t>
  </si>
  <si>
    <t>(${current_recent_method} != 'emergency') and ${consent_obtained}</t>
  </si>
  <si>
    <t>302b ≠ emergency contraception OR 306b ≠ 8</t>
  </si>
  <si>
    <t>FQ__331</t>
  </si>
  <si>
    <t>322a. Itwasamator ijo ikee lu atipet apak adio kere kotoma olapio  12 lu atuboros?                            
Probe:  Kwape kanu akiro nu atipet akaulo na aberu alosit aelo na mam eyuara, epedori aberu ailikor ikee lu atipet adio apak kere kotoma apaarasia auni toni akany kanu aitikokin nu apotuun.</t>
  </si>
  <si>
    <t>322a. Okozesezaako  enkola   ey’okumira  empeke nga wakegatta okuziyiza okufuna olubuto  mu  myezi  12 egiyise?
PROBE: As an emergency measure after unprotected sexual intercourse women can take special pills at any time within three to five days to prevent pregnancy.</t>
  </si>
  <si>
    <t>322a. Sawa ciria omba 12 agapi 'bo 'dima alia ,mi ayu geriko anzi tiza atrizo ayule e'yo mbeleasiri ra ya?
PROBE: Oku ecoki aro mva esuza atrizori otizo  e'yo mbelesi sawa ciria o'du na cazo o'du tawu  ali'baza geriko anzi tiza atrizori ayukokoruri vuletia mva esuza atrizo.</t>
  </si>
  <si>
    <t>322a. Manaka ni itiyo ki yat ma gi mwonyo iyonge rwate ki lacoo I butu I dwee 12 mukato ni?
PROBE: As an emergency measure after unprotected sexual intercourse women can take special pills at any time within three to five days to prevent pregnancy.</t>
  </si>
  <si>
    <t>322a. Okozesangaku obukelenda obwokwelindisa bwebamila nga wegaisse mukiseera omuntu kyayinza okuba nga asobola okufuna amabundha?
PROBE: As an emergency measure after unprotected sexual intercourse women can take special pills at any time within three to five days to prevent pregnancy.</t>
  </si>
  <si>
    <t>322a. Isitiyator iyong edio pite ngolo buukinet apot alotooma ngilapio 12 ngulu alunyar aa?
PROBE: As an emergency measure after unprotected sexual intercourse women can take special pills at any time within three to five days to prevent pregnancy.</t>
  </si>
  <si>
    <t>322a. Omumyezi  ikumi  nabiri  agahwireho, obaire wakoreiseho akajuma  akakukorera  omubiro  ebiri  ahagati  yabishatu   kuhika  ahari   bitano kukuzibra  kugira  enda?
PROBE: As an emergency measure after unprotected sexual intercourse women can take special pills at any time within three to five days to prevent pregnancy.</t>
  </si>
  <si>
    <t xml:space="preserve">322a. Mu meezi 12 aganyakuhingwire, okozeiseho obujuma obw’obwangu bwangu rundi obw’obwire butaito?
PROBE: As an emergency measure after unprotected sexual intercourse women can take special pills at any time within three to five days to prevent pregnancy.
</t>
  </si>
  <si>
    <t>why_not_using_grp</t>
  </si>
  <si>
    <t>(
    (${current_user} = 'no')
) and 
(
    (
        (${more_children_none} = 'no_children') or 
        (${more_children_some} = 'no_children')
    ) or 
    (
        (${wait_birth_value} &gt; 1) and 
        (
            ${wait_birth_none} = 'years' or 
            ${wait_birth_some} = 'years'
        )
    ) or 
    (
        (${wait_birth_value} &gt; 23) and 
        (
            ${wait_birth_none} = 'months' or
            ${wait_birth_some} = 'months'
        )
    )
)</t>
  </si>
  <si>
    <t>FQ__332</t>
  </si>
  <si>
    <t>want_none</t>
  </si>
  <si>
    <t>323a. You said that you do not want a child soon and that you are not using a method to avoid pregnancy.</t>
  </si>
  <si>
    <t>((${wait_birth_none} = 'months') or (${wait_birth_none} = 'years')) and (${more_children_none} = 'have_child') and (${ever_birth} = 'no')</t>
  </si>
  <si>
    <t>302a = 0 AND ((212a or 212b &gt; 2 years) OR (211a or 211b = 2))</t>
  </si>
  <si>
    <t>FQ__333</t>
  </si>
  <si>
    <t>323a. Ilimunit ijo ebe mam ijo ikoto awurun ikoku katipet, konye mam ijo itosomai edis eipone lo aitikitik awur.</t>
  </si>
  <si>
    <t>323a. Wantegezeza nti toyagala kuzala/ kwongerako baana nte toyina enkola yonna gyokozesa okwegema obutafuna olubuto.</t>
  </si>
  <si>
    <t>323a. I ‘yo mani kini ileni mva azi isu dika ku te mi ayuni geriko mva tiza atrizuri ku.</t>
  </si>
  <si>
    <t>323a. Iwaci pe imito nywal macegi ni dok ni pe itye ka tic ki yo mo keken me gengo yaco.</t>
  </si>
  <si>
    <t>323a. Onkobye nti toyendha baana /baana bandi ate nga tolikukozesa nkola eziyiza okufuna amabundha.</t>
  </si>
  <si>
    <t>323a. Ibala iyong ebe ngicamit iyong ngidwe / ngicie ngidwe, kanabo ngisitiyae iyong edi kitoi ngolo ejongoere apoti.</t>
  </si>
  <si>
    <t>323a. Wagira ngu tokyenda omwaana/abaana kandi tokukozesa omuringo gwona kwerinda  kugira  enda.</t>
  </si>
  <si>
    <t>323a. Ongambirege ngu tokyagonza omwaana/abaana kandi tokukozesa omulingo gwona kwerinda enda.</t>
  </si>
  <si>
    <t>want_some</t>
  </si>
  <si>
    <t>323a. You said that you do not want another child soon and that you are not using a method to avoid pregnancy.</t>
  </si>
  <si>
    <t>((${wait_birth_none} = 'months') or (${wait_birth_none} = 'years')) and (${more_children_none} = 'have_child') and (${ever_birth} = 'yes')</t>
  </si>
  <si>
    <t>FQ__334</t>
  </si>
  <si>
    <t>323a. Ilimunit ijo ebe mam ijo ikoto awurun icie ikoku katipet, konye mam ijo itwasamai edis eipone lo aitikitik awur.</t>
  </si>
  <si>
    <t>323a. Wantegezeza nti toyagala kuzala/ kwongerako baana nte toyina enkola yonna jokozesa okwegema obutafuna olubuto.</t>
  </si>
  <si>
    <t>323a. I ‘yo mani kini ileni mva azi isu dika ku te mi ayuni geriko mva atrizuri ku.</t>
  </si>
  <si>
    <t xml:space="preserve"> 323a. Iwaci pe imito nywal macegi ni dok ni pe itye ka tic ki yo mo keken me gengo yaco.</t>
  </si>
  <si>
    <t>323a. Wagira ngu tokyenda  kugira  ondijo  mwana  juba   kandi tokukozesa omuringo gwona kwerinda   kugira   enda.</t>
  </si>
  <si>
    <t>323a. Ongambirege ngu tokyayenda omwaana/abaana kandi tokukozesa omulingo gwona kwerinda enda.</t>
  </si>
  <si>
    <t>nowant_none</t>
  </si>
  <si>
    <t>323a. You said that you do not want any children and that you are not using a method to avoid pregnancy.</t>
  </si>
  <si>
    <t>(${more_children_none} = 'no_children') and (${ever_birth} = 'no')</t>
  </si>
  <si>
    <t>FQ__335</t>
  </si>
  <si>
    <t>323a. Ilimunit ijo ebe mam ijo ikoto awur idio idwe, konye mam ijo itosomai edis eipone lo eitikitik awur.</t>
  </si>
  <si>
    <t>323a.  Wagira ngu tokyenda   kugira   abandi  abaana  boona  kandi tokukozesa omuringo gwona kwerinda   kugira enda.</t>
  </si>
  <si>
    <t>nowant_some</t>
  </si>
  <si>
    <t>323a. You said that you do not want any more children and that you are not using a method to avoid pregnancy.</t>
  </si>
  <si>
    <t>(${more_children_some} = 'no_children') and (${ever_birth} = 'yes')</t>
  </si>
  <si>
    <t>FQ__336</t>
  </si>
  <si>
    <t>323a. Ilimunit ijo ebe mam ijo ikoto awurun bobo icie idwe, konye mam ijo itwasamai edis eipone lo aitikitik awur.</t>
  </si>
  <si>
    <t>323a. . Wagira ngu tokyenda  kugira ondijo  omwaana   kandi tokukozesa omuringo gwona kwerinda  kugira   enda.</t>
  </si>
  <si>
    <t>select_multiple whynot_list</t>
  </si>
  <si>
    <t>why_not_using</t>
  </si>
  <si>
    <t>Can you tell me why you are not using a method to prevent pregnancy?
PROBE: Any other reason?</t>
  </si>
  <si>
    <t>RECORD ALL REASONS MENTIONED
Cannot select "Not Married" if 104 is "Yes, currently married". 
Scroll to bottom to see all choices.</t>
  </si>
  <si>
    <t>Cannot select "Do not know" or "No response" with other options. 
 Cannot select "Not Married" if 104 is "Yes, currently married".</t>
  </si>
  <si>
    <t>((. = '-99') or not(selected(.,'-99'))) and ((. = '-88') or not(selected(.,'-88'))) and not(selected(.,'not_married') and (${marital_status}='currently_married'))</t>
  </si>
  <si>
    <t>FQ__337</t>
  </si>
  <si>
    <t>Ipedori ijo alimokin eong kanu inyo mam ijo itosoma eipone edis kanu aitikitik awur?
PROBE: Ejaasi bobo acie?</t>
  </si>
  <si>
    <t>Oyinza onkutegeeza ensonga lwaki toyina nkola yonna gyokozesa okwegema okufuna olubuto?
PROBE: Olina ensonga endala yonna?</t>
  </si>
  <si>
    <t>Mi eco mani e’yo dri kulu mini geriko mva isuza atrizuri ayuzu kuri ece raya?
PROBE: Any other reason?</t>
  </si>
  <si>
    <t>Itwero waco ira ngo ma omiyo pe itye ka tic ki yore mo keken me gengo yaco?
PROBE: Any other reason?</t>
  </si>
  <si>
    <t>Osobola okunkobela lwaki tolikukozesa nkola yona yona okwetangila obutafuna mabundha?
Probe: Ensonga eyindi?</t>
  </si>
  <si>
    <t>Tolimokinai ayong kani inyo ngicamitor iyong edi kitoi ngolo ejongoere apoti?
PROBE: Any other reason?</t>
  </si>
  <si>
    <t>Noobasa kugambira enshonga nkuru ahabwenki otarikukoresa omuringo gw’okuzibira kugira enda?
PROBE:   Oyine  endijo  nshonga?</t>
  </si>
  <si>
    <t>Osobora kungambira ensonga habwaki otarukukozesa omulingo gwona kwerinda enda?
PROBE: Haloho ensonga endi?</t>
  </si>
  <si>
    <t>RECORD ALL REASONS MENTIONED
Cannot select "Not Married" if 104 is "Yes, currently married".
Scroll to bottom to see all choices.</t>
  </si>
  <si>
    <t>why_not_using_check</t>
  </si>
  <si>
    <t>FQ__338</t>
  </si>
  <si>
    <t>FQ__339</t>
  </si>
  <si>
    <t>why_not_decision</t>
  </si>
  <si>
    <t>323b. Would you say that not using contraception is mainly your decision, mainly your husband/partner's decision or did you both decide together?</t>
  </si>
  <si>
    <t>(${current_user} != 'yes') and ${consent_obtained}</t>
  </si>
  <si>
    <t>302a ≠ 1</t>
  </si>
  <si>
    <t>FQ__340</t>
  </si>
  <si>
    <t>323b. Ipedori ijo atemar ebe nu mam aitwasam iponesio lu aitikitik aur erai ijo itutubit, erai okilenikon/oupakon itutubib arai bo erai yesi iyarei itutubitos nepepe?</t>
  </si>
  <si>
    <t>323b. Wandigambye nti obutakozesa nkola  ey’okuziyiza okuzaala okusingila ddala kwali kusalawo kwo, kwa mwami wo/ muganzi wo oba mwembi mwasalawo?</t>
  </si>
  <si>
    <t>323b. Mi eco 'yo kini geriko anzi tizo eselesiri ma ayuta eri tutunisi mima peta ni ya,mima agopi/agyi ni ya kaniku emi peki tualu ya?</t>
  </si>
  <si>
    <t>323b. Itwero Waco ni pe tic ki yore me lago nywal obedo dwonge tami, tam pa cwari oonyo wun weng wumoko kacel?</t>
  </si>
  <si>
    <t>323b. Osobola okukoba nti obutakozesa nkola yakizaala igumba okusingila ilala kwali kusalawo kwo, kwa mwami wo/ muganzi wo oba mwembi mwasalawo?</t>
  </si>
  <si>
    <t>323b. Ipedori kona iyong atemar ngina ngisitiyaa iyong ngikito ngulu buukinet apot erai akoni camit, ngina alokile kon, kori imorunito iyes ngiarei ?</t>
  </si>
  <si>
    <t>323b. Nobasa kugira ngu obutakoresa ebirikuzibira kugira enda n’okusharaho kwawe buzima, n’okwo omwami/ omukundwa wawe ninga mwembi mukasharaho  kumwe?</t>
  </si>
  <si>
    <t>323b. Osobora kugamba ngu obutakoseza enkola y’okubalirra oluzaalo kukasinga kuba okucwamu kwawe, okucwamu kw’omusaija /omugonzebwa waawe rundi mukacwamu inywena?</t>
  </si>
  <si>
    <t>visited_by_health_worker</t>
  </si>
  <si>
    <t>324. In the last 12 months, were you visited by a community health worker who talked to you about family planning?</t>
  </si>
  <si>
    <t>FQ__344</t>
  </si>
  <si>
    <t>324. Kolapio 12 luatuboros, ipejokitor ijo eswaman lo ikamunitos nu angaleu (VHT), lo kobu olimonok ijo nu ikamunitos aitikitik auri?</t>
  </si>
  <si>
    <t>324. Mu myezi ekkumi n'ebiri egiyise, waliwo omusawo w'eby'obulamu oba ow'okukyalo eyakutuukirira n'akubuulira ku by'okwegema okuzaala?</t>
  </si>
  <si>
    <t>324. Mba agapi 12 ‘dima alia, ‘ba azi ngapi arojoani emu mivu azini nze e'yo mibe geriko mva isuza atrizuri ma dria raya?</t>
  </si>
  <si>
    <t>324. Pi dwe 12 ma okato, latic mo me yotkom ikin gang/VHT olimi te waci lok ikom lago nywal?</t>
  </si>
  <si>
    <t>324. Mu myezi eikkumi n'ebiri egyibise, waliwo omusawo w’ebyobulamu/owokukyalo eyakukyaliraku nayogeraku niwe kubigemaghana ku byakizaala igumba</t>
  </si>
  <si>
    <t>324. Alotoma ilapio 12 ngulu alunyar, abunit edio eketiyan / VHT ngolo abu kilimok yes nguna etapito ajongo apoti?</t>
  </si>
  <si>
    <t>324. Omu myezi 12 ehweire, okataayayirwaho omwe ah’ abarikurambura ebyaro/VHT owakugambiireho aha by’okubaririra oruzaaro?</t>
  </si>
  <si>
    <t>324. Mumyezi 12 ehingwire, okabungirwa abasoho/VHT abakugambireho ebirukukwata hakutegeka oruzaro ?</t>
  </si>
  <si>
    <t>visited_fac_none</t>
  </si>
  <si>
    <t>325a. In the last 12 months, have you visited a health facility or camp for care for yourself?</t>
  </si>
  <si>
    <t>For any health services.</t>
  </si>
  <si>
    <t>not(${ever_birth} = 'yes') and ${consent_obtained}</t>
  </si>
  <si>
    <t>FQ__345</t>
  </si>
  <si>
    <t>325a. Kotoma olapio 12 lu atuboros, ilositori ijo adekis kanu adumun amukian kanukon (araibo kanu ikon iduwe)?</t>
  </si>
  <si>
    <t>325a. Mu myezi 12 ejiyise ogenze ko muddwaliro okwejjanjabisa nga ggwe oba nga otutte omwana wo?</t>
  </si>
  <si>
    <t>325a. Mba agapi ‘bo 12 ‘diyi ma alia, emu arojoa raya e’yo minisi kani anzi nyirisi?</t>
  </si>
  <si>
    <t>325a. Pi dwe 12 ma okato,  icito i ot yat pi nongo kony piri giri? Kony mo keken me yotkom</t>
  </si>
  <si>
    <t>325a. Mumyezi eikumi n’ebiri egyibise wagyaku mwidwaliro okufuna obuyambi obubwo?</t>
  </si>
  <si>
    <t>325a. Alotoma ngilapio 12 ngulu alunyar, ibu iyong tolot lodakitar ikotere akonikuan (kori ikon ngidwe)?</t>
  </si>
  <si>
    <t>325a. Omu myezi 12 ehweire, okazaho omu irwariro kutunga obujanjabi bwawe ninga obw’abaana baawe?</t>
  </si>
  <si>
    <t>325a. Mumyezi 12 ehingwire, okabungiraho irwarro habwo bwomezi bwawe?</t>
  </si>
  <si>
    <t>visited_fac_some</t>
  </si>
  <si>
    <t>325a. In the last 12 months, have you visited a health facility or camp for care for yourself or your children?</t>
  </si>
  <si>
    <t>FQ__346</t>
  </si>
  <si>
    <t>325a. Mu myezi 12 ejiyise ogenze ko mudwaliro okwejjanjabisa nga ggwe oba nga otutte omwana wo?</t>
  </si>
  <si>
    <t>325a. Pi dwe 12 ma okato, in dong icito i ot yat pi nongo kony piri giri (onyo pi lutino)?</t>
  </si>
  <si>
    <t>325a. Mumyezi eikumi n’ebiri egyibise wagyaku mwidwaliro okufuna obuyambi obubwo oba obw’abaana?</t>
  </si>
  <si>
    <t>325a. Mumyezi12 ehingwire, okabungiraho irwarro habwo bwomezi bwawe, rundi omwaana wawe?</t>
  </si>
  <si>
    <t>facility_fp_discussion</t>
  </si>
  <si>
    <t>325b. Did any staff member at the health facility speak to you about family planning methods?</t>
  </si>
  <si>
    <t>(${visited_fac_none} = 'yes') or (${visited_fac_some} = 'yes')</t>
  </si>
  <si>
    <t>325a = 1</t>
  </si>
  <si>
    <t>FQ__347</t>
  </si>
  <si>
    <t>325b. Kobu edio eswaman lo adekis inerakinos keda ijo kanu ikamunitos iponesio nu aitikitik aur?</t>
  </si>
  <si>
    <t>325b. Waliwo omukozi w'eddwaliro yenna eyayogerako naawe ku by'engeri z'okwegema okuzaala?</t>
  </si>
  <si>
    <t>325b. ‘Ba azi ngapi arojo ‘dama aliani nze mibe e’yo geriko mva isuza atrizuri ma dria raya?</t>
  </si>
  <si>
    <t>325b. Latic mo me ot yat owaco iri pi yoo ma pat-pat me lago nywal?</t>
  </si>
  <si>
    <t>325b. Waliwo omukozi ow'okwidwaliro yena yena ayayogeraku niwe kubigemaghana kunkola dhakizala igumba?</t>
  </si>
  <si>
    <t>325b. Abu edio eketiyan alodakitar ikilimok iyong nguna ka ajongore apoti (family planning)?</t>
  </si>
  <si>
    <t>325b. Hariho omukozi weena aha irwariro eryo owakugambiire aha miringo y’okubaririra oruzaaro?</t>
  </si>
  <si>
    <t>325b. Haroho omukozi wena owahairwarro, ayabalizeho naiwe habw’ebyomulingo gw’okutegeka oruzaro?</t>
  </si>
  <si>
    <t>fp_ad_grp</t>
  </si>
  <si>
    <t>FQ__355</t>
  </si>
  <si>
    <t>fp_ad_prompt</t>
  </si>
  <si>
    <t xml:space="preserve">326. In the last few months have you: </t>
  </si>
  <si>
    <t>FQ__356</t>
  </si>
  <si>
    <t xml:space="preserve">In the last few months have you: </t>
  </si>
  <si>
    <t>326. Kotoma olapio idis lu atuboros,kobu ijo :</t>
  </si>
  <si>
    <t>326. Mu myezi emitono egiyise:</t>
  </si>
  <si>
    <t>326. Mba agapi ‘bo were ‘diyi ma alia:</t>
  </si>
  <si>
    <t>326. Pi dwe manok ma okato:</t>
  </si>
  <si>
    <t>326. Mumyezi egyibise :</t>
  </si>
  <si>
    <t>326. Alotoma ngidi lapio ngulu alunyar, iiraritor iyong</t>
  </si>
  <si>
    <t>326. Omu myezi mikye ehweire  ohurireho  ebi;</t>
  </si>
  <si>
    <t>326. Mumyezi nkeho enyakuhingwire oka:</t>
  </si>
  <si>
    <t>fp_ad_label</t>
  </si>
  <si>
    <t>label</t>
  </si>
  <si>
    <t>FQ__357</t>
  </si>
  <si>
    <t>fp_ad_radio</t>
  </si>
  <si>
    <t>326a. Heard about family planning on the radio?</t>
  </si>
  <si>
    <t>list-nolabel</t>
  </si>
  <si>
    <t>FQ__358</t>
  </si>
  <si>
    <t>309a = 1</t>
  </si>
  <si>
    <t>326a. Kopup nu ikamunitos alaanakin aur ko redio?</t>
  </si>
  <si>
    <t>326a. Owuliddeko ku bikwata ku by'okwegema okuzaala ku radio?</t>
  </si>
  <si>
    <t>326a. Mi eri e’yo mva isuza atrizuri ma dria ra engazu radio?</t>
  </si>
  <si>
    <t>326a. Iwinyo pi lago nywal i redio?</t>
  </si>
  <si>
    <t>326a. Wawulilaku kubigemaghana kubyakizaala igumba ku ladio?</t>
  </si>
  <si>
    <t>326a. nguna ejongoere apoti ana redio</t>
  </si>
  <si>
    <t>326a. Okahurira eby’okubaririra oruzaaro aha reediyo?</t>
  </si>
  <si>
    <t>326a. Okahurra ebirukukwatagana n’ebyokutegeka oruzaro ha radio?</t>
  </si>
  <si>
    <t>fp_ad_tv</t>
  </si>
  <si>
    <t xml:space="preserve">326b. Seen anything about family planning on the television? </t>
  </si>
  <si>
    <t>FQ__359</t>
  </si>
  <si>
    <t>326b. Kowanyu adis kere nu ikamunitos alaanakin aur ko TV?</t>
  </si>
  <si>
    <t>326b. Olabyeko ku by'okwegema okuzaala ku ttivi?</t>
  </si>
  <si>
    <t>326b. Ndre afa azi mva isuza atrizuri ma dria ra engazu TV?</t>
  </si>
  <si>
    <t>326b. Ineno jami mo keken madok ikom lago nywal i TV?</t>
  </si>
  <si>
    <t>326b. Ate okubibona ku Tv(telefaini)?</t>
  </si>
  <si>
    <t>326b. iyanyunitor iyong idi bore ngina ejongoere apoti alo telebision?</t>
  </si>
  <si>
    <t>326b. Okareebaho ekintu kyona ekikwatiraine n’eby’okubaririra oruzaaro aha terevijoni/tiivi?</t>
  </si>
  <si>
    <t>326b. Okarora ekintu kirukukwatagana n’ebyokutegeka oruzaro ha Tiivi?</t>
  </si>
  <si>
    <t>fp_ad_magazine</t>
  </si>
  <si>
    <t>326c. Read about family planning in a newspaper or magazine?</t>
  </si>
  <si>
    <t>FQ__360</t>
  </si>
  <si>
    <t>326c. Kosiomu nu ikamunitos alaanakin aur kapapulai nu iyemuto /amagazine?</t>
  </si>
  <si>
    <t>326c. Osomyeko ku by'okwegema okuzaala mu mawulire oba magazine?</t>
  </si>
  <si>
    <t>326c. Ila e’yo mva isuza atrizuri ma dria ra engazu kokobi kani magazine dria?</t>
  </si>
  <si>
    <t>326c. Ikwano pi lago nywal i karatac onyo gazeti?</t>
  </si>
  <si>
    <t>326c. Ate okubisoma mu mawulire oba mumagazine?</t>
  </si>
  <si>
    <t>326c. Isiomunitor iyong nguna ejongoere apoti ana akaratasi a?</t>
  </si>
  <si>
    <t>326c. Okashomaho aha bikwatiraine n’okubaririra oruzaaro omu rupapura rw’amahurire ningashi akatabo k’amahurire/magaziini</t>
  </si>
  <si>
    <t>326c. Kusoma ebirukukwatagana n’ebyokutegeka oruzaro mumpapura z’amahurre rundi mubutabo?</t>
  </si>
  <si>
    <t>fp_ad_call</t>
  </si>
  <si>
    <t>326d. Received a voice or text message about family planning on a mobile phone?</t>
  </si>
  <si>
    <t>FQ__361</t>
  </si>
  <si>
    <t>326d. idumunitori ijo eyemut lo ikamunit alanakin auri ko osiimu?</t>
  </si>
  <si>
    <t>326d. Wafuna obubaka oba amalobozi agakwatagana ku famire ku ssimu?</t>
  </si>
  <si>
    <t>326d.inwongo ngec ikom lago nywal I cim cing?</t>
  </si>
  <si>
    <t>326d. Wafuna obubaka oba amalobozi obugemagana ku famire ku isimu?</t>
  </si>
  <si>
    <t>326d. Received a voice or text message about family planning on a mobile phone? Okatungaho obutumwa byoona oburi omwiraka ninga omubigambo aha simu yawe aha bikwatireine neby'okubaririra ruzaro?</t>
  </si>
  <si>
    <t>326d. Okatunga obutumwa bw’eiraka rundi obuhandiikirwe  ha nkola y’okubalirra oluzaalo ha simu?</t>
  </si>
  <si>
    <t>FQ__365</t>
  </si>
  <si>
    <t>sect_sexual_activity</t>
  </si>
  <si>
    <t>Section 4 – Sexual Activity</t>
  </si>
  <si>
    <t>CHECK FOR THE PRESENCE OF OTHERS. BEFORE CONTINUING, MAKE EVERY EFFORT TO ENSURE PRIVACY.</t>
  </si>
  <si>
    <t>FQ__366</t>
  </si>
  <si>
    <t>~400</t>
  </si>
  <si>
    <t>sexual_activity_note</t>
  </si>
  <si>
    <t>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</si>
  <si>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FQ__367</t>
  </si>
  <si>
    <t xml:space="preserve"> Kwana  akoto eong  angit adio aingiseta nu ikamunitos nu aelo kanu adumun ajenun na ejok na acie akiro nu epolok kotoma aijar. Akoto eong aitigogongor ne ejai ijo  bobo ebe akon abongonokineta elosio aidar ka aiyeyea ido mam ebunio alimokin idio itunganan kere. Arai idoloki ooni adio aingiset na mam ijo ikoto abongokin, olimok eong tetere eong elamar nejai aingiset na etupakini.</t>
  </si>
  <si>
    <t>Nandyagadde okubuuzayo ebibuuzo ebikwata ku byokweggatta mu mukwano kitusobozese okwongera okutegeera ebintu ebikulu mu bulamu. Era nyongera okukukasa nti byonna byotubulira bijja kukumibwa nga byakyama. Singa wabawo ekibuuzo kyotayagala kuddamu, ombulira netugenda ku kibuuzo ekiddako.</t>
  </si>
  <si>
    <t xml:space="preserve">Sawa 'disi male zita azi eyi zi ali'baza ma dria e'yo azi rubipi idri be diyi vazo kililiru beni. Male lu midri kini 'ba nga e'yo woro ma tamba zizarutu azini 'ba ngani e'da 'ba azi niku. Ama ka ca zita azi mini le omvikuni ma dria mi lu lu madri  azini amanga mu zita vuletiniari madria.  </t>
  </si>
  <si>
    <t>kombedi amito penyi lapeny mo madok ikom  butu me niango maber jami mogo ma pir gi tek me kwo. Wek aniangi dok ni lagam eni weng bi bedo imung dok pe wa bi waco bot ngato mo keken.ka wa oo I lapeny  mo keken ma pe imito gamo, waca me wek wacet I lapeny mukene.</t>
  </si>
  <si>
    <t>Buti nnenda kukubuza ku bibuzzo ebigemagana ku kwegaitta okusobola okutegera ensonga enkulu edindi. Nkukakasa era nti byogya okwiramu byakyama era tibidha kukobebwaku  muntu wundi.bwetugya kukibuzzo kyotayendha kwiramu ,onkobera twagya kukindi.</t>
  </si>
  <si>
    <t xml:space="preserve">Tokona alosi ayong akingit iyong nguna etapito adwarun angikiliok ka ngaberu ikotere aanyunia ejok ngipitesio ngulu etapito akiyar. Kimiek okolimok iyong atemar ngakon bongonokineta irichakiniom isua ka emam ngemorunio ka idio tunganan. Keya ngadi kingisingiseta nguna ngichamit iyong abongokin, tolimokinai ayong ikotere oporo ayong nakingisingiset ache. </t>
  </si>
  <si>
    <t>Hati  ninyenda  kukubuza  ebibuzo  ebikwatiraine  n'okuterana  n'abashaija aha  bwokwenda  kwetegyereza  enshonga   nkuru  zamagara. Nkakuhamize  ogundi  murundi   eby'orangarukyemu  nibyija  kukumwirwa  kimwe   omukihama  tibirikwija  kugambirwa  ondijo  muntu.Kuturahikye  aha kibuzo kyotarikwenda  kugarukamu ongambire  tuze  aha kindi.</t>
  </si>
  <si>
    <t>Hati ningonza kukukaguza ebikaguzo bimu ha by’okuteerana kwenda kwetegeereza muno ebintu eby’omugaso eby’obwomeezi. Leka nkugumye ngu ebyolangalukamu by’ensita kandi tibilukwija kugambirwa omuntu weena. Obwolaahika ha kikaguzo ekyotalukwenda kugalukamu, ngambira niinyija kugenda ha kikaguzo ekirukuhonderaho.</t>
  </si>
  <si>
    <t>age_first_birth</t>
  </si>
  <si>
    <t>int(min(
 if(${first_birth} &lt; ${today},(int(${first_birth} - ${birthdate}) div 365),888),
 if(${recent_birth} &lt; ${today},(int(${recent_birth} - ${birthdate}) div 365),888)
))</t>
  </si>
  <si>
    <t>FQ__368</t>
  </si>
  <si>
    <t>AFS</t>
  </si>
  <si>
    <t>FQ__369</t>
  </si>
  <si>
    <t>afsq</t>
  </si>
  <si>
    <t xml:space="preserve">401a. How old were you when you first had sexual intercourse? </t>
  </si>
  <si>
    <t>FQ__370</t>
  </si>
  <si>
    <t>401a. Irai ijo ikaru idi lu apolou kotoma ka'pak angin na igeunia ijo aelo?</t>
  </si>
  <si>
    <t>401a. Walina emyaka emeka lwe wasookera ddala okwegatta mu by’omukwano?</t>
  </si>
  <si>
    <t>401a. O’du mini ali ‘bazu okorisi esu de mi eli siya?</t>
  </si>
  <si>
    <t>401a. Nwongo itye ki mwaka adii kara ma icaka rwate ki lacoo I butu?</t>
  </si>
  <si>
    <t>401a. Walinha emyaka emeka lw’ewasokera ilala okwegaita</t>
  </si>
  <si>
    <t>401a. Irai iyong ngikaru ngiai ngina igeikinia iyong akiper ka ekile?</t>
  </si>
  <si>
    <t>401a. Okaba oine emyaka engahi obu wabanza kuteerana n’omushaija?</t>
  </si>
  <si>
    <t>401a. Okaba ohikize emyaka ingaha obuwabandize kuterana n’omusaija?</t>
  </si>
  <si>
    <t>age_note</t>
  </si>
  <si>
    <t>Current age: ${age}</t>
  </si>
  <si>
    <t>Current age: [AGE]</t>
  </si>
  <si>
    <t>FQ__371</t>
  </si>
  <si>
    <t>birth_note</t>
  </si>
  <si>
    <t>Number of live births: ${birth_events}</t>
  </si>
  <si>
    <t>${birth_events} &gt; 0</t>
  </si>
  <si>
    <t>Number of live births: [NUMBER OF LIFE BIRTHS]</t>
  </si>
  <si>
    <t>FQ__372</t>
  </si>
  <si>
    <t>preg_note</t>
  </si>
  <si>
    <t>The respondent is pregnant</t>
  </si>
  <si>
    <t>FQ__373</t>
  </si>
  <si>
    <t>age_at_first_sex</t>
  </si>
  <si>
    <t>Enter the age in years.</t>
  </si>
  <si>
    <t>Enter -77 if she has never had sex.
Enter -99 for no response.
Enter -88 for do not know.</t>
  </si>
  <si>
    <t>Answer must agree with the current age and date of first birth.</t>
  </si>
  <si>
    <t>(. = -88) or (. = -99) or (. = -77) or (0 &lt;= . and . &lt;= ${age})</t>
  </si>
  <si>
    <t>FQ__374</t>
  </si>
  <si>
    <t>FQ__375</t>
  </si>
  <si>
    <t>age_at_first_sex_check_1</t>
  </si>
  <si>
    <t>WARNING: you entered -77, but the respondent is currently pregnant or has given birth before.  Go back and fix.</t>
  </si>
  <si>
    <t>The timing of the number of births should agree with 401a</t>
  </si>
  <si>
    <t>(${age_at_first_sex} = -77) and ((${ever_birth} = 'yes') or (${pregnant} = 'yes') )</t>
  </si>
  <si>
    <t>FQ__376</t>
  </si>
  <si>
    <t>WARNING: you entered -77, but the respondent is currently pregnant or has given birth before. Go back and fix.</t>
  </si>
  <si>
    <t>years_since_first_sex</t>
  </si>
  <si>
    <t>${age_at_first_sex} &gt; 0</t>
  </si>
  <si>
    <t>if(${age_at_first_sex} &gt; 0, ${age}-${age_at_first_sex},200)</t>
  </si>
  <si>
    <t>FQ__377</t>
  </si>
  <si>
    <t>age_at_first_sex_check_2</t>
  </si>
  <si>
    <t xml:space="preserve">WARNING: the respondent gave birth ${birth_events} times, but first had sex at the age of ${age_at_first_sex}, only ${years_since_first_sex} years ago.  Is that correct? </t>
  </si>
  <si>
    <t>The timing of the number of births should agree with 401a.</t>
  </si>
  <si>
    <t xml:space="preserve">You must reconcile 401a with the respondent's pregnancy history. </t>
  </si>
  <si>
    <t>${years_since_first_sex} &lt; (0.75*${birth_events})</t>
  </si>
  <si>
    <t xml:space="preserve">WARNING: the respondent gave birth [NUMBER OF LIEF BIRTHS] times, but first had sex at the age of [AGE], only [YYYY] years ago.  Is that correct? </t>
  </si>
  <si>
    <t>FQ__378</t>
  </si>
  <si>
    <t>WARNING: the respondent gave birth ${birth_events} times, but first had sex at the age of ${age_at_first_sex}, only ${years_since_first_sex} years ago. Is that correct?</t>
  </si>
  <si>
    <t>age_at_first_sex_check_3</t>
  </si>
  <si>
    <t xml:space="preserve">You entered that the respondent was ${age_at_first_sex} years old the first time she had sexual intercourse.  Is that what the she said? </t>
  </si>
  <si>
    <t>Go back and change 401a if it is not correct.</t>
  </si>
  <si>
    <t>(${age_at_first_sex} &gt;= 0) and (${age_at_first_sex} &lt; 10)</t>
  </si>
  <si>
    <t xml:space="preserve">You entered that the respondent was [AGE] years old the first time she had sexual intercourse.  Is that what the she said? </t>
  </si>
  <si>
    <t>401a ≥ 0 AND 401a &lt; 10 years and 401a ≠ -77, -88 or -99</t>
  </si>
  <si>
    <t>FQ__379</t>
  </si>
  <si>
    <t>You entered that the respondent was ${age_at_first_sex} years old the first time she had sexual intercourse. Is that what the she said?</t>
  </si>
  <si>
    <t>age_at_first_sex_check_4</t>
  </si>
  <si>
    <t>You entered that the respondent's age at first sex was ${age_at_first_sex}. Previously the respondent said she has given birth at an earlier age: ${age_first_birth}. Is that correct?</t>
  </si>
  <si>
    <t>Go back and change "age at first sex" if it is not correct</t>
  </si>
  <si>
    <t>(${age_at_first_sex} &gt; ${age_first_birth}) and (${ever_birth} = 'yes')</t>
  </si>
  <si>
    <t>You entered that the respondent's age at first sex was [AGE]. Previously the respondent said she has given birth at an earlier age: [AGE]. Is that correct?</t>
  </si>
  <si>
    <t>FQ__380</t>
  </si>
  <si>
    <t>months_since_first_sex</t>
  </si>
  <si>
    <t>${years_since_first_sex}*12</t>
  </si>
  <si>
    <t>FQ__381</t>
  </si>
  <si>
    <t>LTS</t>
  </si>
  <si>
    <t>((${age_at_first_sex} &gt;= 0) or (${age_at_first_sex} =-88) or (${age_at_first_sex} =-99))</t>
  </si>
  <si>
    <t>FQ__382</t>
  </si>
  <si>
    <t>ltsq</t>
  </si>
  <si>
    <t>402. When was the last time you had sexual intercourse?</t>
  </si>
  <si>
    <t>401a ≠ -77</t>
  </si>
  <si>
    <t>FQ__383</t>
  </si>
  <si>
    <t>402. Lwori bo na'wasia ijo aelo?</t>
  </si>
  <si>
    <t>402. Wasembye ddi okwegatta?</t>
  </si>
  <si>
    <t>402. O’du mini ali ‘bazu asizuri nguari ya?</t>
  </si>
  <si>
    <t>402. Awone ma igiko rwate ki lacoo I butu?</t>
  </si>
  <si>
    <t>402. Wasembye lli okwegaita?</t>
  </si>
  <si>
    <t>402. Arai wori ngoon iperioto iyong ka ekile?</t>
  </si>
  <si>
    <t>402. Ni ryari obu waahereruka kuteerana n’omushaija?</t>
  </si>
  <si>
    <t>402. Okasembayo di kuterana n’omusaija?</t>
  </si>
  <si>
    <t>mos_preg</t>
  </si>
  <si>
    <t>Respondent is ${months_pregnant} months pregnant.</t>
  </si>
  <si>
    <t>${months_pregnant} &gt;= 0</t>
  </si>
  <si>
    <t>Respondent is [#] months pregnant.</t>
  </si>
  <si>
    <t>FQ__384</t>
  </si>
  <si>
    <t>nomos_preg</t>
  </si>
  <si>
    <t>Answer must be in days or weeks up to 4 weeks or 30 days</t>
  </si>
  <si>
    <t>${months_pregnant} = 0</t>
  </si>
  <si>
    <t>FQ__385</t>
  </si>
  <si>
    <t>last_time_sex</t>
  </si>
  <si>
    <t>If less than 12 months ago, answer must be recorded in months, weeks, or days. 
Enter 0 days for today. 
You will enter a number for X on the next screen.</t>
  </si>
  <si>
    <t>Must agree with the pregnancy status.</t>
  </si>
  <si>
    <t>(
	((${pregnant} = 'yes') and ((. != 'years'))) and 
	(((${months_pregnant}=0) and (. != 'months')) or (${months_pregnant} !=0))
)
or (${pregnant} != 'yes')</t>
  </si>
  <si>
    <t>FQ__386</t>
  </si>
  <si>
    <t>FQ__387</t>
  </si>
  <si>
    <t>last_time_sex_lab</t>
  </si>
  <si>
    <t>if(
string-length(${last_time_sex})!=0,
jr:choice-name(${last_time_sex},'${last_time_sex}')
,'XXX')</t>
  </si>
  <si>
    <t>FQ__388</t>
  </si>
  <si>
    <t>last_time_sex_value</t>
  </si>
  <si>
    <t>402. Enter ${last_time_sex_lab}.</t>
  </si>
  <si>
    <t>If today, enter zero days only, not zero weeks/months/years. 
Must agree with the age of first sexual intercourse and the pregnancy status.</t>
  </si>
  <si>
    <t>if(${last_time_sex} = 'days', . &gt;= 0, . &gt; 0)</t>
  </si>
  <si>
    <t>${last_time_sex} = 'days' or ${last_time_sex} = 'weeks' or ${last_time_sex} = 'months' or ${last_time_sex} = 'years'</t>
  </si>
  <si>
    <t>402. Enter [# days / weeks / months / years].</t>
  </si>
  <si>
    <t>FQ__389</t>
  </si>
  <si>
    <t>If today, enter zero days only, not zero weeks/months/years.
Must agree with the age of first sexual intercourse and the pregnancy status.</t>
  </si>
  <si>
    <t>months_last_sex</t>
  </si>
  <si>
    <t>if(
  ${last_time_sex} = 'days', 
  ${last_time_sex_value} div 31,
  if(
    ${last_time_sex} = 'weeks',
    ${last_time_sex_value} * 7 div 31,
    if(
      ${last_time_sex} = 'months',
      ${last_time_sex_value},
      if(
        ${last_time_sex} = 'years',
        ${last_time_sex_value} * 12,
        -1
      )
    )
  )
)</t>
  </si>
  <si>
    <t>FQ__516</t>
  </si>
  <si>
    <t>last_time_sex_error1</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</si>
  <si>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</si>
  <si>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((${months_pregnant} = -88) and (${months_last_sex} &gt;= 11)) or ((${months_pregnant} &gt;= 0) and (${months_last_sex} &gt; ${months_pregnant}))</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</si>
  <si>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</si>
  <si>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FQ__390</t>
  </si>
  <si>
    <t>last_time_sex_error2</t>
  </si>
  <si>
    <t>The respondent cannot enter a time since last sex that would be before her age at first sex.
Age at first sex: ${age_at_first_sex}
Current age: ${age}
Last time sex units: ${last_time_sex}
Last time sex value: ${last_time_sex_value}</t>
  </si>
  <si>
    <t>not(if(${last_time_sex} = 'days', ${last_time_sex_value} &lt; ((${age} - ${age_at_first_sex} + 1) * 365), 1) and 
if(${last_time_sex} = 'weeks', (${last_time_sex_value} * 7) &lt; ((${age} - ${age_at_first_sex} + 1) * 365), 1) and 
if(${last_time_sex} = 'months', (${last_time_sex_value} * 30) &lt; ((${age} - ${age_at_first_sex} + 1) * 365), 1) and
if(${last_time_sex} = 'years', ${last_time_sex_value} &lt;= (${age} - ${age_at_first_sex} + 1), 1)
)</t>
  </si>
  <si>
    <t>The respondent cannot enter a time since last sex that would be before her age at first sex.
Age at first sex: [age_at_first_sex]
Current age: [age]
Last time sex units: [last_time_sex]
Last time sex value: [last_time_sex_value]</t>
  </si>
  <si>
    <t>FQ__391</t>
  </si>
  <si>
    <t>sect_pnl</t>
  </si>
  <si>
    <t>Section - Panel Questions</t>
  </si>
  <si>
    <t xml:space="preserve">Now I want to talk about contraceptive use over time. I am asking these questions to understand the reasons why women may switch or stop using a methods. </t>
  </si>
  <si>
    <t xml:space="preserve">Kati njagala twogere ku kukozesa enkola za famire okumala ebbanga eddene.
Mbuuza ebibuzo bino okusobola okutegeera ensonga eziwaliriza abakyala okukyuusa oba okulekera awo okukozesa enkola eziziyiza okufuna embuto.
</t>
  </si>
  <si>
    <t>fp_stopped_unsatisf</t>
  </si>
  <si>
    <t>PNL_011. Some people try a method and then don’t use it again, or stop using it, because they are not satisfied with the method. Did you ever stop using a method because you were not satisfied with it in some way?</t>
  </si>
  <si>
    <t>PNL_011. Icie itunga etamete aitwasam epone lo alaanakin/aitikitik aur konye mam bobo irucakinete aitwasam arai egwounete aitwasam naarai mam kesi epone ngon isimonikit. Ipalaritor ijo aitwasam edio epone lo alaanakin/aitikitik aur naarai mam kobu isimonikite ijo opone ecie kere?</t>
  </si>
  <si>
    <t>PNL_011. Abantu abamu bagezaako enkola ate nebataddamu kujikozesa, kubanga sibamativu ne nkola. Wali olekede awo okukozesa enkola ya famire kubanga wali toli mumativu nayo?</t>
  </si>
  <si>
    <t>PNL_011. ’Ba azi eyi geriko mva tizo eselesiri ayu vuletinia ayukini dika ku, kaniku eyi ayuta niri atrici.Drio mi atri geriko anzi tizo eselesiri ma ayuta gerisi mini apizo ani kurisi raya?</t>
  </si>
  <si>
    <t>PNL_011. Joo mukene temo tic ki yore me lago nywal te juko oko pyen pe gi maro. manaka ni iweko tic ki yore mo pyen pe tye ka yomo yi?</t>
  </si>
  <si>
    <t>PNL_011. Abantu abandi bagezaku okukozesa enkola olumala tibailamu kugyikozesa oba balekela okugyikozesa. Walekelaku okukozesa enkola olw’okuba wali toli mumativu nayo mungeli yona yona?</t>
  </si>
  <si>
    <t>PNL_011. Ngiche tunga epedorete akisitya epite logo ka nabo ngebongokis akisitiya kori tojoongoto akisitiya ikotere ngewupikinit ikes .
Eyeyi apaak ngina ngisitiyator iyong epite logo ani erai ngikiwupit iyong ikwa paa awupitor iketch dang?</t>
  </si>
  <si>
    <t>PNL_011. Abantu  abamwe nibagyezaho  kukoresa  omuringo  gw'okubaririra  ruzaro  kandi  bareka kugukoresa  ogundi  murundi  ninga  barekyeraho kugukoresa  ahabwokuba  nibaba batamazirwe  n’omuringo  ogu.Orarekireho  kukoresa  omuringo aha bwokuba  okaba  otamazirwe  nagwo  omumuringo  gwona?</t>
  </si>
  <si>
    <t>PNL_011. Abantu abamu bakozesa enkora kandi batongere kugikozesa mulundi ogundi rundi barekera kimu kugikozesa habwokuba tebakoreire kulungi. Olarekereho kukozesa enkola yoona habw’okuba tekukoreire kulungi mumulingo gwona?</t>
  </si>
  <si>
    <t>current_method_satisf</t>
  </si>
  <si>
    <t>PNL_012. Are you satisfied with the method you are currently using?</t>
  </si>
  <si>
    <t>PNL_012. Epone lo aitikitik/alaanakin aur lo itwasamai ijo kwape kwape isimonikit ijo?</t>
  </si>
  <si>
    <t>PNL_012. Oli mumativu n’enkola gyokozesa kati?</t>
  </si>
  <si>
    <t>PNL_012. Mi api geriko anzi tizo eselesi mini ayu sawa diri si  ra ya?</t>
  </si>
  <si>
    <t>PNL_012. Yii yom ki yore ma itye ka tic kwede kombedi?</t>
  </si>
  <si>
    <t>PNL_012. Oli mumativu n’enkola gyoli kukozesa buti?</t>
  </si>
  <si>
    <t>PNL_012. Ikiwupi kona iyong epite ngolo ka abuukin apoot ngolo isitiyai iyong aa?</t>
  </si>
  <si>
    <t>PNL_012. Omazirwe  n’omuringo  ogw’orikukoresa  obwahati?</t>
  </si>
  <si>
    <t>PNL_012. Saaha zinu osemereirwe n’enkora ey’olukukozesa?</t>
  </si>
  <si>
    <t>side_effects_exp_yn</t>
  </si>
  <si>
    <t>PNL_013. Have you ever experienced any side effects from a method of contraception?</t>
  </si>
  <si>
    <t>PNL_013. Idumunitor ijo adio atiokisio nu ikamanara ijo aitwsam eipone lo alaanakin/ aitikitik aur?</t>
  </si>
  <si>
    <t>PNL_013. Wali ofunyeko obuzibu bwona nga buva kunkola eziyiza okufuna olubuto?</t>
  </si>
  <si>
    <t>PNL_013. Drio  e’yo ewaru ni esu mi  geriko anzi tizo eselesiri  ma ayuta vutia ra ya?</t>
  </si>
  <si>
    <t>PNL_013. Manaka ni inwongo jami ma reco ma beo itic ki yore me lago nywal?</t>
  </si>
  <si>
    <t>PNL_013. Ofunangaku obukosefu/ obuzibu bwona bwona nga okozeisa enkola dha famile?</t>
  </si>
  <si>
    <t>PNL_013. Eya ngadii nguna apoot totakanut isitiyai iyong epite logo aa?</t>
  </si>
  <si>
    <t>PNL_013. Oragizireho obuzibu  bwona  ninga okuteganisibwa  aha omuringo gwona  ogwo kuzibira  kugira  enda?</t>
  </si>
  <si>
    <t>PNL_013. Olatungire obuzibu bwona munkora y’okubalirra oluzaalo?</t>
  </si>
  <si>
    <t>side_effects_exp</t>
  </si>
  <si>
    <t>PNL_014. What side-effects have you experienced?</t>
  </si>
  <si>
    <t>Do not read out the response options</t>
  </si>
  <si>
    <t>${side_effects_exp_yn} = 'yes'</t>
  </si>
  <si>
    <t>PNL_014. Inyo atiokisio nu idumunitor ijo?</t>
  </si>
  <si>
    <t>PNL_014. Buzibu ki bwewafuna?</t>
  </si>
  <si>
    <t>PNL_014. E’yo ewaru mi esupiri ngo I ya?</t>
  </si>
  <si>
    <t>PNL_014. Jami ma reco mene eno ni?</t>
  </si>
  <si>
    <t>PNL_014. Kiki akyakutukaku?/ bukosefuki/ buzibu ki bwewafuna?</t>
  </si>
  <si>
    <t>PNL_014. Ngaanu nguna apoot totakanut?</t>
  </si>
  <si>
    <t>PNL_014. Okagira/okatunaga  buzibuki?</t>
  </si>
  <si>
    <t>PNL_014. Buzibu ki obuwatungire?</t>
  </si>
  <si>
    <t>side_effects_exp_method</t>
  </si>
  <si>
    <t>PNL_015. What method or methods of contraception were you using when you experienced these side effects?</t>
  </si>
  <si>
    <t>Select all that apply</t>
  </si>
  <si>
    <t>Cannot select 'no response' with other options.</t>
  </si>
  <si>
    <t>(. = -99) or not(selected(.,'-99'))</t>
  </si>
  <si>
    <t>PNL_015. Epone ani lo alaanakin/aitikitik aur itwsamai ijo apak kangin tetere ijo idumuni atiokisio nu?</t>
  </si>
  <si>
    <t>PNL_015. Wali  okozesa  nkola ki  eya/eza famire mu  kiseera  ekyo mwewafunira  obuzibu  obwo?</t>
  </si>
  <si>
    <t>PNL_015. Mi andra geriko anzi tizo eselesi ngoleri ayu e’yo ewaru ‘diyi ni mi  esuzoria  ya?</t>
  </si>
  <si>
    <t>PNL_015. Nwongo itye ka tic ki yore mene me lago nywal ma inwongo jami ma reco eni?</t>
  </si>
  <si>
    <t>PNL_015. Nkolaki gyewali okozesa?</t>
  </si>
  <si>
    <t>PNL_015. Ali pite esitiyai iyong iyong eroko nugu ngetakanuna?</t>
  </si>
  <si>
    <t>PNL_015. Nimuringo ki  ogw’okuzibira  kugira enda  ogu  wabaire  n’okoresa obuwagizire obuzibu  obu  ?</t>
  </si>
  <si>
    <t>PNL_015. Nkora ki y’okubalirra oluzaalo ei waabaire nookozesa obu waatungire obuzibu bunu?</t>
  </si>
  <si>
    <t>fp_side_effects_now</t>
  </si>
  <si>
    <t>PNL_016. Are you currently experiencing any of these side effects?</t>
  </si>
  <si>
    <t>(${current_user} = 'yes') and (${side_effects_exp_yn} = 'yes')</t>
  </si>
  <si>
    <t>PNL_016. Kwape kwana eja adio atiokisio kaanu iroko ijo itorit toma?</t>
  </si>
  <si>
    <t>PNL_016. Obuzibu obwo okyabufuna mu budde buno?</t>
  </si>
  <si>
    <t>PNL_016. Minga kiri e’yo ewaru ‘diyi ma azi amaria ya?</t>
  </si>
  <si>
    <t>PNL_016. Kombedi itye ka beo I jami ma reco eni?</t>
  </si>
  <si>
    <t>PNL_016. Buti olinayo obuzibu bwoli kufuna n'enkola eno?</t>
  </si>
  <si>
    <t>PNL_016. Ikitakanikinito kona iyong ngadi tiokisio a?</t>
  </si>
  <si>
    <t>PNL_016. Obwati    oyine    obuzibu  bwona    bworikutunga      aha  bwo  kukoresa   embaririra   yaruzaro?</t>
  </si>
  <si>
    <t>PNL_016. Saaha zinu oina obuzibu obwolukutangana?</t>
  </si>
  <si>
    <t>which_side_effect_now</t>
  </si>
  <si>
    <t>PNL_016a. Which side effects are you currently experiencing?</t>
  </si>
  <si>
    <t>Do NOT read out reaponses
Select all that apply</t>
  </si>
  <si>
    <t>(${fp_side_effects_now} = 'yes') and (count-selected(${side_effects_exp}) &gt; 1)</t>
  </si>
  <si>
    <t>PNL_016a. Atiokisio bo ani kwape kwana ijaatar ijo?</t>
  </si>
  <si>
    <t>PNL_016a. Buzibu ki bwofuna/bwolina mu kaseera kano?</t>
  </si>
  <si>
    <t>PNL_016a. E’yo ewaru mi esupi  sawa ‘disiri ngo I ya?</t>
  </si>
  <si>
    <t>PNL_016a. Jami ma reco mene ma kombedi itye ka beo iye?</t>
  </si>
  <si>
    <t>PNL_016a. Buti olinayo obuzibu bwoli kufuna?</t>
  </si>
  <si>
    <t>PNL_016a. Anu tiokisio tokona iriamuuni iyong ?</t>
  </si>
  <si>
    <t>PNL_016a. Nibuzibukyi obwo rikurabamu obwahati?</t>
  </si>
  <si>
    <t>PNL_016a. Buzibu ki obworukutangana bwire bunu?</t>
  </si>
  <si>
    <t>select_multiple fp_side_effects_spoken_list</t>
  </si>
  <si>
    <t>fp_side_effects_spoken</t>
  </si>
  <si>
    <t>PNL_017. Whom did you talk to about the side effects you experienced?
Anyone else?</t>
  </si>
  <si>
    <t>SELECT ALL THAT APPLY</t>
  </si>
  <si>
    <t>Cannot select 'no response' or 'do not know' or 'no one' with other options.</t>
  </si>
  <si>
    <t>((. = -99) or not(selected(.,'-99'))) and ((. = -88) or not(selected(.,'-88'))) and ((. = 'no_one') or not(selected(.,'no_one')))</t>
  </si>
  <si>
    <t>PNL_017. Ingai bo kobu ijo inerakinotor kanu ikamunitos atiokisio nu idumunit ijo?                     Ingai bobo icie?</t>
  </si>
  <si>
    <t>PNL_017. Ani gwewayogerako naye ku buzibu buno bwewafuna?
Omuntu omulala?</t>
  </si>
  <si>
    <t>PNL_017. Mi nze e’yo a’di pie mini e’yo ewaru ‘diyi amaria ya?
‘Ba azi ci ya?</t>
  </si>
  <si>
    <t>PNL_017. Nga ma iloko kede ikom jami ma reco ma nwongo itye ibeo ye ni?
Nga mukene?</t>
  </si>
  <si>
    <t>PNL_017. Ani gwewayogeraku naye kubuzibu bwewafuna?
eliyo owundi?</t>
  </si>
  <si>
    <t>PNL_017. Ngai ibu iyong tomoruniata ngatiokisio nugu nguna ikitakanikinito iyong?</t>
  </si>
  <si>
    <t>PNL_017. Noha  owuwagambireho   nawe  aha bikwatiraine  n’obuzibu    obuwagizire   aha   bwo  kukoresa  embaririra taruzaro?
Ondijo  wena?</t>
  </si>
  <si>
    <t>PNL_017. Oha waabalize nawe ha buzibu obuwatangaine?
Haloho ondi?</t>
  </si>
  <si>
    <t>select_one fp_side_effects_spoken_list</t>
  </si>
  <si>
    <t>fp_side_effects_impt_advice</t>
  </si>
  <si>
    <t>PNL_018. Whose advice was the most important to you when you were talking about side effects?</t>
  </si>
  <si>
    <t>count-selected(${fp_side_effects_spoken}) &gt; 1</t>
  </si>
  <si>
    <t>selected(${fp_side_effects_spoken}, filter_list) or (filter_list='always')</t>
  </si>
  <si>
    <t>PNL_018. If more than one: Aicorio bo angai apol ajokus ne ijai ijo ne itatama ijo nu ikamunitos atiokisio nu?</t>
  </si>
  <si>
    <t>PNL_018. Singa baba basukka mw'omu: Kuwabulwa kwani okwasinga okuba okw'omugaso nga oyogera kubuzibu buno?</t>
  </si>
  <si>
    <t>PNL_018. Ka ovu ‘ba angiri; Agu  erima egata ni ovuzo orodriru tu mini e’yo nzeria e’yo ewaru ‘diyi ma dria ri andra a’di I ya?</t>
  </si>
  <si>
    <t>PNL_018. ka iloko ki dano akato acel: nga ma  tamere nwongo pire tek loyo boti kare ma   iloko ikom jami ma reco?</t>
  </si>
  <si>
    <t>PNL_018. Magezi gani agaasinga okuba amakulu bwemwayogera ku buzibu obwo?</t>
  </si>
  <si>
    <t>PNL_018. ani paa kerai  ipei tunganan bon imorunitotor iyong, ngani jik ngina ibu iyong ki iira ngake kiro ikotere nguna ikitakanikinito iyong?</t>
  </si>
  <si>
    <t>PNL_018. Yaba  arengire  aharyomwe; N’obwoha  obuhabuzi  obwabaire  obwomugasho munonga  kumwabaire   nimugamba  aha  buzibu  obukuruga  omumirongo y’okubaririra  ruzaro?</t>
  </si>
  <si>
    <t>PNL_018. Buhabuzi bwoha obwasingire kuba obw’omugaso hali iwe obu mwabaire nimubaza ha buzibu?</t>
  </si>
  <si>
    <t>select_multiple period_changes_list</t>
  </si>
  <si>
    <t>current_method_prd_chng</t>
  </si>
  <si>
    <t>PNL_019. Have you experienced any of the following changes in your menstrual period since you have started using your current method?</t>
  </si>
  <si>
    <t>Read all options out loud. Select all that apply.</t>
  </si>
  <si>
    <t>Cannot select 'no response', 'do not know', or 'no change' with other options.</t>
  </si>
  <si>
    <t>((. = -99) or not(selected(.,'-99'))) and ((. = -88) or not(selected(.,'-88'))) and ((. = -77) or not(selected(.,'-77'))) and ((. = 'nochanges') or not(selected(.,'nochanges')))</t>
  </si>
  <si>
    <t>(${current_user} = 'yes') and (
  (${side_effects_exp_yn} = 'no') or 
  ((${side_effects_exp_yn} = 'yes') and (
    selected(${side_effects_exp}, 'bleed_less') or 
    selected(${side_effects_exp}, 'bleed_more') or 
    selected(${side_effects_exp}, 'bleed_irreg') or 
    selected(${side_effects_exp}, 'spotting')
  )) or 
  ((${side_effects_exp_yn} = 'yes') and (
    selected(${side_effects_exp}, 'weight_gain') or 
    selected(${side_effects_exp}, 'weight_loss') or 
    selected(${side_effects_exp}, 'facial_spotting') or 
    selected(${side_effects_exp}, 'headache') or 
    selected(${side_effects_exp}, 'infection') or 
    selected(${side_effects_exp}, 'nausea') or 
    selected(${side_effects_exp}, 'libido') or 
    selected(${side_effects_exp}, 'infertility') or 
    selected(${side_effects_exp}, 'other')
  ) and (${fp_side_effects_now} = 'no'))
)</t>
  </si>
  <si>
    <t>PNL_019. Idumunitor ijo aijulanakineta nu etupakinete kotoma apak na idekar ijo adek na angor ageuni ne igeara ijo aitwasam epone lo alaanakin/aitikitik aur lo itwasamai ijo kwape kwana?</t>
  </si>
  <si>
    <t>PNL_019. Ofunyeko enkyukakyuuka mu kugendako mu nsonga ez'ekikyala okuva lwewatandika okukozesa enkola gyoliko kati?</t>
  </si>
  <si>
    <t>PNL_019. Mini e’dozu geriko anzi tizo eselesi mini ayule sawa ‘disiri ayuzoria, mi esu ojata eleleru ‘diyi ma azi mi omba ari be ra ya?</t>
  </si>
  <si>
    <t>PNL_019. Manaka ni inwongo alokaloka I cwer pa remo ni I kare ma I cako tic ki yore me lago nywal?</t>
  </si>
  <si>
    <t>PNL_019. Wafunaku enkyuka kyuka   nga dino wamanga nga ojja munsonga / mu mwezi okuva lwewatandika okukozesa enkola gyoliku buti?</t>
  </si>
  <si>
    <t>PNL_019. Ngina pei ingeikina iyong akisitya logo,ibu iyong toripuripu ngakilocokinet nugu ani imini iyong lo lap kori nakiro angaberu?</t>
  </si>
  <si>
    <t>PNL_019. Wagizireho empinduka  aha  ryezi waba  ori  omukwezi   kwiha  watandika  kukoresa  omuringo gw'okubaririra   ruzaro ogw’orikukoresa  obwahati?</t>
  </si>
  <si>
    <t>PNL_019. Waakatungireho emu ha mpindahindika zinu munsonga z’ekikyala kuluga otandika kukozesa enkola eyokozesa?</t>
  </si>
  <si>
    <t>select_one worry_3_top_list</t>
  </si>
  <si>
    <t>current_method_prd_chng_wry</t>
  </si>
  <si>
    <t>PNL_020. How worried are you about these changes?</t>
  </si>
  <si>
    <t>selected(${current_method_prd_chng}, 'bleed_less') or 
selected(${current_method_prd_chng}, 'bleed_more') or 
selected(${current_method_prd_chng}, 'bleed_irreg') or 
selected(${current_method_prd_chng}, 'spotting')</t>
  </si>
  <si>
    <t>PNL_020. Opone ani iyalongongor ijo kanu aijulanakineta kanu?</t>
  </si>
  <si>
    <t>PNL_020. Weralikiridde kyenkanaki ku nkunkyukakyuuka zino?</t>
  </si>
  <si>
    <t>PNL_020. Mi asi ni oti ngopi ojata ‘diyi ma e’yo si ya?</t>
  </si>
  <si>
    <t>PNL_020. para ni  tye arom mene ikom alokaloka eni?</t>
  </si>
  <si>
    <t>PNL_020. Dhino enkyuka kyuka dikwelalikiliza kyenkanaki?</t>
  </si>
  <si>
    <t>PNL_020. Eya ngawumonokineta ekaawu alotooma ngakilocokinet nugu a?</t>
  </si>
  <si>
    <t>PNL_020. Oyerarikirire  ota  ahabwempinduka  ezi?</t>
  </si>
  <si>
    <t>PNL_020. Oyeraarikiriire ota ha mpindahinduka zinu?</t>
  </si>
  <si>
    <t>pnl_agree_question_preamble</t>
  </si>
  <si>
    <t>Now I am going to read a few statements about family planning.  Please tell me how much you agree with these statements: strongly agree, somewhat agree, somewhat disagree, or strongly disagree</t>
  </si>
  <si>
    <t>Kwana alosi eong asiomun akiro adis nu ikamunitos alaanakin/aitikitik aur. Elipit kolimok eong epone lo icamunitor ijo akiro nu asiomuni eong: acamunit eong noi, acamunit eong mot, agirit eong mot arai agirit eong cut.</t>
  </si>
  <si>
    <t>Kati ngenda ku kusomera sitatimenti ezikwata ku kuziyiza ekufuna embuto. Bambi mbulira engeri gy’okirizinganyamu ne sitatimenti; Nzikiriziganyiza ddala, nzikiriza bwentyo bwentyo, sikiriza bwentyo bwentyo, oba sikiriziganyiza ddala</t>
  </si>
  <si>
    <t>Sawa ‘disi ma di mu e’yo azi were eyi la midri geriko anzi tizo eselesiri ma dria.Kirikirisi mi lu madri mi ai e’yo nde e’yi ngopi’ari .Angiritu,angiri,mi aini nde ku,mi aini tuaku.</t>
  </si>
  <si>
    <t>abi kwano lok manok ikom lago nywal waca rwom ma iye ki lok egi ni: ayee atek, ayee kitoro, akwero kitoro, oonyo akwero atek</t>
  </si>
  <si>
    <t>Ndigya kusoma sitatimenti edigemagana ku famile. Nkobela kyenkana ki kyoikilizagania ni sitatimenti edho: Oikilizagania ihno nikyemba ndogeire, oikilizagania nakyo ayenga tiino, toikilizagania  nakyo katono oba toikilizaganiza ilala nakyo</t>
  </si>
  <si>
    <t>Tokona akasiomakini ayong iyong ngakiro nugu nguna etapito abuuikin apot, tolimokinai ayong kicahmit iyong nugu; Ichamunit noi aa, ingayangayat aa, ngichamunit nooi, kori mam jik ngichamit.</t>
  </si>
  <si>
    <t>Hati   ninza  kukushomera ebigambo  bikye  abakwatiraine  n’embaririra  yaruzaro.Nyabura  ongambire okworikirizana  nabyo; nka Ninyikiirizana nakyo  munonga, ninyikirizana nakyo ntyo ntyo,tinkwirizana nakyo  mpora,tinkwirizana nakyo munonga</t>
  </si>
  <si>
    <t>Hati nkugenda kukusomera ebibazo hali enkola y’okubalirra oluzaalo. Ngambira nooikiraniza nabyo ota. Nooikiraniza nabyo muno,  Nooikiraniza nabyo mpola,  torukwikiraniza nabyo mpola, rundi torukwikiraniza nabyo muno</t>
  </si>
  <si>
    <t>select_one agree_4_top_list</t>
  </si>
  <si>
    <t>agree_fp_effective</t>
  </si>
  <si>
    <t>PNL_021. If a woman uses family planning, she can have sex without worrying about pregnancy</t>
  </si>
  <si>
    <t>PNL_021. Arai itwasamai aberu eipone lo alaanakin/aikitik aur, epedori ngesi aelo komam iyalongongo nu apotuun.</t>
  </si>
  <si>
    <t>PNL_021. Singa omukazi aba akozesa enkola eziyiza okufuna embuto, asobola okwegatta mu mukwano nga teyeralikira kufuna lubuto.</t>
  </si>
  <si>
    <t>PNL_021. Oku ka geriko anzi tizo eselesiri ayu eri eco ali ‘bazo agupi be ori kokoru mva tiza ma dria.</t>
  </si>
  <si>
    <t>PNL_021. Ka dako tye ka tic ki yore me lago nywal, twero rwate  iburu abongo paro nwongo yic</t>
  </si>
  <si>
    <t>PNL_021. Omukazi bwakozesa famile, asobola okwegaitta nga tiyewalikilire kufuna mabundha</t>
  </si>
  <si>
    <t>PNL_021. Ani isitiyai aberu ngipitesio ngulu ebuukinere apoot,epedori aberu akiper ka lokile keng emam ngetami ngakiro nguna potiyet?</t>
  </si>
  <si>
    <t>PNL_021. Omukazi  yaba nakoresa  embaririra yaruzaro nabasa kuterana n’omushaija  ataine kwerarikirira  kugira  enda</t>
  </si>
  <si>
    <t>PNL_021. Omukazi obwarukukozesa enkola y’okubalirra oluzaalo, asobola kuteerana atalukwelalikirra ngu asobola kutwala enda</t>
  </si>
  <si>
    <t>agree_infertility</t>
  </si>
  <si>
    <t>PNL_022. If a woman uses family planning, she will not be able to get pregnant when she wants to</t>
  </si>
  <si>
    <t>PNL_022. Arai itwasamai aberu iponesio lu alaanakin/aitikitik aur, mam nges epedori apotuun toma apak na ekotor ngesi.</t>
  </si>
  <si>
    <t>PNL_022. Singa omukazi aba akozesa enkola eziziyiza okufuna elubuto, ayinza obutasobola kufuna lubuto nga atuusiza okulwagala.</t>
  </si>
  <si>
    <t>PNL_022. Oku ka geriko anzi tizo eselesiri ayu econi mva esu sawa erini lezo ria ku.</t>
  </si>
  <si>
    <t>PNL_022. ka dako otiyo ki yore me lago nywal, pe twero yac kadi bed tye ki miti mere</t>
  </si>
  <si>
    <t>PNL_022. Omukazi bwakozesa famire, tasobola kufuna mabundha bwaba akyenze</t>
  </si>
  <si>
    <t>PNL_022. Ani isitiyai aberu ngipitesio ngulu ebuukinere apoot,emam ngepedori aberu apootiyor echamit inges.</t>
  </si>
  <si>
    <t>PNL_022. Omukazi yakoresa  embaririra y’aruzaro,  takwija  kubasa  kugira  enda  yaba nagyenda?</t>
  </si>
  <si>
    <t>PNL_022. Omukazi obwarukukozesa enkola y’okubalirra oluzaalo, talukwija kusobola kutwala enda obwalukugonza kutwala enda</t>
  </si>
  <si>
    <t>agree_no_period_unhealthy</t>
  </si>
  <si>
    <t>PNL_023. It is unhealthy for women not to get periods when they are using injectables, pills, or implants</t>
  </si>
  <si>
    <t>PNL_023. Amamus adekanakin adeka na angor kotoma apak na itwsasama aberu iponesio lu alaanakin/aitikitik aur kwape nat episo, ikee lu iliko, arai implants lu edonyokino akan, mam ejok kanu angaleu na angor.</t>
  </si>
  <si>
    <t>PNL_023. Ssi kirungi eri obulamu bw'abakyala obutagenda musonga ez’ekikyala nga bakozesa empiso, empeke, oba akati/obuti obuteekebwa mu mukono</t>
  </si>
  <si>
    <t>PNL_023. Eri alataasi muke ku oku ni omba ari ndrezo ku eri ni sindani,aro otiza kaniku aro su wunduari ayuria.</t>
  </si>
  <si>
    <t>PNL_023. pe ber pi yotkom pa mon me pe nwongo twoo dwee ka gi tye ka tic ki yat ma arwaka ibad,picu oonyo yat me amwonya me lago nywal</t>
  </si>
  <si>
    <t>PNL_023. Tikyirungi  omukazi obutagya munsonga bwaba alikukozesa empiso, amakelenda oba akati</t>
  </si>
  <si>
    <t>PNL_023. Emam nejok epite ngolo ngeminionoto ngaberu lo lap esitiyaete ikes ngipitesio ngulu ebuukinere apoot</t>
  </si>
  <si>
    <t>PNL_023. Tikintu  kirungi abakazi  obutaza  mukwezi  baba nibakoresa  ebikatu, obujuma  ninga obuti obubakuta  omumikono  nkemiringo  y’o  kubaririra  ruzaro</t>
  </si>
  <si>
    <t>PNL_023. Tikiri ky’obwomeezi bulungi abakazi okutaza munsonga z’ebakyala obu balukuba nibakozesa enkinzo, obujuma rundi obuti bw’omumukono</t>
  </si>
  <si>
    <t>agree_fp_conflict</t>
  </si>
  <si>
    <t>PNL_024. Using family planning creates conflict in a couple</t>
  </si>
  <si>
    <t>PNL_024. Aitwasam iponesio lu alaanakin/aitikitik aur eyauni engunget kane ejaasi lu edukosi.</t>
  </si>
  <si>
    <t>PNL_024. Okukozesa enkola eziyiza okufuna embuto zireta obutakkanya mu bafumbo</t>
  </si>
  <si>
    <t>PNL_024. Geriko anzi tizo  eselesiri ma ayuza ni ngiringiri aji oku ma eselea agopi be.</t>
  </si>
  <si>
    <t>PNL_024. tic ki yore me lago nywal kelo atuba atuba I oot</t>
  </si>
  <si>
    <t>PNL_024. Okukozesa famile kuleta obukubagano / okulwanagana mu mukwano</t>
  </si>
  <si>
    <t>PNL_024. Akisitiya ngipitesio ngulu uuikinet apoot,eyawuni ngigurigurisio alotooma ngaberu ka ngikiliok</t>
  </si>
  <si>
    <t>PNL_024. Okukoresa  embaririra yaruzaro  nikireta obutabanguko ahagati  y’omukazi  n’omushaija?</t>
  </si>
  <si>
    <t>PNL_024. Okukozesa enkora z’okubalirra oruzaalo nikileetaho obutaikilaniza mubanyakugonzangana</t>
  </si>
  <si>
    <t>agree_beauty_preserve</t>
  </si>
  <si>
    <t>PNL_025. A woman’s beauty will last longer if she practices family planning</t>
  </si>
  <si>
    <t>PNL_025. Aibusesu na aberu ebuni adaikin awojau arai itwasamai aberu iponesio lu alaanakin/aitikitik aur.</t>
  </si>
  <si>
    <t>PNL_025. Obulungi bw’omukyala bulwawo okugwawo singa aba akozesa enkola eziyiza okufuna embuto</t>
  </si>
  <si>
    <t>PNL_025. Oku ma oni ninga oa sawa angiri ka anzi ti eselesi.</t>
  </si>
  <si>
    <t>PNL_025. cil pa dako tero kare alac ka otiyo ki yore me lago nywal</t>
  </si>
  <si>
    <t>PNL_025. Obulungi bw’omukazi buwangala bwaba nga akozesa famile</t>
  </si>
  <si>
    <t>PNL_025. Akibuses ka aberu eyaari ngikaru ngulu alaalak ani isitiyai inges ngikito ngulu ebuukinete apoot.</t>
  </si>
  <si>
    <t>PNL_025. Oburungi bw’omukazi nibuturaho kuhangara yaba nakoresa embaririra yaruzaro (family planning)</t>
  </si>
  <si>
    <t>PNL_025. Oburungi bw’omukazi nibwija kwikalaho muno obwalukukozesa enkola y’okubalirra oluzaalo</t>
  </si>
  <si>
    <t>agree_ok_before_children</t>
  </si>
  <si>
    <t>PNL_026. It is acceptable for a woman to use family planning before she has children</t>
  </si>
  <si>
    <t>PNL_026. Biyai ejok aberu ageun aitwasam iponesio lu alaanakin/aitikitik aur eroko ngesi egeuna aur.</t>
  </si>
  <si>
    <t>PNL_026. Kyikkirizibwa omukyala okukozesa enkola eziyiza okufuna embuto nga tanaba kuzaala yo mwana</t>
  </si>
  <si>
    <t>PNL_026. E’yoniyo oku ni geriko anzi tizo  eselesiri ayuzo denga po’di tini anzi ku.</t>
  </si>
  <si>
    <t>PNL_026. pore me dako tic ki yore me lago nywal ma pwod pe onywal</t>
  </si>
  <si>
    <t>PNL_026. kikilizibwa omukazi okukozesa famile nga akali kuzaala ku baana</t>
  </si>
  <si>
    <t>PNL_026. Echamakinitai aberu akisitiya ngikito ngulu ebuukinere apoot,eroko ngeriamuna ngiddwe.</t>
  </si>
  <si>
    <t>PNL_026. Nikikirizibwa   omukazi  kukoresa  embaririra  yaruzaro atakagizire  abaana</t>
  </si>
  <si>
    <t>PNL_026. Nikiikirizibwa omukazi kukozesa enkola z’okubalirra oluzaalo atakatandikire kuzaala</t>
  </si>
  <si>
    <t>random_num</t>
  </si>
  <si>
    <t>once(random())</t>
  </si>
  <si>
    <t>A</t>
  </si>
  <si>
    <t>(${random_num} &lt;= 0.5) and (${consent_obtained})</t>
  </si>
  <si>
    <t>sect_confidantes</t>
  </si>
  <si>
    <t>Section 6 - Confidantes Questions</t>
  </si>
  <si>
    <t>The next series of questions are about women you know in Uganda. I want to remind you that your answers will be confidential. If we come to any question that you don't want to answer just let me know and I will skip to the next question.</t>
  </si>
  <si>
    <t>Aingiseta nu etupakinete araasi nu ikamunitos angor nu ijeni ijo atutubet kana. Akoto eong aisiitikin ijo ebe akon abongonokineta idario ka aiyeyea mam eponio aimor ka icie kere. Arai idoloki ooni aingiset na mam ijo ikoto abongokin itejenikinai eong tetere eong alosi aingiset na etupakini.</t>
  </si>
  <si>
    <t>Ebibuzzo eb’ilaku bili ku bakazi ab’omukitundu kyo boidhi. Nnenda ku kwidhukizza nti byogya okwilamu bidha kuba byakyama, ezira gwetugya okugabanaku naye. Bwetugya ku kibuzzo kyotayendha kw’ilamu onkobela nagya kukindi.</t>
  </si>
  <si>
    <t>ngakingisigisieta nugu etapito ngaberu nguna iyeni iyong .achamit ayong akitatamun iyong atemar ngabongonokineta nugu erichaki ayong ka emam ngikimoruni ayong ka idio tunganan.ani kedoli iwon ngakingiset ngina ngichamit iyong abongokin ayong ,kitanyikinai ayong ikotere oporo ayong ekengit ache kingiset</t>
  </si>
  <si>
    <t>Ebibuzo  ebirakurateho  bikwatiraine  n’abakazi  aborikumanya omukyanga  kyawe. Ninyenda kukwijutsya  ngu eby’orangambire byoona nibyija  kukumwa  omukihama kandi tibikwija kworekwa  ondijo  omuntu  wena.Twahika aha kibuzo  kyona ekyotarikwenda  kugarukamu  ongambire tukigurikye  tuze  ahakindi  kibuzo.</t>
  </si>
  <si>
    <t>Ebikaguzo ebikuhonderaho bikwasire ha bakazi aboomanyire mukicweka kyawe. Ningonza kukwijukya 
ngu ebyoraatugalukemu nibiija kwahurwa mu nsita tibilukwija kugabanwa n’omuntu weena. Obutulaahika ha kikaguzo ekyotalukwenda kugalukamu ngambira niinyija kukiguluka ngende ha kindi.</t>
  </si>
  <si>
    <t>friends</t>
  </si>
  <si>
    <t>GGR_601. I would like to talk about women with whom you share intimate secrets and who share intimate secrets with you. These women might be relatives, like sisters or aunts, or friends. These women should also be people with whom you have been close to for at least a year or more, are 15-49 years of age and live in Uganda. We will not ask you to identify the women who you tell us about. How many women do you know that fit this description?</t>
  </si>
  <si>
    <t>Probe to confirm all women are:
- Age 15-49
- Currently living in Uganda
Please do not give examples of what these secrets or private information might be.
Enter -88 for do not know, -99 for no response. 0 is a possible answer.</t>
  </si>
  <si>
    <t>Must be greater than or equal to 0.</t>
  </si>
  <si>
    <t>(. &gt;= 0) or (. = -88) or (. = -99)</t>
  </si>
  <si>
    <t>GGR_601. Akoto engo ooni einer nu ikamutos angor nu imoriata ijo akiro kon nu aiyeyea ido kesi da omorete ka ijo akec akiro nu aiyeyea. Angor nu aticepak eraasi nu ajena kon, ainacan, arai nu ijaa kon arai apapero. Angor nu, ekoto oraasi angor nu iswamanara ka ijo adaun apak na edoli ekaru ediope   arai adepar, ido oraasi nu ikaru 15 – 49 ido iboyete ko Uganda. Mam isio ingisi ijo aitoduun angor nu ilimoki ijo isio. Angor adi ijeni ijo ibecokina akec aputo ka akiro nu?</t>
  </si>
  <si>
    <t>GGR_601. Njagala  kwogera  ku  bakyala boyita  mikwano  gyo  nffanfe bwemutera  okugabana  ebyaama  ebyekusifu  ebibakwatako.  Abakyala  bano  bayinza  okuba  ab’enganda  zo  oba  mikwano  gyo.  Abakyala bano balina okubeera  abantu bobadde okwatagana nabo mu bbanga lya mwaka gumu oba no’kusingawo, nga bamyaka 15-49, nga babera mu Uganda. Tetujja kukusaba kutubulira bakyala abo bebani. Sijja  kukusaba  manya  gaabwe.  Bakyala  bameka  b’omanyi  mu abagwa mu  tuluba  eryo?</t>
  </si>
  <si>
    <t>GGR_601. 
Male e’yo nze oku emivule  ongulumua mini  andru zizaru ale madria 'diyi nzezo e’yi pie azini vini eyima andru zizaru ale madria 'di nzezo mi pie 'diyi. Oku ‘di eco ovu mima ori’ba ni, amvi azi, aupi kaniku agyi azileni. Oku ‘di le ma ovu oku mini oazo e’yi pie eli alu kaniku eli alu ma driliani, eli be 15-49 azini oa’ba Uganda ‘a ni.. Ama  ngani oku mini e’yo nzezo amani dria ‘di a’di I y‘ari zizoku. 
Oku mini ni ci ‘dile ‘di eyi si ya?</t>
  </si>
  <si>
    <t>GGR_601. Amito lok ikom mon ma ileyo ked gi imung dok gin bene gi leyo kwedi. Mon eni twero bedo wati, amege,aunty oonyo owote. Jo eni dang myero bed jo ma obedo cegi kwedi pi mwaka acel oonyo makato,mwaka gi tye ikin 15-49. Mon adii ma ingeo ma poto I gurup eni?</t>
  </si>
  <si>
    <t>GGR_601. Ndikwenda kwogera ku bakazi bogabanaku nabo  ebyama eby’omunda inho era nga bona bagabanaku niiwe.Bano bayinza okuba baluganda  lwo nga bagandabo, senga  oba mikwano gyo. Bano abakazi balina okuba nga obaireku nabo okumala emwaka mulala oba okuswikawo. Balina okuba nga balina emyaka okuva 15 paka 49 ate nga baba mu Uganda.Titwidha kukoba kwogera mainha gaibwe oba okubamenha nti ono oba ole. Bakazi bameka abagwa mwekyo ekinonoilwa?</t>
  </si>
  <si>
    <t>GGR_601. Achamit ayong tokona amorun ngadi nguna etapito ngaberu ane alo Uganda nguna imoriata iyong ngadi nguna ikitapeenete iyong. Eraunete ngaberu nugu ngakon konei, ngakaitotoi, ngayeneta, kori ata eyaa kon erai ngaberu ngituna nguna ikidunyatar iyong ikwa epei karu korielalak ngikaru ka nabo dang trai  ngikaru 15-49 iyekatar ikec. emam ngikingisio isua iyong alimor ngaberu nugu nait alimokin isua ngaai alonamba erai ikec angolo pite ilimunio iyong.</t>
  </si>
  <si>
    <t>GGR_601. Ninyenda togambe aha bakazi aborikugambira ebihama byawe,nabo bagakugambira ebihama bwabo. Nibabasa kuba, abanyabuzare bawe, barumuna bawe,banyakweto/shwenkazi bawe ninga banywani bawe.Abakazi abo baine kuba bariabantu abomanyire nkumara omwaka narishi omwaka gumwe nokurengaho, kandi bari ahagati yemweka (15-49) kandi bakutura omu Uganda. Titurikuzakubuza</t>
  </si>
  <si>
    <t>GGR_601. Ningonza kubaza ha bakazi abookubaza nabo ensita zaawe kandi nabo abarukubaza naiwe ensita zaabo. Abakazi bano nibasobola kuba bali nk’abenganda zaawe nka bakuru baawe, ba swenkati rundi abanywani. Abakazi banu baine kuba bali bantu abooikaire nabo kumala omwaka gumu n’okukilaho, bali hagati y’emyaka 15 – 49 kandi baikala mu Uganda. Titulukwija kukukaguza kubatusoboorraho. Bakazi baingaha aboomanyire abali nka bano.</t>
  </si>
  <si>
    <t>friend1_name</t>
  </si>
  <si>
    <t>GGR_602. Please think about the female who is most likely to share her intimate secrets with you.  This should be someone with whom you are also likely to share your intimate secrets. Picture this person. For ease of referencing this woman, please provide a fake name for her that you will be able to remember.</t>
  </si>
  <si>
    <t>${friends} &gt; 0</t>
  </si>
  <si>
    <t>GGR_602. Elipit kowomoom nu aberu na epedori aimor ake akiro nu aiyeyea ka ijo kana ipedori ijo da aimor akiro kon nu aiyeyea. Inoma ber ijo nu itunganan ka yen. Tetere epatana alimunun aberu na, ijaiki nges ekiror lo mam erai loke arai emaetait lo ipedori ijo ayituunit.</t>
  </si>
  <si>
    <t>GGR_602. Bambi lowooza ku mukyala oyo mukwano gwo nffanfe gw’osubira ddala nti asobola okugabana ebyama bye ebyekusifu naawe, ate nga naawe osobola okugabana naye ebyamabyo ebyekusifu. Mufumitirizeko. Okusobola okutwanguyira nga tumwogerako, mutuume erinya eritali tuufu ly’onosobola okujukira.</t>
  </si>
  <si>
    <t>GGR_602. Kirikirisi mi ega nga e’yo oku tutunisi ecopi ima andru zizaru ale ma dria ‘diyi nzepi mibe vini mini ecozu mi andru aleni ni nzezo eribe ni. Mi ega nga lu agu nderi. E’yo nzezo eri ma dria ewa kokoru,mi ‘da erini ru azi saa ni kaniku feza ni mi  agazo.</t>
  </si>
  <si>
    <t>GGR_602. Tam ikom dako mo ma twero leyo imunge kedi dok ma yin bene itwero leyo imung ked gi. Go cal pa dano eni. Itwero tic ki nying mo keken ma itwero poyo</t>
  </si>
  <si>
    <t>GGR_602. Lowooza ku mukazi asobola okwogeraku niiwe ebyama eby’omukwano, ela wena gw’osobola okw’ogeraku naye. Kuba ekifanani ku muntu ono. Okusobola okumugerezaku, mutuume elina elitali itufu lyoidha oba lyonasoboola okwidukililaku.</t>
  </si>
  <si>
    <t>GGR_602. Totamu iyong jik aberu ngina jik esiawunan ngina iminatar iyong amorunuya nguna ikitapito iyong kori ngina epededoria iyong amoria.totam iyong esura aitunganan ayeegen ikotere topatania ayanyunia ,tolimu ekiro ngolo emaitere inges kori edio kiro ngolo ka abolia ikotere topedoria iyong atamunitor.</t>
  </si>
  <si>
    <t>GGR_602. Nyabura  tekateka aha  mukazi  orikubasa  kugamba  naiwe ebihama bye  naiwe  kandi   oworikubasa   kugamba  nawe  ebihama  byawe. Tera  ekishani  omuntu  ogu.  Okwenda  kworobya  okugamba  aha muntu ogu   ngambira  ekikubyo kye ninga  izina ryona  eryo  kwija  kugumanoyijuka.</t>
  </si>
  <si>
    <t>GGR_602. Bailaba teekereza ha mukazi asobolera kimu kugabana ensita ze naiwe kandi naiwe ou osobola kugambira ensita zaawe. Mututeerre akasisani. Kutukonyera kumubazoho kulungi muhe empaako rundi ibala eritali nilye okukukonyera kwijuka.</t>
  </si>
  <si>
    <t>friend1_age</t>
  </si>
  <si>
    <t>GGR_603. How old was she at her last birthday?</t>
  </si>
  <si>
    <t>Enter -88 for do not know, -99 for no response. 0 is a possible answer.</t>
  </si>
  <si>
    <t>GGR_603. Arai ngesi ikaru idi apak ke na aurio na awasia?</t>
  </si>
  <si>
    <t>GGR_603. Yalina emyaka emeka ku mazalibwa ge agasembyeyo?</t>
  </si>
  <si>
    <t>GGR_603. Eri ma eli ca di si ya?</t>
  </si>
  <si>
    <t>GGR_603. Nwongo tye ki  mwaka adii ikwero nino me anywali ne me agiki?</t>
  </si>
  <si>
    <t>GGR_603. Yalina emyaka emeka kumazalibwage agakasembayo?</t>
  </si>
  <si>
    <t>GGR_603. Ngikaru ngiyai ayakatar inges ekaru ngolo alunyar?</t>
  </si>
  <si>
    <t>GGR_603. Akaba nayingana ki  ahakiro kye  eky’okuzarwa  ekihererukire?</t>
  </si>
  <si>
    <t>GGR_603. Ha mazaalibwa ge ag’okumalirra akaba aina emyaka ingaha?</t>
  </si>
  <si>
    <t>friend1_education</t>
  </si>
  <si>
    <t>GGR_604. What is the highest level of school she attended?</t>
  </si>
  <si>
    <t>Only record formal schooling. 
Do not record bible or koranic school or short courses.</t>
  </si>
  <si>
    <t>GGR_604. Asioman ke isiomit ngesi toni adoketait bo ani?</t>
  </si>
  <si>
    <t>GGR_604. Yasoma kwenkana ki?</t>
  </si>
  <si>
    <t>GGR_604. Sukulu erini  Laa angiri ndeni ri ngopi ya?</t>
  </si>
  <si>
    <t>GGR_604. Rwom me Kwanere me lamal obedo mene?</t>
  </si>
  <si>
    <t>GGR_604. Yasomaku paka wa?</t>
  </si>
  <si>
    <t>GGR_604. Ani doketait ka akisiom idolit iyong ?</t>
  </si>
  <si>
    <t>GGR_604. Akagarukira  ahidaraki  omukushoma?</t>
  </si>
  <si>
    <t>GGR_604. Akakangira ha idaala ki elyahaigulu mukusoma?</t>
  </si>
  <si>
    <t>select_one region_list</t>
  </si>
  <si>
    <t>friend1_region</t>
  </si>
  <si>
    <t>GGR_605a. What region does she live in?</t>
  </si>
  <si>
    <t>By knowing the district select the region on this screen first and on the next screen select
 the district the respondent told you about.</t>
  </si>
  <si>
    <t>GGR_605a. Atutubet/ari bo ani na akwap wok iboyo ngesi. What region does she live in?</t>
  </si>
  <si>
    <t>GGR_605a. Abeera mu kitundu ki ekya Uganda?</t>
  </si>
  <si>
    <t>GGR_605a. Eri oa ongulumu ngoa ya?</t>
  </si>
  <si>
    <t>GGR_605a. Kwene ma en bedo iye?</t>
  </si>
  <si>
    <t>GGR_605a. Aba mukitundu ki?</t>
  </si>
  <si>
    <t>GGR_605a. Ai iooyo inges?</t>
  </si>
  <si>
    <t>GGR_605a. Nataha  mukicwekaki?</t>
  </si>
  <si>
    <t>GGR_605a. Naikara mukicweka ki?</t>
  </si>
  <si>
    <t>select_one district_list</t>
  </si>
  <si>
    <t>friend1_district</t>
  </si>
  <si>
    <t>GGR_605b. What district does she live in?</t>
  </si>
  <si>
    <t>filter_list=${friend1_region}</t>
  </si>
  <si>
    <t>GGR_605b. Odistrict bo ani iboyo ngesi?</t>
  </si>
  <si>
    <t>GGR_605b. Abeera mu distulikiti ki?</t>
  </si>
  <si>
    <t>GGR_605b. Eri oa district ngo ma alia ya?</t>
  </si>
  <si>
    <t>GGR_605b. bedo district mene?</t>
  </si>
  <si>
    <t>GGR_605b. Aba mu districti ki?</t>
  </si>
  <si>
    <t>GGR_605b. Ai ibooyo inges ?</t>
  </si>
  <si>
    <t>GGR_605b. Nataha  omu district eha?</t>
  </si>
  <si>
    <t>GGR_605b. Aikara mu disiturikiti ki?</t>
  </si>
  <si>
    <t>friend2_name</t>
  </si>
  <si>
    <t>GGR_606. Please think about the female who is second most likely to share her intimate secrets with you, and with whom you are also likely to share your intimate secrets. Picture this person. Please provide a fake name for her.</t>
  </si>
  <si>
    <t>${friends} &gt; 1</t>
  </si>
  <si>
    <t>GGR_606. Kowomoom nu aberu na iyareit na epedori aimor ka ijo ake akiro nu aiyeyea ido na ipedori ijo da aimor ka nges akon akiro nu aiyeyea. Inoma ber ijo nu itunganan ka yen. Tetere epatana alimunun aberu na, ijaiki nges ekiror lo mam erai loke arai emaetait lo ipedori ijo ayituunit.</t>
  </si>
  <si>
    <t>GGR_606. Bambi lowooza ku mukyala ow’okubiri oyo mukwano gwo nffanfe gw’osubirira ddala nti asobola okugabana ebyama bye ebyekusifu naawe, ate nga naawe osobola okugabana naye ebyama byo ebyekusifu. Mufumitirizeko. Okusobola okutwanguyira nga tumwogerako, mutuume erinya eritali tuufu ly’onosobola okujukira.</t>
  </si>
  <si>
    <t>GGR_606. Kirikirisi mi ega nga e’yo oku erizo tutunisi ecopi ima andru zizaru ale ma dria ‘diyi nzepi mibe ni vini mini ecozu mi andru aleni ni nzezo eribe ni. Mi ega nga lu agu nderi. Mi ‘da erini ru azi saa ni kaniku feza ni.</t>
  </si>
  <si>
    <t>GGR_606. Tam dano me aryo ma twero leyo imunge kedi dok ma yin bene itwero leyo imungi kede. Mi nying mo keken</t>
  </si>
  <si>
    <t>GGR_606.  Lowooza ku mukazi ow’okubili asobola okwogeraku niiwe ebyama eby’omukwano, ela wena gw’osobola okw’ogeraku naye. Kuba ekifanani ku muntu ono.  Mutuume elina elitali itufu</t>
  </si>
  <si>
    <t>GGR_606. Totamu iyong aberu ngina etupit ngina esiawunan, ngina emoruniyata iyong nguna ikitapito iyong kori ngina ilimonokini iyong nguna ikitapito iyong.totam iyong esura aitunganan ayeegen ,tolimu edio kiro ngolo emaikinitai inges kori dang ekiro ka abolia?</t>
  </si>
  <si>
    <t>GGR_606. Nyabura  ngambira  aha  mukazi  wakabiri  ondijo  orikubasa  kugamba  naiwe  ebihama  bye   kandi  naiwe  owokubasa  kugamba   nawe ebikukwtsireho  munonga. Tera  ekishani  omuntu  ogu.Nyabura  ngambira  ekikubyo  ninga izina ryona  eryo   oramukubye.</t>
  </si>
  <si>
    <t>GGR_606. Bailaba teekereza ha mukazi wa kabiri asobola kugabana ensita ze naiwe kandi naiwe ou osobola kugambira ensita zaawe. Mututeerre akasisani. Kutukonyera kumubazoho kulungi muhe empaako rundi ibala eritali nilye.</t>
  </si>
  <si>
    <t>friend2_age</t>
  </si>
  <si>
    <t>GGR_607. How old was she at her last birthday?</t>
  </si>
  <si>
    <t>GGR_607. Arai ngesi ikaru idi apak ke na aurio na awasia?</t>
  </si>
  <si>
    <t>GGR_607. Yalina emyaka emeka ku mazalibwa ge agasembyeyo?</t>
  </si>
  <si>
    <t>GGR_607. Eri ma eli ca di si ya?</t>
  </si>
  <si>
    <t>GGR_607. Nwongo  tye ki  mwaka adii ikwero nino me anywali ne me agiki?</t>
  </si>
  <si>
    <t>GGR_607. Yalina emyaka emeka kumazalibwage agakasembayo?</t>
  </si>
  <si>
    <t>GGR_607. Ngikaru ngiyai ayakatar inges ekaru ngolo alunyar?</t>
  </si>
  <si>
    <t>GGR_607. Akaba nayingana ki  ahakiro kye  eky’okuzarwa  ekihererukire?</t>
  </si>
  <si>
    <t>GGR_607. Ha mazaalibwa ge ag’okumalirra akaba aina emyaka ingaha?</t>
  </si>
  <si>
    <t>friend2_education</t>
  </si>
  <si>
    <t>GGR_608. What is the highest level of school she attended?</t>
  </si>
  <si>
    <t>GGR_608. Asioman ke isiomit ngesi toni adoketait bo ani?</t>
  </si>
  <si>
    <t>GGR_608. Yasoma kyenkana ki?</t>
  </si>
  <si>
    <t>GGR_608. Sukulu erini  Laa angiri ndeni ri ngopi ya?</t>
  </si>
  <si>
    <t>GGR_608. Rwom me Kwanere me lamal obedo mene?</t>
  </si>
  <si>
    <t>GGR_608. Yasomaku paka wa?</t>
  </si>
  <si>
    <t>GGR_608. Ani doketait ka akisiom idolit iyong ?</t>
  </si>
  <si>
    <t>GGR_608. Akagarukira  ahidaraki  omukushoma?</t>
  </si>
  <si>
    <t>GGR_608. Akakangira ha idaala ki elyahaigulu mukusoma?</t>
  </si>
  <si>
    <t>friend2_region</t>
  </si>
  <si>
    <t>GGR_609a. What region does she live in?</t>
  </si>
  <si>
    <t>GGR_609a. Atutubet/ari bo ani na akwap wok iboyo ngesi?What region does she live in?</t>
  </si>
  <si>
    <t>GGR_609a. Abeera mu kitundu ki ekya Uganda?</t>
  </si>
  <si>
    <t>GGR_609a. Eri oa ongulumu ngoa ya?</t>
  </si>
  <si>
    <t>GGR_609a. Kwene ma en bedo iye?</t>
  </si>
  <si>
    <t>GGR_609a.  Aba mukitundu ki?</t>
  </si>
  <si>
    <t>GGR_609a. Ai ibooyo inges?</t>
  </si>
  <si>
    <t>GGR_609a.  Nataha  mukicwekaki?</t>
  </si>
  <si>
    <t>GGR_609a. Naikara mukicweka ki?</t>
  </si>
  <si>
    <t>friend2_district</t>
  </si>
  <si>
    <t>GGR_609b. What district does she live in?</t>
  </si>
  <si>
    <t>filter_list=${friend2_region}</t>
  </si>
  <si>
    <t>GGR_609b. Odistrict bo ani iboyo ngesi?</t>
  </si>
  <si>
    <t>GGR_609. Abeera mu distulikiti ki?</t>
  </si>
  <si>
    <t>GGR_609b. Eri oa district ngo ma alia ya?</t>
  </si>
  <si>
    <t>GGR_609b. bedo kwene?</t>
  </si>
  <si>
    <t>GGR_609b. Aba mu districti ki?</t>
  </si>
  <si>
    <t>GGR_609b. Ai ibooyo inges ?</t>
  </si>
  <si>
    <t>GGR_609b. Nataha  omu district eha?</t>
  </si>
  <si>
    <t>GGR_609b. Aikala mu disiturikiti ki?</t>
  </si>
  <si>
    <t>friend3_name</t>
  </si>
  <si>
    <t>GGR_610. Please think about the female who is third most likely to share her intimate secrets with you, and with whom you are also likely to share your intimate secrets. Picture this person. Please provide a fake name for her.</t>
  </si>
  <si>
    <t>${friends} &gt; 2</t>
  </si>
  <si>
    <t>GGR_610. Kowomoom nu aberu na iuniet na epedori aimor ka ijo ake akiro nu aiyeyea ido na ipedori ijo da aimor ka nges akon akiro nu aiyeyea. Inoma ber ijo nu itunganan ka yen. Tetere epatana alimunun aberu na, ijaiki nges ekiror lo mam erai loke arai emaetait lo ipedori ijo ayituunit.</t>
  </si>
  <si>
    <t>GGR_610. Bambi lowooza ku mukyala ow’okusatu oyo mukwano nffanfe gw’osubirira ddala nti asobola okugabana ebyama bye ebyekusifu naawe, ate nga naawe osobola okugabana naye ebyama byo ebyekusifu. Mufumitirizeko. Okusobola okutwanguyira nga tumwogerako, mutuume erinya eritali tuufu ly’onosobola okujukira.</t>
  </si>
  <si>
    <t>GGR_610. Kirikirisi mi ega nga e’yo oku nazo tutunisi ecopi ima andru zizaru ale ma dria ‘diyi nzepi mibe ni vini mini ecozu mi andru aleni ni nzezo eribe ni. Mi ega nga lu agu nderi. Mi ‘da erini ru azi saa ni kaniku feza ni.</t>
  </si>
  <si>
    <t>GGR_610.  Tam dako me adek mai romo wacu lok me imung yire ma en dang bene waci lok me imung mere bene. Tii kede nyin moro keken.</t>
  </si>
  <si>
    <t>GGR_610. Lowooza ku mukazi ow’okusatu asobola okwogeraku niiwe ebyama eby’omukwano, ela  wena gw’osobola okw’ogeraku naye. Kuba ekifanani ku muntu ono.  Mutume elina elitali itufu</t>
  </si>
  <si>
    <t>GGR_610. Totamu iyong aberu ngina angiwuni ngina imoriata iyong nguna ikitapito iyong kori ngina ilimonokini iyong nguna ikitapito iyong.totam iyong esura aitunganan ayeegen,tolimu edio kiro ngolo emaikinitai inges kori dang ekiro ka abolia?</t>
  </si>
  <si>
    <t>GGR_610. Nyabura  ngambira  aha  mukazi  wakashatu  ondijo  oworikubasa  kukugambira   ebihama bye  kandi   naiwe  owokubasa  kugambira    ebikukwtsireho  munonga. Tera  ekishani  omuntu  ogu.nyabura  ngambira  ekikubyo  ninga izina ryona eryo   oramukubye.</t>
  </si>
  <si>
    <t>GGR_610. Bailaba teekereza ha mukazi wa kasatu asobola kugabana ensita ze naiwe kandi naiwe ou osobola kugambira ensita zaawe. Mututeerre akasisani. Kutukonyera kumubazoho kulungi muhe empaako rundi ibala eritali nilye.</t>
  </si>
  <si>
    <t>friend3_age</t>
  </si>
  <si>
    <t>GGR_611. How old was she at her last birthday?</t>
  </si>
  <si>
    <t>GGR_611. Arai ngesi ikaru idi apak ke na aurio na awasia?</t>
  </si>
  <si>
    <t>GGR_611. Yalina emyaka emeka ku mazalibwa ge agasembyeyo?</t>
  </si>
  <si>
    <t>GGR_611. Eri ma eli ca di si ya??</t>
  </si>
  <si>
    <t>GGR_611. Nwongo tye ki  mwaka adii ikwero nino me anywali ne me agiki?</t>
  </si>
  <si>
    <t>GGR_611. Yalina emyaka emeka kumazalibwage agakasembayo?</t>
  </si>
  <si>
    <t>GGR_611. Ngikaru ngiyai ayakatar inges ekaru ngolo alunyar?</t>
  </si>
  <si>
    <t>GGR_611. Akaba nayingana ki  ahakiro kye  eky’okuzarwa  ekihererukire?</t>
  </si>
  <si>
    <t>GGR_611. Ha mazaalibwa ge ag’okumalirra akaba aina emyaka ingaha?</t>
  </si>
  <si>
    <t>friend3_education</t>
  </si>
  <si>
    <t>GGR_612. What is the highest level of school she attended?</t>
  </si>
  <si>
    <t>GGR_612. Asioman ke isiomit ngesi toni adoketait bo ani?</t>
  </si>
  <si>
    <t>GGR_612. Yasoma kyenkana ki?</t>
  </si>
  <si>
    <t>GGR_612. Sukulu erini  Laa angiri ndeni ri ngopi ya?</t>
  </si>
  <si>
    <t>GGR_612. Rwom me Kwanere me lamal obedo mene?</t>
  </si>
  <si>
    <t>GGR_612. Yasomaku paka wa?</t>
  </si>
  <si>
    <t>GGR_612. Ani doketait ka akisiom idolit iyong ?</t>
  </si>
  <si>
    <t>GGR_612. Akagarukira  ahidaraki  omukushoma?</t>
  </si>
  <si>
    <t>GGR_612. Akakangira ha idaala ki eryahaiguru mukusoma?</t>
  </si>
  <si>
    <t>friend3_region</t>
  </si>
  <si>
    <t>GGR_613a. What region does she live in?</t>
  </si>
  <si>
    <t>GGR_613a. Atutubet/ari bo ani na akwap wok iboyo ngesi?What region does she live in?</t>
  </si>
  <si>
    <t>GGR_613a. Abeera mu kitundu ki ekya Uganda?</t>
  </si>
  <si>
    <t>GGR_613a. Eri oa ongulumu ngoa ya?</t>
  </si>
  <si>
    <t>GGR_613a. Kwene ma en bedo iye?</t>
  </si>
  <si>
    <t>GGR_613a.  Aba mukitundu ki?</t>
  </si>
  <si>
    <t>GGR_613a. Ai ibooyo inges?</t>
  </si>
  <si>
    <t>GGR_613a. Nataha  mukicwekaki?</t>
  </si>
  <si>
    <t>GGR_613a. Naikara mukicweka ki?</t>
  </si>
  <si>
    <t>friend3_district</t>
  </si>
  <si>
    <t>GGR_613b. What district does she live in?</t>
  </si>
  <si>
    <t>filter_list=${friend3_region}</t>
  </si>
  <si>
    <t>GGR_613b. Odistrict bo ani iboyo ngesi?</t>
  </si>
  <si>
    <t>GGR_613. Abeera mu distulikiti ki?</t>
  </si>
  <si>
    <t>GGR_613b. Eri oa district ngo ma alia ya?</t>
  </si>
  <si>
    <t>GGR_613b. bedo kwene?</t>
  </si>
  <si>
    <t>GGR_613b. Aba mu districti ki?</t>
  </si>
  <si>
    <t>GGR_613b. Ai ibooyo inges ?</t>
  </si>
  <si>
    <t>GGR_613b. Nataha  omu district eha?</t>
  </si>
  <si>
    <t>GGR_613b. Aikala mu disiturikiti ki?</t>
  </si>
  <si>
    <t>select_one yes_prob_no_dnk_nr_list</t>
  </si>
  <si>
    <t>friend1_fp</t>
  </si>
  <si>
    <t>GGR_614. Now I would like to ask you just a few questions about each of those females/this female. First, let's go back to ${friend1_name}. Is she using an IUD or implant?</t>
  </si>
  <si>
    <t>GGR_614. Kwana akoto eong aingit ijo aingiseta adis nu ikamunitos ngin diope ka angor ka ngun/ aberu ngin. Naasodit abongosi ber ooni ne ejaai ${friend1_name} itwasamai ngesi IUD arai implants lu edonyokino akan?</t>
  </si>
  <si>
    <t>GGR_614. Nandyagadde okukubuuza ebibuuzo bitono ku buli omu ku bakyala abo. Katutandike ne ${friend1_name}. Akozesa akaweta akatekebwa mu bitundu ebyekyama oba obuti bwebateeka mu mukono?</t>
  </si>
  <si>
    <t>GGR_614. Sawa ‘disi male zita azi were ni  eyi ozi mitia oku alu alu amani  e’yo nzezo eri/ eyi ma dria ‘bo’di ma dria.Okorisi  ama ma dangadri vile ${friend1_name}. Eri aya sule okpojo alia IUD /Implant  kaniku aro sule wundua ‘di ayuria ya?</t>
  </si>
  <si>
    <t>GGR_614. kombedi amito penyi lapeny manok ikom mon eni. Kong wadok bot ${friend1_name}. Tye ka tic ki yore lago nywal ma gi rwako I oot nywal pa dako,oonyo ma gi rwako I bad dako?</t>
  </si>
  <si>
    <t>GGR_614.Buti ndigya kukubuza ebibuzzo bitono biti ebigemagana ku mikwanogyo oba mukwano gwo. Katusooke twiireyo ku ${friend1_name}. Ali kukozesa akaweta oba akati?</t>
  </si>
  <si>
    <t>GGR_614. Tokona achamit ayong akingit iyong nguna etapito ngakon konei nguna sek imaru iyong. Ogeutu mono angina ka ekingaren ${friend1_name}.
Isitiyai inges asuwat ngina irupio nawat anagaberu ikotere abuukinia apot kori ngolo epedokinio nakan aa ?</t>
  </si>
  <si>
    <t>GGR_614. Now I would like to ask you just a few questions about each of those females/this female. First, let's go back to ${friend1_name}. Is she using an IUD or implant?
Hati niyenda kukubuza ebibuzo bikye ahari buri ogwo’ omukazi</t>
  </si>
  <si>
    <t>GGR_614. Hati ningonza kukukaguza ebikaguzo bitaito ha buli mukazi ou tubalizeho. Mukutandika, katugaluke ha ${friend1_name}. Naakozesa akaheta rundi akati k’omumukono?</t>
  </si>
  <si>
    <t>friend1_abt_yn</t>
  </si>
  <si>
    <t>GGR_615. It is not uncommon for women to find that they are pregnant when they don't want to be, or when circumstances would make it difficult to have a child, and sometimes they decide to do something or take something in order to end their pregnancy. As far as you know, has ${friend1_name} ever done something that intentionally ended a pregnancy? Again, this information will be completely confidential.</t>
  </si>
  <si>
    <t>GGR_615. Mam nu eraasi nu mam etapit aiswamaunun nu aberu awanyun ebe apotuu ngesi konye komam ngesi akapakina adumun akoik, arai nu eyaunete aberu ationikini adumun ikoku, ido aciepakio iswamaunete kesi icie ibore arai amatar icie ibore kanu aitolomuun akoik. Kanu ijeni ijo ${friend1_name} itolomutor akoik? Erucakini eong bobo akiro nu eraasi nu idario ka aiyeyea.</t>
  </si>
  <si>
    <t>GGR_615. Kisoboka okusanga abakyala nga bali mbuto naye nga tebagala, oba nga embera tebasoboseza kuba na mwana, era ebiseera ebimu bakola ekintu kyona oba bamila/okunywa ekintu kyona okusobola okujjamu olubuto. Okusinzira ku ggwe, ${friend1_name} yali aggyemu olubuto? Era nga bwenakugambye byona by’onziramu byakyama.</t>
  </si>
  <si>
    <t>GGR_615. Ovuni e’yo I ‘yepi kuniku oku eyini eyi esuzo mvabe alia esu deresi  lekini kuka, kaniku e’yo  ndundu ‘diyi ni fe mva esuzo eri  nziza ni, azinisi sawa azisi eyi  drife afazi ‘ye kaniku afa azi ti ani eyi ma mva ofuzo te. Mini nirisi, ${friend1_name} ofu oku mva raya? Dika o’duko ‘di nga awi zizaru tu.</t>
  </si>
  <si>
    <t>GGR_615. Pe obedo gin ma nyen me mon nwongo ni gi tye ki yic ma gi pe ki miti mere oonyo ma jami mogo tye ka time ma miyo bedo tek me nywal dong icawa moni gi timo gino mo nyo mwonyo gino mo me juko yac eni. Ma lube ki gin ma ingeo, ${friend1_name} manaka ni oonyo yie?</t>
  </si>
  <si>
    <t>GGR_615. Tikiyaka abakazi okutegera nti bali mabundha nga ate tibendha kufuna oba embela dha baletela okuzaala okufuka ekizibu, era ebiseera ebindi basalawo okukola ekintu oba okumila ekintu okusobola okukomya amabundha oba okutolamu amabundha. Kwebyo by’oidhiku ku ${friend1_name} atolangamuku amabundha? Neyongera okukakasa nti bidha kukumibwa nga byakyama.</t>
  </si>
  <si>
    <t>GGR_615. Emam ngepetuna ngaberu aanyun atemar epotiyete ikech emam pa echamito, kori eya ngatiokisio nguna isipiyorito ikech ariamunia ikoku ka ngice saai epedorete ikech akitiyakin idio bore ngini epedori alemar akook. Ana kona iyenia iyong, itiyakintor ${friend1_name}  idio bore ikotere alemaria akook aa? ka nabo ngakingisingisieta nugu irichakinio isua</t>
  </si>
  <si>
    <t>GGR_615. Tikyobutoosha  kushanaga   abaakazi    nibagira  enda  baba  batakwenda   ninga  embera zabo zaba  zibagumire  kugira  enda/omwana kandi  obumwe  nibasharamu  kugira  ekibakora kwenda  kwihamu     enda.  Iwe  nko  orikumanya ${friend1_name} arihiremu  enda ? nkoku  n’aba   nakugambire  eki  nikija  kuguma kiri  ekihama.</t>
  </si>
  <si>
    <t>GGR_615. Tikiri kya buli kiro abakazi kusanga batwire enda batalukwenda, rundi embeera obwerukukifuura kizibu kuzaala omwana, kandi obumu nibacwamu kubaho n’ekibaakola kukomya enda. Nk’oku omanyire, ${friend1_name} aliihiremu enda? Ninyongera kukwijukya, amakulu gano ga nsita.</t>
  </si>
  <si>
    <t>friend1_abt_yr</t>
  </si>
  <si>
    <t>GGR_616a. In what year did this last happen?</t>
  </si>
  <si>
    <t>Enter '2020' for 'do not know' or 'no response'.</t>
  </si>
  <si>
    <t>Cannot be in future.</t>
  </si>
  <si>
    <t>(. = '2020-01-01') or (. &lt;= ${today})</t>
  </si>
  <si>
    <t>(${friend1_abt_yn} = 'yes') or (${friend1_abt_yn} = 'prob')</t>
  </si>
  <si>
    <t>GGR_616a. Nawasia nu atakanuun arai bo okaru ani?</t>
  </si>
  <si>
    <t>GGR_616a. Kino kyaliwo mwaka ki?</t>
  </si>
  <si>
    <t>GGR_616a. ‘Dileri ‘ye ‘yi asizo eli ngosi ya?</t>
  </si>
  <si>
    <t>GGR_616a. Imwaka mene ma ogiko time iye?</t>
  </si>
  <si>
    <t>GGR_616a. Kino kyabawo mwaka ki?</t>
  </si>
  <si>
    <t>GGR_616a. Ali karu etiyakinotor nugu?</t>
  </si>
  <si>
    <t>GGR_616a. Eki kikahereruka   kubaho  mumwaka  ki?</t>
  </si>
  <si>
    <t>GGR_616a. Mu mwaka ki kinu obu kyasemba kubaho?</t>
  </si>
  <si>
    <t>select_one abt_when2_list</t>
  </si>
  <si>
    <t>friend1_abt_when</t>
  </si>
  <si>
    <t>GGR_616b. If you don't know exactly, approximately how many years ago did this occur?</t>
  </si>
  <si>
    <t>${friend1_abt_yr} = '2020-01-01'</t>
  </si>
  <si>
    <t>GGR_616b. Arai mam ijo ijeni ejok, otama aitemor ikaru idi atuboros ageun ne atakanunata nu?</t>
  </si>
  <si>
    <t>GGR_616b. Bwoba tomanyi mwaka gwenyini, otebereza wayiseewo emyaka emeka okuva lwekyabawo?</t>
  </si>
  <si>
    <t>GGR_616b. Mika ega kililikuria mini egarisi ‘dileri ‘ye I agadi eli si ‘bo ya?</t>
  </si>
  <si>
    <t>GGR_616b. ka pe ingeo, igeco ni  otimere inge mwaki adii?</t>
  </si>
  <si>
    <t>GGR_616b. Bwogerangeranya, olowooza myaka emeka egybisewo bukya kibawo?</t>
  </si>
  <si>
    <t>GGR_616b. Ani pa kiyeni iyong jik ngikaru, itamakini iyong kona atemar ngiyai jik ngikaru alunyar?</t>
  </si>
  <si>
    <t>GGR_616b. Nkorabe otakumanya, noteketeke hahegwereho emwaka egahi</t>
  </si>
  <si>
    <t>GGR_616b. Obwolaaba otamanyire ddihi obukyabaireho, nka myaka ingaha erabireho kinu kibaireho?</t>
  </si>
  <si>
    <t>friend1_abt_comp</t>
  </si>
  <si>
    <t>GGR_616c. Did ${friend1_name} have any health issues and go to a health facility in the process of ending the pregnancy?</t>
  </si>
  <si>
    <t>${friend1_abt_yn} = 'yes'</t>
  </si>
  <si>
    <t>GGR_616c. Kobu ${friend1_name} odum adio atiokisio aijar ke kotoma apak na alemara akoik osodi do ngesi alosit aiboisit na imukere adumun amukian?</t>
  </si>
  <si>
    <t>GGR_616c. Mukwano gwo ${friend1_name} bweyali aggyamu olubuto, yafuna obuzi bwona nagenda mu ddwaliro okufuna obujjanjabi?</t>
  </si>
  <si>
    <t>GGR_616c. Mima ${friend1_name} ni mva ofuria e’yo azi onzi  erini  esu eri ma edria erini ani muzo atita esuzo arojoa ni ci ya?</t>
  </si>
  <si>
    <t>GGR_616c. Onyo laremi obedo ki peko mo te wot I oot yat ka nwongo kony me yot kom ikare ma oonyo yi?
Friend : ${friend1_name}</t>
  </si>
  <si>
    <t>GGR_616c. Mukwano gwo ${friend1_name} yafunaku obuzibu bwona bwona nga ali kutolamu amabundha wagya mw’idwaliro okufuna obwidandabi?</t>
  </si>
  <si>
    <t>GGR_616c. Abu ${friend1_name} toriamu ngadio tiokisio ka tolot lodakitar ariamun amukian apak ngina alemaria ingeds akook aa?</t>
  </si>
  <si>
    <t>GGR_616c. Munywani wawe ${friend1_name} akajira ho obuzibu boona aha magara ge kandi yagyenda ahi rwariro kutunga obujajibi obuyabire nayihamu enda?</t>
  </si>
  <si>
    <t>GGR_616c. Munywani waawe ${friend1_name} akatunga obuzibu muby’obwomeezi mukulengaho kwihamu enda kandi yagenda mwirwarro kutunga obujanjabi?</t>
  </si>
  <si>
    <t>friend2_fp</t>
  </si>
  <si>
    <t>GGR_617. Now please think about ${friend2_name}. Is she currently using an IUD or implant?</t>
  </si>
  <si>
    <t>GGR_617. Kwana owomoom nu ${friend2_name} Ngwsi kwape kwana itwasamai IUD arai implants lu edonyokino akan?</t>
  </si>
  <si>
    <t>GGR_617. Kakati, lowooza ku ${friend2_name}. Akozesa akaweta akatekebwa mu bitundu eby'ekyama oba bu obuti bwebateeka mu mukono mu budde buno?</t>
  </si>
  <si>
    <t>GGR_617. Sawa ‘disi kirkirisi mi eganga e’yo ${friend2_name} ma dria. Eri aya sule okpojo alia IUD or Implant kaniku aro sule wundua ‘di ayuria ya?</t>
  </si>
  <si>
    <t>GGR_617. tam ${friend2_name},kombedi tye ka tic ki IUD oonyo implant?</t>
  </si>
  <si>
    <t>GGR_617. Buti lowooza ${friend2_name}. Buti alikukozesa akaweta oba akati?</t>
  </si>
  <si>
    <t>GGR_617.  Totamak nai tokona ${friend2_name}, 
Isitiyai inges asuwat ngina irupio nawat anagaberu ikotere abuukinia apot kori ngolo epedokinio nakan aa ?</t>
  </si>
  <si>
    <t>GGR_617. Bwire bunu teekereza ha ${friend2_name}. Naakozesa akaheta rundi akati k’omumukono bwire bunu?</t>
  </si>
  <si>
    <t>friend2_abt_yn</t>
  </si>
  <si>
    <t>GGR_618. As far as you know has she ever done something that intentionally ended a pregnancy?</t>
  </si>
  <si>
    <t>GGR_618. Kotoma nu ijeni ijo epeleikitor ngesi aswam idio ibore kanu alemar akoik?</t>
  </si>
  <si>
    <t>GGR_618. Okusinzira ku byomanyi,  yali akozeeko ekintu kyonna okuggyamu olubuto mubugenderevu?</t>
  </si>
  <si>
    <t>GGR_618. Mini  egarisi 'ye oku afa azi akasi mva ofuzo ra ya?</t>
  </si>
  <si>
    <t>GGR_618. Ma lube ki ngo ma ingeo, manaka ni otimo ginoro me akaa me juko yaco?</t>
  </si>
  <si>
    <t>GGR_618. Kwebyo by’oidhiku,ono  atolangamuku amabundha?</t>
  </si>
  <si>
    <t>GGR_618. Angina iyenia iyong inges, itiyakintor inges idio bore akiredakin alemaria akook aa?</t>
  </si>
  <si>
    <t>GGR_618. Mulingo omanyire, arakozereho ekintu kyona akigendereire kikaihamu enda?</t>
  </si>
  <si>
    <t>friend2_abt_yr</t>
  </si>
  <si>
    <t>GGR_619a. In what year did this last happen?</t>
  </si>
  <si>
    <t>(${friend2_abt_yn} = 'yes') or (${friend2_abt_yn} = 'prob')</t>
  </si>
  <si>
    <t>GGR_619a. Nawasia nu atakanuun arai bo okaru ani?</t>
  </si>
  <si>
    <t>GGR_619a. Kino kyaliwo mwaka ki?</t>
  </si>
  <si>
    <t>GGR_619a. ‘Dileri ‘ye i asizo eli ngosi ya?</t>
  </si>
  <si>
    <t>GGR_619a. Imwaka mene ma ogiko time iye?</t>
  </si>
  <si>
    <t>GGR_619a. Kino kyabawo mwaka ki?</t>
  </si>
  <si>
    <t>GGR_619a. Ali karu etiyakinotor nugu?</t>
  </si>
  <si>
    <t>GGR_619a. Eki kikahereruka   kubaho  mumwaka  ki?</t>
  </si>
  <si>
    <t>GGR_619a. Kinu kikabaho mu mwaka ki?</t>
  </si>
  <si>
    <t>friend2_abt_when</t>
  </si>
  <si>
    <t>GGR_619b. If you don't know exactly, approximately how many years ago did this occur?</t>
  </si>
  <si>
    <t>${friend2_abt_yr} = '2020-01-01'</t>
  </si>
  <si>
    <t>GGR_619b. Arai mam ijo ijeni ejok, otama aitemor ikaru idi atuboros ageun ne atakanunata nu?</t>
  </si>
  <si>
    <t>GGR_619b. Mika ega kililikuria mini egarisi ‘dileri ‘ye I agadi eli si ‘bo ya?</t>
  </si>
  <si>
    <t>GGR_619b.Ka pe ingeo,gec inge mwaki adii ma ogiko time iye</t>
  </si>
  <si>
    <t>GGR_619b. Bwogerangeranya, olowooza myaka emeka egybisewo bukya kibawo?</t>
  </si>
  <si>
    <t>GGR_619b. Ani pa kiyeni iyong jik ngikaru, itamakini iyong kona jik atemar ngiyai ngikaru alunyar?</t>
  </si>
  <si>
    <t>GGR_619b. Waba otari kumanya, nogira harabireho emwaka egahi?</t>
  </si>
  <si>
    <t>GGR_619b. Obwolaaba otamanyire ddihi obukyabaireho, nka myaka ingaha erabireho kinu kibaireho?</t>
  </si>
  <si>
    <t>friend2_abt_comp</t>
  </si>
  <si>
    <t>GGR_619c. Did ${friend2_name} have any health issues and go to a health facility in the process of ending the pregnancy?</t>
  </si>
  <si>
    <t>${friend2_abt_yn} = 'yes'</t>
  </si>
  <si>
    <t>GGR_619c. Kobu ${friend2_name} odum adio atiokisio aijar ke kotoma apak na alemara akoik osodi do ngesi alosit aiboisit na imukere adumun amukian?</t>
  </si>
  <si>
    <t>GGR_619c. Mukwano gwo ${friend2_name} bweyali aggyamu olubuto, yafuna obuzibu bwona nagenda mu ddwaliro okufuna obujjanjabi?</t>
  </si>
  <si>
    <t>GGR_619c. Mima ${friend2_name} ni mva ofuria e’yo azi onzi  erini  esu eri ma edria erini ani muzo atita esuzo arojoa ni ci ya?</t>
  </si>
  <si>
    <t>GGR_619c.  ${friend2_name} obedo ki peko mo te wot I oot yat ka nwongo kony me yot kom ikare ma oonyo yie?</t>
  </si>
  <si>
    <t>GGR_619c. Mukwano gwo ${friend2_name} yafunaku obuzibu bwona bwona nga ali kutolamu amabundha wagya mw’idwaliro okufuna obwidandabi?</t>
  </si>
  <si>
    <t>GGR_619c. Abu ${friend2_name} toriamu ngadio tiokisio ka tolot lodakitar ariamun amukian apak ngina alemaria ingeds akook aa?</t>
  </si>
  <si>
    <t>GGR_619c. Munywani wawe ${friend2_name} akajira ho obuzibu boona aha magara ge kandi yagyenda ahi rwariro kutunga obujajibi obuyabire nayihamu enda?</t>
  </si>
  <si>
    <t>GGR_619c. Munywani waawe ${friend2_name} akatunga obuzibu muby’obwomeezi mukulengaho kwihamu enda kandi yagenda mwirwarro kutunga obujanjabi?</t>
  </si>
  <si>
    <t>friend3_fp</t>
  </si>
  <si>
    <t>GGR_620. Now please think about ${friend3_name}.  Is she currently using an IUD or implant?</t>
  </si>
  <si>
    <t>GGR_620. Kwana owomoom nu ${friend3_name} ngesi itwasamai kwape Kwana epone lo imusugun  lo alaanakin/aitikitik aur?</t>
  </si>
  <si>
    <t>GGR_620. Kakati lowooza ku ${friend3_name}. Alina enkola ya famire gyakozesa mu budde buno?</t>
  </si>
  <si>
    <t>GGR_620. Kirikirisi saawa 'disi mi ega nga e'yo oku ${friend3_name} ma dria.Sawa 'disi eri geriko o'di anzi tizo elesiri ayuria ya?</t>
  </si>
  <si>
    <t>GGR_620. tam ${friend3_name}. Kombedi tye ka tic ki yore lago nywal me kom kare ni?</t>
  </si>
  <si>
    <t>GGR_620. Buti lowooza ku  ${friend3_name}. Buti alinayo enkola ey’ekizungu gyali okukozesa?</t>
  </si>
  <si>
    <t>GGR_620. Totamak nai tokona ${friend3_name}, 
Isitiyai inges ngidi pitesio ngulu ka arieng ngulu buukinet apot aa?</t>
  </si>
  <si>
    <t xml:space="preserve">GGR_620. Now please think about ${friend3_name}.  Is she currently using a modern method of contraception?  Hati  tekateka  aha      nakoresa   omuringo  gw'okwerinda/kuzibira  kugira  enda  obwahati?    </t>
  </si>
  <si>
    <t>GGR_620. Bwire bunu teekereza ha ${friend3_name}. bwire bunu naakozesa omulingo gwona gw’okubalirra olizaalo gwakaheta na akati komumukono?</t>
  </si>
  <si>
    <t>friend3_abt_yn</t>
  </si>
  <si>
    <t>GGR_621. As far as you know has she ever done something that intentionally ended a pregnancy?</t>
  </si>
  <si>
    <t>GGR_621. Kotoma nu ijeni ijo epeleikitor ngesi aswam idio ibore kanu alemar akoik?</t>
  </si>
  <si>
    <t>GGR_621. Okusinzira ku byomanyi, yali akozeeko ekintu kyonna okuggyamu olubuto mubugenderevu?</t>
  </si>
  <si>
    <t>GGR_621. Mini nirisi afa azi erini oku ‘ye akasi mva ofuzo ni ci ya?</t>
  </si>
  <si>
    <t>GGR_621. Ma lube ki ngo ma ingeo,manaka ni otimo gino mo me akaa me juko yac?</t>
  </si>
  <si>
    <t>GGR_621. Kwebyo by’oidhiku,ono  atolangamuku amabundha?</t>
  </si>
  <si>
    <t>GGR_621. Angina iyenia iyong inges, itiyakintor inges idio bore akiredakinia alemaria akook aa ?</t>
  </si>
  <si>
    <t>GGR_621.   Iwe  nko okworikumaya  ara kozire  ekintu  kyoona  kwenda  kwihamu  enda  nkana?</t>
  </si>
  <si>
    <t>GGR_621. Mulingo omanyire, arakozereho ekintu kyona akigendereire kikaihamu enda?</t>
  </si>
  <si>
    <t>friend3_abt_yr</t>
  </si>
  <si>
    <t>GGR_622a. In what year did this last happen?</t>
  </si>
  <si>
    <t>(${friend3_abt_yn} = 'yes') or (${friend3_abt_yn} = 'prob')</t>
  </si>
  <si>
    <t>GGR_622a. Nawasia nu atakanuun arai bo okaru ani?</t>
  </si>
  <si>
    <t>GGR_622a. Kino kyaliwo mwaka ki?</t>
  </si>
  <si>
    <t>GGR_622a. ‘Dileri ‘ye ‘yi asizo eli  ngosi ya?</t>
  </si>
  <si>
    <t>GGR_622a. Imwaka mene ma ogiko time iye?</t>
  </si>
  <si>
    <t>GGR_622a. Kino kyabawo mwaka ki?</t>
  </si>
  <si>
    <t>GGR_622a. Ali karu etiyakinotor nugu?</t>
  </si>
  <si>
    <t>GGR_622a. Eki kikahereruka   kubaho  mumwaka  ki?</t>
  </si>
  <si>
    <t>GGR_622a. Kinu kikabaho mu mwaka ki?</t>
  </si>
  <si>
    <t>friend3_abt_when</t>
  </si>
  <si>
    <t>GGR_622b. If you don't know exactly, approximately how many years ago did this occur?</t>
  </si>
  <si>
    <t>${friend3_abt_yr} = '2020-01-01'</t>
  </si>
  <si>
    <t>GGR_622b. Arai mam ijo ijeni ejok, otama aitemor ikaru idi atuboros ageun ne atakanunata nu?</t>
  </si>
  <si>
    <t>GGR_622b. Bwoba tomanyi mwaka gwenyini, otebereza wayiseewo emyaka emeka okuva lwekyabawo?</t>
  </si>
  <si>
    <t>GGR_622b. Mika ega kililikuria mini egarisi ‘dileri ‘ye I agadi eli si ‘bo ya?</t>
  </si>
  <si>
    <t>GGR_622b. ka pe ingeo, gec inge mwaki adii ma otime iye?</t>
  </si>
  <si>
    <t>GGR_622b. Bwogerangeranya, olowooza myaka emeka egybisewo bukya kibawo?</t>
  </si>
  <si>
    <t>GGR_622b. Ani pa kiyeni iyong jik ngikaru, itamakini iyong kona atemar ngiyai ngikaru alunyar ?</t>
  </si>
  <si>
    <t>GGR_622b. Waba otarikumanya nogira ahigwireho emwaka egahi?</t>
  </si>
  <si>
    <t>GGR_622b. Obworaaba otamanyire ddihi obukyabaireho, nka myaka ingaha erabireho kinu kibaireho?</t>
  </si>
  <si>
    <t>friend3_abt_comp</t>
  </si>
  <si>
    <t>GGR_622c. Did ${friend3_name} have any health issues and go to a health facility in the process of ending the pregnancy?</t>
  </si>
  <si>
    <t>${friend3_abt_yn} = 'yes'</t>
  </si>
  <si>
    <t>GGR_622c. Kobu ${friend3_name} odum adio atiokisio aijar ke kotoma apak na alemara akoik osodi do ngesi alosit aiboisit na imukere adumun amukian?</t>
  </si>
  <si>
    <t>GGR_622c. Mukwano gwo ${friend3_name} bweyali aggyamu olubuto, yafuna obuzi bwona nagenda mu ddwaliro okufuna obujjanjabi?</t>
  </si>
  <si>
    <t>GGR_622c. Mima ${friend3_name} ni mva ofuria e’yo azi onzi  erini  esu eri ma edria erini ani muzo atita esuzo arojoa ni ci ya?</t>
  </si>
  <si>
    <t>GGR_622c. ${friend3_name}  obedo ki peko mo te wot I oot yat ka nwongo kony me yot kom ikare ma oonyo yie?</t>
  </si>
  <si>
    <t>GGR_622c. Mukwano gwo ${friend3_name} yafunaku obuzibu bwona bwona nga ali kutolamu amabundha wagya mw’idwaliro okufuna obwidandabi?</t>
  </si>
  <si>
    <t>GGR_622c. Abu ${friend3_name} toriamu ngadio tiokisio ka tolot lodakitar ariamun amukian apak ngina alemaria ingeds akook aa?</t>
  </si>
  <si>
    <t>GGR_622c. Munywani wawe ${friend3_name} akajira ho obuzibu boona aha magara ge kandi yagyenda ahi rwariro kutunga obujajibi obuyabire nayihamu enda?</t>
  </si>
  <si>
    <t>GGR_622c. Munywani waawe ${friend3_name} akatunga obuzibu muby’obwomeezi mukulengaho kwihamu enda kandi yagenda mwirwarro kutunga obujanjabi?</t>
  </si>
  <si>
    <t>B</t>
  </si>
  <si>
    <t>(${random_num} &gt; 0.5) and (${consent_obtained})</t>
  </si>
  <si>
    <t>sect_network_scale_up</t>
  </si>
  <si>
    <t>Section 7 - Network Scale Up Questions</t>
  </si>
  <si>
    <t>Section 7 - Network Scale Up Questions. Lapeny egi ni tye ikom mon ma ingeo I uganda. Amito poyo wii ni lagam ni weng bi bedo imung. Ka wa oo I lapeny mo keken ma pe imito gamo, waca wek wacet I mukene.</t>
  </si>
  <si>
    <t>Aingiseta nu etupakinete eraasi nu ikamunitos angor nu ijeni ijo. Akoto eong bobo aisiitikin ijo ebe akon abongonokineta eraasi nu idario ka aiyeyea ido mam eponio aimor kede idio itunganan kere. Arai idoloki ooni aingeset na mam ijo ikoto abongokin itejenikini ijo eong tetere eong alosi aingiset na etupakini.</t>
  </si>
  <si>
    <t>Ebibuuzo  ebiddako  bikwata  ku  bakyala  ab’omukitundu  kyo.  Nkujukiza  nti  byona  by’otuddamu  bijja  kukumibwa  nga  byakyama  era  tetujja  kubigabana  na  muntu  yenna.  Singa tutuuka  ku  kibuuzo  nga  toyagala  kukiddamu  obulira  ne  tukubuuka  netugenda  kukirala.</t>
  </si>
  <si>
    <t>Zita ‘do eyi oku mini ni ci ‘di ma dria. Ale mi ega kini ‘ba nga omvita mivule ‘diyi matamba woro zizaru azini ‘ba ngani eyi ale ‘ba azini be ku..Ama ka ca zita azi mini le omvi kuni madria mi lu madri ci malu nga mu zita vutinia ri ma dria.</t>
  </si>
  <si>
    <t>The next series of questions are about women and men you know in Uganda. I want to remind you that your answers will be confidential. If we come to any question that you don't want to answer just let me know and I will skip to the next question.</t>
  </si>
  <si>
    <t>Ebibuzzo eb’ilaku bigemagana ku bakazi boidhi. Nnenda kukw’idukiza nti byogya okunkobela bidha kuba byakyama era tibidha kugabanwaku na muntu wundi yena yena. Bwetutuka ku kibuzo ky’otayenda kw’ilamu onkobela najja ku kibuzzo ekindi.</t>
  </si>
  <si>
    <t>Ebibuzo  ebirakurateho  bikwatiraine  n’abakazi  aborikumanya omukyanga  kyawe. Ninyenda kukwijutsya  ngu eby’orangambire byoona nibyija  kukumwa  omukihama kandi tibikwija kworekwa  ondijo  omuntu  wena.Twahika aha kibuzo  kyona ekyotarikwenda  kugarukamu  ongambire tukigurukye  tuze  ahakindi  kibuzo.</t>
  </si>
  <si>
    <t>Ebikaguzo ebikuhonderaho bikwasire ha bakazi aboomanyire. Ningonza kukwijukya 
ngu ebyoraatugalukemu nibiija kwahurwa mu nsita tibilukwija kugabanwa n’omuntu weena. Obutulaahika ha kikaguzo ekyotalukwenda kugalukamu ngambira niinyija kukiguluka ngende ha kindi.</t>
  </si>
  <si>
    <t>wmn_prompt</t>
  </si>
  <si>
    <r>
      <rPr>
        <sz val="11"/>
        <rFont val="Calibri"/>
        <charset val="134"/>
        <scheme val="minor"/>
      </rPr>
      <t xml:space="preserve">GGR_700. This next set of questions will help us count the number of women who you interact with. These people should be: 
(a) individuals you know by sight AND name, and who also know you by sight and name. In other words, you should not consider famous people who you know about, but who do not know about you; and
(b) individuals you have </t>
    </r>
    <r>
      <rPr>
        <sz val="12"/>
        <rFont val="Calibri (Body)_x0000_"/>
        <charset val="134"/>
      </rPr>
      <t>had some contact with - either in person, over the phone, or on the computer -</t>
    </r>
    <r>
      <rPr>
        <sz val="11"/>
        <rFont val="Calibri"/>
        <charset val="134"/>
        <scheme val="minor"/>
      </rPr>
      <t xml:space="preserve"> in the past 12 months. These could be family members, friends, co-workers, </t>
    </r>
    <r>
      <rPr>
        <sz val="12"/>
        <rFont val="Calibri (Body)_x0000_"/>
        <charset val="134"/>
      </rPr>
      <t>neighbors or other people you have had contact with</t>
    </r>
    <r>
      <rPr>
        <sz val="11"/>
        <rFont val="Calibri"/>
        <charset val="134"/>
        <scheme val="minor"/>
      </rPr>
      <t>; and 
(c) individuals 15-49 of age who currently live in Uganda. 
Is this clear?</t>
    </r>
  </si>
  <si>
    <t>GGR_700. Aingiseta nu etupakinete ingarakinete ooni aimar enaaba lo angor nu aticepak ekotosi aijaanakineta acie nu angaleu. Ekoto angor nu oraasi:
(a) angor nu ijeni akec aputo kec obe KEDE ekiror ido kesi da ojenete epone lo iputor ijo ka ekon ekiror. Nges atemar, mam imari angor nu ejenara nu ijeni ijo konye mam kesi ejenete nu ikamunitos ijo 
(b) angor nu iriamuna ka ijo obe arai osimu arai okomputa olapio 12 lu atuboros. Epedorete kesi araut nu ajena kon, apapero, nu iswamata ijo, aidunyeta araiicie itunga. (c) osodi  angor nu ikaru 15 – 49 nu kwape kwana iboyete  Ecaete nu?</t>
  </si>
  <si>
    <t>GGR_700. Ebibuuzo ebiddako bijja kutuyamba okufuna omuwendo gwa bakyala botera okunyumyamu nabo. Abantu bano:
(a) Olina okuba nga omanyi bwebafanana n’amannya gwabwe. Munjogera  enyangu  totunulira bakyala  ab’ettuttumu  b’omanyi  naye  nga  bbo  tabayina  kyebakumanyi ko;  era
(b) Olina okuba nga oyogedde nabo ku  ssimu  oba  mubuntu oba nga osisinkanye  nabo  mu  myezi  12  egiyise.  Bano bayiza  okuba  ab’enganda,  mikwano  gyo,  bakozi  banno,  oba  baliranwa  bo  oba  abantu  abalala.  Tunulira  okulya  oba  okunywa  mu  kiffo  kyona  okugeza  nga  awaka,  ku  mulimo,  ku  mukolo  ogw’eddini, mu lumbe,  oba  mu  kifo webatundira  emmere.
(c) mu kiseera kino abakyala bali wakati w’emyaka 15-49  nga babeera mu Uganda.  Kitegerekese?</t>
  </si>
  <si>
    <t>GGR_700. Zita azi ‘diyi twaluria nga ama azako oku mini oazo eyitro 'diyi ma kalafe esu. Le oku  nderi ma ovu :
(a)Oku mini ni ci milesi azini rusi vini oku azi mi nipi ci milesi azini rusi ni. Geri azisi le mima kpe oku ru kuupi mini ni ci ‘diyi ku te e’yo nipi mi dria ku: azini
(b)'Ba mini drifuzo eyi pie milesi, e'yo nzezo eyi pie simu aliasi kaniku komputa aliasi omba 12 alipi ‘bo ‘di ma alia ni. ’Di eco ovu ‘ba mivu akua ni,agyi ni,’ba mini azi ngazo eyi pie ni kaniku jo ejele eyi kaniku 'ba azi mini oazo eyi pie ni azini
(c) Oku eli be 15_49 sawa ‘disi oapi disitrikiti'a ‘dia ni. Mi va eri kilili ya?</t>
  </si>
  <si>
    <t>GGR_700. lapeny egi ni bi konyo wa kwano namba pa mon ma ikube ked gi. Mon eni myero bed:
(a) mon ma ingeo ni beo ineno ki nying gi. Iyore acek,pe itam mon man jo weng ngeo, ma yin ingeo ento gin pe ngei
(b)mon ma ikube kwed gi ni beo irwate kwed gi, cim oonyo computer I dwe 12 ma okato. Joni twero bedo jo me gangi,owote, joo ma itiyo kwed gi, jirani, oonyo ngato mo keken ma ikube kede?
(c) mon ma mwaka gi tye 15 and 49 ma kombedi bedo I district eni. oniangere</t>
  </si>
  <si>
    <t>GGR_700. Bino ebibuzzo bigya kutuyamba okubala abakazi abayinza okuba nga beetaga ebika eby’empereza edh’ebyobulamu. Abakazi bano balina okuba nga: 
(a) obaidhi amainha gaibwe ni bwe bafanana, ela nga wena bakwidhi amainha ni bwofanana. Mu bumpi mpi tolina  kulowoza kwabo boidhi aye nga tibakwidhi 
(b) abantu bewatukiliraku oba bewayogeraku nabo ku isiimu oba ku kyuma kya kalimagezi nkani computer mu myezi 12 egyibise. Bano bayinza okuba ba mumakago, mikwano gyo,bokola nabo,balilanwabo oba abantu abandi . (c) era nga balina emyaka okuva 15 paka kwa 49 ababa mu [district eno oba ebusoga eno]. Kitegeirekeike?</t>
  </si>
  <si>
    <t>GGR_700. Ngakingisigisieta nugu ikingarakinete iwon akimarun ngaberu nguna iyiitanito ngakingaranakineta alo lodaktarin.emaikina ngaru nugu torai;
(a) Ngaberu nguna iyeni iyong esura ka ekiro,ka nguna ikiyete iyong dang ka esura ka ekiro.ngilimuni ngaberu nguna iyeni iyong ka ekiro ngikiyenete iketch iyong 
(b) Ngaberu nguna iriamitotor iyong ikwa angawat, aramakin asim kori akirworo ana computer alotooma ngilapio 12.epedorete arawun nguna ka ekaal,ngakonei,ngakitiyayeta,ngakidunyeta kori ngitunga ngulu iriamitotor iyong,
(c) Ngaberu nguna erai ngikaru  15-49 nguna ibooyete aneege. Iiira ba iyong?</t>
  </si>
  <si>
    <t>GGR_700. Ebibuzo  ebirikukuratiraho  nebya  abakazi abu wabugaineho nabo/wabaire nabo .Abakazi  aba ni:
a)abakazi  aborikumanya wabareba kandi  nomanya  namazina  gabo kandi  nibakumanya bakureba  kandi  nibamanya  izina  ryawe.Eki  nikimanyisa  ngu  ota gamba  aha bakazi  abamani/abarikumaywa  nkabamani  nkwonka  batarikukumanya  kandi
b)  Abakazi  abu  okoragaine nabo omubuntu, aha simu  nainga aha computer  omu   mezi  ikumi  nabiri  aga hwireho.  Aba  abakazi   nibabasa  kuba  ebeka  yanyu,  abanyabuzare, banywani  bawe, ab’orikukora  nabo  ninga  bariranwa/abataahi  ninga  abandi  bantu  abu okoragaine nabo  wabugaineho/wabaireho  /ogambireho   nabo; 
c) Abakazi abaine  emyaka  kuruga  aha 15  kuhika  49  abarikutaha  omukyanga/district  yawe  obwahati.  Eki  wakyetegyereza?</t>
  </si>
  <si>
    <t>GGR_700. Ebikaguzo ebikuhonderaho,nibaija kutukonyera kubara abakazi abu orukukoragana nabo. Abantu banu baina kuba: (a) abantu aboomanyire okubarukwisana hamu na ibala kandi nabo bakumanyire mulingo orukwisana hamu na ibala. Tosemereire kutwarramu abantu abamabala abamanyirwe aboomanyire kyonka bo batakumanyire; kandi (b) abantu abookoragaine nabo mu buntu, ha simu rundi ha kompyuta mu meezi 12 aganyakuhingwire. bano basobola kuba abenganda, abanywani, abakazi abumwina omusaija omu, abataahi rundi abantu abandi abookoragaina nabo. kandi (c) abantu abari hagati y'emyaka 15-49 abarukwikara mu uganda. kinu ekyetegereize?</t>
  </si>
  <si>
    <t>wmn_rec_birth</t>
  </si>
  <si>
    <t>GGR_701. How many women have you had contact with in the last 12 months who gave birth in the last 12 months?</t>
  </si>
  <si>
    <t>${wmn_prompt} != ''</t>
  </si>
  <si>
    <t xml:space="preserve">GGR_701. Angor adi iswamanara ka ijo kotoma olapio 12 lu atuboros oraasi angor nu idounitos olapio 12 lu atuboros? </t>
  </si>
  <si>
    <t>GGR_701. Bakyala bameka b'oyogedde  nabo oba b'osisinkanye nga bazadde abaana mu myezi 12 egiyise?</t>
  </si>
  <si>
    <t>GGR_701. Oku mva osipi omba alipi 12 ‘bo ‘dima alia mini oazo eyi pie ‘diyi si ya?</t>
  </si>
  <si>
    <t>GGR_701. Mon adii ma ikube kwed gi ma onywal I 12 ma okato?</t>
  </si>
  <si>
    <t>GGR_701. Bakazi bameka  bewatukiliraku oba bewayogeraku nabo nga bazaala mu myezi 12 egyibise ?</t>
  </si>
  <si>
    <t>GGR_701. Alootoma ngilapio 12ngulu slunysr, ngaberu ngaai iriamitotor iyong nguna idowudito ngidwe ?</t>
  </si>
  <si>
    <t>GGR_701. Nabakazi  bangahi  abu  okoragaine  nabo   omu myezi  ikumi  nabiri  agahwireho  kandi  bazaire  omu myezi  ikumi  nabiri?</t>
  </si>
  <si>
    <t>GGR_701. Bakazi baingaha abookoragaine nabo mu meezi 12 aganyakuhingwire abazaire abaana mu meezi 12 aganyakuhingwire?</t>
  </si>
  <si>
    <t>wmn_twins</t>
  </si>
  <si>
    <t>GGR_702. How many women have you had contact with in the past 12 months whose most recent birth was multiples/twins?</t>
  </si>
  <si>
    <t xml:space="preserve">Reminder: this is for the most recent birth
Hint: 0 is a possible answer
Enter -88 for don’t know and -99 for no response
</t>
  </si>
  <si>
    <t xml:space="preserve">GGR_702. Angor adi iswamanara ka ijo kotoma olapio 12  lu atuboros oraasi angor nu akec aidoun na pac arai ikoku yen edeparit idiope kwape nat imwatok?   </t>
  </si>
  <si>
    <t>GGR_702. Bakyala bameka b'oyogedde nabo oba b'osisinkanye mu myezi 12 egiyise abazadde omwana assukka mu omu ku luzaalo lumu?</t>
  </si>
  <si>
    <t>GGR_702. Omba alipi 12 'bo 'di ma alia oku mini oazo ,drifuzo,e'yo nzezo simu asi  eyima mva/anzi asizori ni ovuzo ojuniri eyi si ya?</t>
  </si>
  <si>
    <t>GGR_702. Mon adii ma ikube ked gi I dwe 12 ma okato ma nywal gi ma ogiko ni obedo lutino aryo calo rudi oonyo makato aryo?</t>
  </si>
  <si>
    <t>GGR_702.Bakazi bameka  bewatukiliraku oba bewayogeraku nabo  mu myezi 12 egyibise nga oluzaalo lwaibwe olwakasembayo lwali lwa baana abaswika mu mulala, Katukobe nga abalongo n'okweyongerayo?</t>
  </si>
  <si>
    <t>GGR_702. How many women have you had contact with in the past 12 months whose most recent birth was a multiple birth, for instance twins?</t>
  </si>
  <si>
    <t>GGR_702.   Nabakazi  bangahi  abokoragaine/ogambireho  nabo  omu  mwezi  ikumi  nebiri  ehwireho  abazaire   abarongo?</t>
  </si>
  <si>
    <t>GGR_702. Bakazi baingaha abookoragaine nabo mu meezi 12 aganyakuhingwire abu eizaara ryokumalirra rikaba rya baana baingi eky'okuroreraho, abalongo?</t>
  </si>
  <si>
    <t>wmn_cowife</t>
  </si>
  <si>
    <t>GGR_703. How many women have you had contact with in the past 12 months who have at least one co-wife?</t>
  </si>
  <si>
    <t>GGR_703. Angor adi iswamanara ka ijo kotoma olapio 12  lu atuboros oraasi angor nu ejaasi ka akayinike?</t>
  </si>
  <si>
    <t xml:space="preserve">GGR_703. Bakyala bameka b'oyogedde nabo oba bosisinkanye mu myezi 12 egiyise nga balina wakiri muggywa wabe omu?
</t>
  </si>
  <si>
    <t>GGR_703. Omba 12 agapi 'bo 'di ma alia, oku mini oazo eyi pie,dri fuzo eyi pie, e'yo nzezo eyi pie simuasi aiazi pie 'diyi si ya?</t>
  </si>
  <si>
    <t>GGR_703. Mon adii ma ikube ked gi I dwe 12 ma okato ni ma obedo mon nyek?</t>
  </si>
  <si>
    <t>GGR_703. Bakazi bameka  bewatukiliraku oba bewayogeraku nabo  mu myezi 12 egyibise nga balina bawalikwa baibwe ni bwaba mulala?</t>
  </si>
  <si>
    <t>GGR_703. Ngaberu ngaai iriamakina ka iyong alotooma ngilapio 12 ngulu alunyar nguna eyaatar ngakinon tar kerai apei ?</t>
  </si>
  <si>
    <t>GGR_703. Nabakazi  bangahi  abu  okoragaine  nabo   omu myezi  ikumi  nabiri  agahwireho   abaine  bakaibabo  ari  omwe?</t>
  </si>
  <si>
    <t>GGR_703. Bakazi baingaha abookoragaine nabo mu meezi 12 aganyakuhingwire abaina hakiri omukazi omu owu barukuswerwa nawe omusaija omu?</t>
  </si>
  <si>
    <t>wmn_edu</t>
  </si>
  <si>
    <t>GGR_704. How many women have you had contact with in the past 12 months who did any education past senior six?</t>
  </si>
  <si>
    <t xml:space="preserve">GGR_704. Angor adi iswamanara ka ijo kotoma oplapio 12 lu atuboros nu ejaasi ka adio asioman na  adeparit adoketait na osekondari?       </t>
  </si>
  <si>
    <t>GGR_704. Bakyala bameka b'oyogedde  nabo oba bosisinkanye mu myezi 12 egiyise abasoma okusukka secondary?</t>
  </si>
  <si>
    <t>GGR_704. Omba 12 agapi 'bo 'di ma alia, oku mini oazo eyi pie,dri fuzo eyi pie, e'yo nzezo eyi pie simuasi sukulu lapi siniya ma drilea  'diyi si ya?</t>
  </si>
  <si>
    <t>GGR_704. Mon adii ma ikube kwed gi I dwee 12 ma okato ni  ma okwano okato rwom me senior?</t>
  </si>
  <si>
    <t>GGR_704. Bakazi bameka  bewatukiliraku oba bewayogeraku nabo  mu myezi 12 egyibise  aye nga okusoma kwaibwe kwaswika haya(s.6)?</t>
  </si>
  <si>
    <t>GGR_704. How many women have you had contact with in the past 12 months who have any education higher than secondary school?</t>
  </si>
  <si>
    <t>GGR_704.  Nabakazi  bangahi  abokoragaine/ogambireho  nabo  omu  mwezi  ikumi  nebiri  ehwireho    abaine  obwegyese   oburi  aha  iguru  ya  siniya?</t>
  </si>
  <si>
    <t>GGR_704. Bakazi baingaha abookoragaine nabo mu meezi 12 aganyakuhingwire abaina obwegese buli haigulu ya siniya?</t>
  </si>
  <si>
    <t>wmn_smoke</t>
  </si>
  <si>
    <t>GGR_705. How many women have you had contact with in the past 12 months who smoke a pipe or cigarette?</t>
  </si>
  <si>
    <t xml:space="preserve">Reminder: Chewed doesn’t count; rolled leaved that are smoked are included
Hint: 0 is a possible answer
Enter -88 for don’t know and -99 for no response 
</t>
  </si>
  <si>
    <t>GGR_705. Angor adi iswamanara ka ijo kotoma olapio 12 lu atuboros oraasi angor nu kwape kwana emasete amiidi arai esigala?</t>
  </si>
  <si>
    <t>GGR_705. Bakyala bameka b'oyogedde  nabo oba b'osisinkanye mu myezi 12 egiyise nga banywi basigala?</t>
  </si>
  <si>
    <t>GGR_705. Oku sawa ‘disi taba sepi endi ni mini oazo eyi pie  omba alipi 12 ‘bo ‘di ma ali ‘diyi si ya?</t>
  </si>
  <si>
    <t>GGR_705. Mon adii ma ikube kwed gi I dwee 12 ma okato ni ma mato taba?</t>
  </si>
  <si>
    <t>GGR_705. Bakazi bameka  bewatukiliraku oba bewayogeraku nabo mu myezi 12 egyibise  nga ate buti bafuwa sigala oba emindi?</t>
  </si>
  <si>
    <t>GGR_705. Alootoma ngilapio 12 ngulu alunyar, ngaberu ngaai iriamitotor iyong nguna emasete etaba ngolo iriiyo anapaipo kori ngolo irriyo anakituk?</t>
  </si>
  <si>
    <t>GGR_705. Nabakazi  bangahi  abu  orire nabo  ekyokurya    ninga onywire  nabo  omu mezi  ikumi  nabiri  agahwireho  abarikuretsa  enyungu  ninga  sigara?</t>
  </si>
  <si>
    <t>GGR_705. Bakazi baingaha abookoragaine nabo mu meezi 12 aganyakuhingwire bwire bunu abakunywa esigala rundi enyungu?</t>
  </si>
  <si>
    <t>wmn_thatchedrf</t>
  </si>
  <si>
    <t>GGR_706. How many women have you had contact with in the last 12 months who live in a household with a thatched roof?</t>
  </si>
  <si>
    <t>GGR_706.Angor adi iswamanara ka ijo kotoma olapio 12 lu atuboros nu iboyete otogo lo iswapitai ka atunyuru kede anya?</t>
  </si>
  <si>
    <t>GGR_706. Bakyala bameka b'oyogedde   nabo oba b'osisinkanye mu myezi 12 egiyise abalina ennyumba eserekeddwa essubi?</t>
  </si>
  <si>
    <t>GGR_706. Omba 12 agapi 'bo 'di ma alia, oku mini oazo eyi pie,dri fuzo eyi pie, e'yo nzezo eyi pie simuasi oapi jo ayisesiri ma alia 'diyi si ya?</t>
  </si>
  <si>
    <t>GGR_706. Mon adii ma ikube kwed gi I dwe 12 ma okato ni ma bedo I oot lum?</t>
  </si>
  <si>
    <t>GGR_706. Bakazi bameka  bewatukiliraku oba bewayogeraku nabo  mu myezi 12 egyibise nga baba munuba edh'aselekebwa eisubi?</t>
  </si>
  <si>
    <t>GGR_706. Ngberun ngaai iriamakina ka iyong alotom ngilapio 12 ngulu  alunyar nguna ibooyete alotooma ngakais a nganya?</t>
  </si>
  <si>
    <t>GGR_706.  Nabakazi  bangahi  abokoragaine/ogambireho  nabo  omu  myezi  ikumi  nebiri  ehwireho  abaine  enju  eshakarise  ebinyatsi?</t>
  </si>
  <si>
    <t>GGR_706. Bakazi baingaha abookoragaine nabo mu meezi 12 aganyakuhingwire abakwikara munju yebinyansi?</t>
  </si>
  <si>
    <t>wmn_car</t>
  </si>
  <si>
    <t>GGR_707. How many women have you had contact with in the past 12 months who live in a household that owns a car or truck?</t>
  </si>
  <si>
    <t xml:space="preserve">GGR_707. Angor adi iswamanara ka ijo kotoma olapio 12 lu atuyboros nu iboyete okale lo ejai emotoka lodidi arai elore?               </t>
  </si>
  <si>
    <t>GGR_707. Bakyala bameka b'oyogedde  nabo oba bosisinkanye mu myezi 12 egiyise ababera mu maka agalina emotoka oba loole?</t>
  </si>
  <si>
    <t>GGR_707. Omba 12 agapi 'bo 'di ma alia, oku mini oazo eyi pie,dri fuzo eyi pie, e'yo nzezo eyi pie simuasi oapi aku mutuka kaniku lori pie 'diyi si ya?</t>
  </si>
  <si>
    <t>GGR_707. Mon adii ma ikube kwed gi I dwee 12 ma okato ni ma tye ki mutoka?</t>
  </si>
  <si>
    <t>GGR_707. Bakazi bameka  bewatukiliraku oba bewayogeraku nabo  mu myezi 12 egyibise nga baba mumaka agalina emotoka oba loole?</t>
  </si>
  <si>
    <t>GGR_707   Nabakazi  bangahi  abokoragaine/ogambireho  nabo  omu  myezi  ikumi  nebiri  ehwireho  abakutaha  omuka  eyine  emotoka,lorry?</t>
  </si>
  <si>
    <t>GGR_707. Bakazi baingaha abookoragaine nabo mu meezi 12 aganyakuhingwire abakwikara mu maka aganyakwina emotoka?</t>
  </si>
  <si>
    <t>wmn_fridge</t>
  </si>
  <si>
    <t xml:space="preserve">GGR_708. How many women have you had contact with in the past 12 who live in a household that has a refrigerator? </t>
  </si>
  <si>
    <t xml:space="preserve">GGR_708. angor adi nu iswamanara ka ijo kotoma olapio 12 lu atuboros nu iboyete ko okale lo ejai efrigi? </t>
  </si>
  <si>
    <t>GGR_708. Bakyala bameka b'oyogedde  nabo oba b'osisinkanye mu myezi 12 egiyise abalina firigi / ekyuma ekinyogoza?</t>
  </si>
  <si>
    <t>GGR_708. Omba 12 agapi 'bo 'di ma alia, oku mini oazo eyi pie,dri fuzo eyi pie, e'yo nzezo eyi pie simuasi oapi aku firiji pieni be eyi si ya?</t>
  </si>
  <si>
    <t>GGR_708. Mon adii ma ikube ked gi I dwe 12 ma okato ni ma bedo ioot ma tye ki fridge?</t>
  </si>
  <si>
    <t xml:space="preserve">GGR_708. Bakazi bameka  bewatukiliraku oba bewayogeraku nabo  mu myezi 12 egyibise nga baba mumaka agalina filigi? </t>
  </si>
  <si>
    <t xml:space="preserve">GGR_708. Ngberu ngai iriamakina ka iyong alotooa ngilapio 12 ngulu alunyar nguna booyete alo kai angina eyakatar afridge? </t>
  </si>
  <si>
    <t>GGR_708.  Nabakazi  bangahi  abokoragaine/ogambireho  nabo  omu  myezi  ikumi  nebiri  ehwireho  abakutaha  omuka  eyine ekyoma kya barafu (frigi/refrigerator?</t>
  </si>
  <si>
    <t xml:space="preserve">GGR_708. Bakazi baingaha abookoragaine nabo mu meezi 12 aganyakuhingwire abakwikara munju eina furigi? </t>
  </si>
  <si>
    <t>wmn_exotic_cow</t>
  </si>
  <si>
    <r>
      <rPr>
        <sz val="11"/>
        <rFont val="Calibri"/>
        <charset val="134"/>
        <scheme val="minor"/>
      </rPr>
      <t xml:space="preserve">GGR_709. How many women have you </t>
    </r>
    <r>
      <rPr>
        <sz val="12"/>
        <rFont val="Calibri (Body)_x0000_"/>
        <charset val="134"/>
      </rPr>
      <t>had contact</t>
    </r>
    <r>
      <rPr>
        <sz val="11"/>
        <rFont val="Calibri"/>
        <charset val="134"/>
        <scheme val="minor"/>
      </rPr>
      <t xml:space="preserve"> with in the past 12 months who live in a household that owns an exotic cow?</t>
    </r>
  </si>
  <si>
    <t>GGR_709. Angor adi iswamanara ka ijo kotoma olapio 12 lu atuboros oraasi angor nu iboyete ko okale lo ejaasi ka akiteng na amusugut?</t>
  </si>
  <si>
    <t>GGR_709. Bakyala bameka b'oyogedde  nabo oba b'osisinkanye mu myezi 12 egiyise nga balina ente enzungu?</t>
  </si>
  <si>
    <t>GGR_709. Omba alipi 12 ‘bo ‘di ma alia oku mini oazo eyi pie ti  mundu ru ni    pie ‘diyi si ya?</t>
  </si>
  <si>
    <t>GGR_709. Mon adii ma ikube kwed gi I dwee 12 ma okato ni ma tye ki  dyang munu?</t>
  </si>
  <si>
    <t>GGR_709. Bakazi bameka bewalyaku nabo oba okunwa nabo mu myezi 12 egyibise  nga balina ente enzungu?</t>
  </si>
  <si>
    <t>GGR_709. Alootoma ngilapio 12 ngulu alunyar, ngaberu ngaaai iriamitotor iyong nguna eyakatar ngibaren angimusugui?</t>
  </si>
  <si>
    <t>GGR_709. Nabakazi  bangahi  abu  orire nabo  ekyokurya    ninga onywire  nabo  omu mezi  ikumi  nabiri  agahwireho  abaine  ente y’enjungu?</t>
  </si>
  <si>
    <t>GGR_709. Bakazi baingaha abookoragaine nabo mu meezi 12 aganyakuhingwire abakwikala muka eina ente enjungu?</t>
  </si>
  <si>
    <t>wmn_sheep</t>
  </si>
  <si>
    <t xml:space="preserve">GGR_710. How many women have you had contact with in the past 12 months who live in a household that owns at least one sheep? </t>
  </si>
  <si>
    <t xml:space="preserve">GGR_710. Angor adi iswamanara ka ijo kotoma olapio 12 lu atuboros nu iboyete okale lo ejaatatar adio amerekekin nu eraasi nu kec?              </t>
  </si>
  <si>
    <t>GGR_710. Bakyala bameka b'oyogedde  nabo oba  bosisinkanye mu myezi 12 egiyise ababeera mu maka agalina endiga?</t>
  </si>
  <si>
    <t>GGR_710. Omba 12 agapi 'bo 'di ma alia, oku mini oazo eyi pie,dri fuzo eyi pie, e'yo nzezo eyi pie simuasi oapi aku kabilo  pie ni ma alia 'diyi si ya?</t>
  </si>
  <si>
    <t>GGR_710. Mon adii ma ikube kwed gi I dwee 12 ma okato ni ma bedo I gang ma tye ki romo?</t>
  </si>
  <si>
    <t>GGR_710. Bakazi bameka  bewatukiliraku oba bewayogeraku nabo  mu myezi 12 egyibise nga bali mumaka agalina entama?</t>
  </si>
  <si>
    <t>GGR_710. How many women have you had contact with in the past 12 months who live in a household that owns any sheep?</t>
  </si>
  <si>
    <t>GGR_710   Nabakazi  bangahi  abokoragaine/ogambireho  nabo  omu  mwezi  ikumi  nebiri  ehwireho  abakutaha  omuka  eyine/etungire  entama?</t>
  </si>
  <si>
    <t>GGR_710. Bakazi baingaha abookoragaine nabo mu meezi 12 aganyakuhingwire abakwikara mu maka aganyakwina entaama?</t>
  </si>
  <si>
    <t>wmn_phone</t>
  </si>
  <si>
    <t xml:space="preserve">GGR_710a. How many women have you had contact with in the past 12 months who live in a household that has a lalndline? </t>
  </si>
  <si>
    <t>GGR_710a. Angor adi iswamanara ka ijo kotoma olapio 12 lu atuboros oraasi angor nu iboyete ko okale lo ejaasi ka esimu lo otogo?</t>
  </si>
  <si>
    <t>GGR_710a. Bakyala bameka b'oyogedde   nabo oba b'osisinkanye mu myezi 12 egiyise nga balina essimu y'okumeeza?</t>
  </si>
  <si>
    <t>GGR_710a. Omba alipi 12 'bo 'di ma alia oku mini oazo eyi pie  simu bakasiri pie 'diyi si ya?</t>
  </si>
  <si>
    <t>GGR_710a. Mon adii ma ikube kwed gi I dwe 12 ma okato ma bedo I gang ma tye ki cim oot?</t>
  </si>
  <si>
    <t>GGR_710a. Bakazi bameka  bewatukiliraku oba bewayogeraku nabo mu myezi 12 egyibise  nga baba munumba eno ate nga balina eisimu ey’okumeza?</t>
  </si>
  <si>
    <t>GGR_710a. Alootoma ngilapio 12 ngulu alunyar, ngaberu ngaai iriamitotor iyong nguna eyakatar asim ngina apolon ngina idongeene kai?</t>
  </si>
  <si>
    <t>GGR_710a.   Nabakazi  bangahi  abu  okoragaine  nabo   omu myezi  ikumi  nabiri  agahwireho   abaine  esiimu  y’omunju/ aya  ahameza?</t>
  </si>
  <si>
    <t>GGR_710a. Bakazi baingaha bookolagaine nabo mu meezi 12 aganyakuhingwire abakwikala mu maka aganyakwina esimu y’aha meeza?</t>
  </si>
  <si>
    <r>
      <rPr>
        <sz val="11"/>
        <rFont val="Calibri"/>
        <charset val="134"/>
        <scheme val="minor"/>
      </rPr>
      <t>mn_</t>
    </r>
    <r>
      <rPr>
        <sz val="12"/>
        <rFont val="Calibri"/>
        <charset val="134"/>
      </rPr>
      <t>piped</t>
    </r>
  </si>
  <si>
    <t xml:space="preserve">GGR_710b. How many women have you had contact with in the past 12 months who live in a household that has a piped water inside the home? </t>
  </si>
  <si>
    <t xml:space="preserve">Reminder: piped water in the compound does not count as piped water within the household structure
Hint: 0 is a possible answer
Enter -88 for don’t know and -99 for no response  
</t>
  </si>
  <si>
    <t>GGR_710b. Angor adi iswamanara ka ijo kotoma olapio 12 lu atuboros oraasi angor nu iboyete okale kalo ejaasi akipi nu iriikitai?</t>
  </si>
  <si>
    <t xml:space="preserve">GGR_710b. Bakyala bameka b'oyogedde   nabo oba b'osisinkanye mu myezi 12 egiyise abalina amazzi ga ttaapu mu maka gabwe?
</t>
  </si>
  <si>
    <t>GGR_710b. Omba 12 alipi ‘bo ‘di ma alia oku mini oazo eyi pie oapi aku yi pepua ‘di be ‘diyi si ya?</t>
  </si>
  <si>
    <t>GGR_710b. Mon ma roma adii ma ikube kwed gi I dwe 12 ma okato dok matye ki  pii pipo  igangi?</t>
  </si>
  <si>
    <t>GGR_710b. Bakazi bameka  bewatukiliraku oba bewayogeraku nabo mu myezi 12 egyibise  nga balina amadhi munumba dhebabamu?</t>
  </si>
  <si>
    <t>GGR_710b. Alotooma ngilapio 12 ngulu alunyar, ngaberu ngaai iriamitotor iyong nguna ibooyete anakais anguna eyakatar ngakipi nguna iriunitai angapaipoi?</t>
  </si>
  <si>
    <t xml:space="preserve">GGR_710b.  Nabakazi  bangahi  abu  okoragaine  nabo   omu myezi  ikumi  nabiri  agahwireho   abari  kutaha  omunju  eyine  amaizi  ga tap? </t>
  </si>
  <si>
    <t>GGR_710b. Bakazi baingaha abookoragaine nabo mu meezi 12 aganyakuhingwire abakwikara mu maka aganyakwina amaizi g'omunju/taapu?</t>
  </si>
  <si>
    <t>wmn_modern_fp</t>
  </si>
  <si>
    <r>
      <rPr>
        <sz val="11"/>
        <rFont val="Calibri"/>
        <charset val="134"/>
        <scheme val="minor"/>
      </rPr>
      <t xml:space="preserve">GGR_711. While people use many different methods to avoid becoming pregnant, some of these methods are longer lasting than others. 
How many of the women you </t>
    </r>
    <r>
      <rPr>
        <sz val="12"/>
        <rFont val="Calibri (Body)_x0000_"/>
        <charset val="134"/>
      </rPr>
      <t>had contact</t>
    </r>
    <r>
      <rPr>
        <sz val="11"/>
        <rFont val="Calibri"/>
        <charset val="134"/>
        <scheme val="minor"/>
      </rPr>
      <t xml:space="preserve"> with in the past 12 months are currently using IUDs or implants?</t>
    </r>
  </si>
  <si>
    <t>GGR_711. Kwape itwasamata itunga iponesio lu egelegela kanu aitikitik adumun apotuu, icie oponesio kalu eraasi lu eyangaikinete apak na ewoja adepar luce.     
Angor adi iswamanara ka ijo kotoma olapio 12 lu atuboros nu kwape kwana itwasamaete IUD arai implants lu edonyokino akan ?</t>
  </si>
  <si>
    <t>GGR_711. Abantu bakozesa enkola ezenjawulo okuziyiza okufuna embuto, ezimu ku zzo zitwala ebbanga gwanvu.
Bakyala bameka b'oyogedde   nabo oba b'osisinkanye mu myezi 12 abakozesa akaweta akatekebwa mu bitundu ebyekyama oba obuti bwebateeka mu mukono?</t>
  </si>
  <si>
    <t>GGR_711. Ba eyini geriko anzi tizo eselesiri ndundu ‘diyi  ayu te, geriko  ‘di ma azi ‘diyi azinga sawa ezu aga azi ‘diyi ra.
Omba alipi 12 'bo 'di ma alia oku mini oazo eyi pie sawa ‘disi aya sule pkpojo alia kaniku aro sule wunduari  ayupi ‘diyi si ya?</t>
  </si>
  <si>
    <t>GGR_711. Kadi bed ni joo tiyo ki yore mapatpat me gengo yaco,yore mukene rii loyo mukene. 
Adii ikom mon ma ikube kwed gi Ikin dwee 12 ma okato ni ma tye ka tic ki yat ma gi rwako ibad, okot ma gi rwako I oot nywal pa mon oonyo picu?</t>
  </si>
  <si>
    <t>GGR_711. Nga abantu bakozesa enkola edendawulo ningi okwewala okufuna amabundha, abandi, enkola edidndi dhilwa mumubili okusinga edindhi. 
Bakazi bameka  bewatukiliraku oba bewayogeraku nabo mumyezi 12 egyibise nga bali kukozesa akati , akaweta oba empiso buti?</t>
  </si>
  <si>
    <t>GGR_711. Isitiyaete ngitunga ngipitesio ngulu egelegelia abuukinia apot, ngiche ane, eyaete apak ngina awoyan ka akilo ngiche.
Alootoma ngilapio 12 ngulu alunyar, ngaberu ngaai iriamitotor iyong nguna isitiyaete, ngisindanin, ngasuwa nguna irepio nawat kori esidan ngolo irupakinio nakan?</t>
  </si>
  <si>
    <t>GGR_711. Abantu kubakubanibakoresa  emiringo mingi yokwerinda kungire enda, emwe  ahamiringo egi neturaho kukira endijo.
Nabakazi bangahi abu  okaragaine  nabo  omu   myezi ikumi nabiri agahwireho abarikukozesa obuti bwomumukono,akaheta narishi akakatu?</t>
  </si>
  <si>
    <t xml:space="preserve">GGR_711.Abantu obu baba nibakozesa emilingo y’okubalirra oluzaalo etalikwisana kwerinda kutwala enda, emu ha miringo enu emala obwire bwingi kukira endi.
Bakazi baingaha bookolagaine nabo mu meezi 12 aganyakuhingwire bwire bunu abakukozesa obuheta rundi obuti bw’omu Mukono?
</t>
  </si>
  <si>
    <t>wmn_abt</t>
  </si>
  <si>
    <r>
      <rPr>
        <sz val="11"/>
        <rFont val="Calibri"/>
        <charset val="134"/>
        <scheme val="minor"/>
      </rPr>
      <t xml:space="preserve">GGR_712. It is not uncommon for women to find that they are pregnant when they don't want to be, or when circumstances would make it difficult to have a child, and sometimes they decide to do something or take something in order to end their pregnancy. 
Of the women you have </t>
    </r>
    <r>
      <rPr>
        <sz val="12"/>
        <rFont val="Calibri (Body)_x0000_"/>
        <charset val="134"/>
      </rPr>
      <t>had contact</t>
    </r>
    <r>
      <rPr>
        <sz val="11"/>
        <rFont val="Calibri"/>
        <charset val="134"/>
        <scheme val="minor"/>
      </rPr>
      <t xml:space="preserve"> with in the past 12 months, how many have ever done something to intentionally end a pregnancy? Again, this information will be completely confidential.</t>
    </r>
  </si>
  <si>
    <t>GGR_712. Mam nu eraasi nu mam etapit aiswamaunun nu aberu awanyun ebe apotuu ngesi konye komam ngesi akapakina adumun akoik, arai nu eyaunete aberu ationikini adumun ikoku, ido aciepakio iswamaunete kesi icie ibore arai amatar icie ibore kanu aitolomuun akoik.  
Kotoma angor nu iswamanara ka ijo kotoma olapio 12 lu atuboros, adi bo icikunitos akoikes? Bobo, akiro nu idario ka aiyeyea.</t>
  </si>
  <si>
    <t>GGR_712. Kyabulijo okusanga bakyala  nga  bali  mbuto  naye  nga  tebagala,  oba nga  embera  tebasoboseza  kuba  na  mwana,  era   ebiseera  ebimu  bakola  ekintu  kyona  oba  bamila/okunywa  ekintu  kyona  okusobola  okujamu  olubuto. 
Ku bakyala  b'oyogedde   nabo oba b'osisinkanye  mu  myezi  12  ejiyise bameka abali bakoze ekintu kyonna okujjamu  olubuto? Era nga  bwenakugambye  by’onziramu  byakyama.</t>
  </si>
  <si>
    <t>GGR_712. Ovuni e’yo I ‘yepi kuniku oku eyini eyi esuzo mvabe alia esu lekini kuka kaniku e’yo eyi fe eri ewaru eyini mva tizo, azini sawa azinisi eyi afa azi ‘ye kaniku afa azi ti ale ‘da ofuzo te. 
 Omba alipi 12 æbo ædi ma alia oku mini nyaka nyazo azini afa mvuza mvuzo eyi pie  afa azi ‘yepi akasi mva ofuzo  te diyi si ya?</t>
  </si>
  <si>
    <t>GGR_712. Pe obedo gin ma nyen me mon nwongo ni gi tye ki yic  ma gin pe ki miti mere oonyo ma jami mo tye ka time ma miyo bedo tek me nywal dong icawa mo gi tamo me timo ginoro oonyo mwonyo ginoro me juko yac eni.
ikom mon ma ikube kwed gi I dwee 12 ma okato, adii ma otimo ginoro me akaa me juko yac?</t>
  </si>
  <si>
    <t>GGR_712. Tikiyaka abakazi okutegera nti bali mabundha nga  tibendha kufuna,oba embela dhakifula ekizibu okuzaala omwana,era ebiseera ebindi basalawo okukola ekintu oba okumila ekintu okusobola okutolamu amabundha gaibwe.
Ku bakazi  bewatukiliraku oba bewayogeraku nabo mu myezi 12 egyibise, bameka ab’atolamuku amabundha? Ndilamu nti byoli okumpa bigya kukumibwa nga byakyama.</t>
  </si>
  <si>
    <t>GGR_712. Emam ngepetuna ngaberu aanyun atemar epotiyete ikech emam pa echamito, kori eya ngatiokisio nguna isipiyorito ikech ariamunia ikoku ka ngice saai epedorete ikech akitiyakin idio bore ngini epedori alemar akook.
Alotooma ngabeu nguna imoritotor iyong akimuj kori idio bore ngini matan, ngaai alotooma ikech, itiyakintotor idio bore akiredakinia alemaria akook ? ka nabo ngakingisingisieta nugu irichakinio isua.</t>
  </si>
  <si>
    <t>GGR_712. Tikyabutosha abakazi kungira enda baba batarikugenda,narishi embera zabazitarikubikyiriza/zibagumire  kugira   omwana   kandi  obundi  nibasharamu    kugira  ekibakora    kwenda  ngubagihamu. 
Bamwe   omu   bakazi  abokoragaine/ogambireho  nabo  omu  mwezi  ikumi  nebiri  ehwireho     nibangahi  abakozire  ekintu  kyona   kwenda  kwihamu  enda  nkana ?Kandi  ogundi  murindi   ninyenda  kukuhamiza   ngu  eby'orangambire  nibyija  kukumirwa  kimwe   omukihama.</t>
  </si>
  <si>
    <t>GGR_712. Tikiri kya buli kiro abakazi kusanga batwire enda batalukwenda, rundi embeera obwerukukifuula kizibu kuzaala omwana, kandi obumu nibacwamu kubaho n’ekibaakola kukomya enda. Ha bakazi okolagaine nabo mu meezi 12 aganyakuhingwire, baingaha abaine ekibalakozereho bakigendereire kwihamu enda?Mulundi ogundi, amakulu gano ga nsita.</t>
  </si>
  <si>
    <t>wmn_abt_12mo</t>
  </si>
  <si>
    <r>
      <rPr>
        <sz val="11"/>
        <rFont val="Calibri"/>
        <charset val="134"/>
        <scheme val="minor"/>
      </rPr>
      <t xml:space="preserve">GGR_713. Thinking of these ${wmn_abt} women who you have </t>
    </r>
    <r>
      <rPr>
        <sz val="12"/>
        <rFont val="Calibri (Body)_x0000_"/>
        <charset val="134"/>
      </rPr>
      <t>had contact</t>
    </r>
    <r>
      <rPr>
        <sz val="11"/>
        <rFont val="Calibri"/>
        <charset val="134"/>
        <scheme val="minor"/>
      </rPr>
      <t xml:space="preserve"> with in the past 12 months and who have ever ended a pregnancy, how many have ended a pregnancy in the past 12 months? Again, this information will be completely confidential.</t>
    </r>
  </si>
  <si>
    <t>${wmn_abt} &gt; 0</t>
  </si>
  <si>
    <t>GGR_713. Owomoom nu ${wmn_abt} angor nu iswamanara ka ijo kotoma olapio 12 lu atuboros ido oraasi nu icikunitotor akoik, adi bo aticepak icikutotor akoik olapio12 lu atuboros ? Bobo, akiro nu idario ka aiyeyea.</t>
  </si>
  <si>
    <t>GGR_713. Bwolowooza ku bakyala ${wmn_abt} b'oyogedde   nabo oba b'osisinkanye  mu myezi 12 egiyise, bameka ku bbo abagyemu olubuto mu myezi 12 egiyise? 
Era nga  bwenakugambye  by’onziramu  byakyama.</t>
  </si>
  <si>
    <t>GGR_713. ’Ba ka eyo ega oku ‘diyi ma dria, oku mini nyaka nyazo azini afa mvuza mvuzo eyi pie  afa azi ‘yepi akasi mva ofuzo  te diyi ma dria  omba alipi 12 æbo ædi ma alia mva ofupi omba 12 alipi ‘bo ‘di ma alia ‘diyi si? Dika eyo ‘dinga awi zizaru.
Number of Women: ${wmn_abt}</t>
  </si>
  <si>
    <t>GGR_713. Tam ikom ${wmn_abt} mon eni ma ikube kwed gi I dwee 12 ma okato dok ma gi juko yac, adii ma ojuko yac I dwee 12 ma okato. Ngec eni obi bedo imung</t>
  </si>
  <si>
    <t>GGR_713. Lowooza ${wmn_abt} ku bakazi bewalyaku nabo oba okunwa nabo mu myezi 12 egyibise era nga batoolamuku amabundha mu myezi 12 egyibise? Neyongera okukakasa nti byakyama?.</t>
  </si>
  <si>
    <t>GGR_713. Ani etamakinio ngaberu nugu ${wmn_abt} nguna iriamitotor iyong alotooma ngilapio 12 ngulu alunyar nguna iredakintotor alemar akook. Ngaai alotooma ikech iredakintotor alemar akook alotooma ngilapio 12 ngulu alunyar?</t>
  </si>
  <si>
    <t>GGR_713. Orikuteketeka aha ryabo  bakazi abokoragaine/ogambire nabo   omumwezi 12 ehwire,  kandi  abarahiremu  enda   nibangahi abihiremu enda omumwezi 12 ehweireho?    Ebiwatugambira nibyija kukumibwa omukihama
Number of Women: ${wmn_abt}</t>
  </si>
  <si>
    <t>GGR_713. Obwolukuteekereza ha abakazi banu abookolagaine nabu mu meezi 12 enyakuhingwire kandi abalaihiremu enda, baingaha abaihiremu enda mu meezi 12 enyakuhingwire? Mulundi ogundi, amakulu ganu gansita.
Number of Women: ${wmn_abt}</t>
  </si>
  <si>
    <t>sect_abt</t>
  </si>
  <si>
    <t>Section 8 - Abortion</t>
  </si>
  <si>
    <t>(${age_at_first_sex} != '-77') and (${consent_obtained})</t>
  </si>
  <si>
    <t>self_unwanted_preg_yn</t>
  </si>
  <si>
    <t>GGR_801. Now I would like to ask you about your own experience. Were you ever pregnant when you did not want to be, or when circumstances would have made it difficult to have a child?</t>
  </si>
  <si>
    <t>GGR_801. Kwana akoto eong aingit ijo nu ikamunitos ijo alope. Ipotunitor ijo komam ijo ikoto arai nu ijai ijo toma ayaunitos apagalu arai ti idumu ijo ikoku?</t>
  </si>
  <si>
    <t>GGR_801. Kati njagala kukubuuza kubyoyiseemu nga ggwe. Wali ofunyeko olubuto nga toyagala, oba nga embera tekusoboseza kubeera na mwana?</t>
  </si>
  <si>
    <t>GGR_801. Sawa ‘disi male mi zi e’yo ru edepi mi ngulupi be ‘di ma dria. Drio mi ovu andra mvabe alia  deresi  mi leni kuka, kaniku e’yo  ndundu ‘diyi  fe ndra mva tiza eri  nziza ni ra ya?</t>
  </si>
  <si>
    <t>GGR_801. Kombedi amito penyi ikom gin ma ibeo iye. Anakin i inwongo yic ma now ipe ki miti mere oonyo ma jami mukene miyo bedo tek me nywal?</t>
  </si>
  <si>
    <t>GGR_801. Buti ndikwenda kukubuza ku by’obitamu. Ofunangaku amabundha nga toyenda, oba embela yakuletera obutazaala mwana?</t>
  </si>
  <si>
    <t>GGR_801. Achamit ayong akingit iyong nguna apootu ikitakanikis iyong,iriamunitor iyong akook pa ichamit iyong a kori eyaa ngipitesio ngulu  ngikichamakinito iyong ariamun ikoku?</t>
  </si>
  <si>
    <t>GGR_801. Hati  naza  kukubuza  iwe  ebirikukwataho/ ninga eby’orabiremu. Oragizireho  enda obuwabaire otarikugyenda ninga  obu  embera zabaire zikugumaire   kugira  omwana?</t>
  </si>
  <si>
    <t>GGR_801. Hati naakugondeze kukukaguza iwe ebyotangaine. Olatwireho enda otakigondeze rundi embeera etalukukusobozesa okuzaala omwana?</t>
  </si>
  <si>
    <t>select_one abt_attempt_list</t>
  </si>
  <si>
    <t>self_abt_yn</t>
  </si>
  <si>
    <t>GGR_802. Did you do anything to try to stop the pregnancy?</t>
  </si>
  <si>
    <t>${self_unwanted_preg_yn} = 'yes'</t>
  </si>
  <si>
    <t>GGR_802. Kobu ijo iswama idio iboro arai kobu ijo otam aitikokin apotuu?</t>
  </si>
  <si>
    <t>GGR_802. Wakola ko ekintu kyona okugezaako okuggyamu olubuto?</t>
  </si>
  <si>
    <t>GGR_802. Afa azi mini andra ‘ye ale nderi atrizo ni ci ya?</t>
  </si>
  <si>
    <t>GGR_802. Itimo ginoro me juko yac eni?</t>
  </si>
  <si>
    <t>GGR_802. Waliwo kyewakola okukomya amabundha ago?</t>
  </si>
  <si>
    <t>GGR_802. Eyeyi ibore ibu iyong kitiya abukinia apoot a?</t>
  </si>
  <si>
    <t>GGR_802. Haine  ekiwakozire  kyona  kwenda kwihamu  enda?</t>
  </si>
  <si>
    <t>GGR_802. Oina ekiwakozere kwihamu enda?</t>
  </si>
  <si>
    <t>ABT</t>
  </si>
  <si>
    <t>(${self_abt_yn} = 'yes')</t>
  </si>
  <si>
    <t>abt_note</t>
  </si>
  <si>
    <t>GGR_803. In what month and year did this last happen?</t>
  </si>
  <si>
    <t>If respondent knows the year, but not month enter ‘Do not know’ for month 
Select 'Do not know' for month and '2020' for year to indicate 'No Response'.</t>
  </si>
  <si>
    <t>GGR_803. Nawasi nu atakanuun arai bo olap ani ido okaru ani?</t>
  </si>
  <si>
    <t>GGR_803. Kino kyaliwo mwezi na mwaka ki?</t>
  </si>
  <si>
    <t>GGR_803. ‘Dileri ‘’ye I asizo omba azini eli ngosi ya?</t>
  </si>
  <si>
    <t>GGR_803. Idwee ki mwaka mene ma gini ogiko time iye?</t>
  </si>
  <si>
    <t>GGR_803. Mwaka na mwezi ki kino lweky’abawo?</t>
  </si>
  <si>
    <t>GGR_803. Ali lap ka ekaru etiyakinotor nugu?</t>
  </si>
  <si>
    <t>GGR_803. Ekikikabaho   mwakaki kandi kwezi ki?</t>
  </si>
  <si>
    <t>GGR_803. Kinu kikabaho mu mwezi kandi mwaka ki?</t>
  </si>
  <si>
    <t>abt_m</t>
  </si>
  <si>
    <t>abt_y</t>
  </si>
  <si>
    <t>((${abt_m} = -88) and (. = '2020-01-01')) or (. &lt;= ${today})</t>
  </si>
  <si>
    <t>abt_y_lab</t>
  </si>
  <si>
    <t>format-date(${abt_y}, '%Y')</t>
  </si>
  <si>
    <t>period_abt_last</t>
  </si>
  <si>
    <t>if(
  ${abt_m} &lt; 0, 
  ${abt_y},
  date(${abt_y} + 35*${abt_m})
)</t>
  </si>
  <si>
    <t>period_abt_last_full_lab</t>
  </si>
  <si>
    <t>format-date(${period_abt_last}, '%Y-%m')</t>
  </si>
  <si>
    <t>abt_future_error</t>
  </si>
  <si>
    <t>Date cannot be in the future.
You entered: ${period_abt_last_full_lab}
Today: ${today}</t>
  </si>
  <si>
    <t>(${period_abt_last} != '2020-01-01') and (${period_abt_last} != '') and (${period_abt_last} &gt; ${today})</t>
  </si>
  <si>
    <t>self_failed_fp_yn</t>
  </si>
  <si>
    <t>GGR_804. Were you or your partner using a method of contraception to avoid or delay getting pregnant at the time you became pregnant?</t>
  </si>
  <si>
    <t>GGR_804. Ijo itwasamai arai oupakon etwasamai edio eipone kere lo aitikitik/alaanakin aur kanu ainac arai aisiyap apotuun kotoma apak na ipotuuno ijo?</t>
  </si>
  <si>
    <t>GGR_804. Mu kiseera wewafunira olubuto, wali okozesa oba omwagalwa wo yali akozesa enkola ey’okuziyiza oba okulwawo okufuna olubuto?</t>
  </si>
  <si>
    <t>GGR_804. Sawa mini mva tizo risi mi I kaniku mivule agupi ni ndra geriko anzi tizo eselesiri ayuria ya mva tizo ku kaniku anzi tizo eselesi ya?</t>
  </si>
  <si>
    <t>GGR_804. Nwongo yin nyo adwongi tye ka tic ki yore mo keken me lago nywal me gengo/galo yac ikare ma inwongo yaco?</t>
  </si>
  <si>
    <t>GGR_804. Kw’iwe oba muganziwo kuliku eyali akozessa enkola ya famile okwewala oba okulwawo okufuna amabundha mukiseera kyewafuniramu amabundha?</t>
  </si>
  <si>
    <t>GGR_804. Ayeyi edio epite ngolo esitiyao iyes ka lokile kon ikotere ngiriamunia iyong akook kori tolwanik ariamun akook edoli apaak ngina iriamunia iyong?</t>
  </si>
  <si>
    <t>GGR_804. Iwe  ninga omukundwa  wawe  mukaba  nimukoresa   omuringo  gwona  gw’okwerinda  ninga  kukyerereza  kugira  enda?</t>
  </si>
  <si>
    <t>GGR_804. Iwe rundi omugonzebwa waawe mukaba nimukozesa enkola yoona y’okutangila kutwala enda rundi kukelererwa kutwala enda mu bwire waatwaliiremu enda?</t>
  </si>
  <si>
    <t>self_failed_fp_methods</t>
  </si>
  <si>
    <t>GGR_805. What methods were you using at the time you became pregnant?</t>
  </si>
  <si>
    <t>Do not read the choices. Be sure to scroll to bottom to see all choices. Select all that apply.</t>
  </si>
  <si>
    <t>(. = '-99') or not(selected(., '-99'))</t>
  </si>
  <si>
    <t>${self_failed_fp_yn} = 'yes'</t>
  </si>
  <si>
    <t>GGR_805. Iponesio ani itwsamai ijo toma apak na ipotuuno ijo?</t>
  </si>
  <si>
    <t>GGR_805. Mwali mukozesa nkola ki mu kiseera mwewafunira olubuto?</t>
  </si>
  <si>
    <t>GGR_805. Sawa mini mva tizo risi mi andra geriko ngoleri e’yi ayu ya?</t>
  </si>
  <si>
    <t>GGR_805. Yore mene ma nwongo itye ka tic kede ikare ma nwongo yaco?</t>
  </si>
  <si>
    <t>GGR_805. Nkolaki gyewali okozesa mukiseela kyewafuniramu amabundha?</t>
  </si>
  <si>
    <t>GGR_805. Ali pite isitiyai iyong alotooma apaak ngina ipootoyoria iyong ?</t>
  </si>
  <si>
    <t>GGR_805. Mukaba  nimukoresa  miring  ki  obwire  obwo  obu  wagira  enda?</t>
  </si>
  <si>
    <t>GGR_805. Nkola ki y’okibalirra oluzaalo ezi waabaire nookozesa mu bwire watwaliiremu enda?</t>
  </si>
  <si>
    <t>select_one providers_abt_list</t>
  </si>
  <si>
    <t>self_abt_where</t>
  </si>
  <si>
    <t>GGR_806. Where did you go to end the pregnancy?</t>
  </si>
  <si>
    <t>PROBE: If she went to more than one place, describe the final place that she went to end the pregnancy.
Do not read the choices. Be sure to scroll to bottom to see all choices. Please record only 1 response.</t>
  </si>
  <si>
    <t>GGR_806. Aibo kobu ijo olot kanu alemun akoik kinga?</t>
  </si>
  <si>
    <t>GGR_806. Wagenda wa okuggyamu olubuto?</t>
  </si>
  <si>
    <t>GGR806. Imu andra mva ofu ngua ya?</t>
  </si>
  <si>
    <t>GGR_806. Kwene ma iwoto iye me juko yac eni?</t>
  </si>
  <si>
    <t>GGR_806. Wa wewagya okukomya / okutolamu amabundha ago?</t>
  </si>
  <si>
    <t>GGR_806. Ai ibu iyong tolot alemar akook naga?</t>
  </si>
  <si>
    <t>GGR_806. Okaza  nkahi   kwihamu  enda?</t>
  </si>
  <si>
    <t>GGR_806. Nkaha nambere waagenzere kwihamu enda?</t>
  </si>
  <si>
    <t>self_abt_comp</t>
  </si>
  <si>
    <t>GGR_806b. Did you have any health issues and go to a health facility in the process of ending the pregnancy?</t>
  </si>
  <si>
    <t>GGR_806b. Kobu ijo odum adio atiokisio aijar kon kotoma apak na alemar akoik osodi do alosit aiboisit na imukere adumun amukian?</t>
  </si>
  <si>
    <t>GGR_806b. Bwe wali oggyamu olubuto, wafuna obuzibu bwona nogenda mu ddwaliro okufuna obujjanjabi?</t>
  </si>
  <si>
    <t>GGR_806b. Mini mva ofuria e’yo azi onzi mini esu mima edria mini ani muzo atita esuzo arojoa ni ci ya?</t>
  </si>
  <si>
    <t>GGR_806b. Onyo ibedo ki peko mo ite wot i I oot yat me nwongo kony me yot kom ikare ma I oonyo yi?</t>
  </si>
  <si>
    <t>GGR_806b. Wafunaku obuzibu bwona bwona nga oli kutolamu amabundha wagya mw’idwaliro okufuna obwidandabi?</t>
  </si>
  <si>
    <t>GGR_806b. Ibu iyong toriamu ngadi tiokisio nguna inunio iyong tolot ladakitar ariamunia amukian apak ngina ilemaria iyong akook aa?</t>
  </si>
  <si>
    <t>GGR_806b. Okagiraho obuzibu bwona aha magara gawe    kandi wazaho  aha  irwariro   obu  wabaire  nogyezaho  kwihamu  enda?</t>
  </si>
  <si>
    <t>GGR_806b. Okatunga obuzibu bwona muby’obwomeezi mukulengaho kwihamu enda kandi wagenda mwirwarro kutunga obujanjabi?</t>
  </si>
  <si>
    <t>select_multiple abt_friends_discussed_list</t>
  </si>
  <si>
    <t>self_abt_friends_discussed</t>
  </si>
  <si>
    <t>GGR_807. Did you discuss ending this pregnancy with the females you listed in the previous section?</t>
  </si>
  <si>
    <t>Read each name out loud. Select all that apply</t>
  </si>
  <si>
    <t>Cannot select 'no response', 'do not know', or 'none' with other options.</t>
  </si>
  <si>
    <t>((. = '-99') or not(selected(., '-99'))) and 
((. = '-88') or not(selected(., '-88'))) and
((. = 'none') or not(selected(., 'none')))</t>
  </si>
  <si>
    <t>(${self_abt_yn} = 'yes') and (${random_num} &lt;= 0.5) and (${friends} &gt; 0)</t>
  </si>
  <si>
    <t>(filter_list &lt; ${friends}) or (filter_list = 'always')</t>
  </si>
  <si>
    <t>GGR_807. Kobu ijo ineritos nu alemun akoik na kinga kede angor nu ilimorit ijo nan igeuni ooni einer?</t>
  </si>
  <si>
    <t>GGR_807. Ekyokujamu  olubuto  wakyogerako  n’abakyala  mikwano  gyo  nffanfe  betwayogeddeko  gyebuvuddeko?</t>
  </si>
  <si>
    <t>GGR_807. Mi nze eyo mva ‘di ofuzo ri oku ta mini ru ‘daa dridri ‘da eyini ra ya?</t>
  </si>
  <si>
    <t>GGR_807. Ileo oonyo yic eni ki mon ma  iWaco malo no?</t>
  </si>
  <si>
    <t>GGR_807. Wayogelaku ku kutolamu amabundha n’abakazi betuwandise einumaku mubibuzzo byetuvaaku?</t>
  </si>
  <si>
    <t>GGR_807. Ibu iyong tomorut nugu ka ngaberu kori ngakonei nguna imarunit iyong akingaren?</t>
  </si>
  <si>
    <t>GGR_807. Okakigambaho/ okaganiraho  aha ky’okwihamu  enda  n’abakazi  abu  waba gambireho  enyimaho?</t>
  </si>
  <si>
    <t>GGR_807. Okabaza ha kwihamu enda kunu n’abakazi aboobalizeho mukicweka ekitumaliriize?</t>
  </si>
  <si>
    <t>self_fp_friends_discussed</t>
  </si>
  <si>
    <t>GGR_808. Did you discuss your use of ${current_method} with the females you listed in the previous section?</t>
  </si>
  <si>
    <t>Probe: Modern methods of contraception include female sterilization, male sterilization, implants, IUDs, injectables, the pill, emergency contraception, male condom, and female condom.
Read each name out loud. Select all that apply</t>
  </si>
  <si>
    <t>(selected(${current_method}, 'implants') or
selected(${current_method}, 'IUD')) and 
(${random_num} &lt;= 0.5) and 
(${friends} &gt; 0)</t>
  </si>
  <si>
    <t>GGR_808. Ineritotor ijo nu eitwasamae kon lo ${current_method} kede angor nu ilimorit ijo ko kuju?</t>
  </si>
  <si>
    <t>GGR_808. Bwewali ogenda okukozesa ${current_method}, wakitesaako n'abakyala boyogeddeko waggulu?</t>
  </si>
  <si>
    <t>GGR_808. Mi nze e'yo mini ${current_method} ayuzori oku te mini ru 'daa dridriru 'dayi ni ra ya?</t>
  </si>
  <si>
    <t>GGR_808. Ileo tici ki ${current_method} ki mon ma icoyo malo no?</t>
  </si>
  <si>
    <t>GGR_808. Wayogeraku n’abakazi betuwandise mukitundu kyetuvaaku kubigemaganana n’okukozesa famire eyekizungu yolikukozesa?
Method: ${current_method}</t>
  </si>
  <si>
    <t>GGR_808. Imorunitotor iyong ngipitesion ngulu buukinet apot ngulu ka ariang ka ngakon konei nguna sek imaru iyonga aa?
Method: ${current_method}</t>
  </si>
  <si>
    <t>GGR_808. Okaganiraho omuringo gorikukoresa ku zibira ruzaro namunywani wawe owowawagambire?
Method: ${current_method}</t>
  </si>
  <si>
    <t>GGR_808. Okabaza ha nkozesa yaawe ya ${current_method} n’abakazi aboobalizeho mukicweka ekitumaliriize?</t>
  </si>
  <si>
    <t>self_abt_wmn_discussed</t>
  </si>
  <si>
    <r>
      <rPr>
        <sz val="11"/>
        <rFont val="Calibri"/>
        <charset val="134"/>
        <scheme val="minor"/>
      </rPr>
      <t xml:space="preserve">GGR_809. I want to ask you again about the women you know by sight AND name, and with whom you have </t>
    </r>
    <r>
      <rPr>
        <sz val="12"/>
        <rFont val="Calibri (Body)_x0000_"/>
        <charset val="134"/>
      </rPr>
      <t>had contact</t>
    </r>
    <r>
      <rPr>
        <sz val="11"/>
        <rFont val="Calibri"/>
        <charset val="134"/>
        <scheme val="minor"/>
      </rPr>
      <t xml:space="preserve"> in the past 12 months and who are 15 to 49 years of age and live in Uganda. How many know that you ended this pregnancy?</t>
    </r>
  </si>
  <si>
    <t>(${self_abt_yn} = 'yes') and (${random_num} &gt; 0.5)</t>
  </si>
  <si>
    <t>GGR_809. Akoto bobo eong aingit ijo nu angor nu ijeni ka aputo kec KEDE ekiror, nu iswamanara ka ijo  kotoma olapio 12 lu atuboros ido da angor nu eraasi ikaru 15 toni 49 ido iboyete ko Uganda. Adi bo ejenete ebe kobu ijo itolomu akoik na kinga?</t>
  </si>
  <si>
    <t>GGR_809. Njagala okwongera okukubuuza ku bakyala bomanyi ku maaso n'erinnya era bosisinkanye mu myezi 12 egiyise abali wakati wemyaka 15-49 nga babeera mu Uganda. Bameka ku bbo bomanyi abaggyamu olubuto?</t>
  </si>
  <si>
    <t>GGR_809. Ma le mizi dika oku mini ni ci milesi azini rusi , azini emini oazo /drifuzo eyi pie omba 12 agapi 'bo 'di ma alia ,eli be 15_49 azini oapi Uganda 'a 'diyi ma dria. Ni'pi kini mi ofu mva 'di ra ri eyi si ya?</t>
  </si>
  <si>
    <t>GGR_809. amito dok penyi ikom mon ma ingeo inying ki kede neon gi dok ma inywako gin acama oonyo gin amata I dwe 12 ma okato ma mwaka gi tye kin 15-49 dang bedo I Uganda. Adii ma ngeo ni ijuko yac eni?</t>
  </si>
  <si>
    <t>GGR_809. Buti ndikwenda kukubuza neela kubakazi boidhi bwebafanana n’amainha gaibwe,era nga mwayagananaku oba mwayogerazaganiaku mu  myezi 12 egyibise era nga balina emyaka egyiva 15 paka ku 49 ela nga baba mu [district eno/ ebusoga wano]. Bameka abaidhi nti watolamu amabundha gano?</t>
  </si>
  <si>
    <t>GGR_809. Achamit iyong akingit iyong nguna etapiti nagaberu nguna eyeni iyong ke esura ka ngirorwa,ka ngini iriamitotor iyong alootoma ngilapio 12 ,nguna nabo erai ngikaru 15-49 ka kiboyete aloreria kori louku alogo, ngayai eyenete atemari ibu iyong tolema apoot naga/kori tolema akook naga?</t>
  </si>
  <si>
    <t>GGR_809. Hati  ninyenda  kukubuza  ogundi  murundi  aha   bakazi   aborikureba  okamanya  kandi  aborikumaya  amazina  gabo  kandi  okaragaine nabo omumezi  ikumi nabiri  agahwireho  kandi  abaine  emyaka kuruga  aha 15  kuhika  aha 49  y’obukuru. Omuryabo  nibangahi  aborikumanya  abahiremu  enda?</t>
  </si>
  <si>
    <t>GGR_809. Ningoza kwongera kukukaguza ha bakazi aboomanyire mulingo balukwisana hamu na ibala, kandi abookolagaine nabo mu meezi 12 aganyakuhingwire, abali hagati y’emyaka 15 kukangira hali 49 y’obukulu kandi abalukwikala mu Uganda. Baingaha abamanyire ngu okaihamu enda egi?</t>
  </si>
  <si>
    <t>wmn_modern_fp_followup</t>
  </si>
  <si>
    <r>
      <rPr>
        <sz val="11"/>
        <rFont val="Calibri"/>
        <charset val="134"/>
        <scheme val="minor"/>
      </rPr>
      <t xml:space="preserve">GGR_810. How many of these women who you </t>
    </r>
    <r>
      <rPr>
        <sz val="12"/>
        <rFont val="Calibri (Body)_x0000_"/>
        <charset val="134"/>
      </rPr>
      <t>had contact</t>
    </r>
    <r>
      <rPr>
        <sz val="11"/>
        <rFont val="Calibri"/>
        <charset val="134"/>
        <scheme val="minor"/>
      </rPr>
      <t xml:space="preserve"> with in the past 12 months know that you are using an ${current_method}?</t>
    </r>
  </si>
  <si>
    <t>Probe: Long acting contraceptive methods includes implants and IUDs.
0 is a possible answer
Enter -88 for don’t know and -99 for no response</t>
  </si>
  <si>
    <t>(${random_num} &gt; 0.5) and 
(selected(${current_method}, 'implants') or
selected(${current_method}, 'IUD'))</t>
  </si>
  <si>
    <t>GGR_810. Angor adi kotoma angor kanu iswamanara ka ijo kotoma olapio 12 lu atuboros ejenete ebe itwasamai ijo ${current_method}</t>
  </si>
  <si>
    <t>GGR_810. Bameka ku bakyala bano bosisinkanye mu myezi 12 egiyise abamnayi nti okozesa ${current_method}?</t>
  </si>
  <si>
    <t>GGR_810. Oku  mini oazo/drifuzo eyi pie omba 12 agapi 'bo 'dima alia nipi kini mi  ${current_method} ayu  'di yi si ya?</t>
  </si>
  <si>
    <t>GGR_810. Adii ikom mon eni ma ikube kwed gi I dwe 12 ma okato ngeo ni itye ka tic ki ${current_method}?</t>
  </si>
  <si>
    <t>GGR_810. Bakazi bameka ku bakazi mwayagananaku oba mwayogerazaganiaku  mu myezi 12 egyibise abali kukozesa ${current_method}?</t>
  </si>
  <si>
    <t>GGR_810. Alootoma ngaberu nguna iriamakinitotor iyong  ngilapio 12 ngulu alunyar,ngaai eyenete atemar isitiyai iyong ${current_method}</t>
  </si>
  <si>
    <t>GGR_810. Nibangahi aha bakazi aba   abu  okaragaine  nabo  omumwezi 12 ehigweire abarikukoresa ${current_method}?</t>
  </si>
  <si>
    <t>GGR_810. Baingaha ha bakazi banu abookolagaine nabo mu meezi 12 aganyakuhingwire abamanyire ngu nookozesa ${current_method}?</t>
  </si>
  <si>
    <t>Probe: Long acting contraceptive methods include implants, IUDs, and injectables.
0 is a possible answer
Enter -88 for don’t know and -99 for no response</t>
  </si>
  <si>
    <t>sect_flw</t>
  </si>
  <si>
    <t>Follow-up Consent</t>
  </si>
  <si>
    <t>Consentement à être recontactée</t>
  </si>
  <si>
    <t>FQ__467</t>
  </si>
  <si>
    <t>flw_willing</t>
  </si>
  <si>
    <t>FLW_901. Thank you for the time you have kindly granted us.
Would you be willing to participate in another survey on this or any other topic either by phone or in person at some point in the future?</t>
  </si>
  <si>
    <t>FQ__468</t>
  </si>
  <si>
    <t>FLW_801. Thank you for the time you have kindly granted us.
Would you be willing to participate in another survey on this or any other topic either by phone or in person at some point in the future?</t>
  </si>
  <si>
    <t>FLW_901. Eyalama kanu apak na ijaiki ijo isio
Icamuni ijo ajaikin toma aisisia acie kaana arai acie aisisia na egelera akou akiro orai kosimu arai iso abongun einer ka ijo alope apak acie koingaren?</t>
  </si>
  <si>
    <t>FLW_901. Webale nyo kutuwa obudde bwo.
Wandyagadde okwetaba mu kunonyereza kuno oba okulala nga tukozesa essimu oba omuntu okuddamu najja wano jebujja?</t>
  </si>
  <si>
    <t>FLW_901. Mi eco nga ovu avabe ovuzo onita ‘di ma azi ma alia e;yo alualu ‘di ma dria kaniku eyo azi nduni ma dria ewu drileri ma alia simu aliasi kaniku ‘ba azibe ra ya?</t>
  </si>
  <si>
    <t>FLW_901. Opwoyo pi cawa ma ijalo pi wan.
Itwero bedo ki miti me bedo iyi ikweda mukene oonyo ilok mo mukene I cim oonyo dang dwogo neni yim ikomi ikare mo iyi anyim?</t>
  </si>
  <si>
    <t>FLW_901. Webale olw’obwiire bwotuwaire.
Wandyenze okwenigira mukunonenkereza kuno oba kumulamwa ogundi nga tukozesa eisimu oba twaila twayogerazagania mubiseera ebiilaku?</t>
  </si>
  <si>
    <t>FLW_901. Alakara noi ikotere apaak ngina ikiinak iyong esua.
Ichamakini iyong bam oi dang ayakau nakingasigisieta nugu nguna etapito aripirip naga kori nguna angasimiokori ngina aidio tunganan manan moi?</t>
  </si>
  <si>
    <t>FLW_901. Yebare ahabwa obwire bwawe buwatuha kuganira naiwe.
Noyikiriza kwija kwetaba omumushomo ogundi ogurikukwata aha bitwagambaho ninga ezindi nshonga twaba nitukoresa esiimu ninga kuganira butunu naiwe  omubwire bw’omumaisho?</t>
  </si>
  <si>
    <t>FLW_901. Weebale muno ha bw’obwire bwaawe otuhaire.
Waakugondeze kwetaba mukuseruliza okundi okukwasire ha mulamwa/topiki egi rundi endi nooteererwa esimu rundi kukuhikiirra mu buntu bwire bwona mu bwire bw’omumaiso?</t>
  </si>
  <si>
    <t>flw_phone_yn</t>
  </si>
  <si>
    <t>FLW_902. Do you own a phone?</t>
  </si>
  <si>
    <t>${flw_willing} = 'yes'</t>
  </si>
  <si>
    <t>FLW_801 = 1</t>
  </si>
  <si>
    <t>FQ__469</t>
  </si>
  <si>
    <t>FLW_802. Do you own a phone?</t>
  </si>
  <si>
    <t>flw_number_yn</t>
  </si>
  <si>
    <t>FLW_902. Ijaasi ijo ka esimu?</t>
  </si>
  <si>
    <t>FLW_902. Olina essimu?</t>
  </si>
  <si>
    <t>FLW_902. Mivu simu ci ya?</t>
  </si>
  <si>
    <t>FLW_902. Itye ki cim?</t>
  </si>
  <si>
    <t>FLW_902. Olina eisimu?</t>
  </si>
  <si>
    <t>FLW_902. Iyakatari iyong asimu aa?</t>
  </si>
  <si>
    <t>FLW_902. Oyine esiimu?</t>
  </si>
  <si>
    <t>FLW_902. Oina esimu?</t>
  </si>
  <si>
    <t>flw_number_permit_prim</t>
  </si>
  <si>
    <t>FLW_902a. Can I have your primary phone number in case we would like to follow up with you in the future?</t>
  </si>
  <si>
    <t>${flw_phone_yn} = 'yes'</t>
  </si>
  <si>
    <t>FLW_802 = 1</t>
  </si>
  <si>
    <t>FQ__470</t>
  </si>
  <si>
    <t>FLW_803. Can I have your primary phone number in case we would like to follow up with you in the future?</t>
  </si>
  <si>
    <t>Enter an 8-digit number without the country code. Do not include spaces or dashes.
Enter -99 for no response.</t>
  </si>
  <si>
    <t>flw_number_typed</t>
  </si>
  <si>
    <t>FLW_902a. Ipedori ijo ajaikin eong ekon enaaba lo esiimu tetere arai ikotokin isio abongun atupakin akiro nu ka ijo apak kana oingaren.?</t>
  </si>
  <si>
    <t>FLW_902a. Osobola okumpa ku namba y’essimu gyosinga okukozesa singa twandyagadde okubako byetugoberera mu maaso eyo gyebujja?</t>
  </si>
  <si>
    <t>FLW_902a. Mi eco madri simu ma namba  fezo ra amani ngazo ani mima pamvu obizo  ya?</t>
  </si>
  <si>
    <t>FLW_902a. Atwero gamo namba cim ma imaro tic kwede ka ce wa mito dwogo roti iyi anyim?</t>
  </si>
  <si>
    <t>FLW_902a. Nsobola okufuna enamba ey’eisimu gy’osinga okukozesa okusobola okukutukilira mubiseera eb’ilaku singa tubatwenze?</t>
  </si>
  <si>
    <t>FLW_902a. epedori iyong ainakin ayong ngikon nyukutai/nginumai ngulu ka asimu ikotere moi eponio esua akiwarunia iyong moi?</t>
  </si>
  <si>
    <t>FLW_902a. Nobasa kumpa enamba y’esiimu ey’okukira kukoresa okwenda ngu    nkutungye omu bwire bw’omumaisho?</t>
  </si>
  <si>
    <t>FLW_902a. Nsobola kutunga enamba yaawe y’esimu enkulu kasinga twetaaga kukukaguza mu bwire bw’omumaiso?</t>
  </si>
  <si>
    <t>flw_number_typed_prim</t>
  </si>
  <si>
    <t>FLW_902b:  Enter a 10-digit number without the country code. Do not include spaces or dashes.</t>
  </si>
  <si>
    <t>Number MUST start with 07, 04 or 03. Eg. 0700121212 or 0414232323 or 0392141414</t>
  </si>
  <si>
    <t>Invalid number of digits.</t>
  </si>
  <si>
    <t>regex(.,"[0][7][0-9][0-9][0-9][0-9][0-9][0-9][0-9][0-9]|[0][4][0-9][0-9][0-9][0-9][0-9][0-9][0-9][0-9]|[0][3][0-9][0-9][0-9][0-9][0-9][0-9][0-9][0-9]")</t>
  </si>
  <si>
    <t>numbers</t>
  </si>
  <si>
    <t>${flw_number_permit_prim} = 'yes'</t>
  </si>
  <si>
    <t>Number MUST start with 07, 04 or 03. Eg. 0700121212 or 0414232323 or 0392141414.</t>
  </si>
  <si>
    <t>flw_number_confirm_prim</t>
  </si>
  <si>
    <t>FLW_903. To confirm, here is the number you gave me: ${flw_number_typed_prim}. Is that correct?</t>
  </si>
  <si>
    <t>If not, return to 902b and correct it.</t>
  </si>
  <si>
    <t>You must answer yes.</t>
  </si>
  <si>
    <t>(.='yes')</t>
  </si>
  <si>
    <t>(${flw_number_typed_prim} != '')</t>
  </si>
  <si>
    <t>FLW_804. To confirm, here is the number you gave me: [FLW_803]. Is that correct?</t>
  </si>
  <si>
    <t>FLW_803 ≠ -99</t>
  </si>
  <si>
    <t>FQ__471</t>
  </si>
  <si>
    <t>FLW_804. To confirm, here is the number you gave me: ${flw_number_typed_prim}. Is that correct?</t>
  </si>
  <si>
    <t>If not, return to 803 and correct it.</t>
  </si>
  <si>
    <t>flw_number_confirm</t>
  </si>
  <si>
    <t>FLW_903. Kanu aitogogong, enaaba lo ijaiki ijo eong nges lo: ${flw_number_typed_prim}. Erai ngin abeit?</t>
  </si>
  <si>
    <t>FLW_903. Okukakasa, eno y’enamba y’essimu gyompadde:
${flw_number_typed_prim}
Ntuufu?</t>
  </si>
  <si>
    <t>FLW_903. Vazo adada ‘diri namba mini fele madri ri. ${flw_number_typed_prim}. Is that correct?</t>
  </si>
  <si>
    <t>FLW_903. Me moko, namba cim ma imiya eni. Adaa? ${flw_number_typed_prim}. Is that correct?</t>
  </si>
  <si>
    <t>FLW_903. Okwenda kuhamya egi niyo namba y’esiimu yawe eyi wampa? ${flw_number_typed_prim}. Ehikire?</t>
  </si>
  <si>
    <t>FLW_903. Okugumya kinu, egi niyo namba ompaire ge: ${flw_number_typed_prim}.Ehikire?</t>
  </si>
  <si>
    <t>flw_number_permit_sec</t>
  </si>
  <si>
    <t>FLW_904a. Can I have your secondary phone number in case we would like to follow up with you in the future?</t>
  </si>
  <si>
    <t xml:space="preserve">FLW 904a. Ipedori ijo ajaikin eong anaaba ecie kere lo ipedori isio aitwasam ainerakinor ka ijo arai ikotokin isio atupakin nu apak kana oingaren? </t>
  </si>
  <si>
    <t>FLW_904a. Osobola okumpa ku namba y'essimu ey'okubiri gyotera okukozesa?</t>
  </si>
  <si>
    <t>FLW_904a. Mi eco madri simu ma namba azi fezo ra amani ngazo ani mima pamvu obizo ra ya?</t>
  </si>
  <si>
    <t>FLW_904a. Atwero nwongo namba cim mo keken me kube kedi iyi anyim?</t>
  </si>
  <si>
    <t>FLW_904a. Nsobola okufuna enamba ey'okubri singa twenze okw'ira ?</t>
  </si>
  <si>
    <t>FLW_904a. Ipedori kona iyong ainakin ayong enamba kon eche ngolo ka asim ikotere kechmitai moi isua adolokin iyong aa ?</t>
  </si>
  <si>
    <t>FLW_904a.  Nobasa kumpa enamba y’esiimu   yawe yakabiri  ey’okukira kukoresa okwenda ngu nkutungye omu bwire bw’omumaisho?</t>
  </si>
  <si>
    <t>FLW_904a. Nsobora kutunga enamba yaawe ya kabiri kasinga tugonza kukuhikiirra mu bwire bw'omumaiso?</t>
  </si>
  <si>
    <t>flw_number_typed_sec</t>
  </si>
  <si>
    <t>FLW_904b:  Enter a 10-digit number without the country code. Do not include spaces or dashes.</t>
  </si>
  <si>
    <t>${flw_number_permit_sec} = 'yes'</t>
  </si>
  <si>
    <t>flw_number_confirm_sec</t>
  </si>
  <si>
    <t>FLW_905. To confirm, here is the number you gave me: ${flw_number_typed_sec}. Is that correct?</t>
  </si>
  <si>
    <t>If not, return to 904b and correct it.</t>
  </si>
  <si>
    <t>(${flw_number_typed_sec} != '')</t>
  </si>
  <si>
    <t>FLW_905. Kanu aitogogong, enaaba lo ijaiki ijo eong nges lo: ${flw_number_typed_sec}. Erai ngin abeit?</t>
  </si>
  <si>
    <t>FLW_905. Okukakasa, eno y’enamba y’essimu gyompadde:
${flw_number_typed_sec}
Ntuufu?</t>
  </si>
  <si>
    <t>FLW_905. Vazo adada ‘diri namba mini fele madri ri. ${flw_number_typed_sec}. Is that correct?</t>
  </si>
  <si>
    <t>FLW_905. Me moko, namba cim ma imiya eni. Adaa? ${flw_number_typed_sec}. Is that correct?</t>
  </si>
  <si>
    <t>FLW_905. Okwenda kuhamya egi niyo namba y’esiimu yawe eyi wampa? ${flw_number_typed_sec}. Ehikire?</t>
  </si>
  <si>
    <t>FLW_905. Okugumya kinu, egi niyo namba ompaire ge: ${flw_number_typed_sec}.Ehikire?</t>
  </si>
  <si>
    <t>thankyou</t>
  </si>
  <si>
    <t xml:space="preserve">Thank the respondent for her time. </t>
  </si>
  <si>
    <t xml:space="preserve">The respondent is finished, but there are still more questions for you to complete outside the home.  </t>
  </si>
  <si>
    <t>FQ__472</t>
  </si>
  <si>
    <t>Thank the respondent for her time.</t>
  </si>
  <si>
    <t>The respondent is finished, but there are still more questions for you to complete outside the home.</t>
  </si>
  <si>
    <t>thankyou_non_avail</t>
  </si>
  <si>
    <t>Thank you.</t>
  </si>
  <si>
    <t xml:space="preserve">There are still more questions for you to complete outside the home.  </t>
  </si>
  <si>
    <t>${available} != 'yes'</t>
  </si>
  <si>
    <t>FQ__473</t>
  </si>
  <si>
    <t>Webale nnyo.</t>
  </si>
  <si>
    <t xml:space="preserve"> Yebare </t>
  </si>
  <si>
    <t>There are still more questions for you to complete outside the home.</t>
  </si>
  <si>
    <t>sect_end</t>
  </si>
  <si>
    <t>Location and Questionnaire result</t>
  </si>
  <si>
    <t>FQ__474</t>
  </si>
  <si>
    <t>geopoint</t>
  </si>
  <si>
    <t>location</t>
  </si>
  <si>
    <t>095. Location</t>
  </si>
  <si>
    <t>Take a GPS point near the entrance to the household. Record location when the accuracy is smaller than 6 m.</t>
  </si>
  <si>
    <t>FQ__475</t>
  </si>
  <si>
    <t>095</t>
  </si>
  <si>
    <t>select_one visits_list</t>
  </si>
  <si>
    <t>times_visited</t>
  </si>
  <si>
    <t xml:space="preserve">096. How many times have you visited this household to interview this female respondent? </t>
  </si>
  <si>
    <t>not(${unlinked}) or ${proceed_with_unlinked}</t>
  </si>
  <si>
    <t>FQ__476</t>
  </si>
  <si>
    <t>096. How many times have you visited this household to interview this female respondent?</t>
  </si>
  <si>
    <t>select_one language_list</t>
  </si>
  <si>
    <t>survey_language</t>
  </si>
  <si>
    <t>097. In what language was this interview conducted?</t>
  </si>
  <si>
    <t>FQ__477</t>
  </si>
  <si>
    <t>select_one FRS_result_list</t>
  </si>
  <si>
    <t>FRS_result</t>
  </si>
  <si>
    <t>099. Questionnaire Result</t>
  </si>
  <si>
    <t>Record the result of the questionnaire.</t>
  </si>
  <si>
    <t xml:space="preserve">Check answer to 006 and consent. </t>
  </si>
  <si>
    <t>((. = 'completed') and ${consent_obtained}) or 
((. = 'not_at_home') and (${available} = 'no')) or
((. = 'postponed') and (${available} = 'no')) or
((. = 'refused') and not(${consent_obtained})) or
((. = 'partly_completed') and ${consent_obtained}) or
((. = 'incapacitated') and (${available}= 'no'))</t>
  </si>
  <si>
    <t>FQ__486</t>
  </si>
  <si>
    <t>*^1</t>
  </si>
  <si>
    <t>098.  Questionnaire result</t>
  </si>
  <si>
    <t>Record the result of the female respondent survey</t>
  </si>
  <si>
    <t>start</t>
  </si>
  <si>
    <t>FQ__487</t>
  </si>
  <si>
    <t>end</t>
  </si>
  <si>
    <t>FQ__488</t>
  </si>
  <si>
    <t>deviceid</t>
  </si>
  <si>
    <t>FQ__489</t>
  </si>
  <si>
    <t>simserial</t>
  </si>
  <si>
    <t>FQ__490</t>
  </si>
  <si>
    <t>phonenumber</t>
  </si>
  <si>
    <t>FQ__491</t>
  </si>
  <si>
    <t>hidden string</t>
  </si>
  <si>
    <t>link</t>
  </si>
  <si>
    <t>FQ__492</t>
  </si>
  <si>
    <t>hidden geopoint</t>
  </si>
  <si>
    <t>HHQ_GPS</t>
  </si>
  <si>
    <t>FQ__493</t>
  </si>
  <si>
    <t>deleteTest</t>
  </si>
  <si>
    <t>${age} &lt; 15 or ${age} &gt; 49</t>
  </si>
  <si>
    <t>true()</t>
  </si>
  <si>
    <t>FQ__494</t>
  </si>
  <si>
    <t>list_name</t>
  </si>
  <si>
    <t>filter_list</t>
  </si>
  <si>
    <t>ok_list</t>
  </si>
  <si>
    <t>ok</t>
  </si>
  <si>
    <t>OK</t>
  </si>
  <si>
    <t>FQ__::ok_list::1</t>
  </si>
  <si>
    <t>yes_no_list</t>
  </si>
  <si>
    <t>Yes</t>
  </si>
  <si>
    <t>FQ__::yes_no_list::1</t>
  </si>
  <si>
    <t>no</t>
  </si>
  <si>
    <t>No</t>
  </si>
  <si>
    <t>FQ__::yes_no_list::2</t>
  </si>
  <si>
    <t>yes_no_nr_list</t>
  </si>
  <si>
    <t>FQ__::yes_no_nr_list::1</t>
  </si>
  <si>
    <t>FQ__::yes_no_nr_list::2</t>
  </si>
  <si>
    <t>No response</t>
  </si>
  <si>
    <t>FQ__::yes_no_nr_list::3</t>
  </si>
  <si>
    <t>yes_no_dnk_nr_list</t>
  </si>
  <si>
    <t>FQ__::yes_no_dnk_nr_list::1</t>
  </si>
  <si>
    <t>FQ__::yes_no_dnk_nr_list::2</t>
  </si>
  <si>
    <t>Do not know</t>
  </si>
  <si>
    <t>FQ__::yes_no_dnk_nr_list::3</t>
  </si>
  <si>
    <t>FQ__::yes_no_dnk_nr_list::4</t>
  </si>
  <si>
    <t>yes_no_us_nr_list</t>
  </si>
  <si>
    <t>FQ__::yes_no_us_nr_list::1</t>
  </si>
  <si>
    <t>FQ__::yes_no_us_nr_list::2</t>
  </si>
  <si>
    <t>Unsure</t>
  </si>
  <si>
    <t>FQ__::yes_no_us_nr_list::3</t>
  </si>
  <si>
    <t>FQ__::yes_no_us_nr_list::4</t>
  </si>
  <si>
    <t>acquainted_list</t>
  </si>
  <si>
    <t>very_well_acquainted</t>
  </si>
  <si>
    <t>Very well acquainted</t>
  </si>
  <si>
    <t>FQ__::aquainted_list::1</t>
  </si>
  <si>
    <t>well_acquainted</t>
  </si>
  <si>
    <t>Well acquainted</t>
  </si>
  <si>
    <t>FQ__::aquainted_list::2</t>
  </si>
  <si>
    <t>not_well_acquainted</t>
  </si>
  <si>
    <t>Not well acquainted</t>
  </si>
  <si>
    <t>FQ__::aquainted_list::3</t>
  </si>
  <si>
    <t>not_acquainted</t>
  </si>
  <si>
    <t>Not acquainted</t>
  </si>
  <si>
    <t>FQ__::aquainted_list::4</t>
  </si>
  <si>
    <t>visits_list</t>
  </si>
  <si>
    <t>1st time</t>
  </si>
  <si>
    <t>FQ__::visits_list::1</t>
  </si>
  <si>
    <t>2nd time</t>
  </si>
  <si>
    <t>FQ__::visits_list::2</t>
  </si>
  <si>
    <t>3rd time</t>
  </si>
  <si>
    <t>FQ__::visits_list::3</t>
  </si>
  <si>
    <t>blank_list</t>
  </si>
  <si>
    <t>FQ__::blank_list::1</t>
  </si>
  <si>
    <t>marital_status_list</t>
  </si>
  <si>
    <t>currently_married</t>
  </si>
  <si>
    <t>Yes, currently married</t>
  </si>
  <si>
    <t>FQ__::marital_status_list::1</t>
  </si>
  <si>
    <t>currently_living_with_man</t>
  </si>
  <si>
    <t>Yes, living with a man</t>
  </si>
  <si>
    <t>FQ__::marital_status_list::2</t>
  </si>
  <si>
    <t>divorced</t>
  </si>
  <si>
    <t>Not currently in union: Divorced / separated</t>
  </si>
  <si>
    <t>FQ__::marital_status_list::3</t>
  </si>
  <si>
    <t>widow</t>
  </si>
  <si>
    <t>Not currently in union: Widow</t>
  </si>
  <si>
    <t>FQ__::marital_status_list::4</t>
  </si>
  <si>
    <t>never_married</t>
  </si>
  <si>
    <t>No, never in union</t>
  </si>
  <si>
    <t>FQ__::marital_status_list::5</t>
  </si>
  <si>
    <t>FQ__::marital_status_list::6</t>
  </si>
  <si>
    <t>lived_list</t>
  </si>
  <si>
    <t>once</t>
  </si>
  <si>
    <t>Only once</t>
  </si>
  <si>
    <t>FQ__::lived_list::1</t>
  </si>
  <si>
    <t>more_than_once</t>
  </si>
  <si>
    <t>More than once</t>
  </si>
  <si>
    <t>FQ__::lived_list::2</t>
  </si>
  <si>
    <t>FQ__::lived_list::3</t>
  </si>
  <si>
    <t>menstrual_list</t>
  </si>
  <si>
    <t>days</t>
  </si>
  <si>
    <t>X days ago</t>
  </si>
  <si>
    <t>FQ__::menstrual_list::1</t>
  </si>
  <si>
    <t>weeks</t>
  </si>
  <si>
    <t>X weeks ago</t>
  </si>
  <si>
    <t>FQ__::menstrual_list::2</t>
  </si>
  <si>
    <t>months</t>
  </si>
  <si>
    <t>X months ago</t>
  </si>
  <si>
    <t>FQ__::menstrual_list::3</t>
  </si>
  <si>
    <t>years</t>
  </si>
  <si>
    <t>X years ago</t>
  </si>
  <si>
    <t>FQ__::menstrual_list::4</t>
  </si>
  <si>
    <t>menopausal_hysterectomy</t>
  </si>
  <si>
    <t>Menopausal / Hysterectomy</t>
  </si>
  <si>
    <t>FQ__::menstrual_list::5</t>
  </si>
  <si>
    <t>before_birth</t>
  </si>
  <si>
    <t>Before last birth</t>
  </si>
  <si>
    <t>FQ__::menstrual_list::6</t>
  </si>
  <si>
    <t>never</t>
  </si>
  <si>
    <t>Never menstruated</t>
  </si>
  <si>
    <t>FQ__::menstrual_list::7</t>
  </si>
  <si>
    <t>FQ__::menstrual_list::8</t>
  </si>
  <si>
    <t>children_some_list</t>
  </si>
  <si>
    <t>have_child</t>
  </si>
  <si>
    <t>Have another child</t>
  </si>
  <si>
    <t>FQ__::children_some_list::1</t>
  </si>
  <si>
    <t>no_children</t>
  </si>
  <si>
    <t>No more</t>
  </si>
  <si>
    <t>FQ__::children_some_list::2</t>
  </si>
  <si>
    <t>infertile</t>
  </si>
  <si>
    <t>Says she can't get pregnant</t>
  </si>
  <si>
    <t>FQ__::children_some_list::3</t>
  </si>
  <si>
    <t>Undecided / Don't know</t>
  </si>
  <si>
    <t>FQ__::children_some_list::4</t>
  </si>
  <si>
    <t>FQ__::children_some_list::5</t>
  </si>
  <si>
    <t>children_none_list</t>
  </si>
  <si>
    <t>Have a child</t>
  </si>
  <si>
    <t>FQ__::children_none_list::1</t>
  </si>
  <si>
    <t>Prefer no children</t>
  </si>
  <si>
    <t>FQ__::children_none_list::2</t>
  </si>
  <si>
    <t>FQ__::children_none_list::3</t>
  </si>
  <si>
    <t>FQ__::children_none_list::4</t>
  </si>
  <si>
    <t>FQ__::children_none_list::5</t>
  </si>
  <si>
    <t>wait_child_list</t>
  </si>
  <si>
    <t>X months</t>
  </si>
  <si>
    <t>FQ__::wait_child_list::1</t>
  </si>
  <si>
    <t>X years</t>
  </si>
  <si>
    <t>FQ__::wait_child_list::2</t>
  </si>
  <si>
    <t>soon</t>
  </si>
  <si>
    <t>Soon/now</t>
  </si>
  <si>
    <t>FQ__::wait_child_list::3</t>
  </si>
  <si>
    <t>Says she can’t get pregnant</t>
  </si>
  <si>
    <t>FQ__::wait_child_list::4</t>
  </si>
  <si>
    <t>other</t>
  </si>
  <si>
    <t>Other</t>
  </si>
  <si>
    <t>FQ__::wait_child_list::5</t>
  </si>
  <si>
    <t>Don't know</t>
  </si>
  <si>
    <t>FQ__::wait_child_list::6</t>
  </si>
  <si>
    <t>FQ__::wait_child_list::7</t>
  </si>
  <si>
    <t>pregnancy_desired_list</t>
  </si>
  <si>
    <t>then</t>
  </si>
  <si>
    <t>Then</t>
  </si>
  <si>
    <t>FQ__::pregnancy_desired_list::1</t>
  </si>
  <si>
    <t>later</t>
  </si>
  <si>
    <t>Later</t>
  </si>
  <si>
    <t>FQ__::pregnancy_desired_list::2</t>
  </si>
  <si>
    <t>not_at_all</t>
  </si>
  <si>
    <t>Not at all</t>
  </si>
  <si>
    <t>FQ__::pregnancy_desired_list::3</t>
  </si>
  <si>
    <t>FQ__::pregnancy_desired_list::4</t>
  </si>
  <si>
    <t>whystop_list</t>
  </si>
  <si>
    <t>infrequent</t>
  </si>
  <si>
    <t>Infrequent sex / husband away</t>
  </si>
  <si>
    <t>FQ__::whystop_list::1</t>
  </si>
  <si>
    <t>Became pregnant while using</t>
  </si>
  <si>
    <t>FQ__::whystop_list::2</t>
  </si>
  <si>
    <t>wanted_pregnant</t>
  </si>
  <si>
    <t xml:space="preserve">Wanted to become pregnant </t>
  </si>
  <si>
    <t>FQ__::whystop_list::3</t>
  </si>
  <si>
    <t>husband</t>
  </si>
  <si>
    <t>Husband / partner disapproved</t>
  </si>
  <si>
    <t>FQ__::whystop_list::4</t>
  </si>
  <si>
    <t>more_effective</t>
  </si>
  <si>
    <t>Wanted a more effective method</t>
  </si>
  <si>
    <t>FQ__::whystop_list::5</t>
  </si>
  <si>
    <t>no_method_available</t>
  </si>
  <si>
    <t>No method available</t>
  </si>
  <si>
    <t>FQ__::whystop_list::6</t>
  </si>
  <si>
    <t>health_concerns</t>
  </si>
  <si>
    <t>Health concerns</t>
  </si>
  <si>
    <t>FQ__::whystop_list::7</t>
  </si>
  <si>
    <t>side_effects</t>
  </si>
  <si>
    <t>Fear of side effects</t>
  </si>
  <si>
    <t>FQ__::whystop_list::8</t>
  </si>
  <si>
    <t>no_access</t>
  </si>
  <si>
    <t>Lack of access / too far</t>
  </si>
  <si>
    <t>FQ__::whystop_list::9</t>
  </si>
  <si>
    <t>cost</t>
  </si>
  <si>
    <t>Costs too much</t>
  </si>
  <si>
    <t>FQ__::whystop_list::10</t>
  </si>
  <si>
    <t>inconvenient</t>
  </si>
  <si>
    <t>Inconvenient to use</t>
  </si>
  <si>
    <t>FQ__::whystop_list::11</t>
  </si>
  <si>
    <t>fatalistic</t>
  </si>
  <si>
    <t>Fatalistic</t>
  </si>
  <si>
    <t>FQ__::whystop_list::12</t>
  </si>
  <si>
    <t>difficult_to_conceive</t>
  </si>
  <si>
    <t>Difficult to get pregnant / menopausal</t>
  </si>
  <si>
    <t>FQ__::whystop_list::13</t>
  </si>
  <si>
    <t>interferes_with_body</t>
  </si>
  <si>
    <t>Interferes with body’s processes</t>
  </si>
  <si>
    <t>FQ__::whystop_list::14</t>
  </si>
  <si>
    <t>FQ__::whystop_list::15</t>
  </si>
  <si>
    <t>Don’t know</t>
  </si>
  <si>
    <t>FQ__::whystop_list::16</t>
  </si>
  <si>
    <t>FQ__::whystop_list::17</t>
  </si>
  <si>
    <t>whynot_list</t>
  </si>
  <si>
    <t>not_married</t>
  </si>
  <si>
    <t>Not married</t>
  </si>
  <si>
    <t>FQ__::whynot_list::1</t>
  </si>
  <si>
    <t>infrequent_sex</t>
  </si>
  <si>
    <t>Infrequent sex / Not having sex</t>
  </si>
  <si>
    <t>FQ__::whynot_list::2</t>
  </si>
  <si>
    <t>FQ__::whynot_list::3</t>
  </si>
  <si>
    <t>infecund</t>
  </si>
  <si>
    <t>Subfecund / Infecund</t>
  </si>
  <si>
    <t>FQ__::whynot_list::4</t>
  </si>
  <si>
    <t>not_menstruated</t>
  </si>
  <si>
    <t>Not menstruated since last birth</t>
  </si>
  <si>
    <t>FQ__::whynot_list::5</t>
  </si>
  <si>
    <t>breastfeeding</t>
  </si>
  <si>
    <t>Breastfeeding</t>
  </si>
  <si>
    <t>FQ__::whynot_list::6</t>
  </si>
  <si>
    <t>husband_away</t>
  </si>
  <si>
    <t>Husband away for multiple days</t>
  </si>
  <si>
    <t>FQ__::whynot_list::7</t>
  </si>
  <si>
    <t>Up to God / fatalistic</t>
  </si>
  <si>
    <t>FQ__::whynot_list::8</t>
  </si>
  <si>
    <t>respondent_opposed</t>
  </si>
  <si>
    <t>Respondent opposed</t>
  </si>
  <si>
    <t>FQ__::whynot_list::9</t>
  </si>
  <si>
    <t>partner_opposed</t>
  </si>
  <si>
    <t>Husband / partner opposed</t>
  </si>
  <si>
    <t>FQ__::whynot_list::10</t>
  </si>
  <si>
    <t>others_opposed</t>
  </si>
  <si>
    <t>Others opposed</t>
  </si>
  <si>
    <t>FQ__::whynot_list::11</t>
  </si>
  <si>
    <t>religion</t>
  </si>
  <si>
    <t>Religious prohibition</t>
  </si>
  <si>
    <t>FQ__::whynot_list::12</t>
  </si>
  <si>
    <t>no_knowledge</t>
  </si>
  <si>
    <t>Knows no method</t>
  </si>
  <si>
    <t>FQ__::whynot_list::13</t>
  </si>
  <si>
    <t>no_source_known</t>
  </si>
  <si>
    <t>Knows no source</t>
  </si>
  <si>
    <t>FQ__::whynot_list::14</t>
  </si>
  <si>
    <t>FQ__::whynot_list::15</t>
  </si>
  <si>
    <t>health</t>
  </si>
  <si>
    <t>FQ__::whynot_list::16</t>
  </si>
  <si>
    <t>Lack of access  / too far</t>
  </si>
  <si>
    <t>FQ__::whynot_list::17</t>
  </si>
  <si>
    <t>FQ__::whynot_list::18</t>
  </si>
  <si>
    <t>preferred_unavailable</t>
  </si>
  <si>
    <t>Preferred method not available</t>
  </si>
  <si>
    <t>FQ__::whynot_list::19</t>
  </si>
  <si>
    <t>FQ__::whynot_list::20</t>
  </si>
  <si>
    <t>FQ__::whynot_list::21</t>
  </si>
  <si>
    <t>FQ__::whynot_list::22</t>
  </si>
  <si>
    <t>FQ__::whynot_list::23</t>
  </si>
  <si>
    <t>FQ__::whynot_list::24</t>
  </si>
  <si>
    <t>FQ__::whynot_list::25</t>
  </si>
  <si>
    <t>decision_list</t>
  </si>
  <si>
    <t>you_alone</t>
  </si>
  <si>
    <t>You alone</t>
  </si>
  <si>
    <t>FQ__::decision_list::1</t>
  </si>
  <si>
    <t>provider</t>
  </si>
  <si>
    <t xml:space="preserve">Provider </t>
  </si>
  <si>
    <t>FQ__::decision_list::2</t>
  </si>
  <si>
    <t>partner</t>
  </si>
  <si>
    <t>Partner</t>
  </si>
  <si>
    <t>FQ__::decision_list::3</t>
  </si>
  <si>
    <t>you_and_provider</t>
  </si>
  <si>
    <t>You and provider</t>
  </si>
  <si>
    <t>FQ__::decision_list::4</t>
  </si>
  <si>
    <t>you_and_partner</t>
  </si>
  <si>
    <t>You and partner</t>
  </si>
  <si>
    <t>FQ__::decision_list::5</t>
  </si>
  <si>
    <t>FQ__::decision_list::6</t>
  </si>
  <si>
    <t>FQ__::decision_list::7</t>
  </si>
  <si>
    <t>FQ__::decision_list::8</t>
  </si>
  <si>
    <t>whynomethod_list</t>
  </si>
  <si>
    <t>out_of_stock</t>
  </si>
  <si>
    <t>Method out of stock that day</t>
  </si>
  <si>
    <t>FQ__::whynomethod_list::1</t>
  </si>
  <si>
    <t>unavailable</t>
  </si>
  <si>
    <t>Method not available at all</t>
  </si>
  <si>
    <t>FQ__::whynomethod_list::2</t>
  </si>
  <si>
    <t>untrained</t>
  </si>
  <si>
    <t>Provider not trained to provide the method</t>
  </si>
  <si>
    <t>FQ__::whynomethod_list::3</t>
  </si>
  <si>
    <t>different</t>
  </si>
  <si>
    <t>Provider recommended a different method</t>
  </si>
  <si>
    <t>FQ__::whynomethod_list::4</t>
  </si>
  <si>
    <t>ineligible</t>
  </si>
  <si>
    <t>Not eligible for method</t>
  </si>
  <si>
    <t>FQ__::whynomethod_list::5</t>
  </si>
  <si>
    <t>decided_not_to_adopt</t>
  </si>
  <si>
    <t>Decided not to adopt a method</t>
  </si>
  <si>
    <t>FQ__::whynomethod_list::6</t>
  </si>
  <si>
    <t>Too costly</t>
  </si>
  <si>
    <t>FQ__::whynomethod_list::7</t>
  </si>
  <si>
    <t>FQ__::whynomethod_list::8</t>
  </si>
  <si>
    <t>FQ__::whynomethod_list::9</t>
  </si>
  <si>
    <t>dwmy_list</t>
  </si>
  <si>
    <t>FQ__::dwmy_list::1</t>
  </si>
  <si>
    <t>FQ__::dwmy_list::2</t>
  </si>
  <si>
    <t>FQ__::dwmy_list::3</t>
  </si>
  <si>
    <t>FQ__::dwmy_list::4</t>
  </si>
  <si>
    <t>FQ__::dwmy_list::5</t>
  </si>
  <si>
    <t>dwmy_future_list</t>
  </si>
  <si>
    <t>X days after</t>
  </si>
  <si>
    <t>X weeks after</t>
  </si>
  <si>
    <t>X months after</t>
  </si>
  <si>
    <t>X years after</t>
  </si>
  <si>
    <t>FRS_result_list</t>
  </si>
  <si>
    <t>completed</t>
  </si>
  <si>
    <t>Completed</t>
  </si>
  <si>
    <t>FQ__::FRS_result_list::1</t>
  </si>
  <si>
    <t>not_at_home</t>
  </si>
  <si>
    <t>Not at home</t>
  </si>
  <si>
    <t>FQ__::FRS_result_list::2</t>
  </si>
  <si>
    <t>postponed</t>
  </si>
  <si>
    <t>Postponed</t>
  </si>
  <si>
    <t>FQ__::FRS_result_list::3</t>
  </si>
  <si>
    <t>refused</t>
  </si>
  <si>
    <t>Refused</t>
  </si>
  <si>
    <t>FQ__::FRS_result_list::4</t>
  </si>
  <si>
    <t>partly_completed</t>
  </si>
  <si>
    <t>Partly completed</t>
  </si>
  <si>
    <t>FQ__::FRS_result_list::5</t>
  </si>
  <si>
    <t>incapacitated</t>
  </si>
  <si>
    <t>Incapacitated</t>
  </si>
  <si>
    <t>FQ__::FRS_result_list::6</t>
  </si>
  <si>
    <t>injectable_probe_list</t>
  </si>
  <si>
    <t>syringe</t>
  </si>
  <si>
    <t>Syringe</t>
  </si>
  <si>
    <t>small_needle</t>
  </si>
  <si>
    <t>Small needle (Sayana Press)</t>
  </si>
  <si>
    <t>No Response</t>
  </si>
  <si>
    <t>providers_abt_list</t>
  </si>
  <si>
    <t>govt_hosp</t>
  </si>
  <si>
    <t>Govt. Hospital</t>
  </si>
  <si>
    <t>govt_health_center</t>
  </si>
  <si>
    <t>Govt. Health Center</t>
  </si>
  <si>
    <t>public_FP</t>
  </si>
  <si>
    <t>Public Family Planning Clinic</t>
  </si>
  <si>
    <t>public_outreach</t>
  </si>
  <si>
    <t>Public Outreach</t>
  </si>
  <si>
    <t>public_fieldworker</t>
  </si>
  <si>
    <t>Public Fieldwork/VHT</t>
  </si>
  <si>
    <t>public_other</t>
  </si>
  <si>
    <t>Other Public</t>
  </si>
  <si>
    <t>private_hosp</t>
  </si>
  <si>
    <t>Private Hospital/Clinic</t>
  </si>
  <si>
    <t>pharmacy</t>
  </si>
  <si>
    <t>Pharmacy</t>
  </si>
  <si>
    <t>private_doc</t>
  </si>
  <si>
    <t>Private Doctor</t>
  </si>
  <si>
    <t>private_outreach</t>
  </si>
  <si>
    <t>Private Outreach</t>
  </si>
  <si>
    <t>private_fieldworker</t>
  </si>
  <si>
    <t>Private Fieldwork/VHT</t>
  </si>
  <si>
    <t>private_other</t>
  </si>
  <si>
    <t>Other Private</t>
  </si>
  <si>
    <t>shop</t>
  </si>
  <si>
    <t>Shop</t>
  </si>
  <si>
    <t>church</t>
  </si>
  <si>
    <t>Church</t>
  </si>
  <si>
    <t>friend_relative</t>
  </si>
  <si>
    <t>Friend/relative</t>
  </si>
  <si>
    <t>market</t>
  </si>
  <si>
    <t>Market</t>
  </si>
  <si>
    <t>trad</t>
  </si>
  <si>
    <t>Traditional healer</t>
  </si>
  <si>
    <t>self</t>
  </si>
  <si>
    <t>Self</t>
  </si>
  <si>
    <t>partner_overall_list</t>
  </si>
  <si>
    <t>respondent</t>
  </si>
  <si>
    <t>Mainly respondent</t>
  </si>
  <si>
    <t>FQ__::partner_overall_list::1</t>
  </si>
  <si>
    <t>Mainly husband/partner</t>
  </si>
  <si>
    <t>FQ__::partner_overall_list::2</t>
  </si>
  <si>
    <t>joint</t>
  </si>
  <si>
    <t>Joint decision</t>
  </si>
  <si>
    <t>FQ__::partner_overall_list::3</t>
  </si>
  <si>
    <t>FQ__::partner_overall_list::4</t>
  </si>
  <si>
    <t>FQ__::partner_overall_list::5</t>
  </si>
  <si>
    <t>collect_water_list</t>
  </si>
  <si>
    <t>minutes</t>
  </si>
  <si>
    <t>X minutes per day</t>
  </si>
  <si>
    <t>FQ__::collect_water_list::1</t>
  </si>
  <si>
    <t>hours</t>
  </si>
  <si>
    <t>X hours per day</t>
  </si>
  <si>
    <t>FQ__::collect_water_list::2</t>
  </si>
  <si>
    <t>someone_else</t>
  </si>
  <si>
    <t>No time, someone else collects water</t>
  </si>
  <si>
    <t>FQ__::collect_water_list::3</t>
  </si>
  <si>
    <t>no_one</t>
  </si>
  <si>
    <t>No time, No one collects water</t>
  </si>
  <si>
    <t>FQ__::collect_water_list::4</t>
  </si>
  <si>
    <t>FQ__::collect_water_list::5</t>
  </si>
  <si>
    <t>FQ__::collect_water_list::6</t>
  </si>
  <si>
    <t>month_list</t>
  </si>
  <si>
    <t>January</t>
  </si>
  <si>
    <t>FQ__::month_list::1</t>
  </si>
  <si>
    <t>February</t>
  </si>
  <si>
    <t>FQ__::month_list::2</t>
  </si>
  <si>
    <t>March</t>
  </si>
  <si>
    <t>FQ__::month_list::3</t>
  </si>
  <si>
    <t>April</t>
  </si>
  <si>
    <t>FQ__::month_list::4</t>
  </si>
  <si>
    <t>May</t>
  </si>
  <si>
    <t>FQ__::month_list::5</t>
  </si>
  <si>
    <t>June</t>
  </si>
  <si>
    <t>FQ__::month_list::6</t>
  </si>
  <si>
    <t>July</t>
  </si>
  <si>
    <t>FQ__::month_list::7</t>
  </si>
  <si>
    <t>August</t>
  </si>
  <si>
    <t>FQ__::month_list::8</t>
  </si>
  <si>
    <t>September</t>
  </si>
  <si>
    <t>FQ__::month_list::9</t>
  </si>
  <si>
    <t>October</t>
  </si>
  <si>
    <t>FQ__::month_list::10</t>
  </si>
  <si>
    <t>November</t>
  </si>
  <si>
    <t>FQ__::month_list::11</t>
  </si>
  <si>
    <t>December</t>
  </si>
  <si>
    <t>FQ__::month_list::12</t>
  </si>
  <si>
    <t>FQ__::month_list::13</t>
  </si>
  <si>
    <t>abt_when2_list</t>
  </si>
  <si>
    <t>0_to_1</t>
  </si>
  <si>
    <t>&lt; 1 year ago</t>
  </si>
  <si>
    <t>1_to_3</t>
  </si>
  <si>
    <t>1 to less than 3 years ago</t>
  </si>
  <si>
    <t>3_to_5</t>
  </si>
  <si>
    <t>3 to less than 5 years ago</t>
  </si>
  <si>
    <t>5_plus</t>
  </si>
  <si>
    <t>5 or more years ago</t>
  </si>
  <si>
    <t>abt_friends_discussed_list</t>
  </si>
  <si>
    <t>friend1</t>
  </si>
  <si>
    <t>Friend 1: ${friend1_name}</t>
  </si>
  <si>
    <t>friend2</t>
  </si>
  <si>
    <t>Friend 2: ${friend2_name}</t>
  </si>
  <si>
    <t>friend3</t>
  </si>
  <si>
    <t>Friend 3: ${friend3_name}</t>
  </si>
  <si>
    <t>none</t>
  </si>
  <si>
    <t>None</t>
  </si>
  <si>
    <t>always</t>
  </si>
  <si>
    <t>big_small_list</t>
  </si>
  <si>
    <t>big</t>
  </si>
  <si>
    <t>Big</t>
  </si>
  <si>
    <t>small</t>
  </si>
  <si>
    <t>Small</t>
  </si>
  <si>
    <t>no_problem</t>
  </si>
  <si>
    <t>No problem</t>
  </si>
  <si>
    <t>agree_4_top_list</t>
  </si>
  <si>
    <t>strongly_agree</t>
  </si>
  <si>
    <t>Strongly agree</t>
  </si>
  <si>
    <t>somewhat_agree</t>
  </si>
  <si>
    <t xml:space="preserve">Somewhat agree </t>
  </si>
  <si>
    <t>somewhat_disagree</t>
  </si>
  <si>
    <t>Somewhat disagree</t>
  </si>
  <si>
    <t>strongly_disagree</t>
  </si>
  <si>
    <t>Strongly disagree</t>
  </si>
  <si>
    <t>worry_3_top_list</t>
  </si>
  <si>
    <t>very</t>
  </si>
  <si>
    <t>Very worried</t>
  </si>
  <si>
    <t>a_little</t>
  </si>
  <si>
    <t>A little worried</t>
  </si>
  <si>
    <t>Not at all worried</t>
  </si>
  <si>
    <t>yes_no_np_dnk_nr_list</t>
  </si>
  <si>
    <t>nopartner</t>
  </si>
  <si>
    <t>No partner</t>
  </si>
  <si>
    <t>fp_side_effects_spoken_list</t>
  </si>
  <si>
    <t>spouse</t>
  </si>
  <si>
    <t>Spouse/partner</t>
  </si>
  <si>
    <t>mother</t>
  </si>
  <si>
    <t>Mother</t>
  </si>
  <si>
    <t>father</t>
  </si>
  <si>
    <t>Father</t>
  </si>
  <si>
    <t>mother_in_law</t>
  </si>
  <si>
    <t>Mother-in-law</t>
  </si>
  <si>
    <t>sister</t>
  </si>
  <si>
    <t>Sister</t>
  </si>
  <si>
    <t>daughter</t>
  </si>
  <si>
    <t>Daughter</t>
  </si>
  <si>
    <t>other_f_relative</t>
  </si>
  <si>
    <t>Other female relative</t>
  </si>
  <si>
    <t>male_relative</t>
  </si>
  <si>
    <t>Male relative</t>
  </si>
  <si>
    <t>friend</t>
  </si>
  <si>
    <t>Friend</t>
  </si>
  <si>
    <t>chw</t>
  </si>
  <si>
    <t>Community health worker</t>
  </si>
  <si>
    <t>facility_hw</t>
  </si>
  <si>
    <t>Facility health worker</t>
  </si>
  <si>
    <t>pharma</t>
  </si>
  <si>
    <t>Pharmacist</t>
  </si>
  <si>
    <t>trad_healer</t>
  </si>
  <si>
    <t>No one</t>
  </si>
  <si>
    <t>fp_side_effects_list</t>
  </si>
  <si>
    <t>bleed_less</t>
  </si>
  <si>
    <t>Less bleeding or no bleeding</t>
  </si>
  <si>
    <t>bleed_more</t>
  </si>
  <si>
    <t>Heavier bleeding</t>
  </si>
  <si>
    <t>bleed_irreg</t>
  </si>
  <si>
    <t>Irregular bleeding</t>
  </si>
  <si>
    <t>spotting</t>
  </si>
  <si>
    <t>Spotting</t>
  </si>
  <si>
    <t>uterine_cramping</t>
  </si>
  <si>
    <t>Uterine cramping/ Lower abdominal pain</t>
  </si>
  <si>
    <t>weight_gain</t>
  </si>
  <si>
    <t>Weight gain</t>
  </si>
  <si>
    <t>weight_loss</t>
  </si>
  <si>
    <t>Weight loss</t>
  </si>
  <si>
    <t>facial_spotting</t>
  </si>
  <si>
    <t>Facial spotting</t>
  </si>
  <si>
    <t>headache</t>
  </si>
  <si>
    <t>Headaches</t>
  </si>
  <si>
    <t>infection</t>
  </si>
  <si>
    <t>Infection</t>
  </si>
  <si>
    <t>nausea</t>
  </si>
  <si>
    <t>Nausea/vomiting</t>
  </si>
  <si>
    <t>morecramping</t>
  </si>
  <si>
    <t>Increased menstrual cramping</t>
  </si>
  <si>
    <t>fert_delay</t>
  </si>
  <si>
    <t>Delayed return to fertility</t>
  </si>
  <si>
    <t>libido</t>
  </si>
  <si>
    <t>Lowered sex drive</t>
  </si>
  <si>
    <t>vag_dryness</t>
  </si>
  <si>
    <t>Vaginal dryness</t>
  </si>
  <si>
    <t>infertility</t>
  </si>
  <si>
    <t>Infertility/sterility</t>
  </si>
  <si>
    <t>fp_lost</t>
  </si>
  <si>
    <t>Method gets lost inside body</t>
  </si>
  <si>
    <t>weakness</t>
  </si>
  <si>
    <t>General body weakness</t>
  </si>
  <si>
    <t>diarrhea</t>
  </si>
  <si>
    <t>Diarrhea</t>
  </si>
  <si>
    <t>abt_attempt_list</t>
  </si>
  <si>
    <t>Yes, succeeded</t>
  </si>
  <si>
    <t>tried</t>
  </si>
  <si>
    <t>Yes, but failed</t>
  </si>
  <si>
    <t>fp_start_when_list</t>
  </si>
  <si>
    <t>In less than 12 months</t>
  </si>
  <si>
    <t>1_to_2</t>
  </si>
  <si>
    <t>In 1 or 2 years</t>
  </si>
  <si>
    <t>2_plus</t>
  </si>
  <si>
    <t>In more than 2 years</t>
  </si>
  <si>
    <t>period_changes_list</t>
  </si>
  <si>
    <t>nochanges</t>
  </si>
  <si>
    <t>No changes</t>
  </si>
  <si>
    <t>yes_prob_no_dnk_nr_list</t>
  </si>
  <si>
    <t>Yes, I'm certain</t>
  </si>
  <si>
    <t>prob</t>
  </si>
  <si>
    <t>Yes, I think so</t>
  </si>
  <si>
    <t>providers_list</t>
  </si>
  <si>
    <t>school_list</t>
  </si>
  <si>
    <t>Never attended</t>
  </si>
  <si>
    <t>primary</t>
  </si>
  <si>
    <t>Primary</t>
  </si>
  <si>
    <t>o</t>
  </si>
  <si>
    <t>‘O’ Level</t>
  </si>
  <si>
    <t>a</t>
  </si>
  <si>
    <t>’A’ Level</t>
  </si>
  <si>
    <t>tertiary</t>
  </si>
  <si>
    <t>Tertiary</t>
  </si>
  <si>
    <t>university</t>
  </si>
  <si>
    <t>University</t>
  </si>
  <si>
    <t>methods_list</t>
  </si>
  <si>
    <t>female_sterilization</t>
  </si>
  <si>
    <t>Female sterilization</t>
  </si>
  <si>
    <t>male_sterilization</t>
  </si>
  <si>
    <t>Male sterilization</t>
  </si>
  <si>
    <t>implants</t>
  </si>
  <si>
    <t>Implant</t>
  </si>
  <si>
    <t>IUD</t>
  </si>
  <si>
    <t>injectables</t>
  </si>
  <si>
    <t>Injectables</t>
  </si>
  <si>
    <t>pill</t>
  </si>
  <si>
    <t>Pill</t>
  </si>
  <si>
    <t>emergency</t>
  </si>
  <si>
    <t>Emergency Contraception</t>
  </si>
  <si>
    <t>male_condoms</t>
  </si>
  <si>
    <t>Male condom</t>
  </si>
  <si>
    <t>female_condoms</t>
  </si>
  <si>
    <t>Female condom</t>
  </si>
  <si>
    <t>diaphragm</t>
  </si>
  <si>
    <t>Diaphragm</t>
  </si>
  <si>
    <t>foam</t>
  </si>
  <si>
    <t>Foam/Jelly</t>
  </si>
  <si>
    <t>beads</t>
  </si>
  <si>
    <t>Standard Days/Cycle beads</t>
  </si>
  <si>
    <t>LAM</t>
  </si>
  <si>
    <t>rhythm</t>
  </si>
  <si>
    <t>Rhythm method</t>
  </si>
  <si>
    <t>withdrawal</t>
  </si>
  <si>
    <t>Withdrawal</t>
  </si>
  <si>
    <t>methods_short_list</t>
  </si>
  <si>
    <t>methods_side_effects_list</t>
  </si>
  <si>
    <t>language_list</t>
  </si>
  <si>
    <t>english</t>
  </si>
  <si>
    <t>English</t>
  </si>
  <si>
    <t>ateso</t>
  </si>
  <si>
    <t>Ateso</t>
  </si>
  <si>
    <t>luganda</t>
  </si>
  <si>
    <t>Luganda</t>
  </si>
  <si>
    <t>lugbara</t>
  </si>
  <si>
    <t>Lugbara</t>
  </si>
  <si>
    <t>lusoga</t>
  </si>
  <si>
    <t>Lusoga</t>
  </si>
  <si>
    <t>luo</t>
  </si>
  <si>
    <t>Luo</t>
  </si>
  <si>
    <t>runyankole_rukiga</t>
  </si>
  <si>
    <t>Runyankole-Rukiga</t>
  </si>
  <si>
    <t>runyoro_rutoro</t>
  </si>
  <si>
    <t>Runyoro-Rutoro</t>
  </si>
  <si>
    <t>ngakaramojong</t>
  </si>
  <si>
    <t>Ngakaramojong</t>
  </si>
  <si>
    <t>region_list</t>
  </si>
  <si>
    <t>central</t>
  </si>
  <si>
    <t>Central</t>
  </si>
  <si>
    <t>eastern</t>
  </si>
  <si>
    <t>Eastern</t>
  </si>
  <si>
    <t>northern</t>
  </si>
  <si>
    <t>Northern</t>
  </si>
  <si>
    <t>western</t>
  </si>
  <si>
    <t>Western</t>
  </si>
  <si>
    <t>district_list</t>
  </si>
  <si>
    <t>buikwe</t>
  </si>
  <si>
    <t>BUIKWE</t>
  </si>
  <si>
    <t>bukomansimbi</t>
  </si>
  <si>
    <t>BUKOMANSIMBI</t>
  </si>
  <si>
    <t>butambala</t>
  </si>
  <si>
    <t>BUTAMBALA</t>
  </si>
  <si>
    <t>buvuma</t>
  </si>
  <si>
    <t>BUVUMA</t>
  </si>
  <si>
    <t>gomba</t>
  </si>
  <si>
    <t>GOMBA</t>
  </si>
  <si>
    <t>kalangala</t>
  </si>
  <si>
    <t>KALANGALA</t>
  </si>
  <si>
    <t>kalungu</t>
  </si>
  <si>
    <t>KALUNGU</t>
  </si>
  <si>
    <t>kampala</t>
  </si>
  <si>
    <t>KAMPALA</t>
  </si>
  <si>
    <t>kayunga</t>
  </si>
  <si>
    <t>KAYUNGA</t>
  </si>
  <si>
    <t>kiboga</t>
  </si>
  <si>
    <t>KIBOGA</t>
  </si>
  <si>
    <t>kyankwanzi</t>
  </si>
  <si>
    <t>KYANKWANZI</t>
  </si>
  <si>
    <t>kyotera</t>
  </si>
  <si>
    <t>KYOTERA</t>
  </si>
  <si>
    <t>luwero</t>
  </si>
  <si>
    <t>LUWERO</t>
  </si>
  <si>
    <t>lwengo</t>
  </si>
  <si>
    <t>LWENGO</t>
  </si>
  <si>
    <t>lyantonde</t>
  </si>
  <si>
    <t>LYANTONDE</t>
  </si>
  <si>
    <t>masaka</t>
  </si>
  <si>
    <t>MASAKA</t>
  </si>
  <si>
    <t>mityana</t>
  </si>
  <si>
    <t>MITYANA</t>
  </si>
  <si>
    <t>mpigi</t>
  </si>
  <si>
    <t>MPIGI</t>
  </si>
  <si>
    <t>mubende</t>
  </si>
  <si>
    <t>MUBENDE</t>
  </si>
  <si>
    <t>mukono</t>
  </si>
  <si>
    <t>MUKONO</t>
  </si>
  <si>
    <t>nakaseke</t>
  </si>
  <si>
    <t>NAKASEKE</t>
  </si>
  <si>
    <t>nakasongola</t>
  </si>
  <si>
    <t>NAKASONGOLA</t>
  </si>
  <si>
    <t>rakai</t>
  </si>
  <si>
    <t>RAKAI</t>
  </si>
  <si>
    <t>sembabule</t>
  </si>
  <si>
    <t>SEMBABULE</t>
  </si>
  <si>
    <t>wakiso</t>
  </si>
  <si>
    <t>WAKISO</t>
  </si>
  <si>
    <t>amuria</t>
  </si>
  <si>
    <t>AMURIA</t>
  </si>
  <si>
    <t>budaka</t>
  </si>
  <si>
    <t>BUDAKA</t>
  </si>
  <si>
    <t>bududa</t>
  </si>
  <si>
    <t>BUDUDA</t>
  </si>
  <si>
    <t>bugiri</t>
  </si>
  <si>
    <t>BUGIRI</t>
  </si>
  <si>
    <t>bukedea</t>
  </si>
  <si>
    <t>BUKEDEA</t>
  </si>
  <si>
    <t>bukwo</t>
  </si>
  <si>
    <t>BUKWO</t>
  </si>
  <si>
    <t>bulambuli</t>
  </si>
  <si>
    <t>BULAMBULI</t>
  </si>
  <si>
    <t>busia</t>
  </si>
  <si>
    <t>BUSIA</t>
  </si>
  <si>
    <t>butaleja</t>
  </si>
  <si>
    <t>BUTALEJA</t>
  </si>
  <si>
    <t>butebo</t>
  </si>
  <si>
    <t>BUTEBO</t>
  </si>
  <si>
    <t>buyende</t>
  </si>
  <si>
    <t>BUYENDE</t>
  </si>
  <si>
    <t>iganga</t>
  </si>
  <si>
    <t>IGANGA</t>
  </si>
  <si>
    <t>jinja</t>
  </si>
  <si>
    <t>JINJA</t>
  </si>
  <si>
    <t>kaberamaido</t>
  </si>
  <si>
    <t>KABERAMAIDO</t>
  </si>
  <si>
    <t>kaliro</t>
  </si>
  <si>
    <t>KALIRO</t>
  </si>
  <si>
    <t>kamuli</t>
  </si>
  <si>
    <t>KAMULI</t>
  </si>
  <si>
    <t>kapchorwa</t>
  </si>
  <si>
    <t>KAPCHORWA</t>
  </si>
  <si>
    <t>katakwi</t>
  </si>
  <si>
    <t>KATAKWI</t>
  </si>
  <si>
    <t>kibuku</t>
  </si>
  <si>
    <t>KIBUKU</t>
  </si>
  <si>
    <t>kumi</t>
  </si>
  <si>
    <t>KUMI</t>
  </si>
  <si>
    <t>kween</t>
  </si>
  <si>
    <t>KWEEN</t>
  </si>
  <si>
    <t>luuka</t>
  </si>
  <si>
    <t>LUUKA</t>
  </si>
  <si>
    <t>manafwa</t>
  </si>
  <si>
    <t>MANAFWA</t>
  </si>
  <si>
    <t>mayuge</t>
  </si>
  <si>
    <t>MAYUGE</t>
  </si>
  <si>
    <t>mbale</t>
  </si>
  <si>
    <t>MBALE</t>
  </si>
  <si>
    <t>namayingo</t>
  </si>
  <si>
    <t>NAMAYINGO</t>
  </si>
  <si>
    <t>namisindwa</t>
  </si>
  <si>
    <t>NAMISINDWA</t>
  </si>
  <si>
    <t>namutumba</t>
  </si>
  <si>
    <t>NAMUTUMBA</t>
  </si>
  <si>
    <t>ngora</t>
  </si>
  <si>
    <t>NGORA</t>
  </si>
  <si>
    <t>pallisa</t>
  </si>
  <si>
    <t>PALLISA</t>
  </si>
  <si>
    <t>serere</t>
  </si>
  <si>
    <t>SERERE</t>
  </si>
  <si>
    <t>sironko</t>
  </si>
  <si>
    <t>SIRONKO</t>
  </si>
  <si>
    <t>soroti</t>
  </si>
  <si>
    <t>SOROTI</t>
  </si>
  <si>
    <t>tororo</t>
  </si>
  <si>
    <t>TORORO</t>
  </si>
  <si>
    <t>abim</t>
  </si>
  <si>
    <t>ABIM</t>
  </si>
  <si>
    <t>adjumani</t>
  </si>
  <si>
    <t>ADJUMANI</t>
  </si>
  <si>
    <t>agago</t>
  </si>
  <si>
    <t>AGAGO</t>
  </si>
  <si>
    <t>alebtong</t>
  </si>
  <si>
    <t>ALEBTONG</t>
  </si>
  <si>
    <t>amolatar</t>
  </si>
  <si>
    <t>AMOLATAR</t>
  </si>
  <si>
    <t>amudat</t>
  </si>
  <si>
    <t>AMUDAT</t>
  </si>
  <si>
    <t>amuru</t>
  </si>
  <si>
    <t>AMURU</t>
  </si>
  <si>
    <t>apac</t>
  </si>
  <si>
    <t>APAC</t>
  </si>
  <si>
    <t>arua</t>
  </si>
  <si>
    <t>ARUA</t>
  </si>
  <si>
    <t>dokolo</t>
  </si>
  <si>
    <t>DOKOLO</t>
  </si>
  <si>
    <t>gulu</t>
  </si>
  <si>
    <t>GULU</t>
  </si>
  <si>
    <t>kaabong</t>
  </si>
  <si>
    <t>KAABONG</t>
  </si>
  <si>
    <t>kitgum</t>
  </si>
  <si>
    <t>KITGUM</t>
  </si>
  <si>
    <t>koboko</t>
  </si>
  <si>
    <t>KOBOKO</t>
  </si>
  <si>
    <t>kole</t>
  </si>
  <si>
    <t>KOLE</t>
  </si>
  <si>
    <t>kotido</t>
  </si>
  <si>
    <t>KOTIDO</t>
  </si>
  <si>
    <t>lamwo</t>
  </si>
  <si>
    <t>LAMWO</t>
  </si>
  <si>
    <t>lira</t>
  </si>
  <si>
    <t>LIRA</t>
  </si>
  <si>
    <t>maracha</t>
  </si>
  <si>
    <t>MARACHA</t>
  </si>
  <si>
    <t>moroto</t>
  </si>
  <si>
    <t>MOROTO</t>
  </si>
  <si>
    <t>moyo</t>
  </si>
  <si>
    <t>MOYO</t>
  </si>
  <si>
    <t>nakapiripirit</t>
  </si>
  <si>
    <t>NAKAPIRIPIRIT</t>
  </si>
  <si>
    <t>napak</t>
  </si>
  <si>
    <t>NAPAK</t>
  </si>
  <si>
    <t>nebbi</t>
  </si>
  <si>
    <t>NEBBI</t>
  </si>
  <si>
    <t>nwoya</t>
  </si>
  <si>
    <t>NWOYA</t>
  </si>
  <si>
    <t>omoro</t>
  </si>
  <si>
    <t>OMORO</t>
  </si>
  <si>
    <t>otuke</t>
  </si>
  <si>
    <t>OTUKE</t>
  </si>
  <si>
    <t>oyam</t>
  </si>
  <si>
    <t>OYAM</t>
  </si>
  <si>
    <t>pader</t>
  </si>
  <si>
    <t>PADER</t>
  </si>
  <si>
    <t>pakwach</t>
  </si>
  <si>
    <t>PAKWACH</t>
  </si>
  <si>
    <t>yumbe</t>
  </si>
  <si>
    <t>YUMBE</t>
  </si>
  <si>
    <t>zombo</t>
  </si>
  <si>
    <t>ZOMBO</t>
  </si>
  <si>
    <t>buhweju</t>
  </si>
  <si>
    <t>BUHWEJU</t>
  </si>
  <si>
    <t>buliisa</t>
  </si>
  <si>
    <t>BULIISA</t>
  </si>
  <si>
    <t>bundibugyo</t>
  </si>
  <si>
    <t>BUNDIBUGYO</t>
  </si>
  <si>
    <t>bunyangabu</t>
  </si>
  <si>
    <t>BUNYANGABU</t>
  </si>
  <si>
    <t>bushenyi</t>
  </si>
  <si>
    <t>BUSHENYI</t>
  </si>
  <si>
    <t>hoima</t>
  </si>
  <si>
    <t>HOIMA</t>
  </si>
  <si>
    <t>ibanda</t>
  </si>
  <si>
    <t>IBANDA</t>
  </si>
  <si>
    <t>isingiro</t>
  </si>
  <si>
    <t>ISINGIRO</t>
  </si>
  <si>
    <t>kabale</t>
  </si>
  <si>
    <t>KABALE</t>
  </si>
  <si>
    <t>kabarole</t>
  </si>
  <si>
    <t>KABAROLE</t>
  </si>
  <si>
    <t>kagadi</t>
  </si>
  <si>
    <t>KAGADI</t>
  </si>
  <si>
    <t>kakumiro</t>
  </si>
  <si>
    <t>KAKUMIRO</t>
  </si>
  <si>
    <t>kamwenge</t>
  </si>
  <si>
    <t>KAMWENGE</t>
  </si>
  <si>
    <t>kanungu</t>
  </si>
  <si>
    <t>KANUNGU</t>
  </si>
  <si>
    <t>kasese</t>
  </si>
  <si>
    <t>KASESE</t>
  </si>
  <si>
    <t>kibaale</t>
  </si>
  <si>
    <t>KIBAALE</t>
  </si>
  <si>
    <t>kiruhura</t>
  </si>
  <si>
    <t>KIRUHURA</t>
  </si>
  <si>
    <t>kiryandongo</t>
  </si>
  <si>
    <t>KIRYANDONGO</t>
  </si>
  <si>
    <t>kisoro</t>
  </si>
  <si>
    <t>KISORO</t>
  </si>
  <si>
    <t>kyegegwa</t>
  </si>
  <si>
    <t>KYEGEGWA</t>
  </si>
  <si>
    <t>kyenjojo</t>
  </si>
  <si>
    <t>KYENJOJO</t>
  </si>
  <si>
    <t>masindi</t>
  </si>
  <si>
    <t>MASINDI</t>
  </si>
  <si>
    <t>mbarara</t>
  </si>
  <si>
    <t>MBARARA</t>
  </si>
  <si>
    <t>mitooma</t>
  </si>
  <si>
    <t>MITOOMA</t>
  </si>
  <si>
    <t>ntoroko</t>
  </si>
  <si>
    <t>NTOROKO</t>
  </si>
  <si>
    <t>ntungamo</t>
  </si>
  <si>
    <t>NTUNGAMO</t>
  </si>
  <si>
    <t>rubanda</t>
  </si>
  <si>
    <t>RUBANDA</t>
  </si>
  <si>
    <t>rubirizi</t>
  </si>
  <si>
    <t>RUBIRIZI</t>
  </si>
  <si>
    <t>rukiga</t>
  </si>
  <si>
    <t>RUKIGA</t>
  </si>
  <si>
    <t>rukungiri</t>
  </si>
  <si>
    <t>RUKUNGIRI</t>
  </si>
  <si>
    <t>sheema</t>
  </si>
  <si>
    <t>SHEEMA</t>
  </si>
  <si>
    <t>form_title</t>
  </si>
  <si>
    <t>form_id</t>
  </si>
  <si>
    <t>default_language</t>
  </si>
  <si>
    <t>logging</t>
  </si>
  <si>
    <t>xml_root</t>
  </si>
  <si>
    <t>instance_name</t>
  </si>
  <si>
    <t>v</t>
  </si>
  <si>
    <t>FRS</t>
  </si>
  <si>
    <t>if(
    ${unlinked}, 
    concat('FR:',${EA_unlinked},'-',${structure_unlinked},'-',${household_unlinked},'-',${firstname},'-',${age}),
    concat('FR:',${EA},'-',${structure},'-',${household},'-',${firstname},'-',${age})
)</t>
  </si>
  <si>
    <t>Info Type</t>
  </si>
  <si>
    <t>Item</t>
  </si>
  <si>
    <t>Value</t>
  </si>
  <si>
    <t>Template Highlighting</t>
  </si>
  <si>
    <t>White</t>
  </si>
  <si>
    <t>Same for all countries.</t>
  </si>
  <si>
    <t>Yellow</t>
  </si>
  <si>
    <t>Country-variant; Used by all countries but varies.</t>
  </si>
  <si>
    <t>Purple</t>
  </si>
  <si>
    <t>Country-specific; Used by only 1+ countries.</t>
  </si>
  <si>
    <t>Green</t>
  </si>
  <si>
    <t>Module-related.</t>
  </si>
  <si>
    <t>Peach</t>
  </si>
  <si>
    <t>SQ only; Related to facility type.</t>
  </si>
  <si>
    <t>Grey</t>
  </si>
  <si>
    <t>Section header or common section.</t>
  </si>
  <si>
    <t>Brown</t>
  </si>
  <si>
    <t>Round-specific / time-variant.</t>
  </si>
  <si>
    <t>GGR Template Highlighting</t>
  </si>
  <si>
    <t>Light Blue</t>
  </si>
  <si>
    <t>New additions / changes</t>
  </si>
  <si>
    <t>Pmix Borrow Highlight</t>
  </si>
  <si>
    <t>If the translation is the same as the pre-existing translation.</t>
  </si>
  <si>
    <t>Orange/Peach</t>
  </si>
  <si>
    <t>If the source and the translation are the same.</t>
  </si>
  <si>
    <t>Blue</t>
  </si>
  <si>
    <t>If the new translation changes the old translation.</t>
  </si>
  <si>
    <t>If the translation is not found in the TranslationDict, but there is a pre-existing translation.</t>
  </si>
  <si>
    <t>Red/Pink</t>
  </si>
  <si>
    <t>If translation is not found and there is no pre-existing translation.</t>
  </si>
  <si>
    <t>XlsDiff Highlight</t>
  </si>
  <si>
    <t>Rows and columns that are duplicate so are not compared.</t>
  </si>
  <si>
    <t>Rows and columns that are in the marked up file, but not in the other.</t>
  </si>
  <si>
    <t>Cells that are different between the the two files.</t>
  </si>
  <si>
    <t>Rows that are in a changed order.</t>
  </si>
  <si>
    <t>TextFormatting</t>
  </si>
  <si>
    <t>Black bg, white txt</t>
  </si>
  <si>
    <t>Template-specific Fields</t>
  </si>
  <si>
    <t>Grey bg, light-grey txt</t>
  </si>
  <si>
    <t>Not relevant; won't show up in ODK.</t>
  </si>
  <si>
    <t>Text Formatting</t>
  </si>
  <si>
    <t>Bold + Underline</t>
  </si>
  <si>
    <t>Placeholder.</t>
  </si>
  <si>
    <t>Link</t>
  </si>
  <si>
    <t>Ethiopia Changelog</t>
  </si>
  <si>
    <t>https://docs.google.com/spreadsheets/d/12OIZkngJuzhN3YwYoEJPrJwhDndJ5nfs2O3Fr-gat-I/edit?ts=5a9e4af8#gid=0</t>
  </si>
  <si>
    <t>Uganda Changelog</t>
  </si>
  <si>
    <t>https://docs.google.com/spreadsheets/d/1ON8tfSxOxsE0ixeueKonw21Tian5Y0kyqHoXE14DdZw/edit?ts=5a9e4b85#gid=0</t>
  </si>
  <si>
    <t>Stat</t>
  </si>
  <si>
    <t>#VarsOver32Char</t>
  </si>
  <si>
    <t>#VarsOver27Char</t>
  </si>
  <si>
    <t>Definition.Abbreviation</t>
  </si>
  <si>
    <t>wmn</t>
  </si>
  <si>
    <t>WoMeN</t>
  </si>
  <si>
    <t>exp</t>
  </si>
  <si>
    <t>EXPerience</t>
  </si>
  <si>
    <t>satisf</t>
  </si>
  <si>
    <t>SATISFied</t>
  </si>
  <si>
    <t>unsatisf</t>
  </si>
  <si>
    <t>UNSATISFied</t>
  </si>
  <si>
    <t>prd</t>
  </si>
  <si>
    <t>PeRioD</t>
  </si>
  <si>
    <t>chng</t>
  </si>
  <si>
    <t>CHaNGe</t>
  </si>
  <si>
    <t>wry</t>
  </si>
  <si>
    <t>WoRrY</t>
  </si>
  <si>
    <t>author</t>
  </si>
  <si>
    <t>notes</t>
  </si>
  <si>
    <t>Reference Template History</t>
  </si>
  <si>
    <t>jef</t>
  </si>
  <si>
    <t>create</t>
  </si>
  <si>
    <t>-</t>
  </si>
  <si>
    <t>Initial commit.</t>
  </si>
  <si>
    <t>bugfix</t>
  </si>
  <si>
    <t>323a</t>
  </si>
  <si>
    <t>323a -&gt; Fixed skip pattern for 323a "want_some" and "want_none" questions.</t>
  </si>
  <si>
    <t>update</t>
  </si>
  <si>
    <t>309a</t>
  </si>
  <si>
    <t>309a -&gt; Updated constraints for 309a: (1) changed constraint to reference ${today}, (2) moved &lt;10yr from constraint to error screen, (3) added error screen if use was before recent birth (if exsists).</t>
  </si>
  <si>
    <t>James</t>
  </si>
  <si>
    <t>highlighting</t>
  </si>
  <si>
    <t>Various highlight changes (country-specific to non-country specific)</t>
  </si>
  <si>
    <t>Injectable questions are purple (some countries only)</t>
  </si>
  <si>
    <t>Ideal family size questions are puprle (some countries only)</t>
  </si>
  <si>
    <t>Marked specific sets of choice lists for different modules and questions</t>
  </si>
  <si>
    <t>Added diarrhea module choices.</t>
  </si>
  <si>
    <t>Added TCI module questions.</t>
  </si>
  <si>
    <t>Added Swahili language columns.</t>
  </si>
  <si>
    <t>language</t>
  </si>
  <si>
    <t>005 -&gt; Updated hint. Changed "J" to "011" in  "If misspelled, select “yes” and update the name in question “011.”</t>
  </si>
  <si>
    <t>011&amp;102</t>
  </si>
  <si>
    <t>011 &amp; 102's check -&gt; Added missing skip patterns (${consent_obtained}).</t>
  </si>
  <si>
    <t>009a-009b</t>
  </si>
  <si>
    <t>009a &amp; 009b -&gt; Added subsections depending on country.</t>
  </si>
  <si>
    <t>011 &amp; 102's check -&gt; Redacted prior change adding skip pattern, as this is not possible currently in linked form.</t>
  </si>
  <si>
    <t>102 -&gt; Added the word 'age' to constraint message to make it less ambiguous.</t>
  </si>
  <si>
    <t>Section 3 header -&gt; Added a missing '.'.</t>
  </si>
  <si>
    <t>301j</t>
  </si>
  <si>
    <t>301j -&gt; Updated label to simply read "diaphragm", rather than "intravag/ diaphragm"</t>
  </si>
  <si>
    <t>today variable -&gt; Changed the value to just ${today}, and removed the system_date &amp; manual_date related variables.</t>
  </si>
  <si>
    <t>today variable -&gt; Temporarily redacted previous refactoring, pending confirmation.</t>
  </si>
  <si>
    <t>320 check -&gt; Fixed capitalization error.</t>
  </si>
  <si>
    <t>324 -&gt; Highlighting for "community health worker", as the term and corresponding acronym is different based on country. Also changed label default from "health worker" to "community health worker" to match paper questionnaire.</t>
  </si>
  <si>
    <t>098 -&gt; Changed "F" to "006" in constraint message, refrencing question pertaining to respondent availability.</t>
  </si>
  <si>
    <t>logic-update</t>
  </si>
  <si>
    <t>Updated Constraint to -&gt; ((. &gt;= 0) and (.&lt;=${children_born})) or (. = '-99') , after removing "*2" from children born. The *2 was to account for twinning, as we previously were not accounting well enough for the differences between births and total children.</t>
  </si>
  <si>
    <t>variables</t>
  </si>
  <si>
    <t>providers_list -&gt; changed "other_friend_relative" to -&gt; "friend_relative".</t>
  </si>
  <si>
    <t>all_methods_list &amp; pro_methods_list -&gt; Changed "other_traditional" to "trad" and "other_modern" to "mod".</t>
  </si>
  <si>
    <t>all_methods_list &amp; pro_methods_list -&gt; Reversed previos change: "other_traditional" to "trad" and "other_modern" to "mod".</t>
  </si>
  <si>
    <t>301a</t>
  </si>
  <si>
    <t>put in all lower case 'female sterilization'</t>
  </si>
  <si>
    <t>update choice order so that No, never in union is last</t>
  </si>
  <si>
    <t>108-109</t>
  </si>
  <si>
    <t>update relevant to remove unnecessary ${consent_obtained}</t>
  </si>
  <si>
    <t>Section 2</t>
  </si>
  <si>
    <t>delete duplicate text (hint) "Now I would like to ask…" since it is in question 200.</t>
  </si>
  <si>
    <t>remove text from hint "Cannot select ___ with ___" because it is already in the constraint message</t>
  </si>
  <si>
    <t>316-317</t>
  </si>
  <si>
    <t>not relevant if FP provider is "Other"</t>
  </si>
  <si>
    <t>after 322</t>
  </si>
  <si>
    <t>add error screen after 322 if first method is female sterilization and the current/recent method is not female sterilization</t>
  </si>
  <si>
    <t>jkp</t>
  </si>
  <si>
    <t>bus_10yr_error</t>
  </si>
  <si>
    <t>constraint was logical opposite: flipped &lt;= to &gt;</t>
  </si>
  <si>
    <t>Added 'today' calculation.</t>
  </si>
  <si>
    <t>LCL201 (after 200)</t>
  </si>
  <si>
    <t>Ask for birth events</t>
  </si>
  <si>
    <t>LCL202 (after 203a)</t>
  </si>
  <si>
    <t>Ask for birth events as followup</t>
  </si>
  <si>
    <t>205-208a</t>
  </si>
  <si>
    <t>Relevants changed to be based on birth events not children born</t>
  </si>
  <si>
    <t>Constraints changed in order not to allow equal dates</t>
  </si>
  <si>
    <t>321, 401a, age_at_first_sex_check_2</t>
  </si>
  <si>
    <t>change to ${birth_events} In label and relevant where appropriate</t>
  </si>
  <si>
    <t>Removed unused columns for schema consistency with other forms: media::video, audio</t>
  </si>
  <si>
    <t>Ensured that "Constraint Message" column appears before "Constraint" column for schema consistency.</t>
  </si>
  <si>
    <t>Updated language for round 1 water collection quesetions.</t>
  </si>
  <si>
    <t>children_away, 202b</t>
  </si>
  <si>
    <t>make required</t>
  </si>
  <si>
    <t>003b</t>
  </si>
  <si>
    <t>constraint message update to be sentence.</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</si>
  <si>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</si>
  <si>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010c</t>
  </si>
  <si>
    <t>Used same wording as in HQ for label, hint, constraint message</t>
  </si>
  <si>
    <t>Relevant on `want_some` changed so that ${children_born} &gt; 0</t>
  </si>
  <si>
    <t>309d</t>
  </si>
  <si>
    <t>change current_recent_method to current_recent_label</t>
  </si>
  <si>
    <t>Changed schema of "choices" sheet so that there are always 4 columns before any non-English languages. The 4th column will either be blank, or "filter_list".</t>
  </si>
  <si>
    <t>200-x series</t>
  </si>
  <si>
    <t>Added children_alive_error, children_away_error, children_died_error to catch the case that the respondent says "She said yes she has such sons and daughters" but then says there are 0 sons and 0 daughters.</t>
  </si>
  <si>
    <t>hh_photo_grp</t>
  </si>
  <si>
    <t>hh_photo_grp removed.</t>
  </si>
  <si>
    <t>Added hint: "Now I would like to ask about all the births you have had during your life."</t>
  </si>
  <si>
    <t>Section 3</t>
  </si>
  <si>
    <t>Updated hint to match paper.</t>
  </si>
  <si>
    <t>mhm_facilities_list - sleep_area label changed from "sleeping area" to "sleeping area / bedroom"</t>
  </si>
  <si>
    <t>602a</t>
  </si>
  <si>
    <t>602a label and hint change.</t>
  </si>
  <si>
    <t>mhm_facilities_list - clothes label changed from "Cloths" to "Cloths / Pieces of fabric"</t>
  </si>
  <si>
    <t>Choice option "Bucket" added.</t>
  </si>
  <si>
    <t>604a</t>
  </si>
  <si>
    <t>Updated skip pattern to reflect new "bucket" option in 603.</t>
  </si>
  <si>
    <t xml:space="preserve">Hint added: Do not read options aloud. Select all that apply. </t>
  </si>
  <si>
    <t>Section 5</t>
  </si>
  <si>
    <t>Section 5 "Women and Girls' Empowerment" added.</t>
  </si>
  <si>
    <t>implant_list</t>
  </si>
  <si>
    <t>Changed choice option "three" to be country-specific.</t>
  </si>
  <si>
    <t>Added error screens: last_time_sex_error1 and last_time_sex_error2</t>
  </si>
  <si>
    <t>Section 5 Header (Water)</t>
  </si>
  <si>
    <t>Changed variable from "Section_5" to 'water', to be more in line with other header variable names, and also for increased descriptiveness and to remove coupling with order.</t>
  </si>
  <si>
    <t>Section 7 Header (Diarrheal Disease)</t>
  </si>
  <si>
    <t>Changed variable from "Section_7" to 'Diarrheal Disease', to be more in line with other header variable names, and also for increased descriptiveness and to remove coupling with order.</t>
  </si>
  <si>
    <t>Section Headers</t>
  </si>
  <si>
    <t>Changed all variable names for section headers to have "sect_" prepended.</t>
  </si>
  <si>
    <t>date questions</t>
  </si>
  <si>
    <t>Standardized all format-date() instances to use a '%Y-%d' representation (YYYY-MM).</t>
  </si>
  <si>
    <t>2017 QRE Review Changes</t>
  </si>
  <si>
    <t>Standardized all section headers so that "Section #" and descriptive text are separated by a " – ".</t>
  </si>
  <si>
    <t>Section 3 Header</t>
  </si>
  <si>
    <t>Removed duplicated text from label.</t>
  </si>
  <si>
    <t>Section 4 Header</t>
  </si>
  <si>
    <t>Moved extra text in label following header text into the hint field.</t>
  </si>
  <si>
    <t>318a. fees_12months</t>
  </si>
  <si>
    <t>Question deleted.</t>
  </si>
  <si>
    <t>318b. fees_12months_amount</t>
  </si>
  <si>
    <t>constraint message</t>
  </si>
  <si>
    <t>n/a</t>
  </si>
  <si>
    <t>Change the constraint message to be "The date must be between DATE and DATE". Currently the constrain message is simply DATE &lt;&gt; DATE</t>
  </si>
  <si>
    <t>hint</t>
  </si>
  <si>
    <t>Added hint "Only record formal schooling. Do not record bible or koranic school or short courses.</t>
  </si>
  <si>
    <t>relevancy logic (skip pattern)</t>
  </si>
  <si>
    <t>Update relevant to ask only of current users (i.e., do not ask of recent users)</t>
  </si>
  <si>
    <t>Update relevant to remove pregnancy. Ask of all women who have menstruated in the last 3 months, regardless of pregnancy status.</t>
  </si>
  <si>
    <t>drop question</t>
  </si>
  <si>
    <t>Drop "606. Is there anything else that would help you..."</t>
  </si>
  <si>
    <t>dropping this question from the FQ</t>
  </si>
  <si>
    <t>001a</t>
  </si>
  <si>
    <t>Drop photo confirmation at the beginning of the FQ</t>
  </si>
  <si>
    <t>re-ordering/numbering</t>
  </si>
  <si>
    <t>209-210a+b</t>
  </si>
  <si>
    <t>Move FQ209 to after 210b so that the questions read first "Are you pregnant now?" then "How many months pregnant are you?" then "When did your last menstrual period start?"</t>
  </si>
  <si>
    <t>213a+b</t>
  </si>
  <si>
    <t>Move 213a and 213b to just before 211a</t>
  </si>
  <si>
    <t>answer choices</t>
  </si>
  <si>
    <t>302b/306b/322</t>
  </si>
  <si>
    <t>drop 'Other modern'</t>
  </si>
  <si>
    <t>add N_tablet as a country specific option</t>
  </si>
  <si>
    <t>302c</t>
  </si>
  <si>
    <t>Drop probe "Are you breastfeeding to delay or avoid getting pregnant?"</t>
  </si>
  <si>
    <t>311a</t>
  </si>
  <si>
    <t>Update relevant so that this question does not appear if current/recent method is "other traditional method" or is missing AND remove washing (32) from the relevancy as it was dropped as an answer option....
(CALC_ CM ≠14, 30, 31, 39, -99) OR (306b ≠ 14, 30, 31, 39, -99)</t>
  </si>
  <si>
    <t>Add "Community Event" -- mark as country-specific, as there may be a term that is more locally appropriate in different contexts.</t>
  </si>
  <si>
    <t>311b</t>
  </si>
  <si>
    <t>Dropped the question "Where did you learn how to use [RHYTHM/LACTATIONAL AMENORRHEA METHOD]?"</t>
  </si>
  <si>
    <t>314b</t>
  </si>
  <si>
    <t>Dropped the questions "When you began using [LAM/Rhythm] was this the method you wanted to use to delay or avoid getting pregnant?"</t>
  </si>
  <si>
    <t>302a = 0 AND ((212a or 212b &gt; 2 years) OR (211a or 211b=2))</t>
  </si>
  <si>
    <t>323b</t>
  </si>
  <si>
    <t>Currently this is not being asked of non-current recent users. It should be asked of all women who are not CURRENTLY using, including recent users who are not using today. (302a=0)</t>
  </si>
  <si>
    <t>601-602a</t>
  </si>
  <si>
    <t>Update choice list to: 
- Flush/pour flush toilet
- Ventilated improved pit latrine
- Pit latrine with slab
- Pit latrine without slab/open pit
- Bucket toilet
- Composting toilet
- Hanging toilet /Hanging latrine
- Sleeping area/bedroom
- Backyard
- No facility / bush / field
- Other
- No Response</t>
  </si>
  <si>
    <t>IMP_301b</t>
  </si>
  <si>
    <t>Remove "3" as an answer choice. Allow only 1; 2; 6; Don't know; No response</t>
  </si>
  <si>
    <t>IMP_305a</t>
  </si>
  <si>
    <t>Update answer choices to Yes, No, No response</t>
  </si>
  <si>
    <t>new question</t>
  </si>
  <si>
    <t>IMP_305b</t>
  </si>
  <si>
    <t>Label: 305b. Who attempted to remove your implant?
Choice list: Health Professional; Non-health professional; Self; No response
Relevant if IMP_305a="Yes"</t>
  </si>
  <si>
    <t>LCL_308a</t>
  </si>
  <si>
    <t>move this question to the end of Section 4</t>
  </si>
  <si>
    <t>LCL_308b</t>
  </si>
  <si>
    <t>question text (label)</t>
  </si>
  <si>
    <t>Sec4-Sexual Activity Note Screen</t>
  </si>
  <si>
    <t>In a new screen on ODK (after the "CHECK FOR THE PRESENCE OF OTHERS..." note, add another note screen that says.... "Now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</si>
  <si>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SW_1a</t>
  </si>
  <si>
    <t>add this question just after 318b, relevancy 302a = 1 OR 306a = 1 "Right before you started using [CURRENT/RECENT METHOD] in [MONTH/YEAR], were you doing something or using any method to delay or avoid getting pregnant?"</t>
  </si>
  <si>
    <t>SW1b</t>
  </si>
  <si>
    <t>add this question just after the new question on using a method after birth, relevancy previous question = 'yes' "Which method were you using?"</t>
  </si>
  <si>
    <t>FLW_801</t>
  </si>
  <si>
    <t>follow-up consent 1: Thank you for the time you have kindly granted us. Would you be willing to participate in another survey on this or any other topic either by phone or in person at some point in the future? yes/no/NR</t>
  </si>
  <si>
    <t>FLW_802</t>
  </si>
  <si>
    <t>follow-up consent 2: relevancy if follow-up 1=1 "Do you own a phone?" yes/no/NR</t>
  </si>
  <si>
    <t>FLW_803</t>
  </si>
  <si>
    <t>follow-up consent 3: relevancy if follow-up 2=1 "Can I have your primary phone number in case we would like to follow up with you in the future?" check on number of digits, number/NR</t>
  </si>
  <si>
    <t>FLW_804</t>
  </si>
  <si>
    <t>follow-up consent 4: relevancy phone number given, "To confirm, here is the number you gave me: [FWL_803a]. Is that correct?" yes/no/NR</t>
  </si>
  <si>
    <t>drop 109 "Is your husband/partner living with you now or is he staying elsewhere?"</t>
  </si>
  <si>
    <t>Dropped 304.</t>
  </si>
  <si>
    <t xml:space="preserve">701-704 </t>
  </si>
  <si>
    <t>delete this question</t>
  </si>
  <si>
    <t>LCL_301 injectable_probe_list</t>
  </si>
  <si>
    <t>remove choice option 'both'</t>
  </si>
  <si>
    <t>LCL_302 injectable_probe_list</t>
  </si>
  <si>
    <t>LCL_PP injectable_probe_list</t>
  </si>
  <si>
    <t>LCL_307 injectable_probe_list</t>
  </si>
  <si>
    <t>should be 010 not 010c</t>
  </si>
  <si>
    <t>move N_tablet to just after LAM</t>
  </si>
  <si>
    <t>should reference ${current_method} not ${current_recent_label} as this is calculated yet</t>
  </si>
  <si>
    <t>implant_type</t>
  </si>
  <si>
    <t>remove probe text</t>
  </si>
  <si>
    <t>traditional is misspelled in 'other_traditional' as 'other_tradional'</t>
  </si>
  <si>
    <t>fp_told_other_methods</t>
  </si>
  <si>
    <t>remove from relevancy "or (${rhythm_learn} != '') or (${lam_learn} != '')"</t>
  </si>
  <si>
    <t>implant_removed_who</t>
  </si>
  <si>
    <t>change choice list to be 'providers_self_list' instead of 'removed_list'</t>
  </si>
  <si>
    <t>label should not include '402'</t>
  </si>
  <si>
    <t>update label to say 'gave birth ## times in 201.' not 'in 204'</t>
  </si>
  <si>
    <t>just after this, add a check for sterilization like in 'first_method_sterilize_warn'</t>
  </si>
  <si>
    <t>remove from relevancy "or (${more_children_none} = '-88')"</t>
  </si>
  <si>
    <t>children_des</t>
  </si>
  <si>
    <t>update relevancy to be ${ever_birth} = 'yes'</t>
  </si>
  <si>
    <t>children_des2</t>
  </si>
  <si>
    <t>update relevancy to be ${ever_birth} != 'yes'</t>
  </si>
  <si>
    <t>kids_feces_list</t>
  </si>
  <si>
    <t>delete unused choice list</t>
  </si>
  <si>
    <t>main_mhm_conditions</t>
  </si>
  <si>
    <t>delete 'Main' in 'Main Place:'</t>
  </si>
  <si>
    <t>mhm_conditions_list</t>
  </si>
  <si>
    <t>remove the word 'clean' in 'clean water'</t>
  </si>
  <si>
    <t>mhm_materials_list</t>
  </si>
  <si>
    <t>update choice list to match paper form</t>
  </si>
  <si>
    <t>hint text does not match paper form</t>
  </si>
  <si>
    <t>relevancy should be ${current_user} = 'yes' not (${current_method} != '') and (${current_method} != '-99')</t>
  </si>
  <si>
    <t>Date Questions</t>
  </si>
  <si>
    <t>Added "don't know" option.</t>
  </si>
  <si>
    <t>108, 303</t>
  </si>
  <si>
    <t>Added country-specific highlighting.</t>
  </si>
  <si>
    <t>ante_start_using_m_y, stop_using_m_y</t>
  </si>
  <si>
    <t>Removed these redundant calculate variables.</t>
  </si>
  <si>
    <t>meta-update</t>
  </si>
  <si>
    <t>Removed 'backup' worksheet.</t>
  </si>
  <si>
    <t>Fixed an error where the error message "File:/storage/emulated/0/odk/forms/IDR1 Female Questionnaire v2-media-" was incorrectly appearing at the top of the screen for all questions in this section.</t>
  </si>
  <si>
    <t>LCL_608</t>
  </si>
  <si>
    <t>Fixed an issue where the constraint was incorrect and also would not allow for user input.</t>
  </si>
  <si>
    <t>604a, 605</t>
  </si>
  <si>
    <t>Fixed incorrect skip patterns based on selections made in 603.</t>
  </si>
  <si>
    <t>Moved to special demarketed section "Round 1 Section: Time Collecting Water".</t>
  </si>
  <si>
    <t>Water Section</t>
  </si>
  <si>
    <t>Changed to "Round 1&amp;6" from "Round 1".</t>
  </si>
  <si>
    <t>098 / language_list</t>
  </si>
  <si>
    <t>Added generic.</t>
  </si>
  <si>
    <t>009a</t>
  </si>
  <si>
    <t>103</t>
  </si>
  <si>
    <t>ppp-update</t>
  </si>
  <si>
    <t>Added PPP-only section header for phone follow-up section.</t>
  </si>
  <si>
    <t>variable-update</t>
  </si>
  <si>
    <t>location_photo_result -&gt; sect_end</t>
  </si>
  <si>
    <t>Fixed logic error that would not allow phone number input of greater than 9 digits by changing data type from 'integer' to 'text' with 'numbers' appearance.</t>
  </si>
  <si>
    <t>${current_recent_method} -&gt; ${current_recent_label}</t>
  </si>
  <si>
    <t>308a</t>
  </si>
  <si>
    <t>various</t>
  </si>
  <si>
    <t>removed "rank_list", "removed_list", "tel_num_list", "partner_living_list"</t>
  </si>
  <si>
    <t>add 1 to the result of "div" to be more inclusive in the case of bus_m = -88</t>
  </si>
  <si>
    <t>pb_error1y</t>
  </si>
  <si>
    <t>Inequality needed to be flipped so that pb_y &gt; rb_y. That is the error condition</t>
  </si>
  <si>
    <t>Changed ${current_recent_method} to ${current_recent_label}.</t>
  </si>
  <si>
    <t>"change text from ""During your last menstrual period, what were all the materials that you used to absorb or collect your menstrual blood? PROBE: Anything else?"" to ""During your last menstrual period, what did you use to collect or absorb your menstrual blood?
PROBE: Anything else?"""</t>
  </si>
  <si>
    <t>301g</t>
  </si>
  <si>
    <t>change text from "301g. Have you ever heard of emergency contraception? PROBE: As an emergency measure after unprotected sexual intercourse women can take special pills at any time within five days to prevent pregnancy." to "301g. Have you ever heard of emergency contraception? PROBE: As an emergency measure after unprotected sexual intercourse women can take special pills at any time within three to five days to prevent pregnancy."</t>
  </si>
  <si>
    <t>age questions</t>
  </si>
  <si>
    <t>Standardized text from "10 years old" to "10 years of age."</t>
  </si>
  <si>
    <t>309c</t>
  </si>
  <si>
    <t>Fixed erroneous relevant: the date checks give an error when the date is given as 2020-DK. for example, given 2020-01 as the date of stopping using recent method, the message "date cannot be before 10 years" shows even though the birthdate is 1981-12</t>
  </si>
  <si>
    <t>IMP_304, IMP_304b</t>
  </si>
  <si>
    <t>IMP_304 (the question after 312b) was erroneously named "IMP_304b". At some point in the past, this was corrected but never recorded in the changelog.</t>
  </si>
  <si>
    <t>PP_2</t>
  </si>
  <si>
    <t>Changed relevant to (${pp_method_yn} = 'yes') or ((${current_user} = 'yes') and (${pp_method_yn} != ''))</t>
  </si>
  <si>
    <t>PP_1 &amp; PP_2</t>
  </si>
  <si>
    <t>Updated skip patterns.</t>
  </si>
  <si>
    <t>Added column: ppp_relevant</t>
  </si>
  <si>
    <t>mr</t>
  </si>
  <si>
    <t>Added relevancy statement from FQ core paper questionnaire to ppp_relevancy column</t>
  </si>
  <si>
    <t>004a</t>
  </si>
  <si>
    <t>Updated French label.</t>
  </si>
  <si>
    <t>Added columns: ppp_relevant::English, ppp_relevant::Français, ppp_label::English, ppp_label::Français</t>
  </si>
  <si>
    <t>ppp_relevant: Populated with data from ppp_relevant into ppp_relevant::&lt;language&gt; columns.</t>
  </si>
  <si>
    <t>ppp_label: Pre-populated ppp_label::&lt;language&gt; columns with data from label::&lt;language&gt; columns for now.</t>
  </si>
  <si>
    <t>Deleted column: ppp_relevant</t>
  </si>
  <si>
    <t>Added relevancy statement from FQ core paper questionnaire to ppp_relevant : francias column</t>
  </si>
  <si>
    <t>Added content to ppp_label column (both french and english)</t>
  </si>
  <si>
    <t>Updated some ppp relevancies and labels.</t>
  </si>
  <si>
    <t>Several</t>
  </si>
  <si>
    <t>Updated French translations, borrowing from latest generic templates.</t>
  </si>
  <si>
    <t>Corrected spelling error.</t>
  </si>
  <si>
    <t>consent_warning</t>
  </si>
  <si>
    <t>Corrected grammatical error.</t>
  </si>
  <si>
    <t>IMP_306 implant_not_other</t>
  </si>
  <si>
    <t>Changed to: IMP_306b implant_not_other</t>
  </si>
  <si>
    <t>numbering</t>
  </si>
  <si>
    <t>LCL_307</t>
  </si>
  <si>
    <t>Changed to LCL_322a</t>
  </si>
  <si>
    <t>LCL_322a, 322a</t>
  </si>
  <si>
    <t>Corrected some copy/paste errors.</t>
  </si>
  <si>
    <t>322a</t>
  </si>
  <si>
    <t>Updated ppp_relevant.</t>
  </si>
  <si>
    <t>ppp_form_title</t>
  </si>
  <si>
    <t>Added ppp_form_title in English and French.</t>
  </si>
  <si>
    <t>Added column: ppp_excludes</t>
  </si>
  <si>
    <t>Swahili questions</t>
  </si>
  <si>
    <t>Deleted Swahili columns, pending later re-addition.</t>
  </si>
  <si>
    <t>Updated PPP_Excludes for 'minimal' preset.</t>
  </si>
  <si>
    <t>Removed any PPP_Labels that were 100% identical to their normal ODK label counterpart.</t>
  </si>
  <si>
    <t>viffer</t>
  </si>
  <si>
    <t>All</t>
  </si>
  <si>
    <t>Added tentative column "viffer_experimental_id".</t>
  </si>
  <si>
    <t>Added new columns: translation_base::label, translation_base::hint, translation_base::constraint_message, Translations_Outdated?</t>
  </si>
  <si>
    <t>Added month_list.</t>
  </si>
  <si>
    <t>Corrected syntax error in relevants.</t>
  </si>
  <si>
    <t>002-003</t>
  </si>
  <si>
    <t>Added missing country-specific highlighting.</t>
  </si>
  <si>
    <t>Added ppp_label::English.</t>
  </si>
  <si>
    <t>CALC_CM</t>
  </si>
  <si>
    <t>Added ppp-specific prompt: ppp_current_method_label</t>
  </si>
  <si>
    <t>TCI Questions</t>
  </si>
  <si>
    <t>Added ppp_relevants in English.</t>
  </si>
  <si>
    <t>TCI_302-x</t>
  </si>
  <si>
    <t>Fixed module header, which erroneously stated "Implant Removal Module".</t>
  </si>
  <si>
    <t>Added question number.</t>
  </si>
  <si>
    <t>Corrected ppp_relevant.</t>
  </si>
  <si>
    <t>CCP_301-11b</t>
  </si>
  <si>
    <t>Added Nigeria-specific CCP questions.</t>
  </si>
  <si>
    <t>Added constraint message.</t>
  </si>
  <si>
    <t>age_ante_begin_using, age_first_reported_use</t>
  </si>
  <si>
    <t>Added these calculations</t>
  </si>
  <si>
    <t>constraint now based on age_first_reported_use</t>
  </si>
  <si>
    <t>LCL_308</t>
  </si>
  <si>
    <t>renamed to LCL_305</t>
  </si>
  <si>
    <t>607b</t>
  </si>
  <si>
    <t>Change "due to last period" to "due to any period" in essence, not literally</t>
  </si>
  <si>
    <t>099</t>
  </si>
  <si>
    <t>Standardized to: 099</t>
  </si>
  <si>
    <t>Standardized to: 099. Questionnaire Result</t>
  </si>
  <si>
    <t>Standardized to: Record the result of the questionnaire.</t>
  </si>
  <si>
    <t>Removed ppp_exclude.</t>
  </si>
  <si>
    <t>Meta-update. Added column 'ppp_input::&lt;language&gt;'.</t>
  </si>
  <si>
    <t>addition</t>
  </si>
  <si>
    <t>TCI_303</t>
  </si>
  <si>
    <t>Added TCI_303.</t>
  </si>
  <si>
    <t>Corrected erroneous choice option.</t>
  </si>
  <si>
    <t>choice-labels</t>
  </si>
  <si>
    <t>pp_2</t>
  </si>
  <si>
    <t>Corrected erroneous choice labels.</t>
  </si>
  <si>
    <t>Question regarding method fees was asked even for traditional methods like withdrawal. Changed relevant from "${current_or_recent_user}" to "(${current_or_recent_user}) and 
(${current_recent_method} != 'LAM') and 
(${current_recent_method} != 'rhythm') and 
(${current_recent_method} != 'withdrawal') and 
(${current_recent_method} != 'other_traditional')".</t>
  </si>
  <si>
    <t>IMP_306</t>
  </si>
  <si>
    <t>Update relevant to use correct choices</t>
  </si>
  <si>
    <t>renamed to method_fees_rw</t>
  </si>
  <si>
    <t>TCI_308-9, public_leader_influence_list</t>
  </si>
  <si>
    <t>leader_local_and_regional: State, LGA, or local leaders --&gt; County level leaders/local leaders</t>
  </si>
  <si>
    <t>choice-names</t>
  </si>
  <si>
    <t>leader_local_and_regional --&gt; leader_local</t>
  </si>
  <si>
    <t>variable-name</t>
  </si>
  <si>
    <t>TCI_308-9</t>
  </si>
  <si>
    <t>Added suffix "_cc" (choice change) to: public_leader_influence_pro, public_leader_influence_con</t>
  </si>
  <si>
    <t>all</t>
  </si>
  <si>
    <t>Add numbering column "N"</t>
  </si>
  <si>
    <t>choice-options</t>
  </si>
  <si>
    <t>Added option "Don't know".</t>
  </si>
  <si>
    <t>Renamed by appending "_cc".</t>
  </si>
  <si>
    <t>106a, 107a</t>
  </si>
  <si>
    <t>Fixed inconsistent, incorrect constraint message.</t>
  </si>
  <si>
    <t>Updated logic related to invalid data entry.</t>
  </si>
  <si>
    <t>Added.</t>
  </si>
  <si>
    <t>312a</t>
  </si>
  <si>
    <t>Minor update to wording.</t>
  </si>
  <si>
    <t>translations</t>
  </si>
  <si>
    <t>many</t>
  </si>
  <si>
    <t>see email to Shani 10/27/17</t>
  </si>
  <si>
    <t>constraint_message</t>
  </si>
  <si>
    <t>Changed from "If entering '2020' for No Response, must select 'Do not know' for month." to --&gt; "Cannot be in the future."</t>
  </si>
  <si>
    <t>Deleted hint. Was previously "Select 'Do not know' for month and '2020' for year to indicate 'No Response'.".</t>
  </si>
  <si>
    <t>Renamed method_fees_rw back to --&gt; method_fees.</t>
  </si>
  <si>
    <t>Updated PPP_Input.</t>
  </si>
  <si>
    <t>info worksheet</t>
  </si>
  <si>
    <t>Updated "info" worksheet.</t>
  </si>
  <si>
    <t>Several worksheets</t>
  </si>
  <si>
    <t>Streamlined consistency of highlighting and other demarcations.</t>
  </si>
  <si>
    <t>translation management</t>
  </si>
  <si>
    <t>choices worksheet</t>
  </si>
  <si>
    <t>Added translation management columns to "choices" worksheet.</t>
  </si>
  <si>
    <t>009b</t>
  </si>
  <si>
    <t>Streamlined hint to be consistent in all forms.</t>
  </si>
  <si>
    <t>Updated French ppp_label.</t>
  </si>
  <si>
    <t>004b</t>
  </si>
  <si>
    <t>005</t>
  </si>
  <si>
    <t>Updated French hint</t>
  </si>
  <si>
    <t>008</t>
  </si>
  <si>
    <t>Corrected spelling error in French label.</t>
  </si>
  <si>
    <t>010</t>
  </si>
  <si>
    <t>Marked as country-variant. Some countries use "RE id" rather than "RE name". Some other questions are like this one, but I chose not to mark them as such at this time.</t>
  </si>
  <si>
    <t>Section 1 Header</t>
  </si>
  <si>
    <t>Updated French hint.</t>
  </si>
  <si>
    <t>107b</t>
  </si>
  <si>
    <t>Corrected spelling error in French ppp_relevant.</t>
  </si>
  <si>
    <t>205</t>
  </si>
  <si>
    <t>Changed French label from "205. Quand avez-vous eu votre PREMIÈRE naissance?" to --&gt; "205. Quand avez-vous accouché pour la PREMIERE fois ?" per BFR5-based template change request.</t>
  </si>
  <si>
    <t>206</t>
  </si>
  <si>
    <t>Changed French label from "206. Quand avez-vous eu votre DERNIÈRE naissance?" to -&gt; "206. Quand avez-vous accouché pour la DERNIERE fois ?" per BFR5-based template change request.</t>
  </si>
  <si>
    <t>Added the following text to the beginning of French hint: "Saisir la date de la DERNIERE naissance vivante. Celle-ci peut être calculée en remontant le temps à partir d’événements mémorables si nécessaire."</t>
  </si>
  <si>
    <t>209</t>
  </si>
  <si>
    <t>Updated ppp_label in English and French.</t>
  </si>
  <si>
    <t>213a-b, birth_desired, curr_desired</t>
  </si>
  <si>
    <t>Added ppp_relevants.</t>
  </si>
  <si>
    <t>Updated French labels.</t>
  </si>
  <si>
    <t>211b</t>
  </si>
  <si>
    <t>Corrected minor spelling mistake in French label.</t>
  </si>
  <si>
    <t>212c</t>
  </si>
  <si>
    <t>Added ppp_relevant.</t>
  </si>
  <si>
    <t>303</t>
  </si>
  <si>
    <t>311a, IMP_304a-b</t>
  </si>
  <si>
    <t>Updated French choice label for: providers_self_list fieldworker_public, providers_list fieldworker_public.</t>
  </si>
  <si>
    <t>311a, providers_list community_event</t>
  </si>
  <si>
    <t>Updated French choice label.</t>
  </si>
  <si>
    <t>PP_1-2</t>
  </si>
  <si>
    <t>Updated French ppp_relevant.</t>
  </si>
  <si>
    <t>Corrected grammatical error in French label of want_none and want_some variations of 323a.</t>
  </si>
  <si>
    <t>viffer_experimental_id</t>
  </si>
  <si>
    <t>Changed column name to just 'id' for now. viffer_id also might be a good column name.</t>
  </si>
  <si>
    <t>604a mhm_reuse</t>
  </si>
  <si>
    <t>Updated relevant to include "new_cloth"</t>
  </si>
  <si>
    <t>unk</t>
  </si>
  <si>
    <t>unknown</t>
  </si>
  <si>
    <t>Unknown</t>
  </si>
  <si>
    <t>Unknown changes.</t>
  </si>
  <si>
    <t>27</t>
  </si>
  <si>
    <t>Added country-variant calculate "current_method_most_effective".</t>
  </si>
  <si>
    <t>Added country-variant highlighting to this question, as Nigeria has the following added constraint in its skip pattern: "(${current_method_most_effective} != 'male_condoms') and 
(${current_method_most_effective} != 'withdrawal')"</t>
  </si>
  <si>
    <t>This question will now no longer be asked if the respondent's most effective method is "male condom" or "withdrawal". Added additional constraint to relevant: "(${current_method_most_effective} != 'male_condoms') and 
(${current_method_most_effective} != 'withdrawal')"</t>
  </si>
  <si>
    <t>302c, current_method_most_effective</t>
  </si>
  <si>
    <t>Removed country-variant highlighting, as new relevant condition is a chagne to the core.</t>
  </si>
  <si>
    <t>Made the logic more DRY by utilizing newly created calculate variable "current_method_most_effective".</t>
  </si>
  <si>
    <t>007</t>
  </si>
  <si>
    <t>renamed aquainted to acquainted to fix spelling error</t>
  </si>
  <si>
    <t>columns</t>
  </si>
  <si>
    <t>reorder columns so that first translations start on column Q, and all extra tooling columns are at the end</t>
  </si>
  <si>
    <t>002, 010</t>
  </si>
  <si>
    <t>label, hint</t>
  </si>
  <si>
    <t>replace " name" with " ID" for those countries that use IDs</t>
  </si>
  <si>
    <t>removed intro. It is duplicated from the section intro hint</t>
  </si>
  <si>
    <t>Module Template History</t>
  </si>
  <si>
    <t>Initial commit for ET/UG GGR integrated module.</t>
  </si>
  <si>
    <t>Initial commit for UG-specific non-GGR panel (PNL) questions.</t>
  </si>
  <si>
    <t>templating</t>
  </si>
  <si>
    <t>Denoted Ethiopia specific questions with "ET_" at the beginning of the label, as well as "UG_" for Uganda.</t>
  </si>
  <si>
    <t>Added "Countries" column to "choices" worksheet.</t>
  </si>
  <si>
    <t>Removed peach highlighting from date questions.</t>
  </si>
  <si>
    <t>Initial commit for completed v1 of pre-pilot development form instantiated from the paper questionnaire.</t>
  </si>
  <si>
    <t>survey, choices</t>
  </si>
  <si>
    <t>Added several columns to handle piloting, templating, and initial instantiation.</t>
  </si>
  <si>
    <t>survey</t>
  </si>
  <si>
    <t>Added conditional highlighting to assist with piloting, templating, and initial instantiation.</t>
  </si>
  <si>
    <t>settings</t>
  </si>
  <si>
    <t>Added settings to handle piloting, templating, and initial instantiation.</t>
  </si>
  <si>
    <t>UGR6</t>
  </si>
  <si>
    <t>Initial commit for development file. Will keep in sync with GGR template and pilot form under './support_files/pilot'.</t>
  </si>
  <si>
    <t>survey worksheet</t>
  </si>
  <si>
    <t>Fixed conditional formatting.</t>
  </si>
  <si>
    <t>Removed template management columns.</t>
  </si>
  <si>
    <t>delete</t>
  </si>
  <si>
    <t>ET Rows</t>
  </si>
  <si>
    <t>Deleted Ethiopia-specific rows.</t>
  </si>
  <si>
    <t>Merged translations from R5 and from pilot form.</t>
  </si>
  <si>
    <t>Finished instantiating country variant/specific items.</t>
  </si>
  <si>
    <t>ksd</t>
  </si>
  <si>
    <t>several</t>
  </si>
  <si>
    <t>Added some missing translations</t>
  </si>
  <si>
    <t>GGR_706</t>
  </si>
  <si>
    <t>Addressed: Add bolded text (do not need to bold in the survey): "How many women have you shared a meal or drink with in the last 12 months who gave birth in the last 12 months". A woman who gave birth in the last year but with whom the respondent has not shared a drink/meal would not count.</t>
  </si>
  <si>
    <t>GGR_620</t>
  </si>
  <si>
    <t>Addressed: Change last sentence to ".... Is she currently using an IUD or implant?"</t>
  </si>
  <si>
    <t>GGR_701</t>
  </si>
  <si>
    <t>Addressed: Change label to "How many women have you had contact with in the past 12 months who live in a household that owns a car or truck?" and variable name to wmn_car</t>
  </si>
  <si>
    <t>GGR_702</t>
  </si>
  <si>
    <t>Addressed: Change label to "How many women have you had contact with in the past 12 months who have any education higher than secondary school?" and variable name to wmn_edu</t>
  </si>
  <si>
    <t>GGR_703</t>
  </si>
  <si>
    <t>Addressed: Change label to "How many women have you had contact with in the past 12 months who live in a household where the walls are mainly made of dirt?" and variable name to wmn_dirt</t>
  </si>
  <si>
    <t>GGR_704</t>
  </si>
  <si>
    <t>Addressed: Change label to "How many women have you had contact with in the past 12 months who live in a household that owns any sheep?" and variable name to wmn_sheep</t>
  </si>
  <si>
    <t>GGR_708</t>
  </si>
  <si>
    <t>Addressed: Change label to "How many women have you had contact with in the past 12 months whose most recent birth was a multiple birth, for instance twins?" and variable name to wmn_twins</t>
  </si>
  <si>
    <t>Corrected variable related translation error in label::Luganda.</t>
  </si>
  <si>
    <t>Changed years from 2017/2018 and 2018/2019 respectively</t>
  </si>
  <si>
    <t>Changed from "Find the competent respondent responsible for patient services (main administrator and family planning in-charge) who is present at the facility. Read the greeting on the next screen:" to "Find the woman between the age of 15-49 associated with this Female Respondent Questionnaire. The interview must have auditory privacy. Read the greeting on the next screen:"</t>
  </si>
  <si>
    <t>Removed "shared a meal or drink" and replaced with "had contact with"</t>
  </si>
  <si>
    <t>hint, constraints</t>
  </si>
  <si>
    <t>GGR701-704</t>
  </si>
  <si>
    <t>Added "Enter -88 for do not know, -99 for no response. 0 is a possible answer.; Must be greater than or equal to 0.; Must be greater than or equal to 0. "</t>
  </si>
  <si>
    <t>Updated label.</t>
  </si>
  <si>
    <t>choice-filter</t>
  </si>
  <si>
    <t>GGR_807</t>
  </si>
  <si>
    <t>Fixed an issue in which option filter was not working correctly.</t>
  </si>
  <si>
    <t>new variable name &amp; edited label</t>
  </si>
  <si>
    <t>Added response option</t>
  </si>
  <si>
    <t>"Father"</t>
  </si>
  <si>
    <t>Removed response option</t>
  </si>
  <si>
    <t>"Both"</t>
  </si>
  <si>
    <t>GGR_703. How many women have you had contact with in the past 12 months who live in a household where the walls are mainly made of dirt/mud?</t>
  </si>
  <si>
    <t>Section ordering</t>
  </si>
  <si>
    <t>Panel Section</t>
  </si>
  <si>
    <t>Moved the entire panel section before section 6 (GGR questions)</t>
  </si>
  <si>
    <t>New choice lists</t>
  </si>
  <si>
    <t>region_list; district_list</t>
  </si>
  <si>
    <t>Added new choices for questions 605, 609 and 613</t>
  </si>
  <si>
    <t>choice filters</t>
  </si>
  <si>
    <t>hint/preamble</t>
  </si>
  <si>
    <t>Added preamble</t>
  </si>
  <si>
    <t>Moved to between section 1(backgrougd characteristics) and section 2(reproduction, pregnancy &amp; fertility)</t>
  </si>
  <si>
    <t>Constraints</t>
  </si>
  <si>
    <t>changed constraint from (string-length(.) = 10)</t>
  </si>
  <si>
    <t>New constraint: regex(.,"[0][7][0-9][0-9][0-9][0-9][0-9][0-9][0-9][0-9]|[0][4][0-9][0-9][0-9][0-9][0-9][0-9][0-9][0-9]|[0][3][0-9][0-9][0-9][0-9][0-9][0-9][0-9][0-9]")</t>
  </si>
  <si>
    <t>removed hints</t>
  </si>
  <si>
    <t>flw_number_permit_prim; flw_number_permit_sec</t>
  </si>
  <si>
    <t>Removed hints from the local languages; these became a separate question</t>
  </si>
  <si>
    <t>Updated translations</t>
  </si>
  <si>
    <t>new questions and question-order</t>
  </si>
  <si>
    <t>GGR701-GGR710b</t>
  </si>
  <si>
    <t>re-ordered the questions in the section and added some new questions.</t>
  </si>
  <si>
    <t>PNL_019</t>
  </si>
  <si>
    <t>edited constraint to include 'nochanges'; ((. = -99) or not(selected(.,'-99'))) and ((. = -88) or not(selected(.,'-88'))) and ((. = -77) or not(selected(.,'-77'))) and ((. = 'nochanges') or not(selected(.,'nochanges')))</t>
  </si>
  <si>
    <t>Added hint</t>
  </si>
  <si>
    <t>flw_number_typed_prim; flw_number_typed_sec</t>
  </si>
  <si>
    <t>Added constraints</t>
  </si>
  <si>
    <t>GGR_703, GGR_706</t>
  </si>
  <si>
    <t>Added relevants</t>
  </si>
  <si>
    <t>partner_know FQ_302c</t>
  </si>
  <si>
    <t>Added Male sterilization to the relevant; (${current_method} != '') and (${current_method} != '-99') and 
(${current_method_most_effective} != 'male_condoms') and 
(${current_method_most_effective} != 'withdrawal') and 
(${current_method_most_effective} != 'male_sterilization')</t>
  </si>
  <si>
    <t>version-up</t>
  </si>
  <si>
    <t>Version up to match HQ.</t>
  </si>
  <si>
    <t>UGR6 - Post-production</t>
  </si>
  <si>
    <t>Removed values entered into the "ppp" columns that should not have been there.</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</si>
</sst>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41">
    <font>
      <sz val="11"/>
      <color theme="1"/>
      <name val="Calibri"/>
      <charset val="134"/>
      <scheme val="minor"/>
    </font>
    <font>
      <sz val="11"/>
      <color rgb="FF000000"/>
      <name val="Calibri"/>
      <charset val="134"/>
      <scheme val="minor"/>
    </font>
    <font>
      <sz val="10"/>
      <color theme="1"/>
      <name val="Arial"/>
      <charset val="134"/>
    </font>
    <font>
      <sz val="11"/>
      <color theme="1"/>
      <name val="Calibri"/>
      <charset val="134"/>
    </font>
    <font>
      <sz val="11"/>
      <name val="Calibri"/>
      <charset val="134"/>
      <scheme val="minor"/>
    </font>
    <font>
      <sz val="11"/>
      <name val="Calibri"/>
      <charset val="134"/>
    </font>
    <font>
      <sz val="11"/>
      <color rgb="FF000000"/>
      <name val="Calibri (Body)"/>
      <charset val="134"/>
    </font>
    <font>
      <sz val="11"/>
      <color rgb="FF000000"/>
      <name val="Calibri"/>
      <charset val="134"/>
    </font>
    <font>
      <u/>
      <sz val="11"/>
      <color rgb="FF0000FF"/>
      <name val="Calibri"/>
      <charset val="134"/>
    </font>
    <font>
      <u/>
      <sz val="12"/>
      <color theme="10"/>
      <name val="Calibri"/>
      <charset val="134"/>
      <scheme val="minor"/>
    </font>
    <font>
      <sz val="11"/>
      <color rgb="FFFFFFFF"/>
      <name val="Calibri"/>
      <charset val="134"/>
      <scheme val="minor"/>
    </font>
    <font>
      <b/>
      <u/>
      <sz val="11"/>
      <color theme="1"/>
      <name val="Calibri"/>
      <charset val="134"/>
      <scheme val="minor"/>
    </font>
    <font>
      <sz val="10"/>
      <name val="Arial"/>
      <charset val="134"/>
    </font>
    <font>
      <sz val="10"/>
      <color indexed="8"/>
      <name val="Arial"/>
      <charset val="134"/>
    </font>
    <font>
      <sz val="8"/>
      <color theme="1"/>
      <name val="Calibri"/>
      <charset val="134"/>
    </font>
    <font>
      <sz val="11"/>
      <color indexed="8"/>
      <name val="Calibri"/>
      <charset val="134"/>
    </font>
    <font>
      <sz val="8"/>
      <color rgb="FF000000"/>
      <name val="Calibri"/>
      <charset val="134"/>
    </font>
    <font>
      <b/>
      <sz val="11"/>
      <color theme="1"/>
      <name val="Calibri"/>
      <charset val="134"/>
    </font>
    <font>
      <b/>
      <sz val="11"/>
      <color indexed="8"/>
      <name val="Calibri"/>
      <charset val="134"/>
    </font>
    <font>
      <sz val="11"/>
      <color rgb="FF1B2432"/>
      <name val="Calibri"/>
      <charset val="134"/>
    </font>
    <font>
      <sz val="11"/>
      <color theme="1"/>
      <name val="Calibri"/>
      <charset val="134"/>
      <scheme val="minor"/>
    </font>
    <font>
      <b/>
      <sz val="18"/>
      <color theme="3"/>
      <name val="Calibri"/>
      <charset val="134"/>
      <scheme val="minor"/>
    </font>
    <font>
      <i/>
      <sz val="11"/>
      <color rgb="FF7F7F7F"/>
      <name val="Calibri"/>
      <charset val="0"/>
      <scheme val="minor"/>
    </font>
    <font>
      <sz val="11"/>
      <color theme="0"/>
      <name val="Calibri"/>
      <charset val="0"/>
      <scheme val="minor"/>
    </font>
    <font>
      <sz val="11"/>
      <color rgb="FF9C6500"/>
      <name val="Calibri"/>
      <charset val="0"/>
      <scheme val="minor"/>
    </font>
    <font>
      <b/>
      <sz val="13"/>
      <color theme="3"/>
      <name val="Calibri"/>
      <charset val="134"/>
      <scheme val="minor"/>
    </font>
    <font>
      <sz val="11"/>
      <color theme="1"/>
      <name val="Calibri"/>
      <charset val="0"/>
      <scheme val="minor"/>
    </font>
    <font>
      <b/>
      <sz val="11"/>
      <color rgb="FFFFFFFF"/>
      <name val="Calibri"/>
      <charset val="0"/>
      <scheme val="minor"/>
    </font>
    <font>
      <b/>
      <sz val="11"/>
      <color theme="3"/>
      <name val="Calibri"/>
      <charset val="134"/>
      <scheme val="minor"/>
    </font>
    <font>
      <sz val="11"/>
      <color rgb="FFFF0000"/>
      <name val="Calibri"/>
      <charset val="0"/>
      <scheme val="minor"/>
    </font>
    <font>
      <b/>
      <sz val="15"/>
      <color theme="3"/>
      <name val="Calibri"/>
      <charset val="134"/>
      <scheme val="minor"/>
    </font>
    <font>
      <b/>
      <sz val="11"/>
      <color theme="1"/>
      <name val="Calibri"/>
      <charset val="0"/>
      <scheme val="minor"/>
    </font>
    <font>
      <sz val="11"/>
      <color rgb="FFFA7D00"/>
      <name val="Calibri"/>
      <charset val="0"/>
      <scheme val="minor"/>
    </font>
    <font>
      <b/>
      <sz val="11"/>
      <color rgb="FF3F3F3F"/>
      <name val="Calibri"/>
      <charset val="0"/>
      <scheme val="minor"/>
    </font>
    <font>
      <sz val="11"/>
      <color rgb="FF3F3F76"/>
      <name val="Calibri"/>
      <charset val="0"/>
      <scheme val="minor"/>
    </font>
    <font>
      <sz val="11"/>
      <color rgb="FF9C0006"/>
      <name val="Calibri"/>
      <charset val="0"/>
      <scheme val="minor"/>
    </font>
    <font>
      <sz val="11"/>
      <color rgb="FF006100"/>
      <name val="Calibri"/>
      <charset val="0"/>
      <scheme val="minor"/>
    </font>
    <font>
      <b/>
      <sz val="11"/>
      <color rgb="FFFA7D00"/>
      <name val="Calibri"/>
      <charset val="0"/>
      <scheme val="minor"/>
    </font>
    <font>
      <sz val="12"/>
      <color theme="1"/>
      <name val="Calibri"/>
      <charset val="134"/>
      <scheme val="minor"/>
    </font>
    <font>
      <sz val="12"/>
      <name val="Calibri (Body)_x0000_"/>
      <charset val="134"/>
    </font>
    <font>
      <sz val="12"/>
      <name val="Calibri"/>
      <charset val="134"/>
    </font>
  </fonts>
  <fills count="54">
    <fill>
      <patternFill patternType="none"/>
    </fill>
    <fill>
      <patternFill patternType="gray125"/>
    </fill>
    <fill>
      <patternFill patternType="solid">
        <fgColor theme="0" tint="-0.149998474074526"/>
        <bgColor indexed="64"/>
      </patternFill>
    </fill>
    <fill>
      <patternFill patternType="solid">
        <fgColor rgb="FFFFFF00"/>
        <bgColor rgb="FF000000"/>
      </patternFill>
    </fill>
    <fill>
      <patternFill patternType="solid">
        <fgColor rgb="FFCCC0DA"/>
        <bgColor rgb="FF000000"/>
      </patternFill>
    </fill>
    <fill>
      <patternFill patternType="solid">
        <fgColor rgb="FFD8E4BC"/>
        <bgColor rgb="FF000000"/>
      </patternFill>
    </fill>
    <fill>
      <patternFill patternType="solid">
        <fgColor rgb="FFFDE9D9"/>
        <bgColor rgb="FF000000"/>
      </patternFill>
    </fill>
    <fill>
      <patternFill patternType="solid">
        <fgColor rgb="FFD9D9D9"/>
        <bgColor rgb="FF000000"/>
      </patternFill>
    </fill>
    <fill>
      <patternFill patternType="solid">
        <fgColor rgb="FF948A54"/>
        <bgColor rgb="FF000000"/>
      </patternFill>
    </fill>
    <fill>
      <patternFill patternType="solid">
        <fgColor theme="4" tint="0.799981688894314"/>
        <bgColor rgb="FF000000"/>
      </patternFill>
    </fill>
    <fill>
      <patternFill patternType="solid">
        <fgColor rgb="FFFFD3B6"/>
        <bgColor rgb="FF000000"/>
      </patternFill>
    </fill>
    <fill>
      <patternFill patternType="solid">
        <fgColor rgb="FF9ACEDF"/>
        <bgColor rgb="FF000000"/>
      </patternFill>
    </fill>
    <fill>
      <patternFill patternType="solid">
        <fgColor rgb="FF85CA5D"/>
        <bgColor rgb="FF000000"/>
      </patternFill>
    </fill>
    <fill>
      <patternFill patternType="solid">
        <fgColor rgb="FFFFAAA5"/>
        <bgColor rgb="FF000000"/>
      </patternFill>
    </fill>
    <fill>
      <patternFill patternType="solid">
        <fgColor rgb="FF000000"/>
        <bgColor rgb="FF000000"/>
      </patternFill>
    </fill>
    <fill>
      <patternFill patternType="solid">
        <fgColor rgb="FFFFFF00"/>
        <bgColor indexed="64"/>
      </patternFill>
    </fill>
    <fill>
      <patternFill patternType="solid">
        <fgColor theme="0" tint="-0.0499893185216834"/>
        <bgColor indexed="64"/>
      </patternFill>
    </fill>
    <fill>
      <patternFill patternType="solid">
        <fgColor theme="7" tint="0.599993896298105"/>
        <bgColor indexed="64"/>
      </patternFill>
    </fill>
    <fill>
      <patternFill patternType="solid">
        <fgColor rgb="FFFFD3B6"/>
        <bgColor indexed="64"/>
      </patternFill>
    </fill>
    <fill>
      <patternFill patternType="solid">
        <fgColor rgb="FF85CA5D"/>
        <bgColor indexed="64"/>
      </patternFill>
    </fill>
    <fill>
      <patternFill patternType="solid">
        <fgColor theme="5" tint="0.799981688894314"/>
        <bgColor indexed="64"/>
      </patternFill>
    </fill>
    <fill>
      <patternFill patternType="solid">
        <fgColor rgb="FFD3D3D3"/>
        <bgColor indexed="64"/>
      </patternFill>
    </fill>
    <fill>
      <patternFill patternType="solid">
        <fgColor theme="0" tint="-0.149998474074526"/>
        <bgColor rgb="FF000000"/>
      </patternFill>
    </fill>
    <fill>
      <patternFill patternType="solid">
        <fgColor theme="5" tint="0.399975585192419"/>
        <bgColor indexed="64"/>
      </patternFill>
    </fill>
    <fill>
      <patternFill patternType="solid">
        <fgColor rgb="FFFFEB9C"/>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rgb="FFFFFFCC"/>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5"/>
        <bgColor indexed="64"/>
      </patternFill>
    </fill>
    <fill>
      <patternFill patternType="solid">
        <fgColor theme="5"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6" tint="0.399975585192419"/>
        <bgColor indexed="64"/>
      </patternFill>
    </fill>
    <fill>
      <patternFill patternType="solid">
        <fgColor theme="6"/>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7"/>
        <bgColor indexed="64"/>
      </patternFill>
    </fill>
    <fill>
      <patternFill patternType="solid">
        <fgColor theme="7" tint="0.599993896298105"/>
        <bgColor indexed="64"/>
      </patternFill>
    </fill>
    <fill>
      <patternFill patternType="solid">
        <fgColor theme="9"/>
        <bgColor indexed="64"/>
      </patternFill>
    </fill>
    <fill>
      <patternFill patternType="solid">
        <fgColor theme="8"/>
        <bgColor indexed="64"/>
      </patternFill>
    </fill>
    <fill>
      <patternFill patternType="solid">
        <fgColor theme="8" tint="0.399975585192419"/>
        <bgColor indexed="64"/>
      </patternFill>
    </fill>
    <fill>
      <patternFill patternType="solid">
        <fgColor theme="9" tint="0.399975585192419"/>
        <bgColor indexed="64"/>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s>
  <cellStyleXfs count="51">
    <xf numFmtId="0" fontId="0" fillId="0" borderId="0"/>
    <xf numFmtId="0" fontId="26" fillId="29" borderId="0" applyNumberFormat="0" applyBorder="0" applyAlignment="0" applyProtection="0">
      <alignment vertical="center"/>
    </xf>
    <xf numFmtId="176" fontId="20" fillId="0" borderId="0" applyFont="0" applyFill="0" applyBorder="0" applyAlignment="0" applyProtection="0">
      <alignment vertical="center"/>
    </xf>
    <xf numFmtId="177" fontId="20" fillId="0" borderId="0" applyFont="0" applyFill="0" applyBorder="0" applyAlignment="0" applyProtection="0">
      <alignment vertical="center"/>
    </xf>
    <xf numFmtId="42" fontId="20" fillId="0" borderId="0" applyFont="0" applyFill="0" applyBorder="0" applyAlignment="0" applyProtection="0">
      <alignment vertical="center"/>
    </xf>
    <xf numFmtId="44" fontId="20" fillId="0" borderId="0" applyFont="0" applyFill="0" applyBorder="0" applyAlignment="0" applyProtection="0">
      <alignment vertical="center"/>
    </xf>
    <xf numFmtId="9" fontId="20" fillId="0" borderId="0" applyFont="0" applyFill="0" applyBorder="0" applyAlignment="0" applyProtection="0">
      <alignment vertical="center"/>
    </xf>
    <xf numFmtId="0" fontId="27" fillId="27" borderId="2" applyNumberFormat="0" applyAlignment="0" applyProtection="0">
      <alignment vertical="center"/>
    </xf>
    <xf numFmtId="0" fontId="25" fillId="0" borderId="1" applyNumberFormat="0" applyFill="0" applyAlignment="0" applyProtection="0">
      <alignment vertical="center"/>
    </xf>
    <xf numFmtId="0" fontId="20" fillId="30" borderId="4" applyNumberFormat="0" applyFont="0" applyAlignment="0" applyProtection="0">
      <alignment vertical="center"/>
    </xf>
    <xf numFmtId="0" fontId="15" fillId="0" borderId="0"/>
    <xf numFmtId="0" fontId="23" fillId="32" borderId="0" applyNumberFormat="0" applyBorder="0" applyAlignment="0" applyProtection="0">
      <alignment vertical="center"/>
    </xf>
    <xf numFmtId="0" fontId="26" fillId="26" borderId="0" applyNumberFormat="0" applyBorder="0" applyAlignment="0" applyProtection="0">
      <alignment vertical="center"/>
    </xf>
    <xf numFmtId="0" fontId="29" fillId="0" borderId="0" applyNumberFormat="0" applyFill="0" applyBorder="0" applyAlignment="0" applyProtection="0">
      <alignment vertical="center"/>
    </xf>
    <xf numFmtId="0" fontId="26" fillId="25"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0" fillId="0" borderId="1" applyNumberFormat="0" applyFill="0" applyAlignment="0" applyProtection="0">
      <alignment vertical="center"/>
    </xf>
    <xf numFmtId="0" fontId="28" fillId="0" borderId="3" applyNumberFormat="0" applyFill="0" applyAlignment="0" applyProtection="0">
      <alignment vertical="center"/>
    </xf>
    <xf numFmtId="0" fontId="28" fillId="0" borderId="0" applyNumberFormat="0" applyFill="0" applyBorder="0" applyAlignment="0" applyProtection="0">
      <alignment vertical="center"/>
    </xf>
    <xf numFmtId="0" fontId="34" fillId="37" borderId="8" applyNumberFormat="0" applyAlignment="0" applyProtection="0">
      <alignment vertical="center"/>
    </xf>
    <xf numFmtId="0" fontId="23" fillId="38" borderId="0" applyNumberFormat="0" applyBorder="0" applyAlignment="0" applyProtection="0">
      <alignment vertical="center"/>
    </xf>
    <xf numFmtId="0" fontId="36" fillId="41" borderId="0" applyNumberFormat="0" applyBorder="0" applyAlignment="0" applyProtection="0">
      <alignment vertical="center"/>
    </xf>
    <xf numFmtId="0" fontId="33" fillId="36" borderId="7" applyNumberFormat="0" applyAlignment="0" applyProtection="0">
      <alignment vertical="center"/>
    </xf>
    <xf numFmtId="0" fontId="26" fillId="43" borderId="0" applyNumberFormat="0" applyBorder="0" applyAlignment="0" applyProtection="0">
      <alignment vertical="center"/>
    </xf>
    <xf numFmtId="0" fontId="37" fillId="36" borderId="8" applyNumberFormat="0" applyAlignment="0" applyProtection="0">
      <alignment vertical="center"/>
    </xf>
    <xf numFmtId="0" fontId="32" fillId="0" borderId="6" applyNumberFormat="0" applyFill="0" applyAlignment="0" applyProtection="0">
      <alignment vertical="center"/>
    </xf>
    <xf numFmtId="0" fontId="31" fillId="0" borderId="5" applyNumberFormat="0" applyFill="0" applyAlignment="0" applyProtection="0">
      <alignment vertical="center"/>
    </xf>
    <xf numFmtId="0" fontId="35" fillId="40" borderId="0" applyNumberFormat="0" applyBorder="0" applyAlignment="0" applyProtection="0">
      <alignment vertical="center"/>
    </xf>
    <xf numFmtId="0" fontId="24" fillId="24" borderId="0" applyNumberFormat="0" applyBorder="0" applyAlignment="0" applyProtection="0">
      <alignment vertical="center"/>
    </xf>
    <xf numFmtId="0" fontId="23" fillId="42" borderId="0" applyNumberFormat="0" applyBorder="0" applyAlignment="0" applyProtection="0">
      <alignment vertical="center"/>
    </xf>
    <xf numFmtId="0" fontId="12" fillId="0" borderId="0">
      <alignment vertical="center"/>
    </xf>
    <xf numFmtId="0" fontId="26" fillId="45" borderId="0" applyNumberFormat="0" applyBorder="0" applyAlignment="0" applyProtection="0">
      <alignment vertical="center"/>
    </xf>
    <xf numFmtId="0" fontId="23" fillId="28" borderId="0" applyNumberFormat="0" applyBorder="0" applyAlignment="0" applyProtection="0">
      <alignment vertical="center"/>
    </xf>
    <xf numFmtId="0" fontId="23" fillId="34" borderId="0" applyNumberFormat="0" applyBorder="0" applyAlignment="0" applyProtection="0">
      <alignment vertical="center"/>
    </xf>
    <xf numFmtId="0" fontId="26" fillId="35" borderId="0" applyNumberFormat="0" applyBorder="0" applyAlignment="0" applyProtection="0">
      <alignment vertical="center"/>
    </xf>
    <xf numFmtId="0" fontId="38" fillId="47" borderId="0" applyNumberFormat="0" applyBorder="0" applyAlignment="0" applyProtection="0"/>
    <xf numFmtId="0" fontId="23" fillId="23" borderId="0" applyNumberFormat="0" applyBorder="0" applyAlignment="0" applyProtection="0">
      <alignment vertical="center"/>
    </xf>
    <xf numFmtId="0" fontId="23" fillId="39" borderId="0" applyNumberFormat="0" applyBorder="0" applyAlignment="0" applyProtection="0">
      <alignment vertical="center"/>
    </xf>
    <xf numFmtId="0" fontId="26" fillId="33" borderId="0" applyNumberFormat="0" applyBorder="0" applyAlignment="0" applyProtection="0">
      <alignment vertical="center"/>
    </xf>
    <xf numFmtId="0" fontId="23" fillId="48" borderId="0" applyNumberFormat="0" applyBorder="0" applyAlignment="0" applyProtection="0">
      <alignment vertical="center"/>
    </xf>
    <xf numFmtId="0" fontId="26" fillId="46" borderId="0" applyNumberFormat="0" applyBorder="0" applyAlignment="0" applyProtection="0">
      <alignment vertical="center"/>
    </xf>
    <xf numFmtId="0" fontId="26" fillId="49" borderId="0" applyNumberFormat="0" applyBorder="0" applyAlignment="0" applyProtection="0">
      <alignment vertical="center"/>
    </xf>
    <xf numFmtId="0" fontId="23" fillId="51" borderId="0" applyNumberFormat="0" applyBorder="0" applyAlignment="0" applyProtection="0">
      <alignment vertical="center"/>
    </xf>
    <xf numFmtId="0" fontId="26" fillId="31" borderId="0" applyNumberFormat="0" applyBorder="0" applyAlignment="0" applyProtection="0">
      <alignment vertical="center"/>
    </xf>
    <xf numFmtId="0" fontId="23" fillId="52" borderId="0" applyNumberFormat="0" applyBorder="0" applyAlignment="0" applyProtection="0">
      <alignment vertical="center"/>
    </xf>
    <xf numFmtId="0" fontId="23" fillId="50" borderId="0" applyNumberFormat="0" applyBorder="0" applyAlignment="0" applyProtection="0">
      <alignment vertical="center"/>
    </xf>
    <xf numFmtId="0" fontId="26" fillId="44" borderId="0" applyNumberFormat="0" applyBorder="0" applyAlignment="0" applyProtection="0">
      <alignment vertical="center"/>
    </xf>
    <xf numFmtId="0" fontId="23" fillId="53" borderId="0" applyNumberFormat="0" applyBorder="0" applyAlignment="0" applyProtection="0">
      <alignment vertical="center"/>
    </xf>
    <xf numFmtId="0" fontId="12" fillId="0" borderId="0">
      <alignment vertical="center"/>
    </xf>
    <xf numFmtId="0" fontId="9" fillId="0" borderId="0" applyNumberFormat="0" applyFill="0" applyBorder="0" applyAlignment="0" applyProtection="0"/>
  </cellStyleXfs>
  <cellXfs count="144">
    <xf numFmtId="0" fontId="0" fillId="0" borderId="0" xfId="0"/>
    <xf numFmtId="0" fontId="0" fillId="2" borderId="0" xfId="0" applyFill="1" applyAlignment="1">
      <alignment horizontal="left"/>
    </xf>
    <xf numFmtId="0" fontId="0" fillId="0" borderId="0" xfId="0" applyAlignment="1">
      <alignment horizontal="left"/>
    </xf>
    <xf numFmtId="58" fontId="0" fillId="0" borderId="0" xfId="0" applyNumberFormat="1" applyAlignment="1">
      <alignment horizontal="left"/>
    </xf>
    <xf numFmtId="49" fontId="0" fillId="0" borderId="0" xfId="0" applyNumberFormat="1" applyAlignment="1">
      <alignment horizontal="left"/>
    </xf>
    <xf numFmtId="58" fontId="0" fillId="2" borderId="0" xfId="0" applyNumberFormat="1" applyFill="1" applyAlignment="1">
      <alignment horizontal="left"/>
    </xf>
    <xf numFmtId="49" fontId="0" fillId="2" borderId="0" xfId="0" applyNumberFormat="1" applyFill="1" applyAlignment="1">
      <alignment horizontal="left"/>
    </xf>
    <xf numFmtId="0" fontId="1" fillId="0" borderId="0" xfId="0" applyFont="1" applyAlignment="1">
      <alignment horizontal="left"/>
    </xf>
    <xf numFmtId="58" fontId="1" fillId="0" borderId="0" xfId="0" applyNumberFormat="1" applyFont="1" applyAlignment="1">
      <alignment horizontal="left"/>
    </xf>
    <xf numFmtId="49" fontId="1" fillId="0" borderId="0" xfId="0" applyNumberFormat="1" applyFont="1" applyAlignment="1">
      <alignment horizontal="left"/>
    </xf>
    <xf numFmtId="0" fontId="0" fillId="0" borderId="0" xfId="0" applyAlignment="1">
      <alignment vertical="top" wrapText="1"/>
    </xf>
    <xf numFmtId="0" fontId="0" fillId="0" borderId="0" xfId="0" applyAlignment="1">
      <alignment horizontal="left" wrapText="1"/>
    </xf>
    <xf numFmtId="0" fontId="2" fillId="0" borderId="0" xfId="0" applyFont="1"/>
    <xf numFmtId="0" fontId="1" fillId="0" borderId="0" xfId="0" applyFont="1" applyFill="1" applyAlignment="1">
      <alignment horizontal="left"/>
    </xf>
    <xf numFmtId="58" fontId="1" fillId="0" borderId="0" xfId="0" applyNumberFormat="1" applyFont="1" applyFill="1" applyAlignment="1">
      <alignment horizontal="left"/>
    </xf>
    <xf numFmtId="49" fontId="1" fillId="0" borderId="0" xfId="0" applyNumberFormat="1" applyFont="1" applyFill="1" applyAlignment="1">
      <alignment horizontal="left"/>
    </xf>
    <xf numFmtId="49" fontId="1" fillId="0" borderId="0" xfId="0" applyNumberFormat="1" applyFont="1" applyAlignment="1">
      <alignment horizontal="left" vertical="top" wrapText="1"/>
    </xf>
    <xf numFmtId="49" fontId="0" fillId="0" borderId="0" xfId="0" applyNumberFormat="1" applyAlignment="1">
      <alignment horizontal="left" wrapText="1"/>
    </xf>
    <xf numFmtId="0" fontId="0" fillId="0" borderId="0" xfId="0" applyFont="1" applyFill="1" applyBorder="1" applyAlignment="1">
      <alignment vertical="top" wrapText="1"/>
    </xf>
    <xf numFmtId="0" fontId="0" fillId="0" borderId="0" xfId="0" applyFill="1" applyAlignment="1">
      <alignment horizontal="left" vertical="top" wrapText="1"/>
    </xf>
    <xf numFmtId="0" fontId="3" fillId="0" borderId="0" xfId="0" applyFont="1" applyFill="1" applyBorder="1" applyAlignment="1">
      <alignment horizontal="left" vertical="top" wrapText="1"/>
    </xf>
    <xf numFmtId="0" fontId="0" fillId="0" borderId="0" xfId="0" applyFont="1" applyFill="1" applyAlignment="1">
      <alignment vertical="center" wrapText="1"/>
    </xf>
    <xf numFmtId="0" fontId="0" fillId="0" borderId="0" xfId="0" applyFont="1" applyFill="1" applyBorder="1" applyAlignment="1">
      <alignment vertical="center" wrapText="1"/>
    </xf>
    <xf numFmtId="0" fontId="4" fillId="0" borderId="0" xfId="0" applyFont="1" applyFill="1" applyAlignment="1">
      <alignment wrapText="1"/>
    </xf>
    <xf numFmtId="0" fontId="3" fillId="0" borderId="0" xfId="0" applyFont="1" applyBorder="1" applyAlignment="1">
      <alignment horizontal="left" vertical="top" wrapText="1"/>
    </xf>
    <xf numFmtId="0" fontId="0" fillId="0" borderId="0" xfId="0" applyFill="1" applyAlignment="1">
      <alignment horizontal="left"/>
    </xf>
    <xf numFmtId="0" fontId="0" fillId="0" borderId="0" xfId="0" applyFont="1" applyFill="1" applyAlignment="1">
      <alignment vertical="top" wrapText="1"/>
    </xf>
    <xf numFmtId="0" fontId="0" fillId="0" borderId="0" xfId="0" applyAlignment="1">
      <alignment wrapText="1"/>
    </xf>
    <xf numFmtId="0" fontId="5" fillId="0" borderId="0" xfId="0" applyFont="1" applyFill="1" applyBorder="1" applyAlignment="1">
      <alignment horizontal="left" vertical="top" wrapText="1"/>
    </xf>
    <xf numFmtId="0" fontId="6" fillId="0" borderId="0" xfId="0" applyFont="1"/>
    <xf numFmtId="0" fontId="7" fillId="0" borderId="0" xfId="0" applyFont="1" applyAlignment="1"/>
    <xf numFmtId="0" fontId="7" fillId="3" borderId="0" xfId="0" applyFont="1" applyFill="1" applyAlignment="1"/>
    <xf numFmtId="0" fontId="7" fillId="4" borderId="0" xfId="0" applyFont="1" applyFill="1" applyAlignment="1"/>
    <xf numFmtId="0" fontId="7" fillId="5" borderId="0" xfId="0" applyFont="1" applyFill="1" applyAlignment="1"/>
    <xf numFmtId="0" fontId="7" fillId="6" borderId="0" xfId="0" applyFont="1" applyFill="1" applyAlignment="1"/>
    <xf numFmtId="0" fontId="5" fillId="7" borderId="0" xfId="0" applyFont="1" applyFill="1" applyAlignment="1">
      <alignment vertical="center"/>
    </xf>
    <xf numFmtId="0" fontId="5" fillId="8" borderId="0" xfId="0" applyFont="1" applyFill="1" applyAlignment="1">
      <alignment vertical="center"/>
    </xf>
    <xf numFmtId="0" fontId="5" fillId="9" borderId="0" xfId="0" applyFont="1" applyFill="1" applyAlignment="1">
      <alignment vertical="center"/>
    </xf>
    <xf numFmtId="0" fontId="8" fillId="0" borderId="0" xfId="0" applyFont="1" applyAlignment="1"/>
    <xf numFmtId="0" fontId="7" fillId="10" borderId="0" xfId="0" applyFont="1" applyFill="1" applyAlignment="1"/>
    <xf numFmtId="0" fontId="7" fillId="11" borderId="0" xfId="0" applyFont="1" applyFill="1" applyAlignment="1"/>
    <xf numFmtId="0" fontId="7" fillId="12" borderId="0" xfId="0" applyFont="1" applyFill="1" applyAlignment="1"/>
    <xf numFmtId="0" fontId="7" fillId="13" borderId="0" xfId="0" applyFont="1" applyFill="1" applyAlignment="1"/>
    <xf numFmtId="0" fontId="9" fillId="0" borderId="0" xfId="50" applyAlignment="1">
      <alignment vertical="center"/>
    </xf>
    <xf numFmtId="0" fontId="10" fillId="14" borderId="0" xfId="0" applyFont="1" applyFill="1" applyAlignment="1">
      <alignment horizontal="left" vertical="top" wrapText="1"/>
    </xf>
    <xf numFmtId="0" fontId="11" fillId="0" borderId="0" xfId="0" applyFont="1"/>
    <xf numFmtId="0" fontId="9" fillId="0" borderId="0" xfId="50" applyBorder="1"/>
    <xf numFmtId="0" fontId="9" fillId="0" borderId="0" xfId="50"/>
    <xf numFmtId="0" fontId="0" fillId="0" borderId="0" xfId="0" applyAlignment="1">
      <alignment horizontal="left" vertical="center"/>
    </xf>
    <xf numFmtId="0" fontId="5" fillId="0" borderId="0" xfId="0" applyFont="1" applyFill="1" applyAlignment="1">
      <alignment horizontal="left"/>
    </xf>
    <xf numFmtId="0" fontId="0" fillId="0" borderId="0" xfId="0" applyFill="1" applyAlignment="1">
      <alignment horizontal="left" vertical="center" wrapText="1"/>
    </xf>
    <xf numFmtId="0" fontId="3" fillId="0" borderId="0" xfId="0" applyFont="1" applyAlignment="1">
      <alignment horizontal="left" vertical="top"/>
    </xf>
    <xf numFmtId="0" fontId="0" fillId="0" borderId="0" xfId="0" applyFill="1"/>
    <xf numFmtId="0" fontId="0" fillId="0" borderId="0" xfId="0" applyFill="1" applyAlignment="1">
      <alignment vertical="center"/>
    </xf>
    <xf numFmtId="0" fontId="0" fillId="0" borderId="0" xfId="0" applyFill="1" applyAlignment="1">
      <alignment horizontal="left" vertical="top"/>
    </xf>
    <xf numFmtId="0" fontId="0" fillId="15" borderId="0" xfId="0" applyFill="1" applyAlignment="1">
      <alignment horizontal="left"/>
    </xf>
    <xf numFmtId="0" fontId="0" fillId="0" borderId="0" xfId="0" applyAlignment="1">
      <alignment horizontal="left" vertical="top"/>
    </xf>
    <xf numFmtId="0" fontId="0" fillId="0" borderId="0" xfId="0" applyFont="1" applyAlignment="1">
      <alignment horizontal="left" vertical="top"/>
    </xf>
    <xf numFmtId="0" fontId="0" fillId="0" borderId="0" xfId="0" applyAlignment="1">
      <alignment horizontal="left" vertical="top" wrapText="1"/>
    </xf>
    <xf numFmtId="0" fontId="4" fillId="0" borderId="0" xfId="0" applyFont="1" applyFill="1" applyAlignment="1">
      <alignment horizontal="left"/>
    </xf>
    <xf numFmtId="0" fontId="0" fillId="0" borderId="0" xfId="0" applyFont="1" applyFill="1" applyAlignment="1">
      <alignment horizontal="left"/>
    </xf>
    <xf numFmtId="0" fontId="12" fillId="0" borderId="0" xfId="0" applyFont="1" applyFill="1" applyAlignment="1">
      <alignment horizontal="left" vertical="top"/>
    </xf>
    <xf numFmtId="0" fontId="4" fillId="0" borderId="0" xfId="0" applyFont="1" applyFill="1" applyAlignment="1">
      <alignment horizontal="left" vertical="top"/>
    </xf>
    <xf numFmtId="0" fontId="13" fillId="0" borderId="0" xfId="0" applyFont="1" applyFill="1" applyAlignment="1">
      <alignment horizontal="left" vertical="top"/>
    </xf>
    <xf numFmtId="0" fontId="0" fillId="0" borderId="0" xfId="0" applyFont="1" applyFill="1" applyAlignment="1">
      <alignment horizontal="left" vertical="top"/>
    </xf>
    <xf numFmtId="0" fontId="1" fillId="0" borderId="0" xfId="0" applyFont="1" applyAlignment="1">
      <alignment horizontal="left" vertical="top"/>
    </xf>
    <xf numFmtId="0" fontId="0" fillId="0" borderId="0" xfId="0" applyFont="1" applyAlignment="1">
      <alignment horizontal="left"/>
    </xf>
    <xf numFmtId="0" fontId="3" fillId="0" borderId="0" xfId="0" applyFont="1" applyAlignment="1">
      <alignment horizontal="left" wrapText="1"/>
    </xf>
    <xf numFmtId="0" fontId="0" fillId="0" borderId="0" xfId="0" applyFill="1" applyAlignment="1">
      <alignment horizontal="left" wrapText="1"/>
    </xf>
    <xf numFmtId="0" fontId="0" fillId="0" borderId="0" xfId="0" applyFill="1" applyAlignment="1">
      <alignment wrapText="1"/>
    </xf>
    <xf numFmtId="0" fontId="0" fillId="2" borderId="0" xfId="0" applyFill="1" applyAlignment="1">
      <alignment wrapText="1"/>
    </xf>
    <xf numFmtId="0" fontId="0" fillId="2" borderId="0" xfId="0" applyFill="1" applyBorder="1" applyAlignment="1">
      <alignment vertical="top" wrapText="1"/>
    </xf>
    <xf numFmtId="0" fontId="3" fillId="2" borderId="0" xfId="0" applyFont="1" applyFill="1" applyAlignment="1">
      <alignment horizontal="left" wrapText="1"/>
    </xf>
    <xf numFmtId="0" fontId="3" fillId="16" borderId="0" xfId="0" applyFont="1" applyFill="1" applyAlignment="1">
      <alignment horizontal="left" wrapText="1"/>
    </xf>
    <xf numFmtId="0" fontId="3" fillId="0" borderId="0" xfId="0" applyFont="1" applyFill="1" applyAlignment="1">
      <alignment horizontal="left" wrapText="1"/>
    </xf>
    <xf numFmtId="0" fontId="7" fillId="0" borderId="0" xfId="0" applyFont="1" applyFill="1" applyBorder="1" applyAlignment="1">
      <alignment horizontal="left" vertical="top" wrapText="1"/>
    </xf>
    <xf numFmtId="0" fontId="0" fillId="0" borderId="0" xfId="0" applyFont="1" applyFill="1" applyAlignment="1">
      <alignment horizontal="left" wrapText="1"/>
    </xf>
    <xf numFmtId="0" fontId="5" fillId="0" borderId="0" xfId="31" applyFont="1" applyFill="1" applyBorder="1" applyAlignment="1">
      <alignment horizontal="left" vertical="top" wrapText="1"/>
    </xf>
    <xf numFmtId="0" fontId="0" fillId="0" borderId="0" xfId="0" applyFont="1" applyFill="1" applyAlignment="1">
      <alignment wrapText="1"/>
    </xf>
    <xf numFmtId="0" fontId="3" fillId="2" borderId="0" xfId="0" applyFont="1" applyFill="1" applyBorder="1" applyAlignment="1">
      <alignment horizontal="left" vertical="top" wrapText="1"/>
    </xf>
    <xf numFmtId="0" fontId="3" fillId="0" borderId="0" xfId="36" applyFont="1" applyFill="1" applyBorder="1" applyAlignment="1">
      <alignment horizontal="left" vertical="top" wrapText="1"/>
    </xf>
    <xf numFmtId="0" fontId="14" fillId="2" borderId="0" xfId="0" applyFont="1" applyFill="1" applyBorder="1" applyAlignment="1">
      <alignment horizontal="left" vertical="top" wrapText="1"/>
    </xf>
    <xf numFmtId="0" fontId="15" fillId="0" borderId="0" xfId="0" applyFont="1" applyBorder="1" applyAlignment="1">
      <alignment horizontal="left" vertical="top" wrapText="1"/>
    </xf>
    <xf numFmtId="0" fontId="5" fillId="2" borderId="0" xfId="0" applyFont="1" applyFill="1" applyBorder="1" applyAlignment="1">
      <alignment horizontal="left" vertical="top" wrapText="1"/>
    </xf>
    <xf numFmtId="0" fontId="0" fillId="2" borderId="0" xfId="0" applyFont="1" applyFill="1" applyAlignment="1">
      <alignment vertical="top" wrapText="1"/>
    </xf>
    <xf numFmtId="0" fontId="1" fillId="0" borderId="0" xfId="0" applyFont="1" applyFill="1" applyAlignment="1">
      <alignment wrapText="1"/>
    </xf>
    <xf numFmtId="0" fontId="14" fillId="0" borderId="0" xfId="0" applyFont="1" applyBorder="1" applyAlignment="1">
      <alignment horizontal="left" vertical="top" wrapText="1"/>
    </xf>
    <xf numFmtId="0" fontId="14" fillId="16" borderId="0" xfId="0" applyFont="1" applyFill="1" applyBorder="1" applyAlignment="1">
      <alignment horizontal="left" vertical="top" wrapText="1"/>
    </xf>
    <xf numFmtId="0" fontId="16" fillId="0" borderId="0" xfId="0" applyFont="1" applyAlignment="1">
      <alignment horizontal="left" vertical="top" wrapText="1"/>
    </xf>
    <xf numFmtId="0" fontId="16" fillId="2" borderId="0" xfId="0" applyFont="1" applyFill="1" applyAlignment="1">
      <alignment horizontal="left" vertical="top" wrapText="1"/>
    </xf>
    <xf numFmtId="0" fontId="3" fillId="16" borderId="0" xfId="0" applyFont="1" applyFill="1" applyBorder="1" applyAlignment="1">
      <alignment horizontal="left" vertical="top" wrapText="1"/>
    </xf>
    <xf numFmtId="0" fontId="7" fillId="16" borderId="0" xfId="0" applyFont="1" applyFill="1" applyBorder="1" applyAlignment="1">
      <alignment horizontal="left" vertical="top" wrapText="1"/>
    </xf>
    <xf numFmtId="0" fontId="0" fillId="16" borderId="0" xfId="0" applyFont="1" applyFill="1" applyAlignment="1">
      <alignment horizontal="left" wrapText="1"/>
    </xf>
    <xf numFmtId="0" fontId="0" fillId="2" borderId="0" xfId="0" applyFont="1" applyFill="1" applyAlignment="1">
      <alignment horizontal="left" wrapText="1"/>
    </xf>
    <xf numFmtId="0" fontId="3" fillId="17" borderId="0" xfId="0" applyFont="1" applyFill="1" applyBorder="1" applyAlignment="1">
      <alignment horizontal="left" vertical="top" wrapText="1"/>
    </xf>
    <xf numFmtId="0" fontId="3" fillId="15" borderId="0" xfId="0" applyFont="1" applyFill="1" applyBorder="1" applyAlignment="1">
      <alignment horizontal="left" vertical="top" wrapText="1"/>
    </xf>
    <xf numFmtId="0" fontId="5" fillId="16" borderId="0" xfId="31" applyFont="1" applyFill="1" applyBorder="1" applyAlignment="1">
      <alignment horizontal="left" vertical="top" wrapText="1"/>
    </xf>
    <xf numFmtId="0" fontId="0" fillId="16" borderId="0" xfId="0" applyFont="1" applyFill="1" applyAlignment="1">
      <alignment wrapText="1"/>
    </xf>
    <xf numFmtId="0" fontId="0" fillId="2" borderId="0" xfId="0" applyFont="1" applyFill="1" applyAlignment="1">
      <alignment wrapText="1"/>
    </xf>
    <xf numFmtId="0" fontId="16" fillId="0" borderId="0" xfId="0" applyFont="1" applyBorder="1" applyAlignment="1">
      <alignment horizontal="left" vertical="top" wrapText="1"/>
    </xf>
    <xf numFmtId="0" fontId="16" fillId="16" borderId="0" xfId="0" applyFont="1" applyFill="1" applyBorder="1" applyAlignment="1">
      <alignment horizontal="left" vertical="top" wrapText="1"/>
    </xf>
    <xf numFmtId="0" fontId="16" fillId="2" borderId="0" xfId="0" applyFont="1" applyFill="1" applyBorder="1" applyAlignment="1">
      <alignment horizontal="left" vertical="top" wrapText="1"/>
    </xf>
    <xf numFmtId="0" fontId="7" fillId="2" borderId="0" xfId="0" applyFont="1" applyFill="1" applyBorder="1" applyAlignment="1">
      <alignment horizontal="left" vertical="top" wrapText="1"/>
    </xf>
    <xf numFmtId="0" fontId="4" fillId="0" borderId="0" xfId="0" applyFont="1" applyFill="1" applyAlignment="1">
      <alignment vertical="top" wrapText="1"/>
    </xf>
    <xf numFmtId="0" fontId="0" fillId="18" borderId="0" xfId="0" applyFill="1" applyAlignment="1">
      <alignment wrapText="1"/>
    </xf>
    <xf numFmtId="0" fontId="0" fillId="19" borderId="0" xfId="0" applyFill="1" applyAlignment="1">
      <alignment wrapText="1"/>
    </xf>
    <xf numFmtId="0" fontId="12" fillId="0" borderId="0" xfId="0" applyFont="1" applyFill="1" applyAlignment="1">
      <alignment vertical="center" wrapText="1"/>
    </xf>
    <xf numFmtId="0" fontId="0" fillId="15" borderId="0" xfId="0" applyFill="1" applyAlignment="1">
      <alignment wrapText="1"/>
    </xf>
    <xf numFmtId="0" fontId="17" fillId="2" borderId="0" xfId="0" applyFont="1" applyFill="1" applyBorder="1" applyAlignment="1">
      <alignment horizontal="left" vertical="top" wrapText="1"/>
    </xf>
    <xf numFmtId="0" fontId="17" fillId="0" borderId="0" xfId="0" applyFont="1" applyFill="1" applyBorder="1" applyAlignment="1">
      <alignment horizontal="left" vertical="top" wrapText="1"/>
    </xf>
    <xf numFmtId="0" fontId="5" fillId="16" borderId="0" xfId="0" applyFont="1" applyFill="1" applyBorder="1" applyAlignment="1">
      <alignment horizontal="left" vertical="top" wrapText="1"/>
    </xf>
    <xf numFmtId="0" fontId="5" fillId="15" borderId="0" xfId="0" applyFont="1" applyFill="1" applyBorder="1" applyAlignment="1">
      <alignment horizontal="left" vertical="top" wrapText="1"/>
    </xf>
    <xf numFmtId="0" fontId="5" fillId="20" borderId="0" xfId="0" applyFont="1" applyFill="1" applyBorder="1" applyAlignment="1">
      <alignment horizontal="left" vertical="top" wrapText="1"/>
    </xf>
    <xf numFmtId="0" fontId="0" fillId="21" borderId="0" xfId="0" applyFill="1" applyAlignment="1">
      <alignment wrapText="1"/>
    </xf>
    <xf numFmtId="0" fontId="0" fillId="20" borderId="0" xfId="0" applyFill="1" applyAlignment="1">
      <alignment wrapText="1"/>
    </xf>
    <xf numFmtId="0" fontId="0" fillId="0" borderId="0" xfId="0" applyFont="1" applyAlignment="1">
      <alignment wrapText="1"/>
    </xf>
    <xf numFmtId="0" fontId="7" fillId="0" borderId="0" xfId="0" applyFont="1" applyAlignment="1">
      <alignment horizontal="left" vertical="top" wrapText="1"/>
    </xf>
    <xf numFmtId="0" fontId="0" fillId="16" borderId="0" xfId="0" applyFill="1" applyAlignment="1">
      <alignment wrapText="1"/>
    </xf>
    <xf numFmtId="0" fontId="3" fillId="20" borderId="0" xfId="0" applyFont="1" applyFill="1" applyBorder="1" applyAlignment="1">
      <alignment horizontal="left" vertical="top" wrapText="1"/>
    </xf>
    <xf numFmtId="0" fontId="15" fillId="0" borderId="0" xfId="0" applyFont="1" applyFill="1" applyBorder="1" applyAlignment="1">
      <alignment horizontal="left" vertical="top" wrapText="1"/>
    </xf>
    <xf numFmtId="0" fontId="18" fillId="0" borderId="0" xfId="0" applyFont="1" applyFill="1" applyBorder="1" applyAlignment="1">
      <alignment horizontal="left" vertical="top" wrapText="1"/>
    </xf>
    <xf numFmtId="0" fontId="15" fillId="2" borderId="0" xfId="0" applyFont="1" applyFill="1" applyBorder="1" applyAlignment="1">
      <alignment horizontal="left" vertical="top" wrapText="1"/>
    </xf>
    <xf numFmtId="0" fontId="5" fillId="0" borderId="0" xfId="0" applyFont="1" applyFill="1" applyAlignment="1">
      <alignment horizontal="left" wrapText="1"/>
    </xf>
    <xf numFmtId="0" fontId="5" fillId="2" borderId="0" xfId="0" applyFont="1" applyFill="1" applyAlignment="1">
      <alignment horizontal="left" wrapText="1"/>
    </xf>
    <xf numFmtId="0" fontId="7" fillId="2" borderId="0" xfId="0" applyFont="1" applyFill="1" applyAlignment="1">
      <alignment horizontal="left" vertical="top" wrapText="1"/>
    </xf>
    <xf numFmtId="0" fontId="15" fillId="16" borderId="0" xfId="0" applyFont="1" applyFill="1" applyBorder="1" applyAlignment="1">
      <alignment horizontal="left" vertical="top" wrapText="1"/>
    </xf>
    <xf numFmtId="0" fontId="7" fillId="0" borderId="0" xfId="0" applyFont="1" applyBorder="1" applyAlignment="1">
      <alignment horizontal="left" vertical="top" wrapText="1"/>
    </xf>
    <xf numFmtId="0" fontId="3" fillId="0" borderId="0" xfId="0" applyFont="1" applyFill="1" applyAlignment="1">
      <alignment horizontal="left" vertical="top" wrapText="1"/>
    </xf>
    <xf numFmtId="0" fontId="19" fillId="0" borderId="0" xfId="0" applyFont="1" applyFill="1" applyBorder="1" applyAlignment="1">
      <alignment horizontal="left" vertical="top" wrapText="1"/>
    </xf>
    <xf numFmtId="0" fontId="17" fillId="0" borderId="0" xfId="0" applyFont="1" applyFill="1" applyAlignment="1">
      <alignment horizontal="left" vertical="top" wrapText="1"/>
    </xf>
    <xf numFmtId="0" fontId="3" fillId="2" borderId="0" xfId="0" applyFont="1" applyFill="1" applyAlignment="1">
      <alignment horizontal="left" vertical="top" wrapText="1"/>
    </xf>
    <xf numFmtId="0" fontId="17" fillId="16" borderId="0" xfId="0" applyFont="1" applyFill="1" applyBorder="1" applyAlignment="1">
      <alignment horizontal="left" vertical="top" wrapText="1"/>
    </xf>
    <xf numFmtId="0" fontId="3" fillId="16" borderId="0" xfId="0" applyFont="1" applyFill="1" applyAlignment="1">
      <alignment horizontal="left" vertical="top" wrapText="1"/>
    </xf>
    <xf numFmtId="0" fontId="1" fillId="22" borderId="0" xfId="0" applyFont="1" applyFill="1" applyAlignment="1">
      <alignment horizontal="left" vertical="top" wrapText="1"/>
    </xf>
    <xf numFmtId="0" fontId="5" fillId="0" borderId="0" xfId="0" applyFont="1" applyBorder="1" applyAlignment="1">
      <alignment horizontal="left" vertical="top" wrapText="1"/>
    </xf>
    <xf numFmtId="0" fontId="4" fillId="2" borderId="0" xfId="0" applyFont="1" applyFill="1" applyAlignment="1">
      <alignment wrapText="1"/>
    </xf>
    <xf numFmtId="0" fontId="4" fillId="16" borderId="0" xfId="0" applyFont="1" applyFill="1" applyAlignment="1">
      <alignment wrapText="1"/>
    </xf>
    <xf numFmtId="0" fontId="4" fillId="0" borderId="0" xfId="0" applyFont="1" applyFill="1" applyAlignment="1">
      <alignment vertical="center" wrapText="1"/>
    </xf>
    <xf numFmtId="0" fontId="4" fillId="0" borderId="0" xfId="0" applyFont="1" applyFill="1" applyAlignment="1">
      <alignment horizontal="left" wrapText="1"/>
    </xf>
    <xf numFmtId="0" fontId="0" fillId="2" borderId="0" xfId="0" applyFont="1" applyFill="1" applyBorder="1" applyAlignment="1">
      <alignment vertical="top" wrapText="1"/>
    </xf>
    <xf numFmtId="0" fontId="3" fillId="0" borderId="0" xfId="0" applyFont="1" applyAlignment="1">
      <alignment horizontal="left" vertical="top" wrapText="1"/>
    </xf>
    <xf numFmtId="0" fontId="0" fillId="16" borderId="0" xfId="0" applyFill="1" applyBorder="1" applyAlignment="1">
      <alignment vertical="top" wrapText="1"/>
    </xf>
    <xf numFmtId="0" fontId="0" fillId="16" borderId="0" xfId="0" applyFont="1" applyFill="1" applyBorder="1" applyAlignment="1">
      <alignment vertical="top" wrapText="1"/>
    </xf>
    <xf numFmtId="0" fontId="4" fillId="0" borderId="0" xfId="0" applyFont="1" applyFill="1" applyBorder="1" applyAlignment="1">
      <alignment vertical="top" wrapText="1"/>
    </xf>
    <xf numFmtId="0" fontId="3" fillId="0" borderId="0" xfId="0" applyFont="1" applyBorder="1" applyAlignment="1" quotePrefix="1">
      <alignment horizontal="left" vertical="top" wrapText="1"/>
    </xf>
  </cellXfs>
  <cellStyles count="51">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Normal 5" xfId="10"/>
    <cellStyle name="60% - Accent4" xfId="11" builtinId="44"/>
    <cellStyle name="40% - Accent3" xfId="12" builtinId="39"/>
    <cellStyle name="Warning Text" xfId="13" builtinId="11"/>
    <cellStyle name="40% - Accent2" xfId="14" builtinId="35"/>
    <cellStyle name="Title" xfId="15" builtinId="15"/>
    <cellStyle name="CExplanatory Text" xfId="16" builtinId="53"/>
    <cellStyle name="Heading 1" xfId="17" builtinId="16"/>
    <cellStyle name="Heading 3" xfId="18" builtinId="18"/>
    <cellStyle name="Heading 4" xfId="19" builtinId="19"/>
    <cellStyle name="Input" xfId="20" builtinId="20"/>
    <cellStyle name="60% - Accent3" xfId="21" builtinId="40"/>
    <cellStyle name="Good" xfId="22" builtinId="26"/>
    <cellStyle name="Output" xfId="23" builtinId="21"/>
    <cellStyle name="20% - Accent1" xfId="24" builtinId="30"/>
    <cellStyle name="Calculation" xfId="25" builtinId="22"/>
    <cellStyle name="Linked Cell" xfId="26" builtinId="24"/>
    <cellStyle name="Total" xfId="27" builtinId="25"/>
    <cellStyle name="Bad" xfId="28" builtinId="27"/>
    <cellStyle name="Neutral" xfId="29" builtinId="28"/>
    <cellStyle name="Accent1" xfId="30" builtinId="29"/>
    <cellStyle name="Normal 2" xfId="31"/>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 name="Excel Built-in Normal" xfId="49"/>
    <cellStyle name="Hyperlink" xfId="50" builtinId="8"/>
  </cellStyles>
  <dxfs count="1">
    <dxf>
      <font>
        <color theme="0" tint="-0.149998474074526"/>
      </font>
      <fill>
        <patternFill patternType="solid">
          <bgColor theme="0" tint="-0.349986266670736"/>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4.xml.rels><?xml version="1.0" encoding="UTF-8" standalone="yes"?>
<Relationships xmlns="http://schemas.openxmlformats.org/package/2006/relationships"><Relationship Id="rId3" Type="http://schemas.openxmlformats.org/officeDocument/2006/relationships/hyperlink" Target="https://docs.google.com/spreadsheets/d/1ON8tfSxOxsE0ixeueKonw21Tian5Y0kyqHoXE14DdZw/edit?ts=5a9e4b85" TargetMode="External"/><Relationship Id="rId2" Type="http://schemas.openxmlformats.org/officeDocument/2006/relationships/hyperlink" Target="https://docs.google.com/spreadsheets/d/12OIZkngJuzhN3YwYoEJPrJwhDndJ5nfs2O3Fr-gat-I/edit?ts=5a9e4af8" TargetMode="External"/><Relationship Id="rId1" Type="http://schemas.openxmlformats.org/officeDocument/2006/relationships/hyperlink" Target="https://github.com/jkpr/pmix/tree/develo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487"/>
  <sheetViews>
    <sheetView zoomScale="160" zoomScaleNormal="160" workbookViewId="0">
      <pane ySplit="1" topLeftCell="A2" activePane="bottomLeft" state="frozen"/>
      <selection/>
      <selection pane="bottomLeft" activeCell="A1" sqref="A1:AT1"/>
    </sheetView>
  </sheetViews>
  <sheetFormatPr defaultColWidth="10.8285714285714" defaultRowHeight="13" customHeight="1"/>
  <cols>
    <col min="1" max="1" width="11.3333333333333" style="67" customWidth="1"/>
    <col min="2" max="2" width="18.5047619047619" style="67" customWidth="1"/>
    <col min="3" max="3" width="11" style="67" customWidth="1"/>
    <col min="4" max="4" width="20.1619047619048" style="67" hidden="1" customWidth="1"/>
    <col min="5" max="15" width="17.3333333333333" style="67" hidden="1" customWidth="1"/>
    <col min="16" max="16" width="17.3333333333333" style="72" hidden="1" customWidth="1"/>
    <col min="17" max="20" width="17.3333333333333" style="67" hidden="1" customWidth="1"/>
    <col min="21" max="21" width="17.3333333333333" style="73" hidden="1" customWidth="1"/>
    <col min="22" max="23" width="17.3333333333333" style="67" hidden="1" customWidth="1"/>
    <col min="24" max="24" width="17.3333333333333" style="72" hidden="1" customWidth="1"/>
    <col min="25" max="30" width="17.3333333333333" style="67" hidden="1" customWidth="1"/>
    <col min="31" max="31" width="17.3333333333333" style="73" hidden="1" customWidth="1"/>
    <col min="32" max="37" width="17.3333333333333" style="67" hidden="1" customWidth="1"/>
    <col min="38" max="38" width="17.3333333333333" style="72" hidden="1" customWidth="1"/>
    <col min="39" max="40" width="11.5047619047619" style="23" customWidth="1"/>
    <col min="41" max="41" width="11.6666666666667" style="23" customWidth="1"/>
    <col min="42" max="42" width="8.5047619047619" style="23" customWidth="1"/>
    <col min="43" max="43" width="11.3333333333333" style="23" customWidth="1"/>
    <col min="44" max="44" width="17" style="23" customWidth="1"/>
    <col min="45" max="45" width="20.5047619047619" style="23" customWidth="1"/>
    <col min="46" max="46" width="17.5047619047619" style="23" customWidth="1"/>
    <col min="47" max="70" width="11.5047619047619" style="27" hidden="1" customWidth="1"/>
    <col min="71" max="16384" width="10.8285714285714" style="74"/>
  </cols>
  <sheetData>
    <row r="1" s="67" customFormat="1" customHeight="1" spans="1:70">
      <c r="A1" s="24" t="s">
        <v>0</v>
      </c>
      <c r="B1" s="24" t="s">
        <v>1</v>
      </c>
      <c r="C1" s="24" t="s">
        <v>2</v>
      </c>
      <c r="D1" s="24" t="s">
        <v>3</v>
      </c>
      <c r="E1" s="24" t="s">
        <v>4</v>
      </c>
      <c r="F1" s="24" t="s">
        <v>5</v>
      </c>
      <c r="G1" s="24" t="s">
        <v>6</v>
      </c>
      <c r="H1" s="24" t="s">
        <v>7</v>
      </c>
      <c r="I1" s="24" t="s">
        <v>8</v>
      </c>
      <c r="J1" s="24" t="s">
        <v>9</v>
      </c>
      <c r="K1" s="24" t="s">
        <v>10</v>
      </c>
      <c r="L1" s="24" t="s">
        <v>11</v>
      </c>
      <c r="M1" s="24" t="s">
        <v>12</v>
      </c>
      <c r="N1" s="24" t="s">
        <v>13</v>
      </c>
      <c r="O1" s="24" t="s">
        <v>14</v>
      </c>
      <c r="P1" s="81" t="s">
        <v>15</v>
      </c>
      <c r="Q1" s="86" t="s">
        <v>16</v>
      </c>
      <c r="R1" s="86" t="s">
        <v>17</v>
      </c>
      <c r="S1" s="86" t="s">
        <v>18</v>
      </c>
      <c r="T1" s="86" t="s">
        <v>19</v>
      </c>
      <c r="U1" s="87" t="s">
        <v>20</v>
      </c>
      <c r="V1" s="86" t="s">
        <v>21</v>
      </c>
      <c r="W1" s="88" t="s">
        <v>22</v>
      </c>
      <c r="X1" s="89" t="s">
        <v>23</v>
      </c>
      <c r="Y1" s="86" t="s">
        <v>24</v>
      </c>
      <c r="Z1" s="86" t="s">
        <v>25</v>
      </c>
      <c r="AA1" s="99" t="s">
        <v>26</v>
      </c>
      <c r="AB1" s="99" t="s">
        <v>27</v>
      </c>
      <c r="AC1" s="99" t="s">
        <v>28</v>
      </c>
      <c r="AD1" s="99" t="s">
        <v>29</v>
      </c>
      <c r="AE1" s="100" t="s">
        <v>30</v>
      </c>
      <c r="AF1" s="86" t="s">
        <v>31</v>
      </c>
      <c r="AG1" s="86" t="s">
        <v>32</v>
      </c>
      <c r="AH1" s="86" t="s">
        <v>33</v>
      </c>
      <c r="AI1" s="86" t="s">
        <v>34</v>
      </c>
      <c r="AJ1" s="86" t="s">
        <v>35</v>
      </c>
      <c r="AK1" s="86" t="s">
        <v>36</v>
      </c>
      <c r="AL1" s="101" t="s">
        <v>37</v>
      </c>
      <c r="AM1" s="23" t="s">
        <v>38</v>
      </c>
      <c r="AN1" s="23" t="s">
        <v>39</v>
      </c>
      <c r="AO1" s="23" t="s">
        <v>40</v>
      </c>
      <c r="AP1" s="23" t="s">
        <v>41</v>
      </c>
      <c r="AQ1" s="23" t="s">
        <v>42</v>
      </c>
      <c r="AR1" s="23" t="s">
        <v>43</v>
      </c>
      <c r="AS1" s="23" t="s">
        <v>44</v>
      </c>
      <c r="AT1" s="23" t="s">
        <v>45</v>
      </c>
      <c r="AU1" s="27" t="s">
        <v>46</v>
      </c>
      <c r="AV1" s="27" t="s">
        <v>47</v>
      </c>
      <c r="AW1" s="27" t="s">
        <v>48</v>
      </c>
      <c r="AX1" s="27" t="s">
        <v>49</v>
      </c>
      <c r="AY1" s="27" t="s">
        <v>50</v>
      </c>
      <c r="AZ1" s="27" t="s">
        <v>51</v>
      </c>
      <c r="BA1" s="27" t="s">
        <v>52</v>
      </c>
      <c r="BB1" s="27" t="s">
        <v>53</v>
      </c>
      <c r="BC1" s="27" t="s">
        <v>54</v>
      </c>
      <c r="BD1" s="27" t="s">
        <v>55</v>
      </c>
      <c r="BE1" s="27" t="s">
        <v>56</v>
      </c>
      <c r="BF1" s="27" t="s">
        <v>57</v>
      </c>
      <c r="BG1" s="27" t="s">
        <v>58</v>
      </c>
      <c r="BH1" s="27" t="s">
        <v>59</v>
      </c>
      <c r="BI1" s="27" t="s">
        <v>60</v>
      </c>
      <c r="BJ1" s="27" t="s">
        <v>61</v>
      </c>
      <c r="BK1" s="27" t="s">
        <v>62</v>
      </c>
      <c r="BL1" s="27" t="s">
        <v>63</v>
      </c>
      <c r="BM1" s="27" t="s">
        <v>64</v>
      </c>
      <c r="BN1" s="27" t="s">
        <v>65</v>
      </c>
      <c r="BO1" s="27" t="s">
        <v>66</v>
      </c>
      <c r="BP1" s="27" t="s">
        <v>67</v>
      </c>
      <c r="BQ1" s="27" t="s">
        <v>68</v>
      </c>
      <c r="BR1" s="27" t="s">
        <v>69</v>
      </c>
    </row>
    <row r="2" s="67" customFormat="1" customHeight="1" spans="1:70">
      <c r="A2" s="24" t="s">
        <v>70</v>
      </c>
      <c r="B2" s="24" t="s">
        <v>71</v>
      </c>
      <c r="C2" s="24"/>
      <c r="D2" s="24"/>
      <c r="E2" s="24"/>
      <c r="F2" s="24"/>
      <c r="G2" s="24"/>
      <c r="H2" s="24"/>
      <c r="I2" s="24"/>
      <c r="J2" s="24"/>
      <c r="K2" s="24"/>
      <c r="L2" s="24" t="s">
        <v>72</v>
      </c>
      <c r="M2" s="24"/>
      <c r="N2" s="24"/>
      <c r="O2" s="24"/>
      <c r="P2" s="79"/>
      <c r="Q2" s="24" t="s">
        <v>73</v>
      </c>
      <c r="R2" s="24" t="s">
        <v>74</v>
      </c>
      <c r="S2" s="24"/>
      <c r="T2" s="24"/>
      <c r="U2" s="90"/>
      <c r="V2" s="24" t="s">
        <v>75</v>
      </c>
      <c r="W2" s="24"/>
      <c r="X2" s="79"/>
      <c r="Y2" s="24"/>
      <c r="Z2" s="24"/>
      <c r="AA2" s="24"/>
      <c r="AB2" s="24" t="s">
        <v>74</v>
      </c>
      <c r="AC2" s="24"/>
      <c r="AD2" s="24" t="str">
        <f t="shared" ref="AD2:AD65" si="0">IF(AND(Y2=C2,Z2=D2,AA2=E2,AB2=R2,AC2=S2),"",TRUE)</f>
        <v/>
      </c>
      <c r="AE2" s="91"/>
      <c r="AF2" s="24">
        <f t="shared" ref="AF2:AF65" si="1">LEN($B2)</f>
        <v>8</v>
      </c>
      <c r="AG2" s="24">
        <v>0</v>
      </c>
      <c r="AH2" s="24">
        <f>AF2+AG2</f>
        <v>8</v>
      </c>
      <c r="AI2" s="24" t="str">
        <f>IF(AH2="","",IF(AH2&lt;=32,"",TRUE))</f>
        <v/>
      </c>
      <c r="AJ2" s="24" t="str">
        <f>IF(F2&lt;&gt;"note",IF(AH2="","",IF(AH2&lt;=27,"",TRUE)),"")</f>
        <v/>
      </c>
      <c r="AK2" s="24" t="s">
        <v>71</v>
      </c>
      <c r="AL2" s="102"/>
      <c r="AM2" s="23"/>
      <c r="AN2" s="23"/>
      <c r="AO2" s="23"/>
      <c r="AP2" s="23"/>
      <c r="AQ2" s="23"/>
      <c r="AR2" s="23"/>
      <c r="AS2" s="23"/>
      <c r="AT2" s="23"/>
      <c r="AU2" s="27"/>
      <c r="AV2" s="27"/>
      <c r="AW2" s="27"/>
      <c r="AX2" s="27"/>
      <c r="AY2" s="27"/>
      <c r="AZ2" s="27"/>
      <c r="BA2" s="27"/>
      <c r="BB2" s="27"/>
      <c r="BC2" s="24"/>
      <c r="BD2" s="24"/>
      <c r="BE2" s="24"/>
      <c r="BF2" s="24"/>
      <c r="BG2" s="24"/>
      <c r="BH2" s="24"/>
      <c r="BI2" s="24"/>
      <c r="BJ2" s="24"/>
      <c r="BK2" s="27"/>
      <c r="BL2" s="27"/>
      <c r="BM2" s="27"/>
      <c r="BN2" s="27"/>
      <c r="BO2" s="27"/>
      <c r="BP2" s="27"/>
      <c r="BQ2" s="27"/>
      <c r="BR2" s="27"/>
    </row>
    <row r="3" s="67" customFormat="1" customHeight="1" spans="1:70">
      <c r="A3" s="24" t="s">
        <v>76</v>
      </c>
      <c r="B3" s="24" t="s">
        <v>77</v>
      </c>
      <c r="C3" s="24"/>
      <c r="D3" s="24"/>
      <c r="E3" s="24"/>
      <c r="F3" s="24"/>
      <c r="G3" s="24"/>
      <c r="H3" s="24" t="s">
        <v>78</v>
      </c>
      <c r="I3" s="24"/>
      <c r="J3" s="24" t="s">
        <v>79</v>
      </c>
      <c r="K3" s="24"/>
      <c r="L3" s="24"/>
      <c r="M3" s="24"/>
      <c r="N3" s="24"/>
      <c r="O3" s="24"/>
      <c r="P3" s="79"/>
      <c r="Q3" s="24" t="s">
        <v>73</v>
      </c>
      <c r="R3" s="24" t="s">
        <v>74</v>
      </c>
      <c r="S3" s="24"/>
      <c r="T3" s="24"/>
      <c r="U3" s="90"/>
      <c r="V3" s="24" t="s">
        <v>80</v>
      </c>
      <c r="W3" s="24"/>
      <c r="X3" s="79"/>
      <c r="Y3" s="24"/>
      <c r="Z3" s="24"/>
      <c r="AA3" s="24"/>
      <c r="AB3" s="24" t="s">
        <v>74</v>
      </c>
      <c r="AC3" s="24"/>
      <c r="AD3" s="24" t="str">
        <f t="shared" si="0"/>
        <v/>
      </c>
      <c r="AE3" s="91"/>
      <c r="AF3" s="24">
        <f t="shared" si="1"/>
        <v>14</v>
      </c>
      <c r="AG3" s="24">
        <v>0</v>
      </c>
      <c r="AH3" s="24">
        <f t="shared" ref="AH3:AH66" si="2">AF3+AG3</f>
        <v>14</v>
      </c>
      <c r="AI3" s="24" t="str">
        <f t="shared" ref="AI3:AI66" si="3">IF(AH3="","",IF(AH3&lt;=32,"",TRUE))</f>
        <v/>
      </c>
      <c r="AJ3" s="24" t="str">
        <f t="shared" ref="AJ3:AJ66" si="4">IF(F3&lt;&gt;"note",IF(AH3="","",IF(AH3&lt;=27,"",TRUE)),"")</f>
        <v/>
      </c>
      <c r="AK3" s="24" t="s">
        <v>77</v>
      </c>
      <c r="AL3" s="102"/>
      <c r="AM3" s="23"/>
      <c r="AN3" s="23"/>
      <c r="AO3" s="23"/>
      <c r="AP3" s="23"/>
      <c r="AQ3" s="23"/>
      <c r="AR3" s="23"/>
      <c r="AS3" s="23"/>
      <c r="AT3" s="23"/>
      <c r="AU3" s="27"/>
      <c r="AV3" s="27"/>
      <c r="AW3" s="27"/>
      <c r="AX3" s="27"/>
      <c r="AY3" s="27"/>
      <c r="AZ3" s="27"/>
      <c r="BA3" s="27"/>
      <c r="BB3" s="27"/>
      <c r="BC3" s="24"/>
      <c r="BD3" s="24"/>
      <c r="BE3" s="24"/>
      <c r="BF3" s="24"/>
      <c r="BG3" s="24"/>
      <c r="BH3" s="24"/>
      <c r="BI3" s="24"/>
      <c r="BJ3" s="24"/>
      <c r="BK3" s="27"/>
      <c r="BL3" s="27"/>
      <c r="BM3" s="27"/>
      <c r="BN3" s="27"/>
      <c r="BO3" s="27"/>
      <c r="BP3" s="27"/>
      <c r="BQ3" s="27"/>
      <c r="BR3" s="27"/>
    </row>
    <row r="4" s="67" customFormat="1" customHeight="1" spans="1:70">
      <c r="A4" s="24" t="s">
        <v>81</v>
      </c>
      <c r="B4" s="24" t="s">
        <v>82</v>
      </c>
      <c r="C4" s="24" t="s">
        <v>83</v>
      </c>
      <c r="D4" s="24"/>
      <c r="E4" s="24"/>
      <c r="F4" s="24"/>
      <c r="G4" s="24"/>
      <c r="H4" s="24"/>
      <c r="I4" s="24"/>
      <c r="J4" s="24"/>
      <c r="K4" s="24"/>
      <c r="L4" s="24"/>
      <c r="M4" s="24"/>
      <c r="N4" s="24"/>
      <c r="O4" s="24"/>
      <c r="P4" s="79"/>
      <c r="Q4" s="24" t="s">
        <v>73</v>
      </c>
      <c r="R4" s="24" t="s">
        <v>84</v>
      </c>
      <c r="S4" s="24"/>
      <c r="T4" s="24"/>
      <c r="U4" s="90"/>
      <c r="V4" s="24" t="s">
        <v>85</v>
      </c>
      <c r="W4" s="24"/>
      <c r="X4" s="79"/>
      <c r="Y4" s="24" t="s">
        <v>83</v>
      </c>
      <c r="Z4" s="24"/>
      <c r="AA4" s="24"/>
      <c r="AB4" s="24" t="s">
        <v>84</v>
      </c>
      <c r="AC4" s="24"/>
      <c r="AD4" s="24" t="str">
        <f t="shared" si="0"/>
        <v/>
      </c>
      <c r="AE4" s="91"/>
      <c r="AF4" s="24">
        <f t="shared" si="1"/>
        <v>18</v>
      </c>
      <c r="AG4" s="24">
        <v>0</v>
      </c>
      <c r="AH4" s="24">
        <f t="shared" si="2"/>
        <v>18</v>
      </c>
      <c r="AI4" s="24" t="str">
        <f t="shared" si="3"/>
        <v/>
      </c>
      <c r="AJ4" s="24" t="str">
        <f t="shared" si="4"/>
        <v/>
      </c>
      <c r="AK4" s="24" t="s">
        <v>82</v>
      </c>
      <c r="AL4" s="102"/>
      <c r="AM4" s="28" t="s">
        <v>83</v>
      </c>
      <c r="AN4" s="28" t="s">
        <v>83</v>
      </c>
      <c r="AO4" s="28" t="s">
        <v>83</v>
      </c>
      <c r="AP4" s="28" t="s">
        <v>83</v>
      </c>
      <c r="AQ4" s="28" t="s">
        <v>83</v>
      </c>
      <c r="AR4" s="28" t="s">
        <v>83</v>
      </c>
      <c r="AS4" s="28" t="s">
        <v>83</v>
      </c>
      <c r="AT4" s="28" t="s">
        <v>83</v>
      </c>
      <c r="AU4" s="27"/>
      <c r="AV4" s="27"/>
      <c r="AW4" s="27"/>
      <c r="AX4" s="27"/>
      <c r="AY4" s="27"/>
      <c r="AZ4" s="27"/>
      <c r="BA4" s="27"/>
      <c r="BB4" s="27"/>
      <c r="BC4" s="24"/>
      <c r="BD4" s="24"/>
      <c r="BE4" s="24"/>
      <c r="BF4" s="24"/>
      <c r="BG4" s="24"/>
      <c r="BH4" s="24"/>
      <c r="BI4" s="24"/>
      <c r="BJ4" s="24"/>
      <c r="BK4" s="27"/>
      <c r="BL4" s="27"/>
      <c r="BM4" s="27"/>
      <c r="BN4" s="27"/>
      <c r="BO4" s="27"/>
      <c r="BP4" s="27"/>
      <c r="BQ4" s="27"/>
      <c r="BR4" s="27"/>
    </row>
    <row r="5" s="67" customFormat="1" customHeight="1" spans="1:70">
      <c r="A5" s="24" t="s">
        <v>86</v>
      </c>
      <c r="B5" s="24" t="s">
        <v>87</v>
      </c>
      <c r="C5" s="24" t="s">
        <v>88</v>
      </c>
      <c r="D5" s="24"/>
      <c r="E5" s="24"/>
      <c r="F5" s="24"/>
      <c r="G5" s="24" t="s">
        <v>89</v>
      </c>
      <c r="H5" s="24"/>
      <c r="I5" s="24"/>
      <c r="J5" s="24"/>
      <c r="K5" s="24"/>
      <c r="L5" s="24"/>
      <c r="M5" s="24"/>
      <c r="N5" s="24"/>
      <c r="O5" s="24"/>
      <c r="P5" s="79"/>
      <c r="Q5" s="24" t="s">
        <v>73</v>
      </c>
      <c r="R5" s="24" t="s">
        <v>74</v>
      </c>
      <c r="S5" s="24"/>
      <c r="T5" s="24"/>
      <c r="U5" s="90"/>
      <c r="V5" s="24" t="s">
        <v>90</v>
      </c>
      <c r="W5" s="24"/>
      <c r="X5" s="79"/>
      <c r="Y5" s="24" t="s">
        <v>88</v>
      </c>
      <c r="Z5" s="24"/>
      <c r="AA5" s="24"/>
      <c r="AB5" s="24" t="s">
        <v>74</v>
      </c>
      <c r="AC5" s="24"/>
      <c r="AD5" s="24" t="str">
        <f t="shared" si="0"/>
        <v/>
      </c>
      <c r="AE5" s="91"/>
      <c r="AF5" s="24">
        <f t="shared" si="1"/>
        <v>11</v>
      </c>
      <c r="AG5" s="24">
        <v>0</v>
      </c>
      <c r="AH5" s="24">
        <f t="shared" si="2"/>
        <v>11</v>
      </c>
      <c r="AI5" s="24" t="str">
        <f t="shared" si="3"/>
        <v/>
      </c>
      <c r="AJ5" s="24" t="str">
        <f t="shared" si="4"/>
        <v/>
      </c>
      <c r="AK5" s="24" t="s">
        <v>87</v>
      </c>
      <c r="AL5" s="102"/>
      <c r="AM5" s="23" t="s">
        <v>88</v>
      </c>
      <c r="AN5" s="23" t="s">
        <v>88</v>
      </c>
      <c r="AO5" s="23" t="s">
        <v>88</v>
      </c>
      <c r="AP5" s="23" t="s">
        <v>88</v>
      </c>
      <c r="AQ5" s="23" t="s">
        <v>88</v>
      </c>
      <c r="AR5" s="23" t="s">
        <v>88</v>
      </c>
      <c r="AS5" s="23" t="s">
        <v>88</v>
      </c>
      <c r="AT5" s="23" t="s">
        <v>88</v>
      </c>
      <c r="AU5" s="27"/>
      <c r="AV5" s="27"/>
      <c r="AW5" s="27"/>
      <c r="AX5" s="27"/>
      <c r="AY5" s="27"/>
      <c r="AZ5" s="27"/>
      <c r="BA5" s="27"/>
      <c r="BB5" s="27"/>
      <c r="BC5" s="24"/>
      <c r="BD5" s="24"/>
      <c r="BE5" s="24"/>
      <c r="BF5" s="24"/>
      <c r="BG5" s="24"/>
      <c r="BH5" s="24"/>
      <c r="BI5" s="24"/>
      <c r="BJ5" s="24"/>
      <c r="BK5" s="27"/>
      <c r="BL5" s="27"/>
      <c r="BM5" s="27"/>
      <c r="BN5" s="27"/>
      <c r="BO5" s="27"/>
      <c r="BP5" s="27"/>
      <c r="BQ5" s="27"/>
      <c r="BR5" s="27"/>
    </row>
    <row r="6" s="67" customFormat="1" customHeight="1" spans="1:70">
      <c r="A6" s="24" t="s">
        <v>91</v>
      </c>
      <c r="B6" s="24" t="s">
        <v>77</v>
      </c>
      <c r="C6" s="24"/>
      <c r="D6" s="24"/>
      <c r="E6" s="24"/>
      <c r="F6" s="24"/>
      <c r="G6" s="24"/>
      <c r="H6" s="24"/>
      <c r="I6" s="24"/>
      <c r="J6" s="24"/>
      <c r="K6" s="24"/>
      <c r="L6" s="24"/>
      <c r="M6" s="24"/>
      <c r="N6" s="24"/>
      <c r="O6" s="24"/>
      <c r="P6" s="79"/>
      <c r="Q6" s="24" t="s">
        <v>73</v>
      </c>
      <c r="R6" s="24" t="s">
        <v>74</v>
      </c>
      <c r="S6" s="24"/>
      <c r="T6" s="24"/>
      <c r="U6" s="90"/>
      <c r="V6" s="24" t="s">
        <v>92</v>
      </c>
      <c r="W6" s="24"/>
      <c r="X6" s="79"/>
      <c r="Y6" s="24"/>
      <c r="Z6" s="24"/>
      <c r="AA6" s="24"/>
      <c r="AB6" s="24" t="s">
        <v>74</v>
      </c>
      <c r="AC6" s="24"/>
      <c r="AD6" s="24" t="str">
        <f t="shared" si="0"/>
        <v/>
      </c>
      <c r="AE6" s="91"/>
      <c r="AF6" s="24">
        <f t="shared" si="1"/>
        <v>14</v>
      </c>
      <c r="AG6" s="24">
        <v>0</v>
      </c>
      <c r="AH6" s="24">
        <f t="shared" si="2"/>
        <v>14</v>
      </c>
      <c r="AI6" s="24" t="str">
        <f t="shared" si="3"/>
        <v/>
      </c>
      <c r="AJ6" s="24" t="str">
        <f t="shared" si="4"/>
        <v/>
      </c>
      <c r="AK6" s="24" t="s">
        <v>77</v>
      </c>
      <c r="AL6" s="102"/>
      <c r="AM6" s="23"/>
      <c r="AN6" s="23"/>
      <c r="AO6" s="23"/>
      <c r="AP6" s="23"/>
      <c r="AQ6" s="23"/>
      <c r="AR6" s="23"/>
      <c r="AS6" s="23"/>
      <c r="AT6" s="23"/>
      <c r="AU6" s="27"/>
      <c r="AV6" s="27"/>
      <c r="AW6" s="27"/>
      <c r="AX6" s="27"/>
      <c r="AY6" s="27"/>
      <c r="AZ6" s="27"/>
      <c r="BA6" s="27"/>
      <c r="BB6" s="27"/>
      <c r="BC6" s="24"/>
      <c r="BD6" s="24"/>
      <c r="BE6" s="24"/>
      <c r="BF6" s="24"/>
      <c r="BG6" s="24"/>
      <c r="BH6" s="24"/>
      <c r="BI6" s="24"/>
      <c r="BJ6" s="24"/>
      <c r="BK6" s="27"/>
      <c r="BL6" s="27"/>
      <c r="BM6" s="27"/>
      <c r="BN6" s="27"/>
      <c r="BO6" s="27"/>
      <c r="BP6" s="27"/>
      <c r="BQ6" s="27"/>
      <c r="BR6" s="27"/>
    </row>
    <row r="7" s="67" customFormat="1" customHeight="1" spans="1:70">
      <c r="A7" s="24" t="s">
        <v>93</v>
      </c>
      <c r="B7" s="24" t="s">
        <v>94</v>
      </c>
      <c r="C7" s="24" t="s">
        <v>95</v>
      </c>
      <c r="D7" s="24"/>
      <c r="E7" s="24"/>
      <c r="F7" s="24"/>
      <c r="G7" s="24" t="s">
        <v>89</v>
      </c>
      <c r="H7" s="24"/>
      <c r="I7" s="24"/>
      <c r="J7" s="24" t="s">
        <v>96</v>
      </c>
      <c r="K7" s="24"/>
      <c r="L7" s="24"/>
      <c r="M7" s="24"/>
      <c r="N7" s="24"/>
      <c r="O7" s="24"/>
      <c r="P7" s="79"/>
      <c r="Q7" s="24" t="s">
        <v>73</v>
      </c>
      <c r="R7" s="24" t="s">
        <v>74</v>
      </c>
      <c r="S7" s="24"/>
      <c r="T7" s="24"/>
      <c r="U7" s="90"/>
      <c r="V7" s="24" t="s">
        <v>97</v>
      </c>
      <c r="W7" s="24"/>
      <c r="X7" s="79"/>
      <c r="Y7" s="24" t="s">
        <v>95</v>
      </c>
      <c r="Z7" s="24"/>
      <c r="AA7" s="24"/>
      <c r="AB7" s="24" t="s">
        <v>74</v>
      </c>
      <c r="AC7" s="24"/>
      <c r="AD7" s="24" t="str">
        <f t="shared" si="0"/>
        <v/>
      </c>
      <c r="AE7" s="91"/>
      <c r="AF7" s="24">
        <f t="shared" si="1"/>
        <v>16</v>
      </c>
      <c r="AG7" s="24">
        <v>0</v>
      </c>
      <c r="AH7" s="24">
        <f t="shared" si="2"/>
        <v>16</v>
      </c>
      <c r="AI7" s="24" t="str">
        <f t="shared" si="3"/>
        <v/>
      </c>
      <c r="AJ7" s="24" t="str">
        <f t="shared" si="4"/>
        <v/>
      </c>
      <c r="AK7" s="24" t="s">
        <v>94</v>
      </c>
      <c r="AL7" s="102"/>
      <c r="AM7" s="23" t="s">
        <v>95</v>
      </c>
      <c r="AN7" s="23" t="s">
        <v>95</v>
      </c>
      <c r="AO7" s="23" t="s">
        <v>95</v>
      </c>
      <c r="AP7" s="23" t="s">
        <v>95</v>
      </c>
      <c r="AQ7" s="23" t="s">
        <v>95</v>
      </c>
      <c r="AR7" s="23" t="s">
        <v>95</v>
      </c>
      <c r="AS7" s="23" t="s">
        <v>95</v>
      </c>
      <c r="AT7" s="23" t="s">
        <v>95</v>
      </c>
      <c r="AU7" s="27"/>
      <c r="AV7" s="27"/>
      <c r="AW7" s="27"/>
      <c r="AX7" s="27"/>
      <c r="AY7" s="27"/>
      <c r="AZ7" s="27"/>
      <c r="BA7" s="27"/>
      <c r="BB7" s="27"/>
      <c r="BC7" s="24"/>
      <c r="BD7" s="24"/>
      <c r="BE7" s="24"/>
      <c r="BF7" s="24"/>
      <c r="BG7" s="24"/>
      <c r="BH7" s="24"/>
      <c r="BI7" s="24"/>
      <c r="BJ7" s="24"/>
      <c r="BK7" s="27"/>
      <c r="BL7" s="27"/>
      <c r="BM7" s="27"/>
      <c r="BN7" s="27"/>
      <c r="BO7" s="27"/>
      <c r="BP7" s="27"/>
      <c r="BQ7" s="27"/>
      <c r="BR7" s="27"/>
    </row>
    <row r="8" s="67" customFormat="1" customHeight="1" spans="1:70">
      <c r="A8" s="24" t="s">
        <v>98</v>
      </c>
      <c r="B8" s="24" t="s">
        <v>99</v>
      </c>
      <c r="C8" s="24" t="s">
        <v>100</v>
      </c>
      <c r="D8" s="24"/>
      <c r="E8" s="24"/>
      <c r="F8" s="24"/>
      <c r="G8" s="24" t="s">
        <v>89</v>
      </c>
      <c r="H8" s="24" t="s">
        <v>101</v>
      </c>
      <c r="I8" s="24"/>
      <c r="J8" s="24" t="s">
        <v>102</v>
      </c>
      <c r="K8" s="24"/>
      <c r="L8" s="24"/>
      <c r="M8" s="24"/>
      <c r="N8" s="24"/>
      <c r="O8" s="24"/>
      <c r="P8" s="79"/>
      <c r="Q8" s="24" t="s">
        <v>73</v>
      </c>
      <c r="R8" s="24" t="s">
        <v>74</v>
      </c>
      <c r="S8" s="24"/>
      <c r="T8" s="24"/>
      <c r="U8" s="90"/>
      <c r="V8" s="24" t="s">
        <v>103</v>
      </c>
      <c r="W8" s="24"/>
      <c r="X8" s="79"/>
      <c r="Y8" s="24" t="s">
        <v>100</v>
      </c>
      <c r="Z8" s="24"/>
      <c r="AA8" s="24"/>
      <c r="AB8" s="24" t="s">
        <v>74</v>
      </c>
      <c r="AC8" s="24"/>
      <c r="AD8" s="24" t="str">
        <f t="shared" si="0"/>
        <v/>
      </c>
      <c r="AE8" s="91"/>
      <c r="AF8" s="24">
        <f t="shared" si="1"/>
        <v>20</v>
      </c>
      <c r="AG8" s="24">
        <v>0</v>
      </c>
      <c r="AH8" s="24">
        <f t="shared" si="2"/>
        <v>20</v>
      </c>
      <c r="AI8" s="24" t="str">
        <f t="shared" si="3"/>
        <v/>
      </c>
      <c r="AJ8" s="24" t="str">
        <f t="shared" si="4"/>
        <v/>
      </c>
      <c r="AK8" s="24" t="s">
        <v>99</v>
      </c>
      <c r="AL8" s="102"/>
      <c r="AM8" s="23" t="s">
        <v>104</v>
      </c>
      <c r="AN8" s="23" t="s">
        <v>104</v>
      </c>
      <c r="AO8" s="23" t="s">
        <v>104</v>
      </c>
      <c r="AP8" s="23" t="s">
        <v>104</v>
      </c>
      <c r="AQ8" s="23" t="s">
        <v>104</v>
      </c>
      <c r="AR8" s="23" t="s">
        <v>104</v>
      </c>
      <c r="AS8" s="23" t="s">
        <v>104</v>
      </c>
      <c r="AT8" s="23" t="s">
        <v>104</v>
      </c>
      <c r="AU8" s="27"/>
      <c r="AV8" s="27"/>
      <c r="AW8" s="27"/>
      <c r="AX8" s="27"/>
      <c r="AY8" s="27"/>
      <c r="AZ8" s="27"/>
      <c r="BA8" s="27"/>
      <c r="BB8" s="27"/>
      <c r="BC8" s="24"/>
      <c r="BD8" s="24"/>
      <c r="BE8" s="24"/>
      <c r="BF8" s="24"/>
      <c r="BG8" s="24"/>
      <c r="BH8" s="24"/>
      <c r="BI8" s="24"/>
      <c r="BJ8" s="24"/>
      <c r="BK8" s="27"/>
      <c r="BL8" s="27"/>
      <c r="BM8" s="27"/>
      <c r="BN8" s="27"/>
      <c r="BO8" s="27"/>
      <c r="BP8" s="27"/>
      <c r="BQ8" s="27"/>
      <c r="BR8" s="27"/>
    </row>
    <row r="9" s="67" customFormat="1" customHeight="1" spans="1:70">
      <c r="A9" s="24" t="s">
        <v>105</v>
      </c>
      <c r="B9" s="24" t="s">
        <v>106</v>
      </c>
      <c r="C9" s="24" t="s">
        <v>107</v>
      </c>
      <c r="D9" s="24"/>
      <c r="E9" s="24"/>
      <c r="F9" s="24"/>
      <c r="G9" s="24" t="s">
        <v>89</v>
      </c>
      <c r="H9" s="24"/>
      <c r="I9" s="24"/>
      <c r="J9" s="24" t="s">
        <v>108</v>
      </c>
      <c r="K9" s="24" t="s">
        <v>89</v>
      </c>
      <c r="L9" s="24"/>
      <c r="M9" s="24"/>
      <c r="N9" s="24"/>
      <c r="O9" s="24"/>
      <c r="P9" s="79"/>
      <c r="Q9" s="24" t="s">
        <v>73</v>
      </c>
      <c r="R9" s="24" t="s">
        <v>74</v>
      </c>
      <c r="S9" s="24"/>
      <c r="T9" s="24"/>
      <c r="U9" s="90"/>
      <c r="V9" s="24" t="s">
        <v>109</v>
      </c>
      <c r="W9" s="24"/>
      <c r="X9" s="79"/>
      <c r="Y9" s="24" t="s">
        <v>107</v>
      </c>
      <c r="Z9" s="24"/>
      <c r="AA9" s="24"/>
      <c r="AB9" s="24" t="s">
        <v>74</v>
      </c>
      <c r="AC9" s="24"/>
      <c r="AD9" s="24" t="str">
        <f t="shared" si="0"/>
        <v/>
      </c>
      <c r="AE9" s="91"/>
      <c r="AF9" s="24">
        <f t="shared" si="1"/>
        <v>10</v>
      </c>
      <c r="AG9" s="24">
        <v>0</v>
      </c>
      <c r="AH9" s="24">
        <f t="shared" si="2"/>
        <v>10</v>
      </c>
      <c r="AI9" s="24" t="str">
        <f t="shared" si="3"/>
        <v/>
      </c>
      <c r="AJ9" s="24" t="str">
        <f t="shared" si="4"/>
        <v/>
      </c>
      <c r="AK9" s="24" t="s">
        <v>106</v>
      </c>
      <c r="AL9" s="102"/>
      <c r="AM9" s="23" t="s">
        <v>110</v>
      </c>
      <c r="AN9" s="23" t="s">
        <v>110</v>
      </c>
      <c r="AO9" s="23" t="s">
        <v>110</v>
      </c>
      <c r="AP9" s="23" t="s">
        <v>110</v>
      </c>
      <c r="AQ9" s="23" t="s">
        <v>110</v>
      </c>
      <c r="AR9" s="23" t="s">
        <v>110</v>
      </c>
      <c r="AS9" s="23" t="s">
        <v>110</v>
      </c>
      <c r="AT9" s="23" t="s">
        <v>110</v>
      </c>
      <c r="AU9" s="27"/>
      <c r="AV9" s="27"/>
      <c r="AW9" s="27"/>
      <c r="AX9" s="27"/>
      <c r="AY9" s="27"/>
      <c r="AZ9" s="27"/>
      <c r="BA9" s="27"/>
      <c r="BB9" s="27"/>
      <c r="BC9" s="24"/>
      <c r="BD9" s="24"/>
      <c r="BE9" s="24"/>
      <c r="BF9" s="24"/>
      <c r="BG9" s="24"/>
      <c r="BH9" s="24"/>
      <c r="BI9" s="24"/>
      <c r="BJ9" s="24"/>
      <c r="BK9" s="27"/>
      <c r="BL9" s="27"/>
      <c r="BM9" s="27"/>
      <c r="BN9" s="27"/>
      <c r="BO9" s="27"/>
      <c r="BP9" s="27"/>
      <c r="BQ9" s="27"/>
      <c r="BR9" s="27"/>
    </row>
    <row r="10" s="67" customFormat="1" customHeight="1" spans="1:70">
      <c r="A10" s="24" t="s">
        <v>76</v>
      </c>
      <c r="B10" s="24" t="s">
        <v>111</v>
      </c>
      <c r="C10" s="24"/>
      <c r="D10" s="24"/>
      <c r="E10" s="24"/>
      <c r="F10" s="24"/>
      <c r="G10" s="24"/>
      <c r="H10" s="24" t="s">
        <v>78</v>
      </c>
      <c r="I10" s="24"/>
      <c r="J10" s="24" t="s">
        <v>112</v>
      </c>
      <c r="K10" s="24"/>
      <c r="L10" s="24"/>
      <c r="M10" s="24"/>
      <c r="N10" s="24"/>
      <c r="O10" s="24"/>
      <c r="P10" s="79"/>
      <c r="Q10" s="24" t="s">
        <v>73</v>
      </c>
      <c r="R10" s="24" t="s">
        <v>74</v>
      </c>
      <c r="S10" s="24"/>
      <c r="T10" s="24"/>
      <c r="U10" s="90"/>
      <c r="V10" s="24" t="s">
        <v>113</v>
      </c>
      <c r="W10" s="24"/>
      <c r="X10" s="79"/>
      <c r="Y10" s="24"/>
      <c r="Z10" s="24"/>
      <c r="AA10" s="24"/>
      <c r="AB10" s="24" t="s">
        <v>74</v>
      </c>
      <c r="AC10" s="24"/>
      <c r="AD10" s="24" t="str">
        <f t="shared" si="0"/>
        <v/>
      </c>
      <c r="AE10" s="91"/>
      <c r="AF10" s="24">
        <f t="shared" si="1"/>
        <v>24</v>
      </c>
      <c r="AG10" s="24">
        <v>0</v>
      </c>
      <c r="AH10" s="24">
        <f t="shared" si="2"/>
        <v>24</v>
      </c>
      <c r="AI10" s="24" t="str">
        <f t="shared" si="3"/>
        <v/>
      </c>
      <c r="AJ10" s="24" t="str">
        <f t="shared" si="4"/>
        <v/>
      </c>
      <c r="AK10" s="24" t="s">
        <v>111</v>
      </c>
      <c r="AL10" s="102"/>
      <c r="AM10" s="23"/>
      <c r="AN10" s="23"/>
      <c r="AO10" s="23"/>
      <c r="AP10" s="23"/>
      <c r="AQ10" s="23"/>
      <c r="AR10" s="23"/>
      <c r="AS10" s="23"/>
      <c r="AT10" s="23"/>
      <c r="AU10" s="27"/>
      <c r="AV10" s="27"/>
      <c r="AW10" s="27"/>
      <c r="AX10" s="27"/>
      <c r="AY10" s="27"/>
      <c r="AZ10" s="27"/>
      <c r="BA10" s="27"/>
      <c r="BB10" s="27"/>
      <c r="BC10" s="24"/>
      <c r="BD10" s="24"/>
      <c r="BE10" s="24"/>
      <c r="BF10" s="24"/>
      <c r="BG10" s="24"/>
      <c r="BH10" s="24"/>
      <c r="BI10" s="24"/>
      <c r="BJ10" s="24"/>
      <c r="BK10" s="27"/>
      <c r="BL10" s="27"/>
      <c r="BM10" s="27"/>
      <c r="BN10" s="27"/>
      <c r="BO10" s="27"/>
      <c r="BP10" s="27"/>
      <c r="BQ10" s="27"/>
      <c r="BR10" s="27"/>
    </row>
    <row r="11" customHeight="1" spans="1:70">
      <c r="A11" s="20" t="s">
        <v>105</v>
      </c>
      <c r="B11" s="20" t="s">
        <v>114</v>
      </c>
      <c r="C11" s="75" t="s">
        <v>115</v>
      </c>
      <c r="D11" s="20"/>
      <c r="E11" s="20"/>
      <c r="F11" s="20"/>
      <c r="G11" s="20" t="s">
        <v>89</v>
      </c>
      <c r="H11" s="20"/>
      <c r="I11" s="20"/>
      <c r="J11" s="20"/>
      <c r="K11" s="20"/>
      <c r="L11" s="20"/>
      <c r="M11" s="20"/>
      <c r="N11" s="20"/>
      <c r="O11" s="20"/>
      <c r="P11" s="79"/>
      <c r="Q11" s="20" t="s">
        <v>73</v>
      </c>
      <c r="R11" s="75" t="s">
        <v>74</v>
      </c>
      <c r="S11" s="75"/>
      <c r="T11" s="75"/>
      <c r="U11" s="91"/>
      <c r="V11" s="75" t="s">
        <v>116</v>
      </c>
      <c r="W11" s="20"/>
      <c r="X11" s="79"/>
      <c r="Y11" s="75" t="s">
        <v>117</v>
      </c>
      <c r="Z11" s="20"/>
      <c r="AA11" s="20"/>
      <c r="AB11" s="75" t="s">
        <v>74</v>
      </c>
      <c r="AC11" s="75"/>
      <c r="AD11" s="20" t="b">
        <f t="shared" si="0"/>
        <v>1</v>
      </c>
      <c r="AE11" s="91"/>
      <c r="AF11" s="75">
        <f t="shared" si="1"/>
        <v>15</v>
      </c>
      <c r="AG11" s="75">
        <v>0</v>
      </c>
      <c r="AH11" s="24">
        <f t="shared" si="2"/>
        <v>15</v>
      </c>
      <c r="AI11" s="24" t="str">
        <f t="shared" si="3"/>
        <v/>
      </c>
      <c r="AJ11" s="24" t="str">
        <f t="shared" si="4"/>
        <v/>
      </c>
      <c r="AK11" s="75" t="s">
        <v>114</v>
      </c>
      <c r="AL11" s="102"/>
      <c r="AM11" s="23" t="s">
        <v>115</v>
      </c>
      <c r="AN11" s="23" t="s">
        <v>115</v>
      </c>
      <c r="AO11" s="23" t="s">
        <v>115</v>
      </c>
      <c r="AP11" s="23" t="s">
        <v>115</v>
      </c>
      <c r="AQ11" s="23" t="s">
        <v>115</v>
      </c>
      <c r="AR11" s="23" t="s">
        <v>115</v>
      </c>
      <c r="AS11" s="23" t="s">
        <v>115</v>
      </c>
      <c r="AT11" s="23" t="s">
        <v>115</v>
      </c>
      <c r="AU11" s="69"/>
      <c r="AV11" s="69"/>
      <c r="AW11" s="69"/>
      <c r="AX11" s="69"/>
      <c r="AY11" s="69"/>
      <c r="AZ11" s="69"/>
      <c r="BA11" s="69"/>
      <c r="BB11" s="69"/>
      <c r="BC11" s="20"/>
      <c r="BD11" s="20"/>
      <c r="BE11" s="20"/>
      <c r="BF11" s="20"/>
      <c r="BG11" s="20"/>
      <c r="BH11" s="20"/>
      <c r="BI11" s="20"/>
      <c r="BJ11" s="20"/>
      <c r="BK11" s="69"/>
      <c r="BL11" s="69"/>
      <c r="BM11" s="69"/>
      <c r="BN11" s="69"/>
      <c r="BO11" s="69"/>
      <c r="BP11" s="69"/>
      <c r="BQ11" s="69"/>
      <c r="BR11" s="69"/>
    </row>
    <row r="12" customHeight="1" spans="1:70">
      <c r="A12" s="20" t="s">
        <v>105</v>
      </c>
      <c r="B12" s="20" t="s">
        <v>118</v>
      </c>
      <c r="C12" s="75" t="s">
        <v>119</v>
      </c>
      <c r="D12" s="20"/>
      <c r="E12" s="20"/>
      <c r="F12" s="20"/>
      <c r="G12" s="20" t="s">
        <v>89</v>
      </c>
      <c r="H12" s="20"/>
      <c r="I12" s="20"/>
      <c r="J12" s="20"/>
      <c r="K12" s="20"/>
      <c r="L12" s="20"/>
      <c r="M12" s="20"/>
      <c r="N12" s="20"/>
      <c r="O12" s="20"/>
      <c r="P12" s="79"/>
      <c r="Q12" s="20" t="s">
        <v>73</v>
      </c>
      <c r="R12" s="75" t="s">
        <v>74</v>
      </c>
      <c r="S12" s="75"/>
      <c r="T12" s="75"/>
      <c r="U12" s="91"/>
      <c r="V12" s="75" t="s">
        <v>120</v>
      </c>
      <c r="W12" s="20"/>
      <c r="X12" s="79"/>
      <c r="Y12" s="75" t="s">
        <v>121</v>
      </c>
      <c r="Z12" s="20"/>
      <c r="AA12" s="20"/>
      <c r="AB12" s="75" t="s">
        <v>74</v>
      </c>
      <c r="AC12" s="75"/>
      <c r="AD12" s="20" t="b">
        <f t="shared" si="0"/>
        <v>1</v>
      </c>
      <c r="AE12" s="91"/>
      <c r="AF12" s="75">
        <f t="shared" si="1"/>
        <v>15</v>
      </c>
      <c r="AG12" s="75">
        <v>0</v>
      </c>
      <c r="AH12" s="24">
        <f t="shared" si="2"/>
        <v>15</v>
      </c>
      <c r="AI12" s="24" t="str">
        <f t="shared" si="3"/>
        <v/>
      </c>
      <c r="AJ12" s="24" t="str">
        <f t="shared" si="4"/>
        <v/>
      </c>
      <c r="AK12" s="75" t="s">
        <v>118</v>
      </c>
      <c r="AL12" s="102"/>
      <c r="AM12" s="23" t="s">
        <v>119</v>
      </c>
      <c r="AN12" s="23" t="s">
        <v>119</v>
      </c>
      <c r="AO12" s="23" t="s">
        <v>119</v>
      </c>
      <c r="AP12" s="23" t="s">
        <v>119</v>
      </c>
      <c r="AQ12" s="23" t="s">
        <v>119</v>
      </c>
      <c r="AR12" s="23" t="s">
        <v>119</v>
      </c>
      <c r="AS12" s="23" t="s">
        <v>119</v>
      </c>
      <c r="AT12" s="23" t="s">
        <v>119</v>
      </c>
      <c r="AU12" s="69"/>
      <c r="AV12" s="69"/>
      <c r="AW12" s="69"/>
      <c r="AX12" s="69"/>
      <c r="AY12" s="69"/>
      <c r="AZ12" s="69"/>
      <c r="BA12" s="69"/>
      <c r="BB12" s="69"/>
      <c r="BC12" s="20"/>
      <c r="BD12" s="20"/>
      <c r="BE12" s="20"/>
      <c r="BF12" s="20"/>
      <c r="BG12" s="20"/>
      <c r="BH12" s="20"/>
      <c r="BI12" s="20"/>
      <c r="BJ12" s="20"/>
      <c r="BK12" s="69"/>
      <c r="BL12" s="69"/>
      <c r="BM12" s="69"/>
      <c r="BN12" s="69"/>
      <c r="BO12" s="69"/>
      <c r="BP12" s="69"/>
      <c r="BQ12" s="69"/>
      <c r="BR12" s="69"/>
    </row>
    <row r="13" customHeight="1" spans="1:70">
      <c r="A13" s="20" t="s">
        <v>105</v>
      </c>
      <c r="B13" s="20" t="s">
        <v>122</v>
      </c>
      <c r="C13" s="75" t="s">
        <v>123</v>
      </c>
      <c r="D13" s="20"/>
      <c r="E13" s="20"/>
      <c r="F13" s="20"/>
      <c r="G13" s="20" t="s">
        <v>89</v>
      </c>
      <c r="H13" s="20"/>
      <c r="I13" s="20"/>
      <c r="J13" s="20"/>
      <c r="K13" s="20"/>
      <c r="L13" s="20"/>
      <c r="M13" s="20"/>
      <c r="N13" s="20"/>
      <c r="O13" s="20"/>
      <c r="P13" s="79"/>
      <c r="Q13" s="20" t="s">
        <v>73</v>
      </c>
      <c r="R13" s="75" t="s">
        <v>74</v>
      </c>
      <c r="S13" s="75"/>
      <c r="T13" s="75"/>
      <c r="U13" s="91"/>
      <c r="V13" s="75" t="s">
        <v>124</v>
      </c>
      <c r="W13" s="20"/>
      <c r="X13" s="79"/>
      <c r="Y13" s="75" t="s">
        <v>125</v>
      </c>
      <c r="Z13" s="20"/>
      <c r="AA13" s="20"/>
      <c r="AB13" s="75" t="s">
        <v>74</v>
      </c>
      <c r="AC13" s="75"/>
      <c r="AD13" s="20" t="b">
        <f t="shared" si="0"/>
        <v>1</v>
      </c>
      <c r="AE13" s="91"/>
      <c r="AF13" s="75">
        <f t="shared" si="1"/>
        <v>15</v>
      </c>
      <c r="AG13" s="75">
        <v>0</v>
      </c>
      <c r="AH13" s="24">
        <f t="shared" si="2"/>
        <v>15</v>
      </c>
      <c r="AI13" s="24" t="str">
        <f t="shared" si="3"/>
        <v/>
      </c>
      <c r="AJ13" s="24" t="str">
        <f t="shared" si="4"/>
        <v/>
      </c>
      <c r="AK13" s="75" t="s">
        <v>122</v>
      </c>
      <c r="AL13" s="102"/>
      <c r="AM13" s="23" t="s">
        <v>123</v>
      </c>
      <c r="AN13" s="23" t="s">
        <v>123</v>
      </c>
      <c r="AO13" s="23" t="s">
        <v>123</v>
      </c>
      <c r="AP13" s="23" t="s">
        <v>123</v>
      </c>
      <c r="AQ13" s="23" t="s">
        <v>123</v>
      </c>
      <c r="AR13" s="23" t="s">
        <v>123</v>
      </c>
      <c r="AS13" s="23" t="s">
        <v>123</v>
      </c>
      <c r="AT13" s="23" t="s">
        <v>123</v>
      </c>
      <c r="AU13" s="69"/>
      <c r="AV13" s="69"/>
      <c r="AW13" s="69"/>
      <c r="AX13" s="69"/>
      <c r="AY13" s="69"/>
      <c r="AZ13" s="69"/>
      <c r="BA13" s="69"/>
      <c r="BB13" s="69"/>
      <c r="BC13" s="20"/>
      <c r="BD13" s="20"/>
      <c r="BE13" s="20"/>
      <c r="BF13" s="20"/>
      <c r="BG13" s="20"/>
      <c r="BH13" s="20"/>
      <c r="BI13" s="20"/>
      <c r="BJ13" s="20"/>
      <c r="BK13" s="69"/>
      <c r="BL13" s="69"/>
      <c r="BM13" s="69"/>
      <c r="BN13" s="69"/>
      <c r="BO13" s="69"/>
      <c r="BP13" s="69"/>
      <c r="BQ13" s="69"/>
      <c r="BR13" s="69"/>
    </row>
    <row r="14" customHeight="1" spans="1:62">
      <c r="A14" s="20" t="s">
        <v>105</v>
      </c>
      <c r="B14" s="20" t="s">
        <v>126</v>
      </c>
      <c r="C14" s="20" t="s">
        <v>127</v>
      </c>
      <c r="D14" s="20"/>
      <c r="E14" s="20"/>
      <c r="F14" s="20"/>
      <c r="G14" s="20" t="s">
        <v>89</v>
      </c>
      <c r="H14" s="20"/>
      <c r="I14" s="20"/>
      <c r="J14" s="20"/>
      <c r="K14" s="20"/>
      <c r="L14" s="20"/>
      <c r="M14" s="20"/>
      <c r="N14" s="20"/>
      <c r="O14" s="20"/>
      <c r="P14" s="79"/>
      <c r="Q14" s="20" t="s">
        <v>73</v>
      </c>
      <c r="R14" s="20" t="s">
        <v>74</v>
      </c>
      <c r="S14" s="20"/>
      <c r="T14" s="20"/>
      <c r="U14" s="90"/>
      <c r="V14" s="20" t="s">
        <v>128</v>
      </c>
      <c r="W14" s="20"/>
      <c r="X14" s="79"/>
      <c r="Y14" s="20" t="s">
        <v>127</v>
      </c>
      <c r="Z14" s="20"/>
      <c r="AA14" s="20"/>
      <c r="AB14" s="20" t="s">
        <v>74</v>
      </c>
      <c r="AC14" s="20"/>
      <c r="AD14" s="24" t="str">
        <f t="shared" si="0"/>
        <v/>
      </c>
      <c r="AE14" s="91"/>
      <c r="AF14" s="20">
        <f t="shared" si="1"/>
        <v>11</v>
      </c>
      <c r="AG14" s="20">
        <v>0</v>
      </c>
      <c r="AH14" s="24">
        <f t="shared" si="2"/>
        <v>11</v>
      </c>
      <c r="AI14" s="24" t="str">
        <f t="shared" si="3"/>
        <v/>
      </c>
      <c r="AJ14" s="24" t="str">
        <f t="shared" si="4"/>
        <v/>
      </c>
      <c r="AK14" s="20" t="s">
        <v>126</v>
      </c>
      <c r="AL14" s="102"/>
      <c r="AM14" s="23" t="s">
        <v>129</v>
      </c>
      <c r="AN14" s="23" t="s">
        <v>129</v>
      </c>
      <c r="AO14" s="23" t="s">
        <v>129</v>
      </c>
      <c r="AP14" s="23" t="s">
        <v>129</v>
      </c>
      <c r="AQ14" s="23" t="s">
        <v>129</v>
      </c>
      <c r="AR14" s="23" t="s">
        <v>129</v>
      </c>
      <c r="AS14" s="23" t="s">
        <v>129</v>
      </c>
      <c r="AT14" s="23" t="s">
        <v>129</v>
      </c>
      <c r="BC14" s="20"/>
      <c r="BD14" s="20"/>
      <c r="BE14" s="20"/>
      <c r="BF14" s="20"/>
      <c r="BG14" s="20"/>
      <c r="BH14" s="20"/>
      <c r="BI14" s="20"/>
      <c r="BJ14" s="20"/>
    </row>
    <row r="15" customHeight="1" spans="1:62">
      <c r="A15" s="24" t="s">
        <v>130</v>
      </c>
      <c r="B15" s="24" t="s">
        <v>131</v>
      </c>
      <c r="C15" s="24" t="s">
        <v>132</v>
      </c>
      <c r="D15" s="24"/>
      <c r="E15" s="24"/>
      <c r="F15" s="24" t="s">
        <v>133</v>
      </c>
      <c r="G15" s="24" t="s">
        <v>89</v>
      </c>
      <c r="H15" s="24"/>
      <c r="I15" s="24"/>
      <c r="J15" s="24"/>
      <c r="K15" s="24"/>
      <c r="L15" s="24"/>
      <c r="M15" s="24"/>
      <c r="N15" s="24"/>
      <c r="O15" s="24"/>
      <c r="P15" s="79"/>
      <c r="Q15" s="24" t="s">
        <v>73</v>
      </c>
      <c r="R15" s="24" t="s">
        <v>74</v>
      </c>
      <c r="S15" s="24"/>
      <c r="T15" s="24"/>
      <c r="U15" s="90"/>
      <c r="V15" s="24" t="s">
        <v>134</v>
      </c>
      <c r="W15" s="24"/>
      <c r="X15" s="79"/>
      <c r="Y15" s="24" t="s">
        <v>132</v>
      </c>
      <c r="Z15" s="24"/>
      <c r="AA15" s="24"/>
      <c r="AB15" s="24" t="s">
        <v>74</v>
      </c>
      <c r="AC15" s="24"/>
      <c r="AD15" s="24" t="str">
        <f t="shared" si="0"/>
        <v/>
      </c>
      <c r="AE15" s="91"/>
      <c r="AF15" s="24">
        <f t="shared" si="1"/>
        <v>18</v>
      </c>
      <c r="AG15" s="24">
        <v>0</v>
      </c>
      <c r="AH15" s="24">
        <f t="shared" si="2"/>
        <v>18</v>
      </c>
      <c r="AI15" s="24" t="str">
        <f t="shared" si="3"/>
        <v/>
      </c>
      <c r="AJ15" s="24" t="str">
        <f t="shared" si="4"/>
        <v/>
      </c>
      <c r="AK15" s="24" t="s">
        <v>131</v>
      </c>
      <c r="AL15" s="102"/>
      <c r="AM15" s="23" t="s">
        <v>132</v>
      </c>
      <c r="AN15" s="23" t="s">
        <v>132</v>
      </c>
      <c r="AO15" s="23" t="s">
        <v>132</v>
      </c>
      <c r="AP15" s="23" t="s">
        <v>132</v>
      </c>
      <c r="AQ15" s="23" t="s">
        <v>132</v>
      </c>
      <c r="AR15" s="23" t="s">
        <v>132</v>
      </c>
      <c r="AS15" s="23" t="s">
        <v>132</v>
      </c>
      <c r="AT15" s="23" t="s">
        <v>132</v>
      </c>
      <c r="BC15" s="24"/>
      <c r="BD15" s="24"/>
      <c r="BE15" s="24"/>
      <c r="BF15" s="24"/>
      <c r="BG15" s="24"/>
      <c r="BH15" s="24"/>
      <c r="BI15" s="24"/>
      <c r="BJ15" s="24"/>
    </row>
    <row r="16" customHeight="1" spans="1:62">
      <c r="A16" s="24" t="s">
        <v>130</v>
      </c>
      <c r="B16" s="24" t="s">
        <v>135</v>
      </c>
      <c r="C16" s="24" t="s">
        <v>136</v>
      </c>
      <c r="D16" s="24"/>
      <c r="E16" s="24"/>
      <c r="F16" s="24" t="s">
        <v>133</v>
      </c>
      <c r="G16" s="24" t="s">
        <v>89</v>
      </c>
      <c r="H16" s="24"/>
      <c r="I16" s="24"/>
      <c r="J16" s="24"/>
      <c r="K16" s="24"/>
      <c r="L16" s="24"/>
      <c r="M16" s="24"/>
      <c r="N16" s="24"/>
      <c r="O16" s="24"/>
      <c r="P16" s="79"/>
      <c r="Q16" s="24" t="s">
        <v>73</v>
      </c>
      <c r="R16" s="24" t="s">
        <v>74</v>
      </c>
      <c r="S16" s="24"/>
      <c r="T16" s="24"/>
      <c r="U16" s="90"/>
      <c r="V16" s="24" t="s">
        <v>137</v>
      </c>
      <c r="W16" s="24"/>
      <c r="X16" s="79"/>
      <c r="Y16" s="24" t="s">
        <v>136</v>
      </c>
      <c r="Z16" s="24"/>
      <c r="AA16" s="24"/>
      <c r="AB16" s="24" t="s">
        <v>74</v>
      </c>
      <c r="AC16" s="24"/>
      <c r="AD16" s="24" t="str">
        <f t="shared" si="0"/>
        <v/>
      </c>
      <c r="AE16" s="91"/>
      <c r="AF16" s="24">
        <f t="shared" si="1"/>
        <v>18</v>
      </c>
      <c r="AG16" s="24">
        <v>0</v>
      </c>
      <c r="AH16" s="24">
        <f t="shared" si="2"/>
        <v>18</v>
      </c>
      <c r="AI16" s="24" t="str">
        <f t="shared" si="3"/>
        <v/>
      </c>
      <c r="AJ16" s="24" t="str">
        <f t="shared" si="4"/>
        <v/>
      </c>
      <c r="AK16" s="24" t="s">
        <v>135</v>
      </c>
      <c r="AL16" s="102"/>
      <c r="AM16" s="23" t="s">
        <v>136</v>
      </c>
      <c r="AN16" s="23" t="s">
        <v>136</v>
      </c>
      <c r="AO16" s="23" t="s">
        <v>136</v>
      </c>
      <c r="AP16" s="23" t="s">
        <v>136</v>
      </c>
      <c r="AQ16" s="23" t="s">
        <v>136</v>
      </c>
      <c r="AR16" s="23" t="s">
        <v>136</v>
      </c>
      <c r="AS16" s="23" t="s">
        <v>136</v>
      </c>
      <c r="AT16" s="23" t="s">
        <v>136</v>
      </c>
      <c r="BC16" s="24"/>
      <c r="BD16" s="24"/>
      <c r="BE16" s="24"/>
      <c r="BF16" s="24"/>
      <c r="BG16" s="24"/>
      <c r="BH16" s="24"/>
      <c r="BI16" s="24"/>
      <c r="BJ16" s="24"/>
    </row>
    <row r="17" customHeight="1" spans="1:62">
      <c r="A17" s="24" t="s">
        <v>91</v>
      </c>
      <c r="B17" s="24" t="s">
        <v>111</v>
      </c>
      <c r="C17" s="24"/>
      <c r="D17" s="24"/>
      <c r="E17" s="24"/>
      <c r="F17" s="24"/>
      <c r="G17" s="24"/>
      <c r="H17" s="24"/>
      <c r="I17" s="24"/>
      <c r="J17" s="24"/>
      <c r="K17" s="24"/>
      <c r="L17" s="24"/>
      <c r="M17" s="24"/>
      <c r="N17" s="24"/>
      <c r="O17" s="24"/>
      <c r="P17" s="79"/>
      <c r="Q17" s="24" t="s">
        <v>73</v>
      </c>
      <c r="R17" s="24" t="s">
        <v>74</v>
      </c>
      <c r="S17" s="24"/>
      <c r="T17" s="24"/>
      <c r="U17" s="90"/>
      <c r="V17" s="24" t="s">
        <v>138</v>
      </c>
      <c r="W17" s="24"/>
      <c r="X17" s="79"/>
      <c r="Y17" s="24"/>
      <c r="Z17" s="24"/>
      <c r="AA17" s="24"/>
      <c r="AB17" s="24" t="s">
        <v>74</v>
      </c>
      <c r="AC17" s="24"/>
      <c r="AD17" s="24" t="str">
        <f t="shared" si="0"/>
        <v/>
      </c>
      <c r="AE17" s="91"/>
      <c r="AF17" s="24">
        <f t="shared" si="1"/>
        <v>24</v>
      </c>
      <c r="AG17" s="24">
        <v>0</v>
      </c>
      <c r="AH17" s="24">
        <f t="shared" si="2"/>
        <v>24</v>
      </c>
      <c r="AI17" s="24" t="str">
        <f t="shared" si="3"/>
        <v/>
      </c>
      <c r="AJ17" s="24" t="str">
        <f t="shared" si="4"/>
        <v/>
      </c>
      <c r="AK17" s="24" t="s">
        <v>111</v>
      </c>
      <c r="AL17" s="102"/>
      <c r="BC17" s="24"/>
      <c r="BD17" s="24"/>
      <c r="BE17" s="24"/>
      <c r="BF17" s="24"/>
      <c r="BG17" s="24"/>
      <c r="BH17" s="24"/>
      <c r="BI17" s="24"/>
      <c r="BJ17" s="24"/>
    </row>
    <row r="18" s="68" customFormat="1" customHeight="1" spans="1:70">
      <c r="A18" s="76" t="s">
        <v>70</v>
      </c>
      <c r="B18" s="76" t="s">
        <v>139</v>
      </c>
      <c r="C18" s="76"/>
      <c r="D18" s="76"/>
      <c r="E18" s="76"/>
      <c r="F18" s="76"/>
      <c r="G18" s="76"/>
      <c r="H18" s="76"/>
      <c r="I18" s="76"/>
      <c r="J18" s="76"/>
      <c r="K18" s="76"/>
      <c r="L18" s="76" t="s">
        <v>140</v>
      </c>
      <c r="M18" s="76"/>
      <c r="N18" s="76"/>
      <c r="O18" s="76"/>
      <c r="P18" s="79"/>
      <c r="Q18" s="76"/>
      <c r="R18" s="76"/>
      <c r="S18" s="76"/>
      <c r="T18" s="76"/>
      <c r="U18" s="92"/>
      <c r="V18" s="20" t="s">
        <v>141</v>
      </c>
      <c r="W18" s="76"/>
      <c r="X18" s="93"/>
      <c r="Y18" s="76"/>
      <c r="AA18" s="69"/>
      <c r="AB18" s="69"/>
      <c r="AC18" s="69"/>
      <c r="AD18" s="20" t="str">
        <f t="shared" si="0"/>
        <v/>
      </c>
      <c r="AE18" s="90"/>
      <c r="AF18" s="69"/>
      <c r="AG18" s="69"/>
      <c r="AH18" s="24">
        <f t="shared" si="2"/>
        <v>0</v>
      </c>
      <c r="AI18" s="24" t="str">
        <f t="shared" si="3"/>
        <v/>
      </c>
      <c r="AJ18" s="24" t="str">
        <f t="shared" si="4"/>
        <v/>
      </c>
      <c r="AK18" s="69" t="s">
        <v>139</v>
      </c>
      <c r="AL18" s="79"/>
      <c r="AM18" s="23"/>
      <c r="AN18" s="23"/>
      <c r="AO18" s="23"/>
      <c r="AP18" s="23"/>
      <c r="AQ18" s="23"/>
      <c r="AR18" s="23"/>
      <c r="AS18" s="23"/>
      <c r="AT18" s="23"/>
      <c r="AU18" s="69"/>
      <c r="AV18" s="69"/>
      <c r="AW18" s="69"/>
      <c r="AX18" s="69"/>
      <c r="AY18" s="69"/>
      <c r="AZ18" s="69"/>
      <c r="BA18" s="69"/>
      <c r="BB18" s="69"/>
      <c r="BC18" s="76"/>
      <c r="BD18" s="76"/>
      <c r="BE18" s="76"/>
      <c r="BF18" s="76"/>
      <c r="BG18" s="76"/>
      <c r="BH18" s="76"/>
      <c r="BI18" s="76"/>
      <c r="BJ18" s="76"/>
      <c r="BK18" s="69"/>
      <c r="BL18" s="69"/>
      <c r="BM18" s="69"/>
      <c r="BN18" s="69"/>
      <c r="BO18" s="69"/>
      <c r="BP18" s="69"/>
      <c r="BQ18" s="69"/>
      <c r="BR18" s="69"/>
    </row>
    <row r="19" customHeight="1" spans="1:62">
      <c r="A19" s="24" t="s">
        <v>93</v>
      </c>
      <c r="B19" s="24" t="s">
        <v>142</v>
      </c>
      <c r="C19" s="24" t="s">
        <v>143</v>
      </c>
      <c r="D19" s="24"/>
      <c r="E19" s="24" t="s">
        <v>144</v>
      </c>
      <c r="F19" s="24" t="s">
        <v>145</v>
      </c>
      <c r="G19" s="24" t="s">
        <v>89</v>
      </c>
      <c r="H19" s="24"/>
      <c r="I19" s="24"/>
      <c r="J19" s="82" t="s">
        <v>146</v>
      </c>
      <c r="K19" s="24"/>
      <c r="L19" s="24"/>
      <c r="M19" s="24"/>
      <c r="N19" s="24"/>
      <c r="O19" s="24"/>
      <c r="P19" s="79"/>
      <c r="Q19" s="24" t="s">
        <v>74</v>
      </c>
      <c r="R19" s="24" t="s">
        <v>147</v>
      </c>
      <c r="S19" s="24" t="s">
        <v>148</v>
      </c>
      <c r="T19" s="24"/>
      <c r="U19" s="90"/>
      <c r="V19" s="24" t="s">
        <v>149</v>
      </c>
      <c r="W19" s="144" t="s">
        <v>150</v>
      </c>
      <c r="X19" s="79"/>
      <c r="Y19" s="24" t="s">
        <v>143</v>
      </c>
      <c r="Z19" s="24"/>
      <c r="AA19" s="24" t="s">
        <v>144</v>
      </c>
      <c r="AB19" s="24" t="s">
        <v>147</v>
      </c>
      <c r="AC19" s="24" t="s">
        <v>148</v>
      </c>
      <c r="AD19" s="24" t="str">
        <f t="shared" si="0"/>
        <v/>
      </c>
      <c r="AE19" s="91"/>
      <c r="AF19" s="24">
        <f t="shared" si="1"/>
        <v>15</v>
      </c>
      <c r="AG19" s="24">
        <v>0</v>
      </c>
      <c r="AH19" s="24">
        <f t="shared" si="2"/>
        <v>15</v>
      </c>
      <c r="AI19" s="24" t="str">
        <f t="shared" si="3"/>
        <v/>
      </c>
      <c r="AJ19" s="24" t="str">
        <f t="shared" si="4"/>
        <v/>
      </c>
      <c r="AK19" s="24" t="s">
        <v>142</v>
      </c>
      <c r="AL19" s="102"/>
      <c r="AM19" s="28" t="s">
        <v>143</v>
      </c>
      <c r="AN19" s="28" t="s">
        <v>143</v>
      </c>
      <c r="AO19" s="28" t="s">
        <v>143</v>
      </c>
      <c r="AP19" s="28" t="s">
        <v>143</v>
      </c>
      <c r="AQ19" s="28" t="s">
        <v>143</v>
      </c>
      <c r="AR19" s="28" t="s">
        <v>143</v>
      </c>
      <c r="AS19" s="28" t="s">
        <v>143</v>
      </c>
      <c r="AT19" s="28" t="s">
        <v>143</v>
      </c>
      <c r="BC19" s="24" t="s">
        <v>144</v>
      </c>
      <c r="BD19" s="24" t="s">
        <v>144</v>
      </c>
      <c r="BE19" s="24" t="s">
        <v>144</v>
      </c>
      <c r="BF19" s="24" t="s">
        <v>144</v>
      </c>
      <c r="BG19" s="24" t="s">
        <v>144</v>
      </c>
      <c r="BH19" s="24" t="s">
        <v>144</v>
      </c>
      <c r="BI19" s="24" t="s">
        <v>144</v>
      </c>
      <c r="BJ19" s="24" t="s">
        <v>144</v>
      </c>
    </row>
    <row r="20" customHeight="1" spans="1:62">
      <c r="A20" s="20" t="s">
        <v>76</v>
      </c>
      <c r="B20" s="20" t="s">
        <v>151</v>
      </c>
      <c r="C20" s="20"/>
      <c r="D20" s="20"/>
      <c r="E20" s="20"/>
      <c r="F20" s="20"/>
      <c r="G20" s="20"/>
      <c r="H20" s="20" t="s">
        <v>78</v>
      </c>
      <c r="I20" s="20"/>
      <c r="J20" s="20"/>
      <c r="K20" s="20"/>
      <c r="L20" s="20"/>
      <c r="M20" s="20"/>
      <c r="N20" s="20"/>
      <c r="O20" s="20"/>
      <c r="P20" s="79"/>
      <c r="Q20" s="94" t="s">
        <v>73</v>
      </c>
      <c r="R20" s="94" t="s">
        <v>74</v>
      </c>
      <c r="S20" s="94"/>
      <c r="T20" s="94"/>
      <c r="U20" s="90"/>
      <c r="V20" s="20" t="s">
        <v>152</v>
      </c>
      <c r="W20" s="20"/>
      <c r="X20" s="79"/>
      <c r="Y20" s="20"/>
      <c r="Z20" s="20"/>
      <c r="AA20" s="20"/>
      <c r="AB20" s="20" t="s">
        <v>74</v>
      </c>
      <c r="AC20" s="20"/>
      <c r="AD20" s="24" t="str">
        <f t="shared" si="0"/>
        <v/>
      </c>
      <c r="AE20" s="90"/>
      <c r="AF20" s="20">
        <f t="shared" si="1"/>
        <v>8</v>
      </c>
      <c r="AG20" s="20">
        <v>0</v>
      </c>
      <c r="AH20" s="24">
        <f t="shared" si="2"/>
        <v>8</v>
      </c>
      <c r="AI20" s="24" t="str">
        <f t="shared" si="3"/>
        <v/>
      </c>
      <c r="AJ20" s="24" t="str">
        <f t="shared" si="4"/>
        <v/>
      </c>
      <c r="AK20" s="20" t="s">
        <v>151</v>
      </c>
      <c r="AL20" s="79"/>
      <c r="BC20" s="20"/>
      <c r="BD20" s="20"/>
      <c r="BE20" s="20"/>
      <c r="BF20" s="20"/>
      <c r="BG20" s="20"/>
      <c r="BH20" s="20"/>
      <c r="BI20" s="20"/>
      <c r="BJ20" s="20"/>
    </row>
    <row r="21" s="67" customFormat="1" customHeight="1" spans="1:70">
      <c r="A21" s="20" t="s">
        <v>105</v>
      </c>
      <c r="B21" s="20" t="s">
        <v>153</v>
      </c>
      <c r="C21" s="20" t="s">
        <v>154</v>
      </c>
      <c r="D21" s="20"/>
      <c r="E21" s="20"/>
      <c r="F21" s="20"/>
      <c r="G21" s="20"/>
      <c r="H21" s="20"/>
      <c r="I21" s="20" t="s">
        <v>155</v>
      </c>
      <c r="J21" s="20"/>
      <c r="K21" s="20" t="s">
        <v>89</v>
      </c>
      <c r="L21" s="20"/>
      <c r="M21" s="20"/>
      <c r="N21" s="20"/>
      <c r="O21" s="20"/>
      <c r="P21" s="79"/>
      <c r="Q21" s="94" t="s">
        <v>73</v>
      </c>
      <c r="R21" s="94" t="s">
        <v>74</v>
      </c>
      <c r="S21" s="94" t="s">
        <v>148</v>
      </c>
      <c r="T21" s="94"/>
      <c r="U21" s="90"/>
      <c r="V21" s="20" t="s">
        <v>156</v>
      </c>
      <c r="W21" s="20" t="s">
        <v>157</v>
      </c>
      <c r="X21" s="79"/>
      <c r="Y21" s="20" t="s">
        <v>154</v>
      </c>
      <c r="Z21" s="20"/>
      <c r="AA21" s="20"/>
      <c r="AB21" s="20" t="s">
        <v>74</v>
      </c>
      <c r="AC21" s="20" t="s">
        <v>148</v>
      </c>
      <c r="AD21" s="24" t="str">
        <f t="shared" si="0"/>
        <v/>
      </c>
      <c r="AE21" s="91"/>
      <c r="AF21" s="20">
        <f t="shared" si="1"/>
        <v>9</v>
      </c>
      <c r="AG21" s="20">
        <v>0</v>
      </c>
      <c r="AH21" s="24">
        <f t="shared" si="2"/>
        <v>9</v>
      </c>
      <c r="AI21" s="24" t="str">
        <f t="shared" si="3"/>
        <v/>
      </c>
      <c r="AJ21" s="24" t="str">
        <f t="shared" si="4"/>
        <v/>
      </c>
      <c r="AK21" s="20" t="s">
        <v>153</v>
      </c>
      <c r="AL21" s="102"/>
      <c r="AM21" s="23" t="s">
        <v>158</v>
      </c>
      <c r="AN21" s="23" t="s">
        <v>158</v>
      </c>
      <c r="AO21" s="23" t="s">
        <v>158</v>
      </c>
      <c r="AP21" s="23" t="s">
        <v>158</v>
      </c>
      <c r="AQ21" s="23" t="s">
        <v>158</v>
      </c>
      <c r="AR21" s="23" t="s">
        <v>158</v>
      </c>
      <c r="AS21" s="23" t="s">
        <v>158</v>
      </c>
      <c r="AT21" s="23" t="s">
        <v>158</v>
      </c>
      <c r="AU21" s="27"/>
      <c r="AV21" s="27"/>
      <c r="AW21" s="27"/>
      <c r="AX21" s="27"/>
      <c r="AY21" s="27"/>
      <c r="AZ21" s="27"/>
      <c r="BA21" s="27"/>
      <c r="BB21" s="27"/>
      <c r="BC21" s="20"/>
      <c r="BD21" s="20"/>
      <c r="BE21" s="20"/>
      <c r="BF21" s="20"/>
      <c r="BG21" s="20"/>
      <c r="BH21" s="20"/>
      <c r="BI21" s="20"/>
      <c r="BJ21" s="20"/>
      <c r="BK21" s="27"/>
      <c r="BL21" s="27"/>
      <c r="BM21" s="27"/>
      <c r="BN21" s="27"/>
      <c r="BO21" s="27"/>
      <c r="BP21" s="27"/>
      <c r="BQ21" s="27"/>
      <c r="BR21" s="27"/>
    </row>
    <row r="22" s="67" customFormat="1" customHeight="1" spans="1:70">
      <c r="A22" s="20" t="s">
        <v>93</v>
      </c>
      <c r="B22" s="20" t="s">
        <v>159</v>
      </c>
      <c r="C22" s="20" t="s">
        <v>160</v>
      </c>
      <c r="D22" s="20"/>
      <c r="E22" s="20"/>
      <c r="F22" s="20" t="s">
        <v>161</v>
      </c>
      <c r="G22" s="20" t="s">
        <v>89</v>
      </c>
      <c r="H22" s="20"/>
      <c r="I22" s="20"/>
      <c r="J22" s="20"/>
      <c r="K22" s="20"/>
      <c r="L22" s="20"/>
      <c r="M22" s="20"/>
      <c r="N22" s="20"/>
      <c r="O22" s="20"/>
      <c r="P22" s="79"/>
      <c r="Q22" s="94" t="s">
        <v>73</v>
      </c>
      <c r="R22" s="94" t="s">
        <v>74</v>
      </c>
      <c r="S22" s="94"/>
      <c r="T22" s="94"/>
      <c r="U22" s="90"/>
      <c r="V22" s="20" t="s">
        <v>162</v>
      </c>
      <c r="W22" s="20"/>
      <c r="X22" s="79"/>
      <c r="Y22" s="20" t="s">
        <v>160</v>
      </c>
      <c r="Z22" s="20"/>
      <c r="AA22" s="20"/>
      <c r="AB22" s="20" t="s">
        <v>74</v>
      </c>
      <c r="AC22" s="20"/>
      <c r="AD22" s="24" t="str">
        <f t="shared" si="0"/>
        <v/>
      </c>
      <c r="AE22" s="91"/>
      <c r="AF22" s="20">
        <f t="shared" si="1"/>
        <v>15</v>
      </c>
      <c r="AG22" s="20">
        <v>0</v>
      </c>
      <c r="AH22" s="24">
        <f t="shared" si="2"/>
        <v>15</v>
      </c>
      <c r="AI22" s="24" t="str">
        <f t="shared" si="3"/>
        <v/>
      </c>
      <c r="AJ22" s="24" t="str">
        <f t="shared" si="4"/>
        <v/>
      </c>
      <c r="AK22" s="20" t="s">
        <v>159</v>
      </c>
      <c r="AL22" s="102"/>
      <c r="AM22" s="23" t="s">
        <v>160</v>
      </c>
      <c r="AN22" s="23" t="s">
        <v>160</v>
      </c>
      <c r="AO22" s="23" t="s">
        <v>160</v>
      </c>
      <c r="AP22" s="23" t="s">
        <v>160</v>
      </c>
      <c r="AQ22" s="23" t="s">
        <v>160</v>
      </c>
      <c r="AR22" s="23" t="s">
        <v>160</v>
      </c>
      <c r="AS22" s="23" t="s">
        <v>160</v>
      </c>
      <c r="AT22" s="23" t="s">
        <v>160</v>
      </c>
      <c r="AU22" s="27"/>
      <c r="AV22" s="27"/>
      <c r="AW22" s="27"/>
      <c r="AX22" s="27"/>
      <c r="AY22" s="27"/>
      <c r="AZ22" s="27"/>
      <c r="BA22" s="27"/>
      <c r="BB22" s="27"/>
      <c r="BC22" s="20"/>
      <c r="BD22" s="20"/>
      <c r="BE22" s="20"/>
      <c r="BF22" s="20"/>
      <c r="BG22" s="20"/>
      <c r="BH22" s="20"/>
      <c r="BI22" s="20"/>
      <c r="BJ22" s="20"/>
      <c r="BK22" s="27"/>
      <c r="BL22" s="27"/>
      <c r="BM22" s="27"/>
      <c r="BN22" s="27"/>
      <c r="BO22" s="27"/>
      <c r="BP22" s="27"/>
      <c r="BQ22" s="27"/>
      <c r="BR22" s="27"/>
    </row>
    <row r="23" s="67" customFormat="1" customHeight="1" spans="1:70">
      <c r="A23" s="20" t="s">
        <v>91</v>
      </c>
      <c r="B23" s="20" t="s">
        <v>151</v>
      </c>
      <c r="C23" s="20"/>
      <c r="D23" s="20"/>
      <c r="E23" s="20"/>
      <c r="F23" s="20"/>
      <c r="G23" s="20"/>
      <c r="H23" s="20"/>
      <c r="I23" s="20"/>
      <c r="J23" s="20"/>
      <c r="K23" s="20"/>
      <c r="L23" s="20"/>
      <c r="M23" s="20"/>
      <c r="N23" s="20"/>
      <c r="O23" s="20"/>
      <c r="P23" s="79"/>
      <c r="Q23" s="94"/>
      <c r="R23" s="94"/>
      <c r="S23" s="94"/>
      <c r="T23" s="94"/>
      <c r="U23" s="90"/>
      <c r="V23" s="20" t="s">
        <v>163</v>
      </c>
      <c r="W23" s="20"/>
      <c r="X23" s="79"/>
      <c r="Y23" s="20"/>
      <c r="Z23" s="20"/>
      <c r="AA23" s="20"/>
      <c r="AB23" s="20"/>
      <c r="AC23" s="20"/>
      <c r="AD23" s="24" t="str">
        <f t="shared" si="0"/>
        <v/>
      </c>
      <c r="AE23" s="91"/>
      <c r="AF23" s="20">
        <f t="shared" si="1"/>
        <v>8</v>
      </c>
      <c r="AG23" s="20">
        <v>0</v>
      </c>
      <c r="AH23" s="24">
        <f t="shared" si="2"/>
        <v>8</v>
      </c>
      <c r="AI23" s="24" t="str">
        <f t="shared" si="3"/>
        <v/>
      </c>
      <c r="AJ23" s="24" t="str">
        <f t="shared" si="4"/>
        <v/>
      </c>
      <c r="AK23" s="20" t="s">
        <v>151</v>
      </c>
      <c r="AL23" s="102"/>
      <c r="AM23" s="23"/>
      <c r="AN23" s="23"/>
      <c r="AO23" s="23"/>
      <c r="AP23" s="23"/>
      <c r="AQ23" s="23"/>
      <c r="AR23" s="23"/>
      <c r="AS23" s="23"/>
      <c r="AT23" s="23"/>
      <c r="AU23" s="27"/>
      <c r="AV23" s="27"/>
      <c r="AW23" s="27"/>
      <c r="AX23" s="27"/>
      <c r="AY23" s="27"/>
      <c r="AZ23" s="27"/>
      <c r="BA23" s="27"/>
      <c r="BB23" s="27"/>
      <c r="BC23" s="20"/>
      <c r="BD23" s="20"/>
      <c r="BE23" s="20"/>
      <c r="BF23" s="20"/>
      <c r="BG23" s="20"/>
      <c r="BH23" s="20"/>
      <c r="BI23" s="20"/>
      <c r="BJ23" s="20"/>
      <c r="BK23" s="27"/>
      <c r="BL23" s="27"/>
      <c r="BM23" s="27"/>
      <c r="BN23" s="27"/>
      <c r="BO23" s="27"/>
      <c r="BP23" s="27"/>
      <c r="BQ23" s="27"/>
      <c r="BR23" s="27"/>
    </row>
    <row r="24" s="67" customFormat="1" customHeight="1" spans="1:70">
      <c r="A24" s="20" t="s">
        <v>105</v>
      </c>
      <c r="B24" s="20" t="s">
        <v>164</v>
      </c>
      <c r="C24" s="20" t="s">
        <v>165</v>
      </c>
      <c r="D24" s="20" t="s">
        <v>166</v>
      </c>
      <c r="E24" s="20"/>
      <c r="F24" s="20"/>
      <c r="G24" s="20" t="s">
        <v>89</v>
      </c>
      <c r="H24" s="20"/>
      <c r="I24" s="20"/>
      <c r="J24" s="20" t="s">
        <v>167</v>
      </c>
      <c r="K24" s="20"/>
      <c r="L24" s="20"/>
      <c r="M24" s="20"/>
      <c r="N24" s="20"/>
      <c r="O24" s="20"/>
      <c r="P24" s="79"/>
      <c r="Q24" s="94" t="s">
        <v>74</v>
      </c>
      <c r="R24" s="94" t="s">
        <v>74</v>
      </c>
      <c r="S24" s="94" t="s">
        <v>168</v>
      </c>
      <c r="T24" s="94"/>
      <c r="U24" s="90"/>
      <c r="V24" s="20" t="s">
        <v>169</v>
      </c>
      <c r="W24" s="20" t="s">
        <v>170</v>
      </c>
      <c r="X24" s="79"/>
      <c r="Y24" s="20" t="s">
        <v>165</v>
      </c>
      <c r="Z24" s="20" t="s">
        <v>166</v>
      </c>
      <c r="AA24" s="20"/>
      <c r="AB24" s="20" t="s">
        <v>74</v>
      </c>
      <c r="AC24" s="20" t="s">
        <v>168</v>
      </c>
      <c r="AD24" s="24" t="str">
        <f t="shared" si="0"/>
        <v/>
      </c>
      <c r="AE24" s="91"/>
      <c r="AF24" s="20">
        <f t="shared" si="1"/>
        <v>10</v>
      </c>
      <c r="AG24" s="20">
        <v>0</v>
      </c>
      <c r="AH24" s="24">
        <f t="shared" si="2"/>
        <v>10</v>
      </c>
      <c r="AI24" s="24" t="str">
        <f t="shared" si="3"/>
        <v/>
      </c>
      <c r="AJ24" s="24" t="str">
        <f t="shared" si="4"/>
        <v/>
      </c>
      <c r="AK24" s="20" t="s">
        <v>164</v>
      </c>
      <c r="AL24" s="102"/>
      <c r="AM24" s="23" t="s">
        <v>171</v>
      </c>
      <c r="AN24" s="23" t="s">
        <v>171</v>
      </c>
      <c r="AO24" s="23" t="s">
        <v>171</v>
      </c>
      <c r="AP24" s="23" t="s">
        <v>171</v>
      </c>
      <c r="AQ24" s="23" t="s">
        <v>171</v>
      </c>
      <c r="AR24" s="23" t="s">
        <v>171</v>
      </c>
      <c r="AS24" s="23" t="s">
        <v>171</v>
      </c>
      <c r="AT24" s="23" t="s">
        <v>171</v>
      </c>
      <c r="AU24" s="104" t="s">
        <v>166</v>
      </c>
      <c r="AV24" s="104" t="s">
        <v>166</v>
      </c>
      <c r="AW24" s="104" t="s">
        <v>166</v>
      </c>
      <c r="AX24" s="104" t="s">
        <v>166</v>
      </c>
      <c r="AY24" s="104" t="s">
        <v>166</v>
      </c>
      <c r="AZ24" s="104" t="s">
        <v>166</v>
      </c>
      <c r="BA24" s="104" t="s">
        <v>166</v>
      </c>
      <c r="BB24" s="104" t="s">
        <v>166</v>
      </c>
      <c r="BC24" s="20"/>
      <c r="BD24" s="20"/>
      <c r="BE24" s="20"/>
      <c r="BF24" s="20"/>
      <c r="BG24" s="20"/>
      <c r="BH24" s="20"/>
      <c r="BI24" s="20"/>
      <c r="BJ24" s="20"/>
      <c r="BK24" s="27"/>
      <c r="BL24" s="27"/>
      <c r="BM24" s="27"/>
      <c r="BN24" s="27"/>
      <c r="BO24" s="27"/>
      <c r="BP24" s="27"/>
      <c r="BQ24" s="27"/>
      <c r="BR24" s="27"/>
    </row>
    <row r="25" s="67" customFormat="1" customHeight="1" spans="1:70">
      <c r="A25" s="24" t="s">
        <v>76</v>
      </c>
      <c r="B25" s="24" t="s">
        <v>172</v>
      </c>
      <c r="C25" s="24"/>
      <c r="D25" s="20"/>
      <c r="E25" s="20"/>
      <c r="F25" s="20"/>
      <c r="G25" s="20"/>
      <c r="H25" s="20" t="s">
        <v>78</v>
      </c>
      <c r="I25" s="20"/>
      <c r="J25" s="20" t="s">
        <v>173</v>
      </c>
      <c r="K25" s="20"/>
      <c r="L25" s="24"/>
      <c r="M25" s="24"/>
      <c r="N25" s="24"/>
      <c r="O25" s="24"/>
      <c r="P25" s="79"/>
      <c r="Q25" s="24" t="s">
        <v>73</v>
      </c>
      <c r="R25" s="24" t="s">
        <v>74</v>
      </c>
      <c r="S25" s="24"/>
      <c r="T25" s="24"/>
      <c r="U25" s="90"/>
      <c r="V25" s="24" t="s">
        <v>174</v>
      </c>
      <c r="W25" s="24"/>
      <c r="X25" s="79"/>
      <c r="Y25" s="24"/>
      <c r="Z25" s="24"/>
      <c r="AA25" s="24"/>
      <c r="AB25" s="24" t="s">
        <v>74</v>
      </c>
      <c r="AC25" s="24"/>
      <c r="AD25" s="24" t="str">
        <f t="shared" si="0"/>
        <v/>
      </c>
      <c r="AE25" s="91"/>
      <c r="AF25" s="24">
        <f t="shared" si="1"/>
        <v>10</v>
      </c>
      <c r="AG25" s="24">
        <v>0</v>
      </c>
      <c r="AH25" s="24">
        <f t="shared" si="2"/>
        <v>10</v>
      </c>
      <c r="AI25" s="24" t="str">
        <f t="shared" si="3"/>
        <v/>
      </c>
      <c r="AJ25" s="24" t="str">
        <f t="shared" si="4"/>
        <v/>
      </c>
      <c r="AK25" s="24" t="s">
        <v>172</v>
      </c>
      <c r="AL25" s="102"/>
      <c r="AM25" s="23"/>
      <c r="AN25" s="23"/>
      <c r="AO25" s="23"/>
      <c r="AP25" s="23"/>
      <c r="AQ25" s="23"/>
      <c r="AR25" s="23"/>
      <c r="AS25" s="23"/>
      <c r="AT25" s="23"/>
      <c r="AU25" s="27"/>
      <c r="AV25" s="27"/>
      <c r="AW25" s="27"/>
      <c r="AX25" s="27"/>
      <c r="AY25" s="27"/>
      <c r="AZ25" s="27"/>
      <c r="BA25" s="27"/>
      <c r="BB25" s="27"/>
      <c r="BC25" s="20"/>
      <c r="BD25" s="20"/>
      <c r="BE25" s="20"/>
      <c r="BF25" s="20"/>
      <c r="BG25" s="20"/>
      <c r="BH25" s="20"/>
      <c r="BI25" s="20"/>
      <c r="BJ25" s="20"/>
      <c r="BK25" s="27"/>
      <c r="BL25" s="27"/>
      <c r="BM25" s="27"/>
      <c r="BN25" s="27"/>
      <c r="BO25" s="27"/>
      <c r="BP25" s="27"/>
      <c r="BQ25" s="27"/>
      <c r="BR25" s="27"/>
    </row>
    <row r="26" s="67" customFormat="1" customHeight="1" spans="1:70">
      <c r="A26" s="24" t="s">
        <v>175</v>
      </c>
      <c r="B26" s="24" t="s">
        <v>176</v>
      </c>
      <c r="C26" s="24" t="s">
        <v>177</v>
      </c>
      <c r="D26" s="20"/>
      <c r="E26" s="20"/>
      <c r="F26" s="20"/>
      <c r="G26" s="20"/>
      <c r="H26" s="20" t="s">
        <v>178</v>
      </c>
      <c r="I26" s="20"/>
      <c r="J26" s="20"/>
      <c r="K26" s="20" t="s">
        <v>89</v>
      </c>
      <c r="L26" s="24"/>
      <c r="M26" s="24"/>
      <c r="N26" s="24"/>
      <c r="O26" s="24"/>
      <c r="P26" s="79"/>
      <c r="Q26" s="24" t="s">
        <v>73</v>
      </c>
      <c r="R26" s="24" t="s">
        <v>74</v>
      </c>
      <c r="S26" s="24" t="s">
        <v>148</v>
      </c>
      <c r="T26" s="24"/>
      <c r="U26" s="90"/>
      <c r="V26" s="24" t="s">
        <v>179</v>
      </c>
      <c r="W26" s="24" t="s">
        <v>180</v>
      </c>
      <c r="X26" s="79"/>
      <c r="Y26" s="24" t="s">
        <v>177</v>
      </c>
      <c r="Z26" s="24"/>
      <c r="AA26" s="24"/>
      <c r="AB26" s="24" t="s">
        <v>74</v>
      </c>
      <c r="AC26" s="24" t="s">
        <v>148</v>
      </c>
      <c r="AD26" s="24" t="str">
        <f t="shared" si="0"/>
        <v/>
      </c>
      <c r="AE26" s="91"/>
      <c r="AF26" s="24">
        <f t="shared" si="1"/>
        <v>11</v>
      </c>
      <c r="AG26" s="24">
        <v>0</v>
      </c>
      <c r="AH26" s="24">
        <f t="shared" si="2"/>
        <v>11</v>
      </c>
      <c r="AI26" s="24" t="str">
        <f t="shared" si="3"/>
        <v/>
      </c>
      <c r="AJ26" s="24" t="str">
        <f t="shared" si="4"/>
        <v/>
      </c>
      <c r="AK26" s="24" t="s">
        <v>176</v>
      </c>
      <c r="AL26" s="102"/>
      <c r="AM26" s="23" t="s">
        <v>177</v>
      </c>
      <c r="AN26" s="23" t="s">
        <v>177</v>
      </c>
      <c r="AO26" s="23" t="s">
        <v>177</v>
      </c>
      <c r="AP26" s="23" t="s">
        <v>177</v>
      </c>
      <c r="AQ26" s="23" t="s">
        <v>177</v>
      </c>
      <c r="AR26" s="23" t="s">
        <v>177</v>
      </c>
      <c r="AS26" s="23" t="s">
        <v>177</v>
      </c>
      <c r="AT26" s="23" t="s">
        <v>177</v>
      </c>
      <c r="AU26" s="27"/>
      <c r="AV26" s="27"/>
      <c r="AW26" s="27"/>
      <c r="AX26" s="27"/>
      <c r="AY26" s="27"/>
      <c r="AZ26" s="27"/>
      <c r="BA26" s="27"/>
      <c r="BB26" s="27"/>
      <c r="BC26" s="20"/>
      <c r="BD26" s="20"/>
      <c r="BE26" s="20"/>
      <c r="BF26" s="20"/>
      <c r="BG26" s="20"/>
      <c r="BH26" s="20"/>
      <c r="BI26" s="20"/>
      <c r="BJ26" s="20"/>
      <c r="BK26" s="27"/>
      <c r="BL26" s="27"/>
      <c r="BM26" s="27"/>
      <c r="BN26" s="27"/>
      <c r="BO26" s="27"/>
      <c r="BP26" s="27"/>
      <c r="BQ26" s="27"/>
      <c r="BR26" s="27"/>
    </row>
    <row r="27" s="67" customFormat="1" customHeight="1" spans="1:70">
      <c r="A27" s="24" t="s">
        <v>93</v>
      </c>
      <c r="B27" s="24" t="s">
        <v>181</v>
      </c>
      <c r="C27" s="24" t="s">
        <v>182</v>
      </c>
      <c r="D27" s="20"/>
      <c r="E27" s="20"/>
      <c r="F27" s="20"/>
      <c r="G27" s="20" t="s">
        <v>89</v>
      </c>
      <c r="H27" s="20"/>
      <c r="I27" s="20"/>
      <c r="J27" s="20"/>
      <c r="K27" s="20"/>
      <c r="L27" s="24"/>
      <c r="M27" s="24"/>
      <c r="N27" s="24"/>
      <c r="O27" s="24"/>
      <c r="P27" s="79"/>
      <c r="Q27" s="24" t="s">
        <v>73</v>
      </c>
      <c r="R27" s="24" t="s">
        <v>74</v>
      </c>
      <c r="S27" s="24"/>
      <c r="T27" s="24"/>
      <c r="U27" s="90"/>
      <c r="V27" s="24" t="s">
        <v>183</v>
      </c>
      <c r="W27" s="24"/>
      <c r="X27" s="79"/>
      <c r="Y27" s="24" t="s">
        <v>182</v>
      </c>
      <c r="Z27" s="24"/>
      <c r="AA27" s="24"/>
      <c r="AB27" s="24" t="s">
        <v>74</v>
      </c>
      <c r="AC27" s="24"/>
      <c r="AD27" s="24" t="str">
        <f t="shared" si="0"/>
        <v/>
      </c>
      <c r="AE27" s="91"/>
      <c r="AF27" s="24">
        <f t="shared" si="1"/>
        <v>17</v>
      </c>
      <c r="AG27" s="24">
        <v>0</v>
      </c>
      <c r="AH27" s="24">
        <f t="shared" si="2"/>
        <v>17</v>
      </c>
      <c r="AI27" s="24" t="str">
        <f t="shared" si="3"/>
        <v/>
      </c>
      <c r="AJ27" s="24" t="str">
        <f t="shared" si="4"/>
        <v/>
      </c>
      <c r="AK27" s="24" t="s">
        <v>181</v>
      </c>
      <c r="AL27" s="102"/>
      <c r="AM27" s="23" t="s">
        <v>182</v>
      </c>
      <c r="AN27" s="23" t="s">
        <v>182</v>
      </c>
      <c r="AO27" s="23" t="s">
        <v>182</v>
      </c>
      <c r="AP27" s="23" t="s">
        <v>182</v>
      </c>
      <c r="AQ27" s="23" t="s">
        <v>182</v>
      </c>
      <c r="AR27" s="23" t="s">
        <v>182</v>
      </c>
      <c r="AS27" s="23" t="s">
        <v>182</v>
      </c>
      <c r="AT27" s="23" t="s">
        <v>182</v>
      </c>
      <c r="AU27" s="27"/>
      <c r="AV27" s="27"/>
      <c r="AW27" s="27"/>
      <c r="AX27" s="27"/>
      <c r="AY27" s="27"/>
      <c r="AZ27" s="27"/>
      <c r="BA27" s="27"/>
      <c r="BB27" s="27"/>
      <c r="BC27" s="20"/>
      <c r="BD27" s="20"/>
      <c r="BE27" s="20"/>
      <c r="BF27" s="20"/>
      <c r="BG27" s="20"/>
      <c r="BH27" s="20"/>
      <c r="BI27" s="20"/>
      <c r="BJ27" s="20"/>
      <c r="BK27" s="27"/>
      <c r="BL27" s="27"/>
      <c r="BM27" s="27"/>
      <c r="BN27" s="27"/>
      <c r="BO27" s="27"/>
      <c r="BP27" s="27"/>
      <c r="BQ27" s="27"/>
      <c r="BR27" s="27"/>
    </row>
    <row r="28" s="67" customFormat="1" customHeight="1" spans="1:70">
      <c r="A28" s="24" t="s">
        <v>91</v>
      </c>
      <c r="B28" s="24" t="s">
        <v>172</v>
      </c>
      <c r="C28" s="24"/>
      <c r="D28" s="20"/>
      <c r="E28" s="20"/>
      <c r="F28" s="20"/>
      <c r="G28" s="20"/>
      <c r="H28" s="20"/>
      <c r="I28" s="20"/>
      <c r="J28" s="20"/>
      <c r="K28" s="20"/>
      <c r="L28" s="24"/>
      <c r="M28" s="24"/>
      <c r="N28" s="24"/>
      <c r="O28" s="24"/>
      <c r="P28" s="79"/>
      <c r="Q28" s="24" t="s">
        <v>73</v>
      </c>
      <c r="R28" s="24" t="s">
        <v>74</v>
      </c>
      <c r="S28" s="24"/>
      <c r="T28" s="24"/>
      <c r="U28" s="90"/>
      <c r="V28" s="24" t="s">
        <v>184</v>
      </c>
      <c r="W28" s="24"/>
      <c r="X28" s="79"/>
      <c r="Y28" s="24"/>
      <c r="Z28" s="24"/>
      <c r="AA28" s="24"/>
      <c r="AB28" s="24" t="s">
        <v>74</v>
      </c>
      <c r="AC28" s="24"/>
      <c r="AD28" s="24" t="str">
        <f t="shared" si="0"/>
        <v/>
      </c>
      <c r="AE28" s="91"/>
      <c r="AF28" s="24">
        <f t="shared" si="1"/>
        <v>10</v>
      </c>
      <c r="AG28" s="24">
        <v>0</v>
      </c>
      <c r="AH28" s="24">
        <f t="shared" si="2"/>
        <v>10</v>
      </c>
      <c r="AI28" s="24" t="str">
        <f t="shared" si="3"/>
        <v/>
      </c>
      <c r="AJ28" s="24" t="str">
        <f t="shared" si="4"/>
        <v/>
      </c>
      <c r="AK28" s="24" t="s">
        <v>172</v>
      </c>
      <c r="AL28" s="102"/>
      <c r="AM28" s="23"/>
      <c r="AN28" s="23"/>
      <c r="AO28" s="23"/>
      <c r="AP28" s="23"/>
      <c r="AQ28" s="23"/>
      <c r="AR28" s="23"/>
      <c r="AS28" s="23"/>
      <c r="AT28" s="23"/>
      <c r="AU28" s="27"/>
      <c r="AV28" s="27"/>
      <c r="AW28" s="27"/>
      <c r="AX28" s="27"/>
      <c r="AY28" s="27"/>
      <c r="AZ28" s="27"/>
      <c r="BA28" s="27"/>
      <c r="BB28" s="27"/>
      <c r="BC28" s="20"/>
      <c r="BD28" s="20"/>
      <c r="BE28" s="20"/>
      <c r="BF28" s="20"/>
      <c r="BG28" s="20"/>
      <c r="BH28" s="20"/>
      <c r="BI28" s="20"/>
      <c r="BJ28" s="20"/>
      <c r="BK28" s="27"/>
      <c r="BL28" s="27"/>
      <c r="BM28" s="27"/>
      <c r="BN28" s="27"/>
      <c r="BO28" s="27"/>
      <c r="BP28" s="27"/>
      <c r="BQ28" s="27"/>
      <c r="BR28" s="27"/>
    </row>
    <row r="29" s="67" customFormat="1" customHeight="1" spans="1:70">
      <c r="A29" s="24" t="s">
        <v>175</v>
      </c>
      <c r="B29" s="24" t="s">
        <v>185</v>
      </c>
      <c r="C29" s="24" t="s">
        <v>186</v>
      </c>
      <c r="D29" s="20"/>
      <c r="E29" s="20" t="s">
        <v>187</v>
      </c>
      <c r="F29" s="20" t="s">
        <v>188</v>
      </c>
      <c r="G29" s="20" t="s">
        <v>89</v>
      </c>
      <c r="H29" s="20" t="s">
        <v>178</v>
      </c>
      <c r="I29" s="20"/>
      <c r="J29" s="20" t="s">
        <v>189</v>
      </c>
      <c r="K29" s="20"/>
      <c r="L29" s="24"/>
      <c r="M29" s="24"/>
      <c r="N29" s="24"/>
      <c r="O29" s="24"/>
      <c r="P29" s="79"/>
      <c r="Q29" s="24" t="s">
        <v>74</v>
      </c>
      <c r="R29" s="24" t="s">
        <v>74</v>
      </c>
      <c r="S29" s="24" t="s">
        <v>190</v>
      </c>
      <c r="T29" s="24"/>
      <c r="U29" s="90"/>
      <c r="V29" s="24" t="s">
        <v>191</v>
      </c>
      <c r="W29" s="24" t="s">
        <v>192</v>
      </c>
      <c r="X29" s="79"/>
      <c r="Y29" s="24" t="s">
        <v>186</v>
      </c>
      <c r="Z29" s="24"/>
      <c r="AA29" s="95" t="s">
        <v>187</v>
      </c>
      <c r="AB29" s="24" t="s">
        <v>74</v>
      </c>
      <c r="AC29" s="24" t="s">
        <v>190</v>
      </c>
      <c r="AD29" s="24" t="str">
        <f t="shared" si="0"/>
        <v/>
      </c>
      <c r="AE29" s="91"/>
      <c r="AF29" s="24">
        <f t="shared" si="1"/>
        <v>11</v>
      </c>
      <c r="AG29" s="24">
        <v>0</v>
      </c>
      <c r="AH29" s="24">
        <f t="shared" si="2"/>
        <v>11</v>
      </c>
      <c r="AI29" s="24" t="str">
        <f t="shared" si="3"/>
        <v/>
      </c>
      <c r="AJ29" s="24" t="str">
        <f t="shared" si="4"/>
        <v/>
      </c>
      <c r="AK29" s="24" t="s">
        <v>185</v>
      </c>
      <c r="AL29" s="102"/>
      <c r="AM29" s="23" t="s">
        <v>186</v>
      </c>
      <c r="AN29" s="23" t="s">
        <v>186</v>
      </c>
      <c r="AO29" s="23" t="s">
        <v>186</v>
      </c>
      <c r="AP29" s="23" t="s">
        <v>186</v>
      </c>
      <c r="AQ29" s="23" t="s">
        <v>186</v>
      </c>
      <c r="AR29" s="23" t="s">
        <v>186</v>
      </c>
      <c r="AS29" s="23" t="s">
        <v>186</v>
      </c>
      <c r="AT29" s="23" t="s">
        <v>186</v>
      </c>
      <c r="AU29" s="27"/>
      <c r="AV29" s="27"/>
      <c r="AW29" s="27"/>
      <c r="AX29" s="27"/>
      <c r="AY29" s="27"/>
      <c r="AZ29" s="27"/>
      <c r="BA29" s="27"/>
      <c r="BB29" s="27"/>
      <c r="BC29" s="20" t="s">
        <v>187</v>
      </c>
      <c r="BD29" s="20" t="s">
        <v>187</v>
      </c>
      <c r="BE29" s="20" t="s">
        <v>187</v>
      </c>
      <c r="BF29" s="20" t="s">
        <v>187</v>
      </c>
      <c r="BG29" s="20" t="s">
        <v>187</v>
      </c>
      <c r="BH29" s="20" t="s">
        <v>187</v>
      </c>
      <c r="BI29" s="20" t="s">
        <v>187</v>
      </c>
      <c r="BJ29" s="20" t="s">
        <v>187</v>
      </c>
      <c r="BK29" s="27"/>
      <c r="BL29" s="27"/>
      <c r="BM29" s="27"/>
      <c r="BN29" s="27"/>
      <c r="BO29" s="27"/>
      <c r="BP29" s="27"/>
      <c r="BQ29" s="27"/>
      <c r="BR29" s="27"/>
    </row>
    <row r="30" s="67" customFormat="1" customHeight="1" spans="1:70">
      <c r="A30" s="24" t="s">
        <v>70</v>
      </c>
      <c r="B30" s="24" t="s">
        <v>193</v>
      </c>
      <c r="C30" s="24"/>
      <c r="D30" s="20"/>
      <c r="E30" s="20"/>
      <c r="F30" s="20"/>
      <c r="G30" s="20"/>
      <c r="H30" s="20"/>
      <c r="I30" s="20"/>
      <c r="J30" s="20"/>
      <c r="K30" s="20"/>
      <c r="L30" s="24" t="s">
        <v>194</v>
      </c>
      <c r="M30" s="24"/>
      <c r="N30" s="24"/>
      <c r="O30" s="24"/>
      <c r="P30" s="79"/>
      <c r="Q30" s="24" t="s">
        <v>73</v>
      </c>
      <c r="R30" s="24" t="s">
        <v>74</v>
      </c>
      <c r="S30" s="24"/>
      <c r="T30" s="24"/>
      <c r="U30" s="90"/>
      <c r="V30" s="24" t="s">
        <v>195</v>
      </c>
      <c r="W30" s="24"/>
      <c r="X30" s="79"/>
      <c r="Y30" s="24"/>
      <c r="Z30" s="24"/>
      <c r="AA30" s="24"/>
      <c r="AB30" s="24" t="s">
        <v>74</v>
      </c>
      <c r="AC30" s="24"/>
      <c r="AD30" s="24" t="str">
        <f t="shared" si="0"/>
        <v/>
      </c>
      <c r="AE30" s="91"/>
      <c r="AF30" s="24">
        <f t="shared" si="1"/>
        <v>5</v>
      </c>
      <c r="AG30" s="24">
        <v>0</v>
      </c>
      <c r="AH30" s="24">
        <f t="shared" si="2"/>
        <v>5</v>
      </c>
      <c r="AI30" s="24" t="str">
        <f t="shared" si="3"/>
        <v/>
      </c>
      <c r="AJ30" s="24" t="str">
        <f t="shared" si="4"/>
        <v/>
      </c>
      <c r="AK30" s="24" t="s">
        <v>193</v>
      </c>
      <c r="AL30" s="102"/>
      <c r="AM30" s="23"/>
      <c r="AN30" s="23"/>
      <c r="AO30" s="23"/>
      <c r="AP30" s="23"/>
      <c r="AQ30" s="23"/>
      <c r="AR30" s="23"/>
      <c r="AS30" s="23"/>
      <c r="AT30" s="23"/>
      <c r="AU30" s="27"/>
      <c r="AV30" s="27"/>
      <c r="AW30" s="27"/>
      <c r="AX30" s="27"/>
      <c r="AY30" s="27"/>
      <c r="AZ30" s="27"/>
      <c r="BA30" s="27"/>
      <c r="BB30" s="27"/>
      <c r="BC30" s="20"/>
      <c r="BD30" s="20"/>
      <c r="BE30" s="20"/>
      <c r="BF30" s="20"/>
      <c r="BG30" s="20"/>
      <c r="BH30" s="20"/>
      <c r="BI30" s="20"/>
      <c r="BJ30" s="20"/>
      <c r="BK30" s="27"/>
      <c r="BL30" s="27"/>
      <c r="BM30" s="27"/>
      <c r="BN30" s="27"/>
      <c r="BO30" s="27"/>
      <c r="BP30" s="27"/>
      <c r="BQ30" s="27"/>
      <c r="BR30" s="27"/>
    </row>
    <row r="31" s="67" customFormat="1" customHeight="1" spans="1:70">
      <c r="A31" s="24" t="s">
        <v>76</v>
      </c>
      <c r="B31" s="24" t="s">
        <v>196</v>
      </c>
      <c r="C31" s="24"/>
      <c r="D31" s="24"/>
      <c r="E31" s="24"/>
      <c r="F31" s="24"/>
      <c r="G31" s="24"/>
      <c r="H31" s="24" t="s">
        <v>78</v>
      </c>
      <c r="I31" s="24"/>
      <c r="J31" s="24"/>
      <c r="K31" s="24"/>
      <c r="L31" s="24"/>
      <c r="M31" s="24"/>
      <c r="N31" s="24"/>
      <c r="O31" s="24"/>
      <c r="P31" s="79"/>
      <c r="Q31" s="24" t="s">
        <v>74</v>
      </c>
      <c r="R31" s="24" t="s">
        <v>74</v>
      </c>
      <c r="S31" s="24"/>
      <c r="T31" s="24"/>
      <c r="U31" s="90"/>
      <c r="V31" s="24" t="s">
        <v>197</v>
      </c>
      <c r="W31" s="24"/>
      <c r="X31" s="79"/>
      <c r="Y31" s="24"/>
      <c r="Z31" s="24"/>
      <c r="AA31" s="24"/>
      <c r="AB31" s="24" t="s">
        <v>74</v>
      </c>
      <c r="AC31" s="24"/>
      <c r="AD31" s="24" t="str">
        <f t="shared" si="0"/>
        <v/>
      </c>
      <c r="AE31" s="91"/>
      <c r="AF31" s="24">
        <f t="shared" si="1"/>
        <v>20</v>
      </c>
      <c r="AG31" s="24">
        <v>0</v>
      </c>
      <c r="AH31" s="24">
        <f t="shared" si="2"/>
        <v>20</v>
      </c>
      <c r="AI31" s="24" t="str">
        <f t="shared" si="3"/>
        <v/>
      </c>
      <c r="AJ31" s="24" t="str">
        <f t="shared" si="4"/>
        <v/>
      </c>
      <c r="AK31" s="24" t="s">
        <v>196</v>
      </c>
      <c r="AL31" s="102"/>
      <c r="AM31" s="23"/>
      <c r="AN31" s="23"/>
      <c r="AO31" s="23"/>
      <c r="AP31" s="23"/>
      <c r="AQ31" s="23"/>
      <c r="AR31" s="23"/>
      <c r="AS31" s="23"/>
      <c r="AT31" s="23"/>
      <c r="AU31" s="27"/>
      <c r="AV31" s="27"/>
      <c r="AW31" s="27"/>
      <c r="AX31" s="27"/>
      <c r="AY31" s="27"/>
      <c r="AZ31" s="27"/>
      <c r="BA31" s="27"/>
      <c r="BB31" s="27"/>
      <c r="BC31" s="24"/>
      <c r="BD31" s="24"/>
      <c r="BE31" s="24"/>
      <c r="BF31" s="24"/>
      <c r="BG31" s="24"/>
      <c r="BH31" s="24"/>
      <c r="BI31" s="24"/>
      <c r="BJ31" s="24"/>
      <c r="BK31" s="27"/>
      <c r="BL31" s="27"/>
      <c r="BM31" s="27"/>
      <c r="BN31" s="27"/>
      <c r="BO31" s="27"/>
      <c r="BP31" s="27"/>
      <c r="BQ31" s="27"/>
      <c r="BR31" s="27"/>
    </row>
    <row r="32" s="67" customFormat="1" customHeight="1" spans="1:70">
      <c r="A32" s="20" t="s">
        <v>81</v>
      </c>
      <c r="B32" s="20" t="s">
        <v>198</v>
      </c>
      <c r="C32" s="20" t="s">
        <v>199</v>
      </c>
      <c r="D32" s="20"/>
      <c r="E32" s="20"/>
      <c r="F32" s="20"/>
      <c r="G32" s="20"/>
      <c r="H32" s="20"/>
      <c r="I32" s="20"/>
      <c r="J32" s="20" t="s">
        <v>146</v>
      </c>
      <c r="K32" s="20"/>
      <c r="L32" s="20"/>
      <c r="M32" s="20"/>
      <c r="N32" s="20"/>
      <c r="O32" s="20"/>
      <c r="P32" s="79"/>
      <c r="Q32" s="20" t="s">
        <v>74</v>
      </c>
      <c r="R32" s="95" t="s">
        <v>200</v>
      </c>
      <c r="S32" s="20" t="s">
        <v>148</v>
      </c>
      <c r="T32" s="20"/>
      <c r="U32" s="90"/>
      <c r="V32" s="20" t="s">
        <v>201</v>
      </c>
      <c r="W32" s="20" t="s">
        <v>180</v>
      </c>
      <c r="X32" s="79"/>
      <c r="Y32" s="20" t="s">
        <v>199</v>
      </c>
      <c r="Z32" s="20"/>
      <c r="AA32" s="20"/>
      <c r="AB32" s="95" t="s">
        <v>200</v>
      </c>
      <c r="AC32" s="20" t="s">
        <v>148</v>
      </c>
      <c r="AD32" s="24" t="str">
        <f t="shared" si="0"/>
        <v/>
      </c>
      <c r="AE32" s="91"/>
      <c r="AF32" s="20">
        <f t="shared" si="1"/>
        <v>15</v>
      </c>
      <c r="AG32" s="20">
        <v>0</v>
      </c>
      <c r="AH32" s="24">
        <f t="shared" si="2"/>
        <v>15</v>
      </c>
      <c r="AI32" s="24" t="str">
        <f t="shared" si="3"/>
        <v/>
      </c>
      <c r="AJ32" s="24" t="str">
        <f t="shared" si="4"/>
        <v/>
      </c>
      <c r="AK32" s="20" t="s">
        <v>198</v>
      </c>
      <c r="AL32" s="102"/>
      <c r="AM32" s="23" t="s">
        <v>202</v>
      </c>
      <c r="AN32" s="23" t="s">
        <v>202</v>
      </c>
      <c r="AO32" s="23" t="s">
        <v>202</v>
      </c>
      <c r="AP32" s="23" t="s">
        <v>202</v>
      </c>
      <c r="AQ32" s="23" t="s">
        <v>202</v>
      </c>
      <c r="AR32" s="23" t="s">
        <v>202</v>
      </c>
      <c r="AS32" s="23" t="s">
        <v>202</v>
      </c>
      <c r="AT32" s="23" t="s">
        <v>202</v>
      </c>
      <c r="AU32" s="27"/>
      <c r="AV32" s="27"/>
      <c r="AW32" s="27"/>
      <c r="AX32" s="27"/>
      <c r="AY32" s="27"/>
      <c r="AZ32" s="27"/>
      <c r="BA32" s="27"/>
      <c r="BB32" s="27"/>
      <c r="BC32" s="20"/>
      <c r="BD32" s="20"/>
      <c r="BE32" s="20"/>
      <c r="BF32" s="20"/>
      <c r="BG32" s="20"/>
      <c r="BH32" s="20"/>
      <c r="BI32" s="20"/>
      <c r="BJ32" s="20"/>
      <c r="BK32" s="27"/>
      <c r="BL32" s="27"/>
      <c r="BM32" s="27"/>
      <c r="BN32" s="27"/>
      <c r="BO32" s="27"/>
      <c r="BP32" s="27"/>
      <c r="BQ32" s="27"/>
      <c r="BR32" s="27"/>
    </row>
    <row r="33" s="67" customFormat="1" customHeight="1" spans="1:70">
      <c r="A33" s="20" t="s">
        <v>81</v>
      </c>
      <c r="B33" s="20" t="s">
        <v>203</v>
      </c>
      <c r="C33" s="20" t="s">
        <v>204</v>
      </c>
      <c r="D33" s="20"/>
      <c r="E33" s="20"/>
      <c r="F33" s="20"/>
      <c r="G33" s="20"/>
      <c r="H33" s="20"/>
      <c r="I33" s="20"/>
      <c r="J33" s="20" t="s">
        <v>79</v>
      </c>
      <c r="K33" s="20"/>
      <c r="L33" s="20"/>
      <c r="M33" s="20"/>
      <c r="N33" s="20"/>
      <c r="O33" s="20"/>
      <c r="P33" s="79"/>
      <c r="Q33" s="20" t="s">
        <v>73</v>
      </c>
      <c r="R33" s="20" t="s">
        <v>74</v>
      </c>
      <c r="S33" s="20" t="s">
        <v>148</v>
      </c>
      <c r="T33" s="20"/>
      <c r="U33" s="90"/>
      <c r="V33" s="20" t="s">
        <v>205</v>
      </c>
      <c r="W33" s="20" t="s">
        <v>170</v>
      </c>
      <c r="X33" s="79"/>
      <c r="Y33" s="20" t="s">
        <v>204</v>
      </c>
      <c r="Z33" s="20"/>
      <c r="AA33" s="20"/>
      <c r="AB33" s="20" t="s">
        <v>74</v>
      </c>
      <c r="AC33" s="20" t="s">
        <v>148</v>
      </c>
      <c r="AD33" s="24" t="str">
        <f t="shared" si="0"/>
        <v/>
      </c>
      <c r="AE33" s="91"/>
      <c r="AF33" s="20">
        <f t="shared" si="1"/>
        <v>24</v>
      </c>
      <c r="AG33" s="20">
        <v>0</v>
      </c>
      <c r="AH33" s="24">
        <f t="shared" si="2"/>
        <v>24</v>
      </c>
      <c r="AI33" s="24" t="str">
        <f t="shared" si="3"/>
        <v/>
      </c>
      <c r="AJ33" s="24" t="str">
        <f t="shared" si="4"/>
        <v/>
      </c>
      <c r="AK33" s="20" t="s">
        <v>203</v>
      </c>
      <c r="AL33" s="102"/>
      <c r="AM33" s="23" t="s">
        <v>206</v>
      </c>
      <c r="AN33" s="23" t="s">
        <v>206</v>
      </c>
      <c r="AO33" s="23" t="s">
        <v>206</v>
      </c>
      <c r="AP33" s="23" t="s">
        <v>206</v>
      </c>
      <c r="AQ33" s="23" t="s">
        <v>206</v>
      </c>
      <c r="AR33" s="23" t="s">
        <v>206</v>
      </c>
      <c r="AS33" s="23" t="s">
        <v>206</v>
      </c>
      <c r="AT33" s="23" t="s">
        <v>206</v>
      </c>
      <c r="AU33" s="27"/>
      <c r="AV33" s="27"/>
      <c r="AW33" s="27"/>
      <c r="AX33" s="27"/>
      <c r="AY33" s="27"/>
      <c r="AZ33" s="27"/>
      <c r="BA33" s="27"/>
      <c r="BB33" s="27"/>
      <c r="BC33" s="20"/>
      <c r="BD33" s="20"/>
      <c r="BE33" s="20"/>
      <c r="BF33" s="20"/>
      <c r="BG33" s="20"/>
      <c r="BH33" s="20"/>
      <c r="BI33" s="20"/>
      <c r="BJ33" s="20"/>
      <c r="BK33" s="27"/>
      <c r="BL33" s="27"/>
      <c r="BM33" s="27"/>
      <c r="BN33" s="27"/>
      <c r="BO33" s="27"/>
      <c r="BP33" s="27"/>
      <c r="BQ33" s="27"/>
      <c r="BR33" s="27"/>
    </row>
    <row r="34" customHeight="1" spans="1:70">
      <c r="A34" s="69" t="s">
        <v>105</v>
      </c>
      <c r="B34" s="69" t="s">
        <v>207</v>
      </c>
      <c r="C34" s="69" t="s">
        <v>208</v>
      </c>
      <c r="D34" s="69"/>
      <c r="E34" s="69"/>
      <c r="F34" s="69"/>
      <c r="G34" s="69"/>
      <c r="H34" s="69"/>
      <c r="I34" s="69"/>
      <c r="J34" s="69"/>
      <c r="K34" s="69" t="s">
        <v>89</v>
      </c>
      <c r="L34" s="69"/>
      <c r="M34" s="69"/>
      <c r="N34" s="69"/>
      <c r="O34" s="69"/>
      <c r="P34" s="79"/>
      <c r="Q34" s="20" t="s">
        <v>74</v>
      </c>
      <c r="R34" s="20" t="s">
        <v>209</v>
      </c>
      <c r="S34" s="20"/>
      <c r="T34" s="20"/>
      <c r="U34" s="90"/>
      <c r="V34" s="69" t="s">
        <v>210</v>
      </c>
      <c r="W34" s="69"/>
      <c r="X34" s="70"/>
      <c r="Y34" s="69" t="s">
        <v>211</v>
      </c>
      <c r="Z34" s="69"/>
      <c r="AA34" s="69"/>
      <c r="AB34" s="69" t="s">
        <v>209</v>
      </c>
      <c r="AC34" s="69"/>
      <c r="AD34" s="20" t="b">
        <f t="shared" si="0"/>
        <v>1</v>
      </c>
      <c r="AE34" s="91"/>
      <c r="AF34" s="69">
        <f t="shared" si="1"/>
        <v>6</v>
      </c>
      <c r="AG34" s="69">
        <v>0</v>
      </c>
      <c r="AH34" s="24">
        <f t="shared" si="2"/>
        <v>6</v>
      </c>
      <c r="AI34" s="24" t="str">
        <f t="shared" si="3"/>
        <v/>
      </c>
      <c r="AJ34" s="24" t="str">
        <f t="shared" si="4"/>
        <v/>
      </c>
      <c r="AK34" s="69" t="s">
        <v>207</v>
      </c>
      <c r="AL34" s="102"/>
      <c r="AM34" s="23" t="s">
        <v>208</v>
      </c>
      <c r="AN34" s="23" t="s">
        <v>208</v>
      </c>
      <c r="AO34" s="23" t="s">
        <v>208</v>
      </c>
      <c r="AP34" s="23" t="s">
        <v>208</v>
      </c>
      <c r="AQ34" s="23" t="s">
        <v>208</v>
      </c>
      <c r="AR34" s="23" t="s">
        <v>208</v>
      </c>
      <c r="AS34" s="23" t="s">
        <v>208</v>
      </c>
      <c r="AT34" s="23" t="s">
        <v>208</v>
      </c>
      <c r="AU34" s="69"/>
      <c r="AV34" s="69"/>
      <c r="AW34" s="69"/>
      <c r="AX34" s="69"/>
      <c r="AY34" s="69"/>
      <c r="AZ34" s="69"/>
      <c r="BA34" s="69"/>
      <c r="BB34" s="69"/>
      <c r="BC34" s="69"/>
      <c r="BD34" s="69"/>
      <c r="BE34" s="69"/>
      <c r="BF34" s="69"/>
      <c r="BG34" s="69"/>
      <c r="BH34" s="69"/>
      <c r="BI34" s="69"/>
      <c r="BJ34" s="69"/>
      <c r="BK34" s="69"/>
      <c r="BL34" s="69"/>
      <c r="BM34" s="69"/>
      <c r="BN34" s="69"/>
      <c r="BO34" s="69"/>
      <c r="BP34" s="69"/>
      <c r="BQ34" s="69"/>
      <c r="BR34" s="69"/>
    </row>
    <row r="35" customHeight="1" spans="1:70">
      <c r="A35" s="69" t="s">
        <v>105</v>
      </c>
      <c r="B35" s="69" t="s">
        <v>212</v>
      </c>
      <c r="C35" s="69" t="s">
        <v>213</v>
      </c>
      <c r="D35" s="69"/>
      <c r="E35" s="69"/>
      <c r="F35" s="69"/>
      <c r="G35" s="69"/>
      <c r="H35" s="69"/>
      <c r="I35" s="69"/>
      <c r="J35" s="69"/>
      <c r="K35" s="69" t="s">
        <v>89</v>
      </c>
      <c r="L35" s="69"/>
      <c r="M35" s="69"/>
      <c r="N35" s="69"/>
      <c r="O35" s="69"/>
      <c r="P35" s="79"/>
      <c r="Q35" s="20" t="s">
        <v>74</v>
      </c>
      <c r="R35" s="20" t="s">
        <v>214</v>
      </c>
      <c r="S35" s="20"/>
      <c r="T35" s="20"/>
      <c r="U35" s="90"/>
      <c r="V35" s="69" t="s">
        <v>215</v>
      </c>
      <c r="W35" s="69"/>
      <c r="X35" s="70"/>
      <c r="Y35" s="69" t="s">
        <v>216</v>
      </c>
      <c r="Z35" s="69"/>
      <c r="AA35" s="69"/>
      <c r="AB35" s="69" t="s">
        <v>214</v>
      </c>
      <c r="AC35" s="69"/>
      <c r="AD35" s="20" t="b">
        <f t="shared" si="0"/>
        <v>1</v>
      </c>
      <c r="AE35" s="91"/>
      <c r="AF35" s="69">
        <f t="shared" si="1"/>
        <v>6</v>
      </c>
      <c r="AG35" s="69">
        <v>0</v>
      </c>
      <c r="AH35" s="24">
        <f t="shared" si="2"/>
        <v>6</v>
      </c>
      <c r="AI35" s="24" t="str">
        <f t="shared" si="3"/>
        <v/>
      </c>
      <c r="AJ35" s="24" t="str">
        <f t="shared" si="4"/>
        <v/>
      </c>
      <c r="AK35" s="69" t="s">
        <v>212</v>
      </c>
      <c r="AL35" s="102"/>
      <c r="AM35" s="23" t="s">
        <v>213</v>
      </c>
      <c r="AN35" s="23" t="s">
        <v>213</v>
      </c>
      <c r="AO35" s="23" t="s">
        <v>213</v>
      </c>
      <c r="AP35" s="23" t="s">
        <v>213</v>
      </c>
      <c r="AQ35" s="23" t="s">
        <v>213</v>
      </c>
      <c r="AR35" s="23" t="s">
        <v>213</v>
      </c>
      <c r="AS35" s="23" t="s">
        <v>213</v>
      </c>
      <c r="AT35" s="23" t="s">
        <v>213</v>
      </c>
      <c r="AU35" s="69"/>
      <c r="AV35" s="69"/>
      <c r="AW35" s="69"/>
      <c r="AX35" s="69"/>
      <c r="AY35" s="69"/>
      <c r="AZ35" s="69"/>
      <c r="BA35" s="69"/>
      <c r="BB35" s="69"/>
      <c r="BC35" s="69"/>
      <c r="BD35" s="69"/>
      <c r="BE35" s="69"/>
      <c r="BF35" s="69"/>
      <c r="BG35" s="69"/>
      <c r="BH35" s="69"/>
      <c r="BI35" s="69"/>
      <c r="BJ35" s="69"/>
      <c r="BK35" s="69"/>
      <c r="BL35" s="69"/>
      <c r="BM35" s="69"/>
      <c r="BN35" s="69"/>
      <c r="BO35" s="69"/>
      <c r="BP35" s="69"/>
      <c r="BQ35" s="69"/>
      <c r="BR35" s="69"/>
    </row>
    <row r="36" customHeight="1" spans="1:70">
      <c r="A36" s="69" t="s">
        <v>105</v>
      </c>
      <c r="B36" s="69" t="s">
        <v>217</v>
      </c>
      <c r="C36" s="69" t="s">
        <v>218</v>
      </c>
      <c r="D36" s="69"/>
      <c r="E36" s="69"/>
      <c r="F36" s="69"/>
      <c r="G36" s="69"/>
      <c r="H36" s="69"/>
      <c r="I36" s="69"/>
      <c r="J36" s="69"/>
      <c r="K36" s="69" t="s">
        <v>89</v>
      </c>
      <c r="L36" s="69"/>
      <c r="M36" s="69"/>
      <c r="N36" s="69"/>
      <c r="O36" s="69"/>
      <c r="P36" s="79"/>
      <c r="Q36" s="20" t="s">
        <v>74</v>
      </c>
      <c r="R36" s="20" t="s">
        <v>219</v>
      </c>
      <c r="S36" s="20"/>
      <c r="T36" s="20"/>
      <c r="U36" s="90"/>
      <c r="V36" s="69" t="s">
        <v>220</v>
      </c>
      <c r="W36" s="69"/>
      <c r="X36" s="70"/>
      <c r="Y36" s="69" t="s">
        <v>221</v>
      </c>
      <c r="Z36" s="69"/>
      <c r="AA36" s="69"/>
      <c r="AB36" s="69" t="s">
        <v>219</v>
      </c>
      <c r="AC36" s="69"/>
      <c r="AD36" s="20" t="b">
        <f t="shared" si="0"/>
        <v>1</v>
      </c>
      <c r="AE36" s="91"/>
      <c r="AF36" s="69">
        <f t="shared" si="1"/>
        <v>6</v>
      </c>
      <c r="AG36" s="69">
        <v>0</v>
      </c>
      <c r="AH36" s="24">
        <f t="shared" si="2"/>
        <v>6</v>
      </c>
      <c r="AI36" s="24" t="str">
        <f t="shared" si="3"/>
        <v/>
      </c>
      <c r="AJ36" s="24" t="str">
        <f t="shared" si="4"/>
        <v/>
      </c>
      <c r="AK36" s="69" t="s">
        <v>217</v>
      </c>
      <c r="AL36" s="102"/>
      <c r="AM36" s="23" t="s">
        <v>218</v>
      </c>
      <c r="AN36" s="23" t="s">
        <v>218</v>
      </c>
      <c r="AO36" s="23" t="s">
        <v>218</v>
      </c>
      <c r="AP36" s="23" t="s">
        <v>218</v>
      </c>
      <c r="AQ36" s="23" t="s">
        <v>218</v>
      </c>
      <c r="AR36" s="23" t="s">
        <v>218</v>
      </c>
      <c r="AS36" s="23" t="s">
        <v>218</v>
      </c>
      <c r="AT36" s="23" t="s">
        <v>218</v>
      </c>
      <c r="AU36" s="69"/>
      <c r="AV36" s="69"/>
      <c r="AW36" s="69"/>
      <c r="AX36" s="69"/>
      <c r="AY36" s="69"/>
      <c r="AZ36" s="69"/>
      <c r="BA36" s="69"/>
      <c r="BB36" s="69"/>
      <c r="BC36" s="69"/>
      <c r="BD36" s="69"/>
      <c r="BE36" s="69"/>
      <c r="BF36" s="69"/>
      <c r="BG36" s="69"/>
      <c r="BH36" s="69"/>
      <c r="BI36" s="69"/>
      <c r="BJ36" s="69"/>
      <c r="BK36" s="69"/>
      <c r="BL36" s="69"/>
      <c r="BM36" s="69"/>
      <c r="BN36" s="69"/>
      <c r="BO36" s="69"/>
      <c r="BP36" s="69"/>
      <c r="BQ36" s="69"/>
      <c r="BR36" s="69"/>
    </row>
    <row r="37" s="67" customFormat="1" customHeight="1" spans="1:70">
      <c r="A37" s="20" t="s">
        <v>105</v>
      </c>
      <c r="B37" s="20" t="s">
        <v>222</v>
      </c>
      <c r="C37" s="20" t="s">
        <v>223</v>
      </c>
      <c r="D37" s="20"/>
      <c r="E37" s="20"/>
      <c r="F37" s="20"/>
      <c r="G37" s="20"/>
      <c r="H37" s="20"/>
      <c r="I37" s="20"/>
      <c r="J37" s="20"/>
      <c r="K37" s="20" t="s">
        <v>89</v>
      </c>
      <c r="L37" s="20"/>
      <c r="M37" s="20"/>
      <c r="N37" s="20"/>
      <c r="O37" s="20"/>
      <c r="P37" s="79"/>
      <c r="Q37" s="20" t="s">
        <v>74</v>
      </c>
      <c r="R37" s="20" t="s">
        <v>224</v>
      </c>
      <c r="S37" s="20"/>
      <c r="T37" s="20"/>
      <c r="U37" s="90"/>
      <c r="V37" s="20" t="s">
        <v>225</v>
      </c>
      <c r="W37" s="20"/>
      <c r="X37" s="79"/>
      <c r="Y37" s="20" t="s">
        <v>223</v>
      </c>
      <c r="Z37" s="20"/>
      <c r="AA37" s="20"/>
      <c r="AB37" s="20" t="s">
        <v>224</v>
      </c>
      <c r="AC37" s="20"/>
      <c r="AD37" s="24" t="str">
        <f t="shared" si="0"/>
        <v/>
      </c>
      <c r="AE37" s="91"/>
      <c r="AF37" s="20">
        <f t="shared" si="1"/>
        <v>2</v>
      </c>
      <c r="AG37" s="20">
        <v>0</v>
      </c>
      <c r="AH37" s="24">
        <f t="shared" si="2"/>
        <v>2</v>
      </c>
      <c r="AI37" s="24" t="str">
        <f t="shared" si="3"/>
        <v/>
      </c>
      <c r="AJ37" s="24" t="str">
        <f t="shared" si="4"/>
        <v/>
      </c>
      <c r="AK37" s="20" t="s">
        <v>222</v>
      </c>
      <c r="AL37" s="102"/>
      <c r="AM37" s="23" t="s">
        <v>223</v>
      </c>
      <c r="AN37" s="23" t="s">
        <v>223</v>
      </c>
      <c r="AO37" s="23" t="s">
        <v>223</v>
      </c>
      <c r="AP37" s="23" t="s">
        <v>223</v>
      </c>
      <c r="AQ37" s="23" t="s">
        <v>223</v>
      </c>
      <c r="AR37" s="23" t="s">
        <v>223</v>
      </c>
      <c r="AS37" s="23" t="s">
        <v>223</v>
      </c>
      <c r="AT37" s="23" t="s">
        <v>223</v>
      </c>
      <c r="AU37" s="27"/>
      <c r="AV37" s="27"/>
      <c r="AW37" s="27"/>
      <c r="AX37" s="27"/>
      <c r="AY37" s="27"/>
      <c r="AZ37" s="27"/>
      <c r="BA37" s="27"/>
      <c r="BB37" s="27"/>
      <c r="BC37" s="20"/>
      <c r="BD37" s="20"/>
      <c r="BE37" s="20"/>
      <c r="BF37" s="20"/>
      <c r="BG37" s="20"/>
      <c r="BH37" s="20"/>
      <c r="BI37" s="20"/>
      <c r="BJ37" s="20"/>
      <c r="BK37" s="27"/>
      <c r="BL37" s="27"/>
      <c r="BM37" s="27"/>
      <c r="BN37" s="27"/>
      <c r="BO37" s="27"/>
      <c r="BP37" s="27"/>
      <c r="BQ37" s="27"/>
      <c r="BR37" s="27"/>
    </row>
    <row r="38" s="67" customFormat="1" customHeight="1" spans="1:70">
      <c r="A38" s="20" t="s">
        <v>130</v>
      </c>
      <c r="B38" s="20" t="s">
        <v>226</v>
      </c>
      <c r="C38" s="20" t="s">
        <v>227</v>
      </c>
      <c r="D38" s="20"/>
      <c r="E38" s="20"/>
      <c r="F38" s="20"/>
      <c r="G38" s="20"/>
      <c r="H38" s="20"/>
      <c r="I38" s="20"/>
      <c r="J38" s="20"/>
      <c r="K38" s="20" t="s">
        <v>89</v>
      </c>
      <c r="L38" s="20"/>
      <c r="M38" s="20"/>
      <c r="N38" s="20"/>
      <c r="O38" s="20"/>
      <c r="P38" s="79"/>
      <c r="Q38" s="20" t="s">
        <v>74</v>
      </c>
      <c r="R38" s="20" t="s">
        <v>228</v>
      </c>
      <c r="S38" s="20"/>
      <c r="T38" s="20"/>
      <c r="U38" s="90"/>
      <c r="V38" s="20" t="s">
        <v>229</v>
      </c>
      <c r="W38" s="20"/>
      <c r="X38" s="79"/>
      <c r="Y38" s="20" t="s">
        <v>227</v>
      </c>
      <c r="Z38" s="20"/>
      <c r="AA38" s="20"/>
      <c r="AB38" s="20" t="s">
        <v>228</v>
      </c>
      <c r="AC38" s="20"/>
      <c r="AD38" s="24" t="str">
        <f t="shared" si="0"/>
        <v/>
      </c>
      <c r="AE38" s="91"/>
      <c r="AF38" s="20">
        <f t="shared" si="1"/>
        <v>9</v>
      </c>
      <c r="AG38" s="20">
        <v>0</v>
      </c>
      <c r="AH38" s="24">
        <f t="shared" si="2"/>
        <v>9</v>
      </c>
      <c r="AI38" s="24" t="str">
        <f t="shared" si="3"/>
        <v/>
      </c>
      <c r="AJ38" s="24" t="str">
        <f t="shared" si="4"/>
        <v/>
      </c>
      <c r="AK38" s="20" t="s">
        <v>226</v>
      </c>
      <c r="AL38" s="102"/>
      <c r="AM38" s="23" t="s">
        <v>227</v>
      </c>
      <c r="AN38" s="23" t="s">
        <v>227</v>
      </c>
      <c r="AO38" s="23" t="s">
        <v>227</v>
      </c>
      <c r="AP38" s="23" t="s">
        <v>227</v>
      </c>
      <c r="AQ38" s="23" t="s">
        <v>227</v>
      </c>
      <c r="AR38" s="23" t="s">
        <v>227</v>
      </c>
      <c r="AS38" s="23" t="s">
        <v>227</v>
      </c>
      <c r="AT38" s="23" t="s">
        <v>227</v>
      </c>
      <c r="AU38" s="27"/>
      <c r="AV38" s="27"/>
      <c r="AW38" s="27"/>
      <c r="AX38" s="27"/>
      <c r="AY38" s="27"/>
      <c r="AZ38" s="27"/>
      <c r="BA38" s="27"/>
      <c r="BB38" s="27"/>
      <c r="BC38" s="20"/>
      <c r="BD38" s="20"/>
      <c r="BE38" s="20"/>
      <c r="BF38" s="20"/>
      <c r="BG38" s="20"/>
      <c r="BH38" s="20"/>
      <c r="BI38" s="20"/>
      <c r="BJ38" s="20"/>
      <c r="BK38" s="27"/>
      <c r="BL38" s="27"/>
      <c r="BM38" s="27"/>
      <c r="BN38" s="27"/>
      <c r="BO38" s="27"/>
      <c r="BP38" s="27"/>
      <c r="BQ38" s="27"/>
      <c r="BR38" s="27"/>
    </row>
    <row r="39" s="67" customFormat="1" customHeight="1" spans="1:70">
      <c r="A39" s="20" t="s">
        <v>130</v>
      </c>
      <c r="B39" s="20" t="s">
        <v>230</v>
      </c>
      <c r="C39" s="20" t="s">
        <v>231</v>
      </c>
      <c r="D39" s="20"/>
      <c r="E39" s="20"/>
      <c r="F39" s="20"/>
      <c r="G39" s="20"/>
      <c r="H39" s="20"/>
      <c r="I39" s="20"/>
      <c r="J39" s="20"/>
      <c r="K39" s="20" t="s">
        <v>89</v>
      </c>
      <c r="L39" s="20"/>
      <c r="M39" s="20"/>
      <c r="N39" s="20"/>
      <c r="O39" s="20"/>
      <c r="P39" s="79"/>
      <c r="Q39" s="20" t="s">
        <v>74</v>
      </c>
      <c r="R39" s="20" t="s">
        <v>232</v>
      </c>
      <c r="S39" s="20"/>
      <c r="T39" s="20"/>
      <c r="U39" s="90"/>
      <c r="V39" s="20" t="s">
        <v>233</v>
      </c>
      <c r="W39" s="20"/>
      <c r="X39" s="79"/>
      <c r="Y39" s="20" t="s">
        <v>231</v>
      </c>
      <c r="Z39" s="20"/>
      <c r="AA39" s="20"/>
      <c r="AB39" s="20" t="s">
        <v>232</v>
      </c>
      <c r="AC39" s="20"/>
      <c r="AD39" s="24" t="str">
        <f t="shared" si="0"/>
        <v/>
      </c>
      <c r="AE39" s="91"/>
      <c r="AF39" s="20">
        <f t="shared" si="1"/>
        <v>9</v>
      </c>
      <c r="AG39" s="20">
        <v>0</v>
      </c>
      <c r="AH39" s="24">
        <f t="shared" si="2"/>
        <v>9</v>
      </c>
      <c r="AI39" s="24" t="str">
        <f t="shared" si="3"/>
        <v/>
      </c>
      <c r="AJ39" s="24" t="str">
        <f t="shared" si="4"/>
        <v/>
      </c>
      <c r="AK39" s="20" t="s">
        <v>230</v>
      </c>
      <c r="AL39" s="102"/>
      <c r="AM39" s="23" t="s">
        <v>231</v>
      </c>
      <c r="AN39" s="23" t="s">
        <v>231</v>
      </c>
      <c r="AO39" s="23" t="s">
        <v>231</v>
      </c>
      <c r="AP39" s="23" t="s">
        <v>231</v>
      </c>
      <c r="AQ39" s="23" t="s">
        <v>231</v>
      </c>
      <c r="AR39" s="23" t="s">
        <v>231</v>
      </c>
      <c r="AS39" s="23" t="s">
        <v>231</v>
      </c>
      <c r="AT39" s="23" t="s">
        <v>231</v>
      </c>
      <c r="AU39" s="27"/>
      <c r="AV39" s="27"/>
      <c r="AW39" s="27"/>
      <c r="AX39" s="27"/>
      <c r="AY39" s="27"/>
      <c r="AZ39" s="27"/>
      <c r="BA39" s="27"/>
      <c r="BB39" s="27"/>
      <c r="BC39" s="20"/>
      <c r="BD39" s="20"/>
      <c r="BE39" s="20"/>
      <c r="BF39" s="20"/>
      <c r="BG39" s="20"/>
      <c r="BH39" s="20"/>
      <c r="BI39" s="20"/>
      <c r="BJ39" s="20"/>
      <c r="BK39" s="27"/>
      <c r="BL39" s="27"/>
      <c r="BM39" s="27"/>
      <c r="BN39" s="27"/>
      <c r="BO39" s="27"/>
      <c r="BP39" s="27"/>
      <c r="BQ39" s="27"/>
      <c r="BR39" s="27"/>
    </row>
    <row r="40" s="67" customFormat="1" customHeight="1" spans="1:70">
      <c r="A40" s="24" t="s">
        <v>93</v>
      </c>
      <c r="B40" s="24" t="s">
        <v>234</v>
      </c>
      <c r="C40" s="24" t="s">
        <v>235</v>
      </c>
      <c r="D40" s="24"/>
      <c r="E40" s="24" t="s">
        <v>236</v>
      </c>
      <c r="F40" s="24" t="s">
        <v>145</v>
      </c>
      <c r="G40" s="24" t="s">
        <v>89</v>
      </c>
      <c r="H40" s="24"/>
      <c r="I40" s="24"/>
      <c r="J40" s="24"/>
      <c r="K40" s="24"/>
      <c r="L40" s="24"/>
      <c r="M40" s="24"/>
      <c r="N40" s="24"/>
      <c r="O40" s="24"/>
      <c r="P40" s="79"/>
      <c r="Q40" s="24" t="s">
        <v>74</v>
      </c>
      <c r="R40" s="24" t="s">
        <v>74</v>
      </c>
      <c r="S40" s="24" t="s">
        <v>237</v>
      </c>
      <c r="T40" s="24"/>
      <c r="U40" s="90"/>
      <c r="V40" s="24" t="s">
        <v>238</v>
      </c>
      <c r="W40" s="24" t="s">
        <v>192</v>
      </c>
      <c r="X40" s="79"/>
      <c r="Y40" s="24" t="s">
        <v>235</v>
      </c>
      <c r="Z40" s="24"/>
      <c r="AA40" s="24" t="s">
        <v>236</v>
      </c>
      <c r="AB40" s="24" t="s">
        <v>74</v>
      </c>
      <c r="AC40" s="24" t="s">
        <v>237</v>
      </c>
      <c r="AD40" s="24" t="str">
        <f t="shared" si="0"/>
        <v/>
      </c>
      <c r="AE40" s="91"/>
      <c r="AF40" s="24">
        <f t="shared" si="1"/>
        <v>21</v>
      </c>
      <c r="AG40" s="24">
        <v>0</v>
      </c>
      <c r="AH40" s="24">
        <f t="shared" si="2"/>
        <v>21</v>
      </c>
      <c r="AI40" s="24" t="str">
        <f t="shared" si="3"/>
        <v/>
      </c>
      <c r="AJ40" s="24" t="str">
        <f t="shared" si="4"/>
        <v/>
      </c>
      <c r="AK40" s="24" t="s">
        <v>234</v>
      </c>
      <c r="AL40" s="102"/>
      <c r="AM40" s="23" t="s">
        <v>235</v>
      </c>
      <c r="AN40" s="23" t="s">
        <v>235</v>
      </c>
      <c r="AO40" s="23" t="s">
        <v>235</v>
      </c>
      <c r="AP40" s="23" t="s">
        <v>235</v>
      </c>
      <c r="AQ40" s="23" t="s">
        <v>235</v>
      </c>
      <c r="AR40" s="23" t="s">
        <v>235</v>
      </c>
      <c r="AS40" s="23" t="s">
        <v>235</v>
      </c>
      <c r="AT40" s="23" t="s">
        <v>235</v>
      </c>
      <c r="AU40" s="27"/>
      <c r="AV40" s="27"/>
      <c r="AW40" s="27"/>
      <c r="AX40" s="27"/>
      <c r="AY40" s="27"/>
      <c r="AZ40" s="27"/>
      <c r="BA40" s="27"/>
      <c r="BB40" s="27"/>
      <c r="BC40" s="24" t="s">
        <v>236</v>
      </c>
      <c r="BD40" s="24" t="s">
        <v>236</v>
      </c>
      <c r="BE40" s="24" t="s">
        <v>236</v>
      </c>
      <c r="BF40" s="24" t="s">
        <v>236</v>
      </c>
      <c r="BG40" s="24" t="s">
        <v>236</v>
      </c>
      <c r="BH40" s="24" t="s">
        <v>236</v>
      </c>
      <c r="BI40" s="24" t="s">
        <v>236</v>
      </c>
      <c r="BJ40" s="24" t="s">
        <v>236</v>
      </c>
      <c r="BK40" s="27"/>
      <c r="BL40" s="27"/>
      <c r="BM40" s="27"/>
      <c r="BN40" s="27"/>
      <c r="BO40" s="27"/>
      <c r="BP40" s="27"/>
      <c r="BQ40" s="27"/>
      <c r="BR40" s="27"/>
    </row>
    <row r="41" s="67" customFormat="1" customHeight="1" spans="1:70">
      <c r="A41" s="24" t="s">
        <v>91</v>
      </c>
      <c r="B41" s="24" t="s">
        <v>196</v>
      </c>
      <c r="C41" s="24"/>
      <c r="D41" s="24"/>
      <c r="E41" s="24"/>
      <c r="F41" s="24"/>
      <c r="G41" s="24"/>
      <c r="H41" s="24"/>
      <c r="I41" s="24"/>
      <c r="J41" s="24"/>
      <c r="K41" s="24"/>
      <c r="L41" s="24"/>
      <c r="M41" s="24"/>
      <c r="N41" s="24"/>
      <c r="O41" s="24"/>
      <c r="P41" s="79"/>
      <c r="Q41" s="24" t="s">
        <v>74</v>
      </c>
      <c r="R41" s="24" t="s">
        <v>74</v>
      </c>
      <c r="S41" s="24"/>
      <c r="T41" s="24"/>
      <c r="U41" s="90"/>
      <c r="V41" s="24" t="s">
        <v>239</v>
      </c>
      <c r="W41" s="24"/>
      <c r="X41" s="79"/>
      <c r="Y41" s="24"/>
      <c r="Z41" s="24"/>
      <c r="AA41" s="24"/>
      <c r="AB41" s="24" t="s">
        <v>74</v>
      </c>
      <c r="AC41" s="24"/>
      <c r="AD41" s="24" t="str">
        <f t="shared" si="0"/>
        <v/>
      </c>
      <c r="AE41" s="91"/>
      <c r="AF41" s="24">
        <f t="shared" si="1"/>
        <v>20</v>
      </c>
      <c r="AG41" s="24">
        <v>0</v>
      </c>
      <c r="AH41" s="24">
        <f t="shared" si="2"/>
        <v>20</v>
      </c>
      <c r="AI41" s="24" t="str">
        <f t="shared" si="3"/>
        <v/>
      </c>
      <c r="AJ41" s="24" t="str">
        <f t="shared" si="4"/>
        <v/>
      </c>
      <c r="AK41" s="24" t="s">
        <v>196</v>
      </c>
      <c r="AL41" s="102"/>
      <c r="AM41" s="23"/>
      <c r="AN41" s="23"/>
      <c r="AO41" s="23"/>
      <c r="AP41" s="23"/>
      <c r="AQ41" s="23"/>
      <c r="AR41" s="23"/>
      <c r="AS41" s="23"/>
      <c r="AT41" s="23"/>
      <c r="AU41" s="27"/>
      <c r="AV41" s="27"/>
      <c r="AW41" s="27"/>
      <c r="AX41" s="27"/>
      <c r="AY41" s="27"/>
      <c r="AZ41" s="27"/>
      <c r="BA41" s="27"/>
      <c r="BB41" s="27"/>
      <c r="BC41" s="24"/>
      <c r="BD41" s="24"/>
      <c r="BE41" s="24"/>
      <c r="BF41" s="24"/>
      <c r="BG41" s="24"/>
      <c r="BH41" s="24"/>
      <c r="BI41" s="24"/>
      <c r="BJ41" s="24"/>
      <c r="BK41" s="27"/>
      <c r="BL41" s="27"/>
      <c r="BM41" s="27"/>
      <c r="BN41" s="27"/>
      <c r="BO41" s="27"/>
      <c r="BP41" s="27"/>
      <c r="BQ41" s="27"/>
      <c r="BR41" s="27"/>
    </row>
    <row r="42" s="67" customFormat="1" customHeight="1" spans="1:70">
      <c r="A42" s="24" t="s">
        <v>93</v>
      </c>
      <c r="B42" s="24" t="s">
        <v>240</v>
      </c>
      <c r="C42" s="24" t="s">
        <v>241</v>
      </c>
      <c r="D42" s="24" t="s">
        <v>242</v>
      </c>
      <c r="E42" s="24" t="s">
        <v>243</v>
      </c>
      <c r="F42" s="24" t="s">
        <v>145</v>
      </c>
      <c r="G42" s="24" t="s">
        <v>89</v>
      </c>
      <c r="H42" s="24"/>
      <c r="I42" s="24"/>
      <c r="J42" s="24" t="s">
        <v>146</v>
      </c>
      <c r="K42" s="24"/>
      <c r="L42" s="24"/>
      <c r="M42" s="24"/>
      <c r="N42" s="24"/>
      <c r="O42" s="24"/>
      <c r="P42" s="79"/>
      <c r="Q42" s="24" t="s">
        <v>74</v>
      </c>
      <c r="R42" s="24" t="s">
        <v>244</v>
      </c>
      <c r="S42" s="24" t="s">
        <v>148</v>
      </c>
      <c r="T42" s="24"/>
      <c r="U42" s="90"/>
      <c r="V42" s="24" t="s">
        <v>245</v>
      </c>
      <c r="W42" s="24" t="s">
        <v>157</v>
      </c>
      <c r="X42" s="79"/>
      <c r="Y42" s="24" t="s">
        <v>241</v>
      </c>
      <c r="Z42" s="24" t="s">
        <v>246</v>
      </c>
      <c r="AA42" s="24" t="s">
        <v>243</v>
      </c>
      <c r="AB42" s="24" t="s">
        <v>244</v>
      </c>
      <c r="AC42" s="24" t="s">
        <v>148</v>
      </c>
      <c r="AD42" s="24" t="b">
        <f t="shared" si="0"/>
        <v>1</v>
      </c>
      <c r="AE42" s="91"/>
      <c r="AF42" s="24">
        <f t="shared" si="1"/>
        <v>10</v>
      </c>
      <c r="AG42" s="24">
        <v>0</v>
      </c>
      <c r="AH42" s="24">
        <f t="shared" si="2"/>
        <v>10</v>
      </c>
      <c r="AI42" s="24" t="str">
        <f t="shared" si="3"/>
        <v/>
      </c>
      <c r="AJ42" s="24" t="str">
        <f t="shared" si="4"/>
        <v/>
      </c>
      <c r="AK42" s="24" t="s">
        <v>240</v>
      </c>
      <c r="AL42" s="102"/>
      <c r="AM42" s="23" t="s">
        <v>247</v>
      </c>
      <c r="AN42" s="23" t="s">
        <v>247</v>
      </c>
      <c r="AO42" s="23" t="s">
        <v>247</v>
      </c>
      <c r="AP42" s="23" t="s">
        <v>247</v>
      </c>
      <c r="AQ42" s="23" t="s">
        <v>247</v>
      </c>
      <c r="AR42" s="23" t="s">
        <v>247</v>
      </c>
      <c r="AS42" s="23" t="s">
        <v>247</v>
      </c>
      <c r="AT42" s="23" t="s">
        <v>247</v>
      </c>
      <c r="AU42" s="105" t="s">
        <v>248</v>
      </c>
      <c r="AV42" s="105" t="s">
        <v>248</v>
      </c>
      <c r="AW42" s="105" t="s">
        <v>248</v>
      </c>
      <c r="AX42" s="105" t="s">
        <v>248</v>
      </c>
      <c r="AY42" s="105" t="s">
        <v>248</v>
      </c>
      <c r="AZ42" s="105" t="s">
        <v>248</v>
      </c>
      <c r="BA42" s="105" t="s">
        <v>248</v>
      </c>
      <c r="BB42" s="105" t="s">
        <v>248</v>
      </c>
      <c r="BC42" s="24" t="s">
        <v>243</v>
      </c>
      <c r="BD42" s="24" t="s">
        <v>243</v>
      </c>
      <c r="BE42" s="24" t="s">
        <v>243</v>
      </c>
      <c r="BF42" s="24" t="s">
        <v>243</v>
      </c>
      <c r="BG42" s="24" t="s">
        <v>243</v>
      </c>
      <c r="BH42" s="24" t="s">
        <v>243</v>
      </c>
      <c r="BI42" s="24" t="s">
        <v>243</v>
      </c>
      <c r="BJ42" s="24" t="s">
        <v>243</v>
      </c>
      <c r="BK42" s="27"/>
      <c r="BL42" s="27"/>
      <c r="BM42" s="27"/>
      <c r="BN42" s="27"/>
      <c r="BO42" s="27"/>
      <c r="BP42" s="27"/>
      <c r="BQ42" s="27"/>
      <c r="BR42" s="27"/>
    </row>
    <row r="43" s="67" customFormat="1" customHeight="1" spans="1:70">
      <c r="A43" s="24" t="s">
        <v>93</v>
      </c>
      <c r="B43" s="24" t="s">
        <v>249</v>
      </c>
      <c r="C43" s="24" t="s">
        <v>250</v>
      </c>
      <c r="D43" s="24"/>
      <c r="E43" s="24"/>
      <c r="F43" s="24"/>
      <c r="G43" s="24" t="s">
        <v>89</v>
      </c>
      <c r="H43" s="24"/>
      <c r="I43" s="24"/>
      <c r="J43" s="24"/>
      <c r="K43" s="24"/>
      <c r="L43" s="24"/>
      <c r="M43" s="24"/>
      <c r="N43" s="24"/>
      <c r="O43" s="24"/>
      <c r="P43" s="79"/>
      <c r="Q43" s="24" t="s">
        <v>74</v>
      </c>
      <c r="R43" s="24" t="s">
        <v>74</v>
      </c>
      <c r="S43" s="24" t="s">
        <v>148</v>
      </c>
      <c r="T43" s="24"/>
      <c r="U43" s="90"/>
      <c r="V43" s="24" t="s">
        <v>251</v>
      </c>
      <c r="W43" s="24" t="s">
        <v>157</v>
      </c>
      <c r="X43" s="79"/>
      <c r="Y43" s="24" t="s">
        <v>250</v>
      </c>
      <c r="Z43" s="24"/>
      <c r="AA43" s="24"/>
      <c r="AB43" s="24" t="s">
        <v>74</v>
      </c>
      <c r="AC43" s="24" t="s">
        <v>148</v>
      </c>
      <c r="AD43" s="24" t="str">
        <f t="shared" si="0"/>
        <v/>
      </c>
      <c r="AE43" s="91"/>
      <c r="AF43" s="24">
        <f t="shared" si="1"/>
        <v>9</v>
      </c>
      <c r="AG43" s="24">
        <v>0</v>
      </c>
      <c r="AH43" s="24">
        <f t="shared" si="2"/>
        <v>9</v>
      </c>
      <c r="AI43" s="24" t="str">
        <f t="shared" si="3"/>
        <v/>
      </c>
      <c r="AJ43" s="24" t="str">
        <f t="shared" si="4"/>
        <v/>
      </c>
      <c r="AK43" s="24" t="s">
        <v>249</v>
      </c>
      <c r="AL43" s="102"/>
      <c r="AM43" s="23" t="s">
        <v>250</v>
      </c>
      <c r="AN43" s="23" t="s">
        <v>250</v>
      </c>
      <c r="AO43" s="23" t="s">
        <v>250</v>
      </c>
      <c r="AP43" s="23" t="s">
        <v>250</v>
      </c>
      <c r="AQ43" s="23" t="s">
        <v>250</v>
      </c>
      <c r="AR43" s="23" t="s">
        <v>250</v>
      </c>
      <c r="AS43" s="23" t="s">
        <v>250</v>
      </c>
      <c r="AT43" s="23" t="s">
        <v>250</v>
      </c>
      <c r="AU43" s="27"/>
      <c r="AV43" s="27"/>
      <c r="AW43" s="27"/>
      <c r="AX43" s="27"/>
      <c r="AY43" s="27"/>
      <c r="AZ43" s="27"/>
      <c r="BA43" s="27"/>
      <c r="BB43" s="27"/>
      <c r="BC43" s="24"/>
      <c r="BD43" s="24"/>
      <c r="BE43" s="24"/>
      <c r="BF43" s="24"/>
      <c r="BG43" s="24"/>
      <c r="BH43" s="24"/>
      <c r="BI43" s="24"/>
      <c r="BJ43" s="24"/>
      <c r="BK43" s="27"/>
      <c r="BL43" s="27"/>
      <c r="BM43" s="27"/>
      <c r="BN43" s="27"/>
      <c r="BO43" s="27"/>
      <c r="BP43" s="27"/>
      <c r="BQ43" s="27"/>
      <c r="BR43" s="27"/>
    </row>
    <row r="44" s="67" customFormat="1" customHeight="1" spans="1:70">
      <c r="A44" s="24" t="s">
        <v>252</v>
      </c>
      <c r="B44" s="24" t="s">
        <v>253</v>
      </c>
      <c r="C44" s="24" t="s">
        <v>254</v>
      </c>
      <c r="D44" s="24"/>
      <c r="E44" s="24"/>
      <c r="F44" s="24"/>
      <c r="G44" s="24" t="s">
        <v>89</v>
      </c>
      <c r="H44" s="24"/>
      <c r="I44" s="24"/>
      <c r="J44" s="24" t="s">
        <v>255</v>
      </c>
      <c r="K44" s="24"/>
      <c r="L44" s="24"/>
      <c r="M44" s="24"/>
      <c r="N44" s="24"/>
      <c r="O44" s="24"/>
      <c r="P44" s="79"/>
      <c r="Q44" s="24" t="s">
        <v>74</v>
      </c>
      <c r="R44" s="24" t="s">
        <v>74</v>
      </c>
      <c r="S44" s="24" t="s">
        <v>256</v>
      </c>
      <c r="T44" s="24"/>
      <c r="U44" s="90"/>
      <c r="V44" s="24" t="s">
        <v>257</v>
      </c>
      <c r="W44" s="24" t="s">
        <v>157</v>
      </c>
      <c r="X44" s="79"/>
      <c r="Y44" s="24" t="s">
        <v>254</v>
      </c>
      <c r="Z44" s="24"/>
      <c r="AA44" s="24"/>
      <c r="AB44" s="24" t="s">
        <v>74</v>
      </c>
      <c r="AC44" s="24" t="s">
        <v>256</v>
      </c>
      <c r="AD44" s="24" t="str">
        <f t="shared" si="0"/>
        <v/>
      </c>
      <c r="AE44" s="91"/>
      <c r="AF44" s="24">
        <f t="shared" si="1"/>
        <v>10</v>
      </c>
      <c r="AG44" s="24">
        <v>0</v>
      </c>
      <c r="AH44" s="24">
        <f t="shared" si="2"/>
        <v>10</v>
      </c>
      <c r="AI44" s="24" t="str">
        <f t="shared" si="3"/>
        <v/>
      </c>
      <c r="AJ44" s="24" t="str">
        <f t="shared" si="4"/>
        <v/>
      </c>
      <c r="AK44" s="24" t="s">
        <v>253</v>
      </c>
      <c r="AL44" s="102"/>
      <c r="AM44" s="23" t="s">
        <v>254</v>
      </c>
      <c r="AN44" s="23" t="s">
        <v>254</v>
      </c>
      <c r="AO44" s="23" t="s">
        <v>254</v>
      </c>
      <c r="AP44" s="23" t="s">
        <v>254</v>
      </c>
      <c r="AQ44" s="23" t="s">
        <v>254</v>
      </c>
      <c r="AR44" s="23" t="s">
        <v>254</v>
      </c>
      <c r="AS44" s="23" t="s">
        <v>254</v>
      </c>
      <c r="AT44" s="23" t="s">
        <v>254</v>
      </c>
      <c r="AU44" s="27"/>
      <c r="AV44" s="27"/>
      <c r="AW44" s="27"/>
      <c r="AX44" s="27"/>
      <c r="AY44" s="27"/>
      <c r="AZ44" s="27"/>
      <c r="BA44" s="27"/>
      <c r="BB44" s="27"/>
      <c r="BC44" s="24"/>
      <c r="BD44" s="24"/>
      <c r="BE44" s="24"/>
      <c r="BF44" s="24"/>
      <c r="BG44" s="24"/>
      <c r="BH44" s="24"/>
      <c r="BI44" s="24"/>
      <c r="BJ44" s="24"/>
      <c r="BK44" s="27"/>
      <c r="BL44" s="27"/>
      <c r="BM44" s="27"/>
      <c r="BN44" s="27"/>
      <c r="BO44" s="27"/>
      <c r="BP44" s="27"/>
      <c r="BQ44" s="27"/>
      <c r="BR44" s="27"/>
    </row>
    <row r="45" s="67" customFormat="1" customHeight="1" spans="1:70">
      <c r="A45" s="28" t="s">
        <v>258</v>
      </c>
      <c r="B45" s="28" t="s">
        <v>259</v>
      </c>
      <c r="C45" s="77" t="s">
        <v>260</v>
      </c>
      <c r="D45" s="28"/>
      <c r="E45" s="28"/>
      <c r="F45" s="28"/>
      <c r="G45" s="28" t="s">
        <v>89</v>
      </c>
      <c r="H45" s="28"/>
      <c r="I45" s="28"/>
      <c r="J45" s="77" t="s">
        <v>261</v>
      </c>
      <c r="K45" s="28"/>
      <c r="L45" s="28"/>
      <c r="M45" s="28"/>
      <c r="N45" s="28"/>
      <c r="O45" s="28"/>
      <c r="P45" s="83"/>
      <c r="Q45" s="28" t="s">
        <v>74</v>
      </c>
      <c r="R45" s="77" t="s">
        <v>74</v>
      </c>
      <c r="S45" s="77" t="s">
        <v>256</v>
      </c>
      <c r="T45" s="77"/>
      <c r="U45" s="96"/>
      <c r="V45" s="77" t="s">
        <v>262</v>
      </c>
      <c r="W45" s="28" t="s">
        <v>157</v>
      </c>
      <c r="X45" s="83"/>
      <c r="Y45" s="77" t="s">
        <v>260</v>
      </c>
      <c r="Z45" s="28"/>
      <c r="AA45" s="28"/>
      <c r="AB45" s="77" t="s">
        <v>74</v>
      </c>
      <c r="AC45" s="77" t="s">
        <v>256</v>
      </c>
      <c r="AD45" s="24" t="str">
        <f t="shared" si="0"/>
        <v/>
      </c>
      <c r="AE45" s="91"/>
      <c r="AF45" s="24">
        <f t="shared" si="1"/>
        <v>12</v>
      </c>
      <c r="AG45" s="77">
        <v>0</v>
      </c>
      <c r="AH45" s="24">
        <f t="shared" si="2"/>
        <v>12</v>
      </c>
      <c r="AI45" s="24" t="str">
        <f t="shared" si="3"/>
        <v/>
      </c>
      <c r="AJ45" s="24" t="str">
        <f t="shared" si="4"/>
        <v/>
      </c>
      <c r="AK45" s="77" t="s">
        <v>259</v>
      </c>
      <c r="AL45" s="102"/>
      <c r="AM45" s="23" t="s">
        <v>263</v>
      </c>
      <c r="AN45" s="23" t="s">
        <v>263</v>
      </c>
      <c r="AO45" s="23" t="s">
        <v>263</v>
      </c>
      <c r="AP45" s="23" t="s">
        <v>263</v>
      </c>
      <c r="AQ45" s="23" t="s">
        <v>263</v>
      </c>
      <c r="AR45" s="23" t="s">
        <v>263</v>
      </c>
      <c r="AS45" s="23" t="s">
        <v>263</v>
      </c>
      <c r="AT45" s="23" t="s">
        <v>263</v>
      </c>
      <c r="AU45" s="27"/>
      <c r="AV45" s="27"/>
      <c r="AW45" s="27"/>
      <c r="AX45" s="27"/>
      <c r="AY45" s="27"/>
      <c r="AZ45" s="27"/>
      <c r="BA45" s="27"/>
      <c r="BB45" s="27"/>
      <c r="BC45" s="28"/>
      <c r="BD45" s="28"/>
      <c r="BE45" s="28"/>
      <c r="BF45" s="28"/>
      <c r="BG45" s="28"/>
      <c r="BH45" s="28"/>
      <c r="BI45" s="28"/>
      <c r="BJ45" s="28"/>
      <c r="BK45" s="27"/>
      <c r="BL45" s="27"/>
      <c r="BM45" s="27"/>
      <c r="BN45" s="27"/>
      <c r="BO45" s="27"/>
      <c r="BP45" s="27"/>
      <c r="BQ45" s="27"/>
      <c r="BR45" s="27"/>
    </row>
    <row r="46" s="26" customFormat="1" customHeight="1" spans="1:54">
      <c r="A46" s="78" t="s">
        <v>81</v>
      </c>
      <c r="B46" s="26" t="s">
        <v>264</v>
      </c>
      <c r="C46" s="26" t="s">
        <v>265</v>
      </c>
      <c r="D46" s="26" t="s">
        <v>266</v>
      </c>
      <c r="J46" s="26" t="s">
        <v>267</v>
      </c>
      <c r="K46" s="26" t="s">
        <v>89</v>
      </c>
      <c r="P46" s="84"/>
      <c r="Q46" s="78" t="s">
        <v>265</v>
      </c>
      <c r="R46" s="78" t="s">
        <v>265</v>
      </c>
      <c r="S46" s="78" t="s">
        <v>265</v>
      </c>
      <c r="T46" s="78" t="s">
        <v>265</v>
      </c>
      <c r="U46" s="97" t="s">
        <v>265</v>
      </c>
      <c r="V46" s="78" t="s">
        <v>265</v>
      </c>
      <c r="W46" s="78" t="s">
        <v>265</v>
      </c>
      <c r="X46" s="98" t="s">
        <v>265</v>
      </c>
      <c r="Y46" s="26" t="s">
        <v>266</v>
      </c>
      <c r="Z46" s="26" t="s">
        <v>266</v>
      </c>
      <c r="AA46" s="26" t="s">
        <v>266</v>
      </c>
      <c r="AB46" s="26" t="s">
        <v>266</v>
      </c>
      <c r="AC46" s="26" t="s">
        <v>266</v>
      </c>
      <c r="AD46" s="26" t="s">
        <v>266</v>
      </c>
      <c r="AE46" s="91"/>
      <c r="AF46" s="24">
        <f t="shared" si="1"/>
        <v>13</v>
      </c>
      <c r="AG46" s="77">
        <v>1</v>
      </c>
      <c r="AH46" s="24">
        <f t="shared" si="2"/>
        <v>14</v>
      </c>
      <c r="AI46" s="24" t="str">
        <f t="shared" si="3"/>
        <v/>
      </c>
      <c r="AJ46" s="24" t="str">
        <f t="shared" si="4"/>
        <v/>
      </c>
      <c r="AL46" s="84"/>
      <c r="AM46" s="103" t="s">
        <v>265</v>
      </c>
      <c r="AN46" s="103" t="s">
        <v>265</v>
      </c>
      <c r="AO46" s="103" t="s">
        <v>265</v>
      </c>
      <c r="AP46" s="103" t="s">
        <v>265</v>
      </c>
      <c r="AQ46" s="103" t="s">
        <v>265</v>
      </c>
      <c r="AR46" s="103" t="s">
        <v>265</v>
      </c>
      <c r="AS46" s="103" t="s">
        <v>265</v>
      </c>
      <c r="AT46" s="103" t="s">
        <v>265</v>
      </c>
      <c r="AU46" s="26" t="s">
        <v>266</v>
      </c>
      <c r="AV46" s="26" t="s">
        <v>266</v>
      </c>
      <c r="AW46" s="26" t="s">
        <v>266</v>
      </c>
      <c r="AX46" s="26" t="s">
        <v>266</v>
      </c>
      <c r="AY46" s="26" t="s">
        <v>266</v>
      </c>
      <c r="AZ46" s="26" t="s">
        <v>266</v>
      </c>
      <c r="BA46" s="26" t="s">
        <v>266</v>
      </c>
      <c r="BB46" s="26" t="s">
        <v>266</v>
      </c>
    </row>
    <row r="47" s="26" customFormat="1" customHeight="1" spans="1:46">
      <c r="A47" s="78" t="s">
        <v>81</v>
      </c>
      <c r="B47" s="26" t="s">
        <v>268</v>
      </c>
      <c r="C47" s="26" t="s">
        <v>269</v>
      </c>
      <c r="J47" s="26" t="s">
        <v>267</v>
      </c>
      <c r="K47" s="26" t="s">
        <v>89</v>
      </c>
      <c r="P47" s="84"/>
      <c r="Q47" s="78"/>
      <c r="R47" s="78"/>
      <c r="S47" s="78"/>
      <c r="T47" s="78"/>
      <c r="U47" s="97"/>
      <c r="V47" s="78"/>
      <c r="W47" s="78"/>
      <c r="X47" s="98"/>
      <c r="Y47" s="78"/>
      <c r="Z47" s="78"/>
      <c r="AA47" s="78"/>
      <c r="AB47" s="78"/>
      <c r="AC47" s="78"/>
      <c r="AD47" s="78"/>
      <c r="AE47" s="91"/>
      <c r="AF47" s="24">
        <f t="shared" si="1"/>
        <v>7</v>
      </c>
      <c r="AG47" s="77">
        <v>2</v>
      </c>
      <c r="AH47" s="24">
        <f t="shared" si="2"/>
        <v>9</v>
      </c>
      <c r="AI47" s="24" t="str">
        <f t="shared" si="3"/>
        <v/>
      </c>
      <c r="AJ47" s="24" t="str">
        <f t="shared" si="4"/>
        <v/>
      </c>
      <c r="AL47" s="84"/>
      <c r="AM47" s="103" t="s">
        <v>270</v>
      </c>
      <c r="AN47" s="103" t="s">
        <v>271</v>
      </c>
      <c r="AO47" s="103" t="s">
        <v>272</v>
      </c>
      <c r="AP47" s="23" t="s">
        <v>273</v>
      </c>
      <c r="AQ47" s="103" t="s">
        <v>274</v>
      </c>
      <c r="AR47" s="103" t="s">
        <v>275</v>
      </c>
      <c r="AS47" s="106" t="s">
        <v>276</v>
      </c>
      <c r="AT47" s="103" t="s">
        <v>277</v>
      </c>
    </row>
    <row r="48" s="26" customFormat="1" customHeight="1" spans="1:46">
      <c r="A48" s="78" t="s">
        <v>93</v>
      </c>
      <c r="B48" s="26" t="s">
        <v>278</v>
      </c>
      <c r="C48" s="26" t="s">
        <v>279</v>
      </c>
      <c r="G48" s="26" t="s">
        <v>89</v>
      </c>
      <c r="J48" s="26" t="s">
        <v>267</v>
      </c>
      <c r="P48" s="84"/>
      <c r="Q48" s="78" t="s">
        <v>279</v>
      </c>
      <c r="R48" s="78" t="s">
        <v>279</v>
      </c>
      <c r="S48" s="78" t="s">
        <v>279</v>
      </c>
      <c r="T48" s="78" t="s">
        <v>279</v>
      </c>
      <c r="U48" s="97" t="s">
        <v>279</v>
      </c>
      <c r="V48" s="78" t="s">
        <v>279</v>
      </c>
      <c r="W48" s="78" t="s">
        <v>280</v>
      </c>
      <c r="X48" s="98" t="s">
        <v>279</v>
      </c>
      <c r="Y48" s="78"/>
      <c r="Z48" s="78"/>
      <c r="AA48" s="78"/>
      <c r="AB48" s="78"/>
      <c r="AC48" s="78"/>
      <c r="AD48" s="78"/>
      <c r="AE48" s="91"/>
      <c r="AF48" s="24">
        <f t="shared" si="1"/>
        <v>15</v>
      </c>
      <c r="AG48" s="77">
        <v>3</v>
      </c>
      <c r="AH48" s="24">
        <f t="shared" si="2"/>
        <v>18</v>
      </c>
      <c r="AI48" s="24" t="str">
        <f t="shared" si="3"/>
        <v/>
      </c>
      <c r="AJ48" s="24" t="str">
        <f t="shared" si="4"/>
        <v/>
      </c>
      <c r="AL48" s="84"/>
      <c r="AM48" s="103" t="s">
        <v>279</v>
      </c>
      <c r="AN48" s="103" t="s">
        <v>281</v>
      </c>
      <c r="AO48" s="103" t="s">
        <v>282</v>
      </c>
      <c r="AP48" s="23" t="s">
        <v>283</v>
      </c>
      <c r="AQ48" s="103" t="s">
        <v>279</v>
      </c>
      <c r="AR48" s="103" t="s">
        <v>284</v>
      </c>
      <c r="AS48" s="103" t="s">
        <v>285</v>
      </c>
      <c r="AT48" s="103" t="s">
        <v>286</v>
      </c>
    </row>
    <row r="49" s="26" customFormat="1" customHeight="1" spans="1:46">
      <c r="A49" s="78" t="s">
        <v>70</v>
      </c>
      <c r="B49" s="26" t="s">
        <v>287</v>
      </c>
      <c r="L49" s="85" t="s">
        <v>288</v>
      </c>
      <c r="O49" s="78"/>
      <c r="P49" s="84"/>
      <c r="Q49" s="78"/>
      <c r="R49" s="78"/>
      <c r="S49" s="78"/>
      <c r="T49" s="78"/>
      <c r="U49" s="97"/>
      <c r="V49" s="78"/>
      <c r="W49" s="78"/>
      <c r="X49" s="98"/>
      <c r="Y49" s="78"/>
      <c r="Z49" s="78"/>
      <c r="AA49" s="78"/>
      <c r="AB49" s="78"/>
      <c r="AC49" s="78"/>
      <c r="AD49" s="78"/>
      <c r="AE49" s="91"/>
      <c r="AF49" s="24">
        <f t="shared" si="1"/>
        <v>16</v>
      </c>
      <c r="AG49" s="77">
        <v>4</v>
      </c>
      <c r="AH49" s="24">
        <f t="shared" si="2"/>
        <v>20</v>
      </c>
      <c r="AI49" s="24" t="str">
        <f t="shared" si="3"/>
        <v/>
      </c>
      <c r="AJ49" s="24" t="str">
        <f t="shared" si="4"/>
        <v/>
      </c>
      <c r="AL49" s="84"/>
      <c r="AM49" s="103"/>
      <c r="AN49" s="103"/>
      <c r="AO49" s="103"/>
      <c r="AP49" s="103"/>
      <c r="AQ49" s="103"/>
      <c r="AR49" s="103"/>
      <c r="AS49" s="103"/>
      <c r="AT49" s="103"/>
    </row>
    <row r="50" s="67" customFormat="1" customHeight="1" spans="1:70">
      <c r="A50" s="20" t="s">
        <v>289</v>
      </c>
      <c r="B50" s="20" t="s">
        <v>290</v>
      </c>
      <c r="C50" s="20" t="s">
        <v>291</v>
      </c>
      <c r="D50" s="20" t="s">
        <v>292</v>
      </c>
      <c r="E50" s="20"/>
      <c r="F50" s="20"/>
      <c r="G50" s="20" t="s">
        <v>89</v>
      </c>
      <c r="H50" s="20"/>
      <c r="I50" s="20"/>
      <c r="J50" s="20" t="s">
        <v>293</v>
      </c>
      <c r="K50" s="20"/>
      <c r="L50" s="20"/>
      <c r="M50" s="20"/>
      <c r="N50" s="20"/>
      <c r="O50" s="20"/>
      <c r="P50" s="79"/>
      <c r="Q50" s="94" t="s">
        <v>73</v>
      </c>
      <c r="R50" s="94" t="s">
        <v>294</v>
      </c>
      <c r="S50" s="94" t="s">
        <v>295</v>
      </c>
      <c r="T50" s="94"/>
      <c r="U50" s="90"/>
      <c r="V50" s="20" t="s">
        <v>296</v>
      </c>
      <c r="W50" s="20" t="s">
        <v>157</v>
      </c>
      <c r="X50" s="79"/>
      <c r="Y50" s="20" t="s">
        <v>291</v>
      </c>
      <c r="Z50" s="20" t="s">
        <v>292</v>
      </c>
      <c r="AA50" s="20"/>
      <c r="AB50" s="20" t="s">
        <v>294</v>
      </c>
      <c r="AC50" s="20" t="s">
        <v>295</v>
      </c>
      <c r="AD50" s="24" t="str">
        <f t="shared" si="0"/>
        <v/>
      </c>
      <c r="AE50" s="91"/>
      <c r="AF50" s="20">
        <f t="shared" si="1"/>
        <v>12</v>
      </c>
      <c r="AG50" s="20">
        <v>0</v>
      </c>
      <c r="AH50" s="24">
        <f t="shared" si="2"/>
        <v>12</v>
      </c>
      <c r="AI50" s="24" t="str">
        <f t="shared" si="3"/>
        <v/>
      </c>
      <c r="AJ50" s="24" t="str">
        <f t="shared" si="4"/>
        <v/>
      </c>
      <c r="AK50" s="20" t="s">
        <v>290</v>
      </c>
      <c r="AL50" s="102"/>
      <c r="AM50" s="23" t="s">
        <v>291</v>
      </c>
      <c r="AN50" s="23" t="s">
        <v>291</v>
      </c>
      <c r="AO50" s="23" t="s">
        <v>291</v>
      </c>
      <c r="AP50" s="23" t="s">
        <v>291</v>
      </c>
      <c r="AQ50" s="23" t="s">
        <v>291</v>
      </c>
      <c r="AR50" s="23" t="s">
        <v>291</v>
      </c>
      <c r="AS50" s="23" t="s">
        <v>291</v>
      </c>
      <c r="AT50" s="23" t="s">
        <v>291</v>
      </c>
      <c r="AU50" s="104" t="s">
        <v>297</v>
      </c>
      <c r="AV50" s="104" t="s">
        <v>297</v>
      </c>
      <c r="AW50" s="104" t="s">
        <v>297</v>
      </c>
      <c r="AX50" s="104" t="s">
        <v>297</v>
      </c>
      <c r="AY50" s="104" t="s">
        <v>297</v>
      </c>
      <c r="AZ50" s="104" t="s">
        <v>297</v>
      </c>
      <c r="BA50" s="104" t="s">
        <v>297</v>
      </c>
      <c r="BB50" s="104" t="s">
        <v>297</v>
      </c>
      <c r="BC50" s="20"/>
      <c r="BD50" s="20"/>
      <c r="BE50" s="20"/>
      <c r="BF50" s="20"/>
      <c r="BG50" s="20"/>
      <c r="BH50" s="20"/>
      <c r="BI50" s="20"/>
      <c r="BJ50" s="20"/>
      <c r="BK50" s="27"/>
      <c r="BL50" s="27"/>
      <c r="BM50" s="27"/>
      <c r="BN50" s="27"/>
      <c r="BO50" s="27"/>
      <c r="BP50" s="27"/>
      <c r="BQ50" s="27"/>
      <c r="BR50" s="27"/>
    </row>
    <row r="51" s="67" customFormat="1" customHeight="1" spans="1:70">
      <c r="A51" s="20" t="s">
        <v>105</v>
      </c>
      <c r="B51" s="20" t="s">
        <v>298</v>
      </c>
      <c r="C51" s="20" t="s">
        <v>299</v>
      </c>
      <c r="D51" s="20"/>
      <c r="E51" s="20" t="s">
        <v>300</v>
      </c>
      <c r="F51" s="20" t="s">
        <v>301</v>
      </c>
      <c r="G51" s="20" t="s">
        <v>89</v>
      </c>
      <c r="H51" s="20"/>
      <c r="I51" s="20"/>
      <c r="J51" s="20" t="s">
        <v>302</v>
      </c>
      <c r="K51" s="20"/>
      <c r="L51" s="20"/>
      <c r="M51" s="20"/>
      <c r="N51" s="20"/>
      <c r="O51" s="20"/>
      <c r="P51" s="79"/>
      <c r="Q51" s="94" t="s">
        <v>74</v>
      </c>
      <c r="R51" s="94" t="s">
        <v>303</v>
      </c>
      <c r="S51" s="94"/>
      <c r="T51" s="94"/>
      <c r="U51" s="90"/>
      <c r="V51" s="20" t="s">
        <v>304</v>
      </c>
      <c r="W51" s="20" t="s">
        <v>170</v>
      </c>
      <c r="X51" s="79"/>
      <c r="Y51" s="20" t="s">
        <v>299</v>
      </c>
      <c r="Z51" s="20"/>
      <c r="AA51" s="20" t="s">
        <v>300</v>
      </c>
      <c r="AB51" s="20" t="s">
        <v>303</v>
      </c>
      <c r="AC51" s="20"/>
      <c r="AD51" s="24" t="str">
        <f t="shared" si="0"/>
        <v/>
      </c>
      <c r="AE51" s="91"/>
      <c r="AF51" s="20">
        <f t="shared" si="1"/>
        <v>14</v>
      </c>
      <c r="AG51" s="20">
        <v>0</v>
      </c>
      <c r="AH51" s="24">
        <f t="shared" si="2"/>
        <v>14</v>
      </c>
      <c r="AI51" s="24" t="str">
        <f t="shared" si="3"/>
        <v/>
      </c>
      <c r="AJ51" s="24" t="str">
        <f t="shared" si="4"/>
        <v/>
      </c>
      <c r="AK51" s="20" t="s">
        <v>298</v>
      </c>
      <c r="AL51" s="102"/>
      <c r="AM51" s="23" t="s">
        <v>299</v>
      </c>
      <c r="AN51" s="23" t="s">
        <v>299</v>
      </c>
      <c r="AO51" s="23" t="s">
        <v>299</v>
      </c>
      <c r="AP51" s="23" t="s">
        <v>299</v>
      </c>
      <c r="AQ51" s="23" t="s">
        <v>299</v>
      </c>
      <c r="AR51" s="23" t="s">
        <v>299</v>
      </c>
      <c r="AS51" s="23" t="s">
        <v>299</v>
      </c>
      <c r="AT51" s="23" t="s">
        <v>299</v>
      </c>
      <c r="AU51" s="27"/>
      <c r="AV51" s="27"/>
      <c r="AW51" s="27"/>
      <c r="AX51" s="27"/>
      <c r="AY51" s="27"/>
      <c r="AZ51" s="27"/>
      <c r="BA51" s="27"/>
      <c r="BB51" s="27"/>
      <c r="BC51" s="20" t="s">
        <v>300</v>
      </c>
      <c r="BD51" s="20" t="s">
        <v>300</v>
      </c>
      <c r="BE51" s="20" t="s">
        <v>300</v>
      </c>
      <c r="BF51" s="20" t="s">
        <v>300</v>
      </c>
      <c r="BG51" s="20" t="s">
        <v>300</v>
      </c>
      <c r="BH51" s="20" t="s">
        <v>300</v>
      </c>
      <c r="BI51" s="20" t="s">
        <v>300</v>
      </c>
      <c r="BJ51" s="20" t="s">
        <v>300</v>
      </c>
      <c r="BK51" s="27"/>
      <c r="BL51" s="27"/>
      <c r="BM51" s="27"/>
      <c r="BN51" s="27"/>
      <c r="BO51" s="27"/>
      <c r="BP51" s="27"/>
      <c r="BQ51" s="27"/>
      <c r="BR51" s="27"/>
    </row>
    <row r="52" s="67" customFormat="1" customHeight="1" spans="1:70">
      <c r="A52" s="24" t="s">
        <v>105</v>
      </c>
      <c r="B52" s="24" t="s">
        <v>305</v>
      </c>
      <c r="C52" s="24" t="s">
        <v>306</v>
      </c>
      <c r="D52" s="24" t="s">
        <v>307</v>
      </c>
      <c r="E52" s="24"/>
      <c r="F52" s="24"/>
      <c r="G52" s="24" t="s">
        <v>89</v>
      </c>
      <c r="H52" s="24"/>
      <c r="I52" s="24"/>
      <c r="J52" s="24"/>
      <c r="K52" s="24"/>
      <c r="L52" s="24"/>
      <c r="M52" s="24"/>
      <c r="N52" s="24"/>
      <c r="O52" s="24"/>
      <c r="P52" s="79"/>
      <c r="Q52" s="24" t="s">
        <v>73</v>
      </c>
      <c r="R52" s="24" t="s">
        <v>74</v>
      </c>
      <c r="S52" s="24" t="s">
        <v>295</v>
      </c>
      <c r="T52" s="24"/>
      <c r="U52" s="90"/>
      <c r="V52" s="24" t="s">
        <v>308</v>
      </c>
      <c r="W52" s="24" t="s">
        <v>157</v>
      </c>
      <c r="X52" s="79"/>
      <c r="Y52" s="24" t="s">
        <v>306</v>
      </c>
      <c r="Z52" s="24" t="s">
        <v>307</v>
      </c>
      <c r="AA52" s="24"/>
      <c r="AB52" s="24" t="s">
        <v>74</v>
      </c>
      <c r="AC52" s="24" t="s">
        <v>295</v>
      </c>
      <c r="AD52" s="24" t="str">
        <f t="shared" si="0"/>
        <v/>
      </c>
      <c r="AE52" s="91"/>
      <c r="AF52" s="24">
        <f t="shared" si="1"/>
        <v>13</v>
      </c>
      <c r="AG52" s="24">
        <v>0</v>
      </c>
      <c r="AH52" s="24">
        <f t="shared" si="2"/>
        <v>13</v>
      </c>
      <c r="AI52" s="24" t="str">
        <f t="shared" si="3"/>
        <v/>
      </c>
      <c r="AJ52" s="24" t="str">
        <f t="shared" si="4"/>
        <v/>
      </c>
      <c r="AK52" s="24" t="s">
        <v>305</v>
      </c>
      <c r="AL52" s="102"/>
      <c r="AM52" s="23" t="s">
        <v>309</v>
      </c>
      <c r="AN52" s="23" t="s">
        <v>309</v>
      </c>
      <c r="AO52" s="23" t="s">
        <v>309</v>
      </c>
      <c r="AP52" s="23" t="s">
        <v>309</v>
      </c>
      <c r="AQ52" s="23" t="s">
        <v>309</v>
      </c>
      <c r="AR52" s="23" t="s">
        <v>309</v>
      </c>
      <c r="AS52" s="23" t="s">
        <v>309</v>
      </c>
      <c r="AT52" s="23" t="s">
        <v>309</v>
      </c>
      <c r="AU52" s="105" t="s">
        <v>310</v>
      </c>
      <c r="AV52" s="105" t="s">
        <v>310</v>
      </c>
      <c r="AW52" s="105" t="s">
        <v>310</v>
      </c>
      <c r="AX52" s="105" t="s">
        <v>310</v>
      </c>
      <c r="AY52" s="105" t="s">
        <v>310</v>
      </c>
      <c r="AZ52" s="105" t="s">
        <v>310</v>
      </c>
      <c r="BA52" s="105" t="s">
        <v>310</v>
      </c>
      <c r="BB52" s="105" t="s">
        <v>310</v>
      </c>
      <c r="BC52" s="24"/>
      <c r="BD52" s="24"/>
      <c r="BE52" s="24"/>
      <c r="BF52" s="24"/>
      <c r="BG52" s="24"/>
      <c r="BH52" s="24"/>
      <c r="BI52" s="24"/>
      <c r="BJ52" s="24"/>
      <c r="BK52" s="27"/>
      <c r="BL52" s="27"/>
      <c r="BM52" s="27"/>
      <c r="BN52" s="27"/>
      <c r="BO52" s="27"/>
      <c r="BP52" s="27"/>
      <c r="BQ52" s="27"/>
      <c r="BR52" s="27"/>
    </row>
    <row r="53" s="67" customFormat="1" customHeight="1" spans="1:70">
      <c r="A53" s="24" t="s">
        <v>70</v>
      </c>
      <c r="B53" s="24" t="s">
        <v>311</v>
      </c>
      <c r="C53" s="24"/>
      <c r="D53" s="24"/>
      <c r="E53" s="24"/>
      <c r="F53" s="24"/>
      <c r="G53" s="24"/>
      <c r="H53" s="24"/>
      <c r="I53" s="24"/>
      <c r="J53" s="24"/>
      <c r="K53" s="24"/>
      <c r="L53" s="20" t="s">
        <v>312</v>
      </c>
      <c r="M53" s="24"/>
      <c r="N53" s="24"/>
      <c r="O53" s="24"/>
      <c r="P53" s="79"/>
      <c r="Q53" s="24" t="s">
        <v>73</v>
      </c>
      <c r="R53" s="24" t="s">
        <v>74</v>
      </c>
      <c r="S53" s="24"/>
      <c r="T53" s="24"/>
      <c r="U53" s="90"/>
      <c r="V53" s="24" t="s">
        <v>313</v>
      </c>
      <c r="W53" s="24"/>
      <c r="X53" s="79"/>
      <c r="Y53" s="24"/>
      <c r="Z53" s="24"/>
      <c r="AA53" s="24"/>
      <c r="AB53" s="24" t="s">
        <v>74</v>
      </c>
      <c r="AC53" s="24"/>
      <c r="AD53" s="24" t="str">
        <f t="shared" si="0"/>
        <v/>
      </c>
      <c r="AE53" s="91"/>
      <c r="AF53" s="24">
        <f t="shared" si="1"/>
        <v>9</v>
      </c>
      <c r="AG53" s="24">
        <v>0</v>
      </c>
      <c r="AH53" s="24">
        <f t="shared" si="2"/>
        <v>9</v>
      </c>
      <c r="AI53" s="24" t="str">
        <f t="shared" si="3"/>
        <v/>
      </c>
      <c r="AJ53" s="24" t="str">
        <f t="shared" si="4"/>
        <v/>
      </c>
      <c r="AK53" s="24" t="s">
        <v>311</v>
      </c>
      <c r="AL53" s="102"/>
      <c r="AM53" s="23"/>
      <c r="AN53" s="23"/>
      <c r="AO53" s="23"/>
      <c r="AP53" s="23"/>
      <c r="AQ53" s="23"/>
      <c r="AR53" s="23"/>
      <c r="AS53" s="23"/>
      <c r="AT53" s="23"/>
      <c r="AU53" s="27"/>
      <c r="AV53" s="27"/>
      <c r="AW53" s="27"/>
      <c r="AX53" s="27"/>
      <c r="AY53" s="27"/>
      <c r="AZ53" s="27"/>
      <c r="BA53" s="27"/>
      <c r="BB53" s="27"/>
      <c r="BC53" s="24"/>
      <c r="BD53" s="24"/>
      <c r="BE53" s="24"/>
      <c r="BF53" s="24"/>
      <c r="BG53" s="24"/>
      <c r="BH53" s="24"/>
      <c r="BI53" s="24"/>
      <c r="BJ53" s="24"/>
      <c r="BK53" s="27"/>
      <c r="BL53" s="27"/>
      <c r="BM53" s="27"/>
      <c r="BN53" s="27"/>
      <c r="BO53" s="27"/>
      <c r="BP53" s="27"/>
      <c r="BQ53" s="27"/>
      <c r="BR53" s="27"/>
    </row>
    <row r="54" s="67" customFormat="1" customHeight="1" spans="1:70">
      <c r="A54" s="79" t="s">
        <v>81</v>
      </c>
      <c r="B54" s="79" t="s">
        <v>314</v>
      </c>
      <c r="C54" s="79" t="s">
        <v>315</v>
      </c>
      <c r="D54" s="79" t="s">
        <v>316</v>
      </c>
      <c r="E54" s="79"/>
      <c r="F54" s="79"/>
      <c r="G54" s="79"/>
      <c r="H54" s="79"/>
      <c r="I54" s="79"/>
      <c r="J54" s="79" t="s">
        <v>317</v>
      </c>
      <c r="K54" s="79" t="s">
        <v>89</v>
      </c>
      <c r="L54" s="79"/>
      <c r="M54" s="79"/>
      <c r="N54" s="79"/>
      <c r="O54" s="79"/>
      <c r="P54" s="79"/>
      <c r="Q54" s="79" t="s">
        <v>74</v>
      </c>
      <c r="R54" s="79" t="s">
        <v>74</v>
      </c>
      <c r="S54" s="79"/>
      <c r="T54" s="79"/>
      <c r="U54" s="90"/>
      <c r="V54" s="79" t="s">
        <v>318</v>
      </c>
      <c r="W54" s="79" t="s">
        <v>319</v>
      </c>
      <c r="X54" s="79"/>
      <c r="Y54" s="79" t="s">
        <v>315</v>
      </c>
      <c r="Z54" s="79" t="s">
        <v>316</v>
      </c>
      <c r="AA54" s="79"/>
      <c r="AB54" s="79" t="s">
        <v>74</v>
      </c>
      <c r="AC54" s="79"/>
      <c r="AD54" s="24" t="str">
        <f t="shared" si="0"/>
        <v/>
      </c>
      <c r="AE54" s="91"/>
      <c r="AF54" s="79">
        <f t="shared" si="1"/>
        <v>15</v>
      </c>
      <c r="AG54" s="79">
        <v>0</v>
      </c>
      <c r="AH54" s="24">
        <f t="shared" si="2"/>
        <v>15</v>
      </c>
      <c r="AI54" s="24" t="str">
        <f t="shared" si="3"/>
        <v/>
      </c>
      <c r="AJ54" s="24" t="str">
        <f t="shared" si="4"/>
        <v/>
      </c>
      <c r="AK54" s="79" t="s">
        <v>314</v>
      </c>
      <c r="AL54" s="102"/>
      <c r="AM54" s="23" t="s">
        <v>315</v>
      </c>
      <c r="AN54" s="23" t="s">
        <v>315</v>
      </c>
      <c r="AO54" s="23" t="s">
        <v>315</v>
      </c>
      <c r="AP54" s="23" t="s">
        <v>315</v>
      </c>
      <c r="AQ54" s="23" t="s">
        <v>315</v>
      </c>
      <c r="AR54" s="23" t="s">
        <v>315</v>
      </c>
      <c r="AS54" s="23" t="s">
        <v>320</v>
      </c>
      <c r="AT54" s="23" t="s">
        <v>315</v>
      </c>
      <c r="AU54" s="107" t="s">
        <v>321</v>
      </c>
      <c r="AV54" s="104" t="s">
        <v>316</v>
      </c>
      <c r="AW54" s="104" t="s">
        <v>316</v>
      </c>
      <c r="AX54" s="104" t="s">
        <v>316</v>
      </c>
      <c r="AY54" s="104" t="s">
        <v>316</v>
      </c>
      <c r="AZ54" s="104" t="s">
        <v>316</v>
      </c>
      <c r="BA54" s="104" t="s">
        <v>316</v>
      </c>
      <c r="BB54" s="104" t="s">
        <v>316</v>
      </c>
      <c r="BC54" s="79"/>
      <c r="BD54" s="79"/>
      <c r="BE54" s="79"/>
      <c r="BF54" s="79"/>
      <c r="BG54" s="79"/>
      <c r="BH54" s="79"/>
      <c r="BI54" s="79"/>
      <c r="BJ54" s="79"/>
      <c r="BK54" s="27"/>
      <c r="BL54" s="27"/>
      <c r="BM54" s="27"/>
      <c r="BN54" s="27"/>
      <c r="BO54" s="27"/>
      <c r="BP54" s="27"/>
      <c r="BQ54" s="27"/>
      <c r="BR54" s="27"/>
    </row>
    <row r="55" s="67" customFormat="1" customHeight="1" spans="1:70">
      <c r="A55" s="20" t="s">
        <v>76</v>
      </c>
      <c r="B55" s="20" t="s">
        <v>322</v>
      </c>
      <c r="C55" s="20"/>
      <c r="D55" s="20"/>
      <c r="E55" s="20"/>
      <c r="F55" s="20"/>
      <c r="G55" s="20"/>
      <c r="H55" s="20" t="s">
        <v>78</v>
      </c>
      <c r="I55" s="20"/>
      <c r="J55" s="20" t="s">
        <v>317</v>
      </c>
      <c r="K55" s="20"/>
      <c r="L55" s="20"/>
      <c r="M55" s="20"/>
      <c r="N55" s="20"/>
      <c r="O55" s="20"/>
      <c r="P55" s="79"/>
      <c r="Q55" s="20" t="s">
        <v>74</v>
      </c>
      <c r="R55" s="20" t="s">
        <v>74</v>
      </c>
      <c r="S55" s="20"/>
      <c r="T55" s="20"/>
      <c r="U55" s="90"/>
      <c r="V55" s="20" t="s">
        <v>323</v>
      </c>
      <c r="W55" s="20"/>
      <c r="X55" s="79"/>
      <c r="Y55" s="20"/>
      <c r="Z55" s="20"/>
      <c r="AA55" s="20"/>
      <c r="AB55" s="20" t="s">
        <v>74</v>
      </c>
      <c r="AC55" s="20"/>
      <c r="AD55" s="24" t="str">
        <f t="shared" si="0"/>
        <v/>
      </c>
      <c r="AE55" s="91"/>
      <c r="AF55" s="20">
        <f t="shared" si="1"/>
        <v>13</v>
      </c>
      <c r="AG55" s="20">
        <v>0</v>
      </c>
      <c r="AH55" s="24">
        <f t="shared" si="2"/>
        <v>13</v>
      </c>
      <c r="AI55" s="24" t="str">
        <f t="shared" si="3"/>
        <v/>
      </c>
      <c r="AJ55" s="24" t="str">
        <f t="shared" si="4"/>
        <v/>
      </c>
      <c r="AK55" s="20" t="s">
        <v>322</v>
      </c>
      <c r="AL55" s="102"/>
      <c r="AM55" s="23"/>
      <c r="AN55" s="23"/>
      <c r="AO55" s="23"/>
      <c r="AP55" s="23"/>
      <c r="AQ55" s="23"/>
      <c r="AR55" s="23"/>
      <c r="AS55" s="23"/>
      <c r="AT55" s="23"/>
      <c r="AU55" s="27"/>
      <c r="AV55" s="27"/>
      <c r="AW55" s="27"/>
      <c r="AX55" s="27"/>
      <c r="AY55" s="27"/>
      <c r="AZ55" s="27"/>
      <c r="BA55" s="27"/>
      <c r="BB55" s="27"/>
      <c r="BC55" s="20"/>
      <c r="BD55" s="20"/>
      <c r="BE55" s="20"/>
      <c r="BF55" s="20"/>
      <c r="BG55" s="20"/>
      <c r="BH55" s="20"/>
      <c r="BI55" s="20"/>
      <c r="BJ55" s="20"/>
      <c r="BK55" s="27"/>
      <c r="BL55" s="27"/>
      <c r="BM55" s="27"/>
      <c r="BN55" s="27"/>
      <c r="BO55" s="27"/>
      <c r="BP55" s="27"/>
      <c r="BQ55" s="27"/>
      <c r="BR55" s="27"/>
    </row>
    <row r="56" s="67" customFormat="1" customHeight="1" spans="1:70">
      <c r="A56" s="20" t="s">
        <v>81</v>
      </c>
      <c r="B56" s="20" t="s">
        <v>324</v>
      </c>
      <c r="C56" s="20" t="s">
        <v>325</v>
      </c>
      <c r="D56" s="80"/>
      <c r="E56" s="20"/>
      <c r="F56" s="20"/>
      <c r="G56" s="20"/>
      <c r="H56" s="20"/>
      <c r="I56" s="20"/>
      <c r="J56" s="20" t="s">
        <v>146</v>
      </c>
      <c r="K56" s="20"/>
      <c r="L56" s="20"/>
      <c r="M56" s="20"/>
      <c r="N56" s="20"/>
      <c r="O56" s="20"/>
      <c r="P56" s="79"/>
      <c r="Q56" s="20" t="s">
        <v>74</v>
      </c>
      <c r="R56" s="20" t="s">
        <v>326</v>
      </c>
      <c r="S56" s="20" t="s">
        <v>295</v>
      </c>
      <c r="T56" s="20"/>
      <c r="U56" s="90"/>
      <c r="V56" s="20" t="s">
        <v>327</v>
      </c>
      <c r="W56" s="20" t="s">
        <v>157</v>
      </c>
      <c r="X56" s="79"/>
      <c r="Y56" s="20" t="s">
        <v>325</v>
      </c>
      <c r="Z56" s="80" t="s">
        <v>328</v>
      </c>
      <c r="AA56" s="20"/>
      <c r="AB56" s="20" t="s">
        <v>326</v>
      </c>
      <c r="AC56" s="20" t="s">
        <v>295</v>
      </c>
      <c r="AD56" s="24" t="b">
        <f t="shared" si="0"/>
        <v>1</v>
      </c>
      <c r="AE56" s="91"/>
      <c r="AF56" s="20">
        <f t="shared" si="1"/>
        <v>9</v>
      </c>
      <c r="AG56" s="20">
        <v>0</v>
      </c>
      <c r="AH56" s="24">
        <f t="shared" si="2"/>
        <v>9</v>
      </c>
      <c r="AI56" s="24" t="str">
        <f t="shared" si="3"/>
        <v/>
      </c>
      <c r="AJ56" s="24" t="str">
        <f t="shared" si="4"/>
        <v/>
      </c>
      <c r="AK56" s="20" t="s">
        <v>324</v>
      </c>
      <c r="AL56" s="102"/>
      <c r="AM56" s="23" t="s">
        <v>329</v>
      </c>
      <c r="AN56" s="23" t="s">
        <v>330</v>
      </c>
      <c r="AO56" s="23" t="s">
        <v>331</v>
      </c>
      <c r="AP56" s="23" t="s">
        <v>332</v>
      </c>
      <c r="AQ56" s="23" t="s">
        <v>333</v>
      </c>
      <c r="AR56" s="23" t="s">
        <v>334</v>
      </c>
      <c r="AS56" s="23" t="s">
        <v>335</v>
      </c>
      <c r="AT56" s="23" t="s">
        <v>336</v>
      </c>
      <c r="AU56" s="27"/>
      <c r="AV56" s="27"/>
      <c r="AW56" s="27"/>
      <c r="AX56" s="27"/>
      <c r="AY56" s="27"/>
      <c r="AZ56" s="27"/>
      <c r="BA56" s="27"/>
      <c r="BB56" s="27"/>
      <c r="BC56" s="20"/>
      <c r="BD56" s="20"/>
      <c r="BE56" s="20"/>
      <c r="BF56" s="20"/>
      <c r="BG56" s="20"/>
      <c r="BH56" s="20"/>
      <c r="BI56" s="20"/>
      <c r="BJ56" s="20"/>
      <c r="BK56" s="27"/>
      <c r="BL56" s="27"/>
      <c r="BM56" s="27"/>
      <c r="BN56" s="27"/>
      <c r="BO56" s="27"/>
      <c r="BP56" s="27"/>
      <c r="BQ56" s="27"/>
      <c r="BR56" s="27"/>
    </row>
    <row r="57" s="67" customFormat="1" customHeight="1" spans="1:70">
      <c r="A57" s="20" t="s">
        <v>81</v>
      </c>
      <c r="B57" s="20" t="s">
        <v>337</v>
      </c>
      <c r="C57" s="20" t="s">
        <v>338</v>
      </c>
      <c r="D57" s="80"/>
      <c r="E57" s="20"/>
      <c r="F57" s="20"/>
      <c r="G57" s="20"/>
      <c r="H57" s="20"/>
      <c r="I57" s="20"/>
      <c r="J57" s="20" t="s">
        <v>79</v>
      </c>
      <c r="K57" s="20"/>
      <c r="L57" s="20"/>
      <c r="M57" s="20"/>
      <c r="N57" s="20"/>
      <c r="O57" s="20"/>
      <c r="P57" s="79"/>
      <c r="Q57" s="20" t="s">
        <v>74</v>
      </c>
      <c r="R57" s="20" t="s">
        <v>74</v>
      </c>
      <c r="S57" s="20" t="s">
        <v>295</v>
      </c>
      <c r="T57" s="20"/>
      <c r="U57" s="90"/>
      <c r="V57" s="20" t="s">
        <v>339</v>
      </c>
      <c r="W57" s="20" t="s">
        <v>170</v>
      </c>
      <c r="X57" s="79"/>
      <c r="Y57" s="20" t="s">
        <v>338</v>
      </c>
      <c r="Z57" s="80" t="s">
        <v>328</v>
      </c>
      <c r="AA57" s="20"/>
      <c r="AB57" s="20" t="s">
        <v>74</v>
      </c>
      <c r="AC57" s="20" t="s">
        <v>295</v>
      </c>
      <c r="AD57" s="24" t="b">
        <f t="shared" si="0"/>
        <v>1</v>
      </c>
      <c r="AE57" s="91"/>
      <c r="AF57" s="20">
        <f t="shared" si="1"/>
        <v>18</v>
      </c>
      <c r="AG57" s="20">
        <v>0</v>
      </c>
      <c r="AH57" s="24">
        <f t="shared" si="2"/>
        <v>18</v>
      </c>
      <c r="AI57" s="24" t="str">
        <f t="shared" si="3"/>
        <v/>
      </c>
      <c r="AJ57" s="24" t="str">
        <f t="shared" si="4"/>
        <v/>
      </c>
      <c r="AK57" s="20" t="s">
        <v>337</v>
      </c>
      <c r="AL57" s="102"/>
      <c r="AM57" s="23" t="s">
        <v>340</v>
      </c>
      <c r="AN57" s="23" t="s">
        <v>341</v>
      </c>
      <c r="AO57" s="23" t="s">
        <v>342</v>
      </c>
      <c r="AP57" s="23" t="s">
        <v>343</v>
      </c>
      <c r="AQ57" s="23" t="s">
        <v>344</v>
      </c>
      <c r="AR57" s="23" t="s">
        <v>345</v>
      </c>
      <c r="AS57" s="23" t="s">
        <v>346</v>
      </c>
      <c r="AT57" s="23" t="s">
        <v>347</v>
      </c>
      <c r="AU57" s="27"/>
      <c r="AV57" s="27"/>
      <c r="AW57" s="27"/>
      <c r="AX57" s="27"/>
      <c r="AY57" s="27"/>
      <c r="AZ57" s="27"/>
      <c r="BA57" s="27"/>
      <c r="BB57" s="27"/>
      <c r="BC57" s="20"/>
      <c r="BD57" s="20"/>
      <c r="BE57" s="20"/>
      <c r="BF57" s="20"/>
      <c r="BG57" s="20"/>
      <c r="BH57" s="20"/>
      <c r="BI57" s="20"/>
      <c r="BJ57" s="20"/>
      <c r="BK57" s="27"/>
      <c r="BL57" s="27"/>
      <c r="BM57" s="27"/>
      <c r="BN57" s="27"/>
      <c r="BO57" s="27"/>
      <c r="BP57" s="27"/>
      <c r="BQ57" s="27"/>
      <c r="BR57" s="27"/>
    </row>
    <row r="58" s="67" customFormat="1" customHeight="1" spans="1:70">
      <c r="A58" s="20" t="s">
        <v>348</v>
      </c>
      <c r="B58" s="20" t="s">
        <v>349</v>
      </c>
      <c r="C58" s="20" t="s">
        <v>350</v>
      </c>
      <c r="D58" s="20"/>
      <c r="E58" s="20"/>
      <c r="F58" s="20"/>
      <c r="G58" s="20" t="s">
        <v>89</v>
      </c>
      <c r="H58" s="20" t="s">
        <v>351</v>
      </c>
      <c r="I58" s="20"/>
      <c r="J58" s="20"/>
      <c r="K58" s="20"/>
      <c r="L58" s="20"/>
      <c r="M58" s="20"/>
      <c r="N58" s="20"/>
      <c r="O58" s="20"/>
      <c r="P58" s="79"/>
      <c r="Q58" s="20" t="s">
        <v>74</v>
      </c>
      <c r="R58" s="20" t="s">
        <v>74</v>
      </c>
      <c r="S58" s="20"/>
      <c r="T58" s="20"/>
      <c r="U58" s="90"/>
      <c r="V58" s="20" t="s">
        <v>352</v>
      </c>
      <c r="W58" s="20"/>
      <c r="X58" s="79"/>
      <c r="Y58" s="20" t="s">
        <v>350</v>
      </c>
      <c r="Z58" s="20"/>
      <c r="AA58" s="20"/>
      <c r="AB58" s="20" t="s">
        <v>74</v>
      </c>
      <c r="AC58" s="20"/>
      <c r="AD58" s="24" t="str">
        <f t="shared" si="0"/>
        <v/>
      </c>
      <c r="AE58" s="91"/>
      <c r="AF58" s="20">
        <f t="shared" si="1"/>
        <v>11</v>
      </c>
      <c r="AG58" s="20">
        <v>0</v>
      </c>
      <c r="AH58" s="24">
        <f t="shared" si="2"/>
        <v>11</v>
      </c>
      <c r="AI58" s="24" t="str">
        <f t="shared" si="3"/>
        <v/>
      </c>
      <c r="AJ58" s="24" t="str">
        <f t="shared" si="4"/>
        <v/>
      </c>
      <c r="AK58" s="20" t="s">
        <v>349</v>
      </c>
      <c r="AL58" s="102"/>
      <c r="AM58" s="23" t="s">
        <v>350</v>
      </c>
      <c r="AN58" s="23" t="s">
        <v>350</v>
      </c>
      <c r="AO58" s="23" t="s">
        <v>350</v>
      </c>
      <c r="AP58" s="23" t="s">
        <v>350</v>
      </c>
      <c r="AQ58" s="23" t="s">
        <v>350</v>
      </c>
      <c r="AR58" s="23" t="s">
        <v>350</v>
      </c>
      <c r="AS58" s="23" t="s">
        <v>350</v>
      </c>
      <c r="AT58" s="23" t="s">
        <v>350</v>
      </c>
      <c r="AU58" s="27"/>
      <c r="AV58" s="27"/>
      <c r="AW58" s="27"/>
      <c r="AX58" s="27"/>
      <c r="AY58" s="27"/>
      <c r="AZ58" s="27"/>
      <c r="BA58" s="27"/>
      <c r="BB58" s="27"/>
      <c r="BC58" s="20"/>
      <c r="BD58" s="20"/>
      <c r="BE58" s="20"/>
      <c r="BF58" s="20"/>
      <c r="BG58" s="20"/>
      <c r="BH58" s="20"/>
      <c r="BI58" s="20"/>
      <c r="BJ58" s="20"/>
      <c r="BK58" s="27"/>
      <c r="BL58" s="27"/>
      <c r="BM58" s="27"/>
      <c r="BN58" s="27"/>
      <c r="BO58" s="27"/>
      <c r="BP58" s="27"/>
      <c r="BQ58" s="27"/>
      <c r="BR58" s="27"/>
    </row>
    <row r="59" s="67" customFormat="1" customHeight="1" spans="1:70">
      <c r="A59" s="20" t="s">
        <v>353</v>
      </c>
      <c r="B59" s="20" t="s">
        <v>354</v>
      </c>
      <c r="C59" s="20" t="s">
        <v>355</v>
      </c>
      <c r="D59" s="20"/>
      <c r="E59" s="20" t="s">
        <v>356</v>
      </c>
      <c r="F59" s="20" t="s">
        <v>357</v>
      </c>
      <c r="G59" s="20" t="s">
        <v>89</v>
      </c>
      <c r="H59" s="20" t="s">
        <v>358</v>
      </c>
      <c r="I59" s="20" t="s">
        <v>359</v>
      </c>
      <c r="J59" s="20"/>
      <c r="K59" s="20"/>
      <c r="L59" s="20"/>
      <c r="M59" s="20"/>
      <c r="N59" s="20"/>
      <c r="O59" s="20"/>
      <c r="P59" s="79"/>
      <c r="Q59" s="20" t="s">
        <v>74</v>
      </c>
      <c r="R59" s="20" t="s">
        <v>74</v>
      </c>
      <c r="S59" s="20"/>
      <c r="T59" s="20"/>
      <c r="U59" s="90"/>
      <c r="V59" s="20" t="s">
        <v>360</v>
      </c>
      <c r="W59" s="20"/>
      <c r="X59" s="79"/>
      <c r="Y59" s="20" t="s">
        <v>355</v>
      </c>
      <c r="Z59" s="20"/>
      <c r="AA59" s="20" t="s">
        <v>361</v>
      </c>
      <c r="AB59" s="20" t="s">
        <v>74</v>
      </c>
      <c r="AC59" s="20"/>
      <c r="AD59" s="24" t="b">
        <f t="shared" si="0"/>
        <v>1</v>
      </c>
      <c r="AE59" s="91"/>
      <c r="AF59" s="20">
        <f t="shared" si="1"/>
        <v>11</v>
      </c>
      <c r="AG59" s="20">
        <v>0</v>
      </c>
      <c r="AH59" s="24">
        <f t="shared" si="2"/>
        <v>11</v>
      </c>
      <c r="AI59" s="24" t="str">
        <f t="shared" si="3"/>
        <v/>
      </c>
      <c r="AJ59" s="24" t="str">
        <f t="shared" si="4"/>
        <v/>
      </c>
      <c r="AK59" s="20" t="s">
        <v>354</v>
      </c>
      <c r="AL59" s="102"/>
      <c r="AM59" s="23" t="s">
        <v>355</v>
      </c>
      <c r="AN59" s="23" t="s">
        <v>355</v>
      </c>
      <c r="AO59" s="23" t="s">
        <v>355</v>
      </c>
      <c r="AP59" s="23" t="s">
        <v>355</v>
      </c>
      <c r="AQ59" s="23" t="s">
        <v>355</v>
      </c>
      <c r="AR59" s="23" t="s">
        <v>355</v>
      </c>
      <c r="AS59" s="23" t="s">
        <v>355</v>
      </c>
      <c r="AT59" s="23" t="s">
        <v>355</v>
      </c>
      <c r="AU59" s="27"/>
      <c r="AV59" s="27"/>
      <c r="AW59" s="27"/>
      <c r="AX59" s="27"/>
      <c r="AY59" s="27"/>
      <c r="AZ59" s="27"/>
      <c r="BA59" s="27"/>
      <c r="BB59" s="27"/>
      <c r="BC59" s="20" t="s">
        <v>356</v>
      </c>
      <c r="BD59" s="20" t="s">
        <v>356</v>
      </c>
      <c r="BE59" s="20" t="s">
        <v>356</v>
      </c>
      <c r="BF59" s="20" t="s">
        <v>356</v>
      </c>
      <c r="BG59" s="20" t="s">
        <v>356</v>
      </c>
      <c r="BH59" s="20" t="s">
        <v>356</v>
      </c>
      <c r="BI59" s="20" t="s">
        <v>356</v>
      </c>
      <c r="BJ59" s="20" t="s">
        <v>356</v>
      </c>
      <c r="BK59" s="27"/>
      <c r="BL59" s="27"/>
      <c r="BM59" s="27"/>
      <c r="BN59" s="27"/>
      <c r="BO59" s="27"/>
      <c r="BP59" s="27"/>
      <c r="BQ59" s="27"/>
      <c r="BR59" s="27"/>
    </row>
    <row r="60" s="67" customFormat="1" customHeight="1" spans="1:70">
      <c r="A60" s="20" t="s">
        <v>70</v>
      </c>
      <c r="B60" s="20" t="s">
        <v>362</v>
      </c>
      <c r="C60" s="20"/>
      <c r="D60" s="20"/>
      <c r="E60" s="20"/>
      <c r="F60" s="20"/>
      <c r="G60" s="20"/>
      <c r="H60" s="20"/>
      <c r="I60" s="20"/>
      <c r="J60" s="20"/>
      <c r="K60" s="20"/>
      <c r="L60" s="20" t="s">
        <v>363</v>
      </c>
      <c r="M60" s="20"/>
      <c r="N60" s="20"/>
      <c r="O60" s="20"/>
      <c r="P60" s="79"/>
      <c r="Q60" s="20" t="s">
        <v>73</v>
      </c>
      <c r="R60" s="20" t="s">
        <v>74</v>
      </c>
      <c r="S60" s="20"/>
      <c r="T60" s="20"/>
      <c r="U60" s="90"/>
      <c r="V60" s="20" t="s">
        <v>364</v>
      </c>
      <c r="W60" s="20"/>
      <c r="X60" s="79"/>
      <c r="Y60" s="20"/>
      <c r="Z60" s="20"/>
      <c r="AA60" s="20"/>
      <c r="AB60" s="20" t="s">
        <v>74</v>
      </c>
      <c r="AC60" s="20"/>
      <c r="AD60" s="24" t="str">
        <f t="shared" si="0"/>
        <v/>
      </c>
      <c r="AE60" s="91"/>
      <c r="AF60" s="20">
        <f t="shared" si="1"/>
        <v>9</v>
      </c>
      <c r="AG60" s="20">
        <v>0</v>
      </c>
      <c r="AH60" s="24">
        <f t="shared" si="2"/>
        <v>9</v>
      </c>
      <c r="AI60" s="24" t="str">
        <f t="shared" si="3"/>
        <v/>
      </c>
      <c r="AJ60" s="24" t="str">
        <f t="shared" si="4"/>
        <v/>
      </c>
      <c r="AK60" s="20" t="s">
        <v>362</v>
      </c>
      <c r="AL60" s="102"/>
      <c r="AM60" s="23"/>
      <c r="AN60" s="23"/>
      <c r="AO60" s="23"/>
      <c r="AP60" s="23"/>
      <c r="AQ60" s="23"/>
      <c r="AR60" s="23"/>
      <c r="AS60" s="23"/>
      <c r="AT60" s="23"/>
      <c r="AU60" s="27"/>
      <c r="AV60" s="27"/>
      <c r="AW60" s="27"/>
      <c r="AX60" s="27"/>
      <c r="AY60" s="27"/>
      <c r="AZ60" s="27"/>
      <c r="BA60" s="27"/>
      <c r="BB60" s="27"/>
      <c r="BC60" s="20"/>
      <c r="BD60" s="20"/>
      <c r="BE60" s="20"/>
      <c r="BF60" s="20"/>
      <c r="BG60" s="20"/>
      <c r="BH60" s="20"/>
      <c r="BI60" s="20"/>
      <c r="BJ60" s="20"/>
      <c r="BK60" s="27"/>
      <c r="BL60" s="27"/>
      <c r="BM60" s="27"/>
      <c r="BN60" s="27"/>
      <c r="BO60" s="27"/>
      <c r="BP60" s="27"/>
      <c r="BQ60" s="27"/>
      <c r="BR60" s="27"/>
    </row>
    <row r="61" s="67" customFormat="1" customHeight="1" spans="1:70">
      <c r="A61" s="20" t="s">
        <v>70</v>
      </c>
      <c r="B61" s="20" t="s">
        <v>365</v>
      </c>
      <c r="C61" s="20"/>
      <c r="D61" s="20"/>
      <c r="E61" s="20"/>
      <c r="F61" s="20"/>
      <c r="G61" s="20"/>
      <c r="H61" s="20"/>
      <c r="I61" s="20"/>
      <c r="J61" s="20"/>
      <c r="K61" s="20"/>
      <c r="L61" s="20" t="s">
        <v>366</v>
      </c>
      <c r="M61" s="20"/>
      <c r="N61" s="20"/>
      <c r="O61" s="20"/>
      <c r="P61" s="79"/>
      <c r="Q61" s="20" t="s">
        <v>73</v>
      </c>
      <c r="R61" s="20" t="s">
        <v>74</v>
      </c>
      <c r="S61" s="20"/>
      <c r="T61" s="20"/>
      <c r="U61" s="90"/>
      <c r="V61" s="20" t="s">
        <v>367</v>
      </c>
      <c r="W61" s="20"/>
      <c r="X61" s="79"/>
      <c r="Y61" s="20"/>
      <c r="Z61" s="20"/>
      <c r="AA61" s="20"/>
      <c r="AB61" s="20" t="s">
        <v>74</v>
      </c>
      <c r="AC61" s="20"/>
      <c r="AD61" s="24" t="str">
        <f t="shared" si="0"/>
        <v/>
      </c>
      <c r="AE61" s="91"/>
      <c r="AF61" s="20">
        <f t="shared" si="1"/>
        <v>13</v>
      </c>
      <c r="AG61" s="20">
        <v>0</v>
      </c>
      <c r="AH61" s="24">
        <f t="shared" si="2"/>
        <v>13</v>
      </c>
      <c r="AI61" s="24" t="str">
        <f t="shared" si="3"/>
        <v/>
      </c>
      <c r="AJ61" s="24" t="str">
        <f t="shared" si="4"/>
        <v/>
      </c>
      <c r="AK61" s="20" t="s">
        <v>365</v>
      </c>
      <c r="AL61" s="102"/>
      <c r="AM61" s="23"/>
      <c r="AN61" s="23"/>
      <c r="AO61" s="23"/>
      <c r="AP61" s="23"/>
      <c r="AQ61" s="23"/>
      <c r="AR61" s="23"/>
      <c r="AS61" s="23"/>
      <c r="AT61" s="23"/>
      <c r="AU61" s="27"/>
      <c r="AV61" s="27"/>
      <c r="AW61" s="27"/>
      <c r="AX61" s="27"/>
      <c r="AY61" s="27"/>
      <c r="AZ61" s="27"/>
      <c r="BA61" s="27"/>
      <c r="BB61" s="27"/>
      <c r="BC61" s="20"/>
      <c r="BD61" s="20"/>
      <c r="BE61" s="20"/>
      <c r="BF61" s="20"/>
      <c r="BG61" s="20"/>
      <c r="BH61" s="20"/>
      <c r="BI61" s="20"/>
      <c r="BJ61" s="20"/>
      <c r="BK61" s="27"/>
      <c r="BL61" s="27"/>
      <c r="BM61" s="27"/>
      <c r="BN61" s="27"/>
      <c r="BO61" s="27"/>
      <c r="BP61" s="27"/>
      <c r="BQ61" s="27"/>
      <c r="BR61" s="27"/>
    </row>
    <row r="62" s="67" customFormat="1" customHeight="1" spans="1:70">
      <c r="A62" s="20" t="s">
        <v>91</v>
      </c>
      <c r="B62" s="20" t="s">
        <v>322</v>
      </c>
      <c r="C62" s="20"/>
      <c r="D62" s="20"/>
      <c r="E62" s="20"/>
      <c r="F62" s="20"/>
      <c r="G62" s="20"/>
      <c r="H62" s="20"/>
      <c r="I62" s="20"/>
      <c r="J62" s="20"/>
      <c r="K62" s="20"/>
      <c r="L62" s="20"/>
      <c r="M62" s="20"/>
      <c r="N62" s="20"/>
      <c r="O62" s="20"/>
      <c r="P62" s="79"/>
      <c r="Q62" s="20" t="s">
        <v>74</v>
      </c>
      <c r="R62" s="20" t="s">
        <v>74</v>
      </c>
      <c r="S62" s="20"/>
      <c r="T62" s="20"/>
      <c r="U62" s="90"/>
      <c r="V62" s="20" t="s">
        <v>368</v>
      </c>
      <c r="W62" s="20"/>
      <c r="X62" s="79"/>
      <c r="Y62" s="20"/>
      <c r="Z62" s="20"/>
      <c r="AA62" s="20"/>
      <c r="AB62" s="20" t="s">
        <v>74</v>
      </c>
      <c r="AC62" s="20"/>
      <c r="AD62" s="24" t="str">
        <f t="shared" si="0"/>
        <v/>
      </c>
      <c r="AE62" s="91"/>
      <c r="AF62" s="20">
        <f t="shared" si="1"/>
        <v>13</v>
      </c>
      <c r="AG62" s="20">
        <v>0</v>
      </c>
      <c r="AH62" s="24">
        <f t="shared" si="2"/>
        <v>13</v>
      </c>
      <c r="AI62" s="24" t="str">
        <f t="shared" si="3"/>
        <v/>
      </c>
      <c r="AJ62" s="24" t="str">
        <f t="shared" si="4"/>
        <v/>
      </c>
      <c r="AK62" s="20" t="s">
        <v>322</v>
      </c>
      <c r="AL62" s="102"/>
      <c r="AM62" s="23"/>
      <c r="AN62" s="23"/>
      <c r="AO62" s="23"/>
      <c r="AP62" s="23"/>
      <c r="AQ62" s="23"/>
      <c r="AR62" s="23"/>
      <c r="AS62" s="23"/>
      <c r="AT62" s="23"/>
      <c r="AU62" s="27"/>
      <c r="AV62" s="27"/>
      <c r="AW62" s="27"/>
      <c r="AX62" s="27"/>
      <c r="AY62" s="27"/>
      <c r="AZ62" s="27"/>
      <c r="BA62" s="27"/>
      <c r="BB62" s="27"/>
      <c r="BC62" s="20"/>
      <c r="BD62" s="20"/>
      <c r="BE62" s="20"/>
      <c r="BF62" s="20"/>
      <c r="BG62" s="20"/>
      <c r="BH62" s="20"/>
      <c r="BI62" s="20"/>
      <c r="BJ62" s="20"/>
      <c r="BK62" s="27"/>
      <c r="BL62" s="27"/>
      <c r="BM62" s="27"/>
      <c r="BN62" s="27"/>
      <c r="BO62" s="27"/>
      <c r="BP62" s="27"/>
      <c r="BQ62" s="27"/>
      <c r="BR62" s="27"/>
    </row>
    <row r="63" s="67" customFormat="1" customHeight="1" spans="1:70">
      <c r="A63" s="24" t="s">
        <v>70</v>
      </c>
      <c r="B63" s="24" t="s">
        <v>369</v>
      </c>
      <c r="C63" s="24"/>
      <c r="D63" s="24"/>
      <c r="E63" s="24"/>
      <c r="F63" s="24"/>
      <c r="G63" s="24"/>
      <c r="H63" s="24"/>
      <c r="I63" s="24"/>
      <c r="J63" s="24"/>
      <c r="K63" s="24"/>
      <c r="L63" s="24" t="s">
        <v>370</v>
      </c>
      <c r="M63" s="24"/>
      <c r="N63" s="24"/>
      <c r="O63" s="24"/>
      <c r="P63" s="79"/>
      <c r="Q63" s="24" t="s">
        <v>73</v>
      </c>
      <c r="R63" s="24" t="s">
        <v>74</v>
      </c>
      <c r="S63" s="24"/>
      <c r="T63" s="24"/>
      <c r="U63" s="90"/>
      <c r="V63" s="24" t="s">
        <v>371</v>
      </c>
      <c r="W63" s="24"/>
      <c r="X63" s="79"/>
      <c r="Y63" s="24"/>
      <c r="Z63" s="24"/>
      <c r="AA63" s="24"/>
      <c r="AB63" s="24" t="s">
        <v>74</v>
      </c>
      <c r="AC63" s="24"/>
      <c r="AD63" s="24" t="str">
        <f t="shared" si="0"/>
        <v/>
      </c>
      <c r="AE63" s="91"/>
      <c r="AF63" s="24">
        <f t="shared" si="1"/>
        <v>10</v>
      </c>
      <c r="AG63" s="24">
        <v>0</v>
      </c>
      <c r="AH63" s="24">
        <f t="shared" si="2"/>
        <v>10</v>
      </c>
      <c r="AI63" s="24" t="str">
        <f t="shared" si="3"/>
        <v/>
      </c>
      <c r="AJ63" s="24" t="str">
        <f t="shared" si="4"/>
        <v/>
      </c>
      <c r="AK63" s="24" t="s">
        <v>369</v>
      </c>
      <c r="AL63" s="102"/>
      <c r="AM63" s="23"/>
      <c r="AN63" s="23"/>
      <c r="AO63" s="23"/>
      <c r="AP63" s="23"/>
      <c r="AQ63" s="23"/>
      <c r="AR63" s="23"/>
      <c r="AS63" s="23"/>
      <c r="AT63" s="23"/>
      <c r="AU63" s="27"/>
      <c r="AV63" s="27"/>
      <c r="AW63" s="27"/>
      <c r="AX63" s="27"/>
      <c r="AY63" s="27"/>
      <c r="AZ63" s="27"/>
      <c r="BA63" s="27"/>
      <c r="BB63" s="27"/>
      <c r="BC63" s="24"/>
      <c r="BD63" s="24"/>
      <c r="BE63" s="24"/>
      <c r="BF63" s="24"/>
      <c r="BG63" s="24"/>
      <c r="BH63" s="24"/>
      <c r="BI63" s="24"/>
      <c r="BJ63" s="24"/>
      <c r="BK63" s="27"/>
      <c r="BL63" s="27"/>
      <c r="BM63" s="27"/>
      <c r="BN63" s="27"/>
      <c r="BO63" s="27"/>
      <c r="BP63" s="27"/>
      <c r="BQ63" s="27"/>
      <c r="BR63" s="27"/>
    </row>
    <row r="64" s="67" customFormat="1" customHeight="1" spans="1:70">
      <c r="A64" s="24" t="s">
        <v>70</v>
      </c>
      <c r="B64" s="24" t="s">
        <v>372</v>
      </c>
      <c r="C64" s="24"/>
      <c r="D64" s="24"/>
      <c r="E64" s="24"/>
      <c r="F64" s="24"/>
      <c r="G64" s="24"/>
      <c r="H64" s="24"/>
      <c r="I64" s="24"/>
      <c r="J64" s="24"/>
      <c r="K64" s="24"/>
      <c r="L64" s="24" t="s">
        <v>373</v>
      </c>
      <c r="M64" s="24"/>
      <c r="N64" s="24"/>
      <c r="O64" s="24"/>
      <c r="P64" s="79"/>
      <c r="Q64" s="24" t="s">
        <v>73</v>
      </c>
      <c r="R64" s="24" t="s">
        <v>74</v>
      </c>
      <c r="S64" s="24"/>
      <c r="T64" s="24"/>
      <c r="U64" s="90"/>
      <c r="V64" s="24" t="s">
        <v>374</v>
      </c>
      <c r="W64" s="24"/>
      <c r="X64" s="79"/>
      <c r="Y64" s="24"/>
      <c r="Z64" s="24"/>
      <c r="AA64" s="24"/>
      <c r="AB64" s="24" t="s">
        <v>74</v>
      </c>
      <c r="AC64" s="24"/>
      <c r="AD64" s="24" t="str">
        <f t="shared" si="0"/>
        <v/>
      </c>
      <c r="AE64" s="91"/>
      <c r="AF64" s="24">
        <f t="shared" si="1"/>
        <v>9</v>
      </c>
      <c r="AG64" s="24">
        <v>0</v>
      </c>
      <c r="AH64" s="24">
        <f t="shared" si="2"/>
        <v>9</v>
      </c>
      <c r="AI64" s="24" t="str">
        <f t="shared" si="3"/>
        <v/>
      </c>
      <c r="AJ64" s="24" t="str">
        <f t="shared" si="4"/>
        <v/>
      </c>
      <c r="AK64" s="24" t="s">
        <v>372</v>
      </c>
      <c r="AL64" s="102"/>
      <c r="AM64" s="23"/>
      <c r="AN64" s="23"/>
      <c r="AO64" s="23"/>
      <c r="AP64" s="23"/>
      <c r="AQ64" s="23"/>
      <c r="AR64" s="23"/>
      <c r="AS64" s="23"/>
      <c r="AT64" s="23"/>
      <c r="AU64" s="27"/>
      <c r="AV64" s="27"/>
      <c r="AW64" s="27"/>
      <c r="AX64" s="27"/>
      <c r="AY64" s="27"/>
      <c r="AZ64" s="27"/>
      <c r="BA64" s="27"/>
      <c r="BB64" s="27"/>
      <c r="BC64" s="24"/>
      <c r="BD64" s="24"/>
      <c r="BE64" s="24"/>
      <c r="BF64" s="24"/>
      <c r="BG64" s="24"/>
      <c r="BH64" s="24"/>
      <c r="BI64" s="24"/>
      <c r="BJ64" s="24"/>
      <c r="BK64" s="27"/>
      <c r="BL64" s="27"/>
      <c r="BM64" s="27"/>
      <c r="BN64" s="27"/>
      <c r="BO64" s="27"/>
      <c r="BP64" s="27"/>
      <c r="BQ64" s="27"/>
      <c r="BR64" s="27"/>
    </row>
    <row r="65" s="67" customFormat="1" customHeight="1" spans="1:70">
      <c r="A65" s="24" t="s">
        <v>70</v>
      </c>
      <c r="B65" s="24" t="s">
        <v>375</v>
      </c>
      <c r="C65" s="24"/>
      <c r="D65" s="24"/>
      <c r="E65" s="24"/>
      <c r="F65" s="24"/>
      <c r="G65" s="24"/>
      <c r="H65" s="24"/>
      <c r="I65" s="24"/>
      <c r="J65" s="24"/>
      <c r="K65" s="24"/>
      <c r="L65" s="24" t="s">
        <v>376</v>
      </c>
      <c r="M65" s="24"/>
      <c r="N65" s="24"/>
      <c r="O65" s="24"/>
      <c r="P65" s="79"/>
      <c r="Q65" s="24" t="s">
        <v>73</v>
      </c>
      <c r="R65" s="24" t="s">
        <v>74</v>
      </c>
      <c r="S65" s="24"/>
      <c r="T65" s="24"/>
      <c r="U65" s="90"/>
      <c r="V65" s="24" t="s">
        <v>377</v>
      </c>
      <c r="W65" s="24"/>
      <c r="X65" s="79"/>
      <c r="Y65" s="24"/>
      <c r="Z65" s="24"/>
      <c r="AA65" s="24"/>
      <c r="AB65" s="24" t="s">
        <v>74</v>
      </c>
      <c r="AC65" s="24"/>
      <c r="AD65" s="24" t="str">
        <f t="shared" si="0"/>
        <v/>
      </c>
      <c r="AE65" s="91"/>
      <c r="AF65" s="24">
        <f t="shared" si="1"/>
        <v>9</v>
      </c>
      <c r="AG65" s="24">
        <v>0</v>
      </c>
      <c r="AH65" s="24">
        <f t="shared" si="2"/>
        <v>9</v>
      </c>
      <c r="AI65" s="24" t="str">
        <f t="shared" si="3"/>
        <v/>
      </c>
      <c r="AJ65" s="24" t="str">
        <f t="shared" si="4"/>
        <v/>
      </c>
      <c r="AK65" s="24" t="s">
        <v>375</v>
      </c>
      <c r="AL65" s="102"/>
      <c r="AM65" s="23"/>
      <c r="AN65" s="23"/>
      <c r="AO65" s="23"/>
      <c r="AP65" s="23"/>
      <c r="AQ65" s="23"/>
      <c r="AR65" s="23"/>
      <c r="AS65" s="23"/>
      <c r="AT65" s="23"/>
      <c r="AU65" s="27"/>
      <c r="AV65" s="27"/>
      <c r="AW65" s="27"/>
      <c r="AX65" s="27"/>
      <c r="AY65" s="27"/>
      <c r="AZ65" s="27"/>
      <c r="BA65" s="27"/>
      <c r="BB65" s="27"/>
      <c r="BC65" s="24"/>
      <c r="BD65" s="24"/>
      <c r="BE65" s="24"/>
      <c r="BF65" s="24"/>
      <c r="BG65" s="24"/>
      <c r="BH65" s="24"/>
      <c r="BI65" s="24"/>
      <c r="BJ65" s="24"/>
      <c r="BK65" s="27"/>
      <c r="BL65" s="27"/>
      <c r="BM65" s="27"/>
      <c r="BN65" s="27"/>
      <c r="BO65" s="27"/>
      <c r="BP65" s="27"/>
      <c r="BQ65" s="27"/>
      <c r="BR65" s="27"/>
    </row>
    <row r="66" s="67" customFormat="1" customHeight="1" spans="1:70">
      <c r="A66" s="24" t="s">
        <v>70</v>
      </c>
      <c r="B66" s="24" t="s">
        <v>378</v>
      </c>
      <c r="C66" s="24"/>
      <c r="D66" s="24"/>
      <c r="E66" s="24"/>
      <c r="F66" s="24"/>
      <c r="G66" s="24"/>
      <c r="H66" s="24"/>
      <c r="I66" s="24"/>
      <c r="J66" s="24"/>
      <c r="K66" s="24"/>
      <c r="L66" s="24" t="s">
        <v>379</v>
      </c>
      <c r="M66" s="24"/>
      <c r="N66" s="24"/>
      <c r="O66" s="24"/>
      <c r="P66" s="79"/>
      <c r="Q66" s="24" t="s">
        <v>73</v>
      </c>
      <c r="R66" s="24" t="s">
        <v>74</v>
      </c>
      <c r="S66" s="24"/>
      <c r="T66" s="24"/>
      <c r="U66" s="90"/>
      <c r="V66" s="24" t="s">
        <v>380</v>
      </c>
      <c r="W66" s="24"/>
      <c r="X66" s="79"/>
      <c r="Y66" s="24"/>
      <c r="Z66" s="24"/>
      <c r="AA66" s="24"/>
      <c r="AB66" s="24" t="s">
        <v>74</v>
      </c>
      <c r="AC66" s="24"/>
      <c r="AD66" s="24" t="str">
        <f t="shared" ref="AD66:AD136" si="5">IF(AND(Y66=C66,Z66=D66,AA66=E66,AB66=R66,AC66=S66),"",TRUE)</f>
        <v/>
      </c>
      <c r="AE66" s="91"/>
      <c r="AF66" s="24">
        <f t="shared" ref="AF66:AF136" si="6">LEN($B66)</f>
        <v>8</v>
      </c>
      <c r="AG66" s="24">
        <v>0</v>
      </c>
      <c r="AH66" s="24">
        <f t="shared" si="2"/>
        <v>8</v>
      </c>
      <c r="AI66" s="24" t="str">
        <f t="shared" si="3"/>
        <v/>
      </c>
      <c r="AJ66" s="24" t="str">
        <f t="shared" si="4"/>
        <v/>
      </c>
      <c r="AK66" s="24" t="s">
        <v>378</v>
      </c>
      <c r="AL66" s="102"/>
      <c r="AM66" s="23"/>
      <c r="AN66" s="23"/>
      <c r="AO66" s="23"/>
      <c r="AP66" s="23"/>
      <c r="AQ66" s="23"/>
      <c r="AR66" s="23"/>
      <c r="AS66" s="23"/>
      <c r="AT66" s="23"/>
      <c r="AU66" s="27"/>
      <c r="AV66" s="27"/>
      <c r="AW66" s="27"/>
      <c r="AX66" s="27"/>
      <c r="AY66" s="27"/>
      <c r="AZ66" s="27"/>
      <c r="BA66" s="27"/>
      <c r="BB66" s="27"/>
      <c r="BC66" s="24"/>
      <c r="BD66" s="24"/>
      <c r="BE66" s="24"/>
      <c r="BF66" s="24"/>
      <c r="BG66" s="24"/>
      <c r="BH66" s="24"/>
      <c r="BI66" s="24"/>
      <c r="BJ66" s="24"/>
      <c r="BK66" s="27"/>
      <c r="BL66" s="27"/>
      <c r="BM66" s="27"/>
      <c r="BN66" s="27"/>
      <c r="BO66" s="27"/>
      <c r="BP66" s="27"/>
      <c r="BQ66" s="27"/>
      <c r="BR66" s="27"/>
    </row>
    <row r="67" s="67" customFormat="1" customHeight="1" spans="1:70">
      <c r="A67" s="24" t="s">
        <v>130</v>
      </c>
      <c r="B67" s="24" t="s">
        <v>381</v>
      </c>
      <c r="C67" s="24" t="s">
        <v>382</v>
      </c>
      <c r="D67" s="24"/>
      <c r="E67" s="24" t="s">
        <v>383</v>
      </c>
      <c r="F67" s="24" t="s">
        <v>384</v>
      </c>
      <c r="G67" s="24" t="s">
        <v>89</v>
      </c>
      <c r="H67" s="24"/>
      <c r="I67" s="24"/>
      <c r="J67" s="24" t="s">
        <v>317</v>
      </c>
      <c r="K67" s="24"/>
      <c r="L67" s="24"/>
      <c r="M67" s="24"/>
      <c r="N67" s="24"/>
      <c r="O67" s="24"/>
      <c r="P67" s="79"/>
      <c r="Q67" s="24" t="s">
        <v>74</v>
      </c>
      <c r="R67" s="24" t="s">
        <v>74</v>
      </c>
      <c r="S67" s="24" t="s">
        <v>295</v>
      </c>
      <c r="T67" s="24"/>
      <c r="U67" s="90"/>
      <c r="V67" s="24" t="s">
        <v>385</v>
      </c>
      <c r="W67" s="24" t="s">
        <v>157</v>
      </c>
      <c r="X67" s="79"/>
      <c r="Y67" s="24" t="s">
        <v>382</v>
      </c>
      <c r="Z67" s="24"/>
      <c r="AA67" s="24" t="s">
        <v>383</v>
      </c>
      <c r="AB67" s="24" t="s">
        <v>74</v>
      </c>
      <c r="AC67" s="24" t="s">
        <v>295</v>
      </c>
      <c r="AD67" s="24" t="str">
        <f t="shared" si="5"/>
        <v/>
      </c>
      <c r="AE67" s="91"/>
      <c r="AF67" s="24">
        <f t="shared" si="6"/>
        <v>6</v>
      </c>
      <c r="AG67" s="24">
        <v>0</v>
      </c>
      <c r="AH67" s="24">
        <f t="shared" ref="AH67:AH137" si="7">AF67+AG67</f>
        <v>6</v>
      </c>
      <c r="AI67" s="24" t="str">
        <f t="shared" ref="AI67:AI137" si="8">IF(AH67="","",IF(AH67&lt;=32,"",TRUE))</f>
        <v/>
      </c>
      <c r="AJ67" s="24" t="str">
        <f t="shared" ref="AJ67:AJ137" si="9">IF(F67&lt;&gt;"note",IF(AH67="","",IF(AH67&lt;=27,"",TRUE)),"")</f>
        <v/>
      </c>
      <c r="AK67" s="24" t="s">
        <v>381</v>
      </c>
      <c r="AL67" s="102"/>
      <c r="AM67" s="23" t="s">
        <v>386</v>
      </c>
      <c r="AN67" s="23" t="s">
        <v>387</v>
      </c>
      <c r="AO67" s="23" t="s">
        <v>388</v>
      </c>
      <c r="AP67" s="23" t="s">
        <v>389</v>
      </c>
      <c r="AQ67" s="23" t="s">
        <v>390</v>
      </c>
      <c r="AR67" s="23" t="s">
        <v>391</v>
      </c>
      <c r="AS67" s="23" t="s">
        <v>392</v>
      </c>
      <c r="AT67" s="23" t="s">
        <v>393</v>
      </c>
      <c r="AU67" s="27"/>
      <c r="AV67" s="27"/>
      <c r="AW67" s="27"/>
      <c r="AX67" s="27"/>
      <c r="AY67" s="27"/>
      <c r="AZ67" s="27"/>
      <c r="BA67" s="27"/>
      <c r="BB67" s="27"/>
      <c r="BC67" s="24" t="s">
        <v>383</v>
      </c>
      <c r="BD67" s="24" t="s">
        <v>383</v>
      </c>
      <c r="BE67" s="24" t="s">
        <v>383</v>
      </c>
      <c r="BF67" s="24" t="s">
        <v>383</v>
      </c>
      <c r="BG67" s="24" t="s">
        <v>383</v>
      </c>
      <c r="BH67" s="24" t="s">
        <v>383</v>
      </c>
      <c r="BI67" s="24" t="s">
        <v>383</v>
      </c>
      <c r="BJ67" s="24" t="s">
        <v>383</v>
      </c>
      <c r="BK67" s="27"/>
      <c r="BL67" s="27"/>
      <c r="BM67" s="27"/>
      <c r="BN67" s="27"/>
      <c r="BO67" s="27"/>
      <c r="BP67" s="27"/>
      <c r="BQ67" s="27"/>
      <c r="BR67" s="27"/>
    </row>
    <row r="68" s="67" customFormat="1" customHeight="1" spans="1:70">
      <c r="A68" s="24" t="s">
        <v>76</v>
      </c>
      <c r="B68" s="24" t="s">
        <v>394</v>
      </c>
      <c r="C68" s="24" t="s">
        <v>395</v>
      </c>
      <c r="D68" s="24"/>
      <c r="E68" s="24"/>
      <c r="F68" s="24"/>
      <c r="G68" s="24"/>
      <c r="H68" s="24" t="s">
        <v>78</v>
      </c>
      <c r="I68" s="24"/>
      <c r="J68" s="24"/>
      <c r="K68" s="24"/>
      <c r="L68" s="24"/>
      <c r="M68" s="24"/>
      <c r="N68" s="24"/>
      <c r="O68" s="24"/>
      <c r="P68" s="79"/>
      <c r="Q68" s="24" t="s">
        <v>73</v>
      </c>
      <c r="R68" s="24" t="s">
        <v>74</v>
      </c>
      <c r="S68" s="24"/>
      <c r="T68" s="24"/>
      <c r="U68" s="90"/>
      <c r="V68" s="24" t="s">
        <v>396</v>
      </c>
      <c r="W68" s="24"/>
      <c r="X68" s="79"/>
      <c r="Y68" s="24" t="s">
        <v>395</v>
      </c>
      <c r="Z68" s="24"/>
      <c r="AA68" s="24"/>
      <c r="AB68" s="24" t="s">
        <v>74</v>
      </c>
      <c r="AC68" s="24"/>
      <c r="AD68" s="24" t="str">
        <f t="shared" si="5"/>
        <v/>
      </c>
      <c r="AE68" s="91"/>
      <c r="AF68" s="24">
        <f t="shared" si="6"/>
        <v>3</v>
      </c>
      <c r="AG68" s="24">
        <v>0</v>
      </c>
      <c r="AH68" s="24">
        <f t="shared" si="7"/>
        <v>3</v>
      </c>
      <c r="AI68" s="24" t="str">
        <f t="shared" si="8"/>
        <v/>
      </c>
      <c r="AJ68" s="24" t="str">
        <f t="shared" si="9"/>
        <v/>
      </c>
      <c r="AK68" s="24" t="s">
        <v>394</v>
      </c>
      <c r="AL68" s="102"/>
      <c r="AM68" s="23" t="s">
        <v>395</v>
      </c>
      <c r="AN68" s="23" t="s">
        <v>395</v>
      </c>
      <c r="AO68" s="23" t="s">
        <v>395</v>
      </c>
      <c r="AP68" s="23" t="s">
        <v>395</v>
      </c>
      <c r="AQ68" s="23" t="s">
        <v>395</v>
      </c>
      <c r="AR68" s="23" t="s">
        <v>395</v>
      </c>
      <c r="AS68" s="23" t="s">
        <v>395</v>
      </c>
      <c r="AT68" s="23" t="s">
        <v>395</v>
      </c>
      <c r="AU68" s="27"/>
      <c r="AV68" s="27"/>
      <c r="AW68" s="27"/>
      <c r="AX68" s="27"/>
      <c r="AY68" s="27"/>
      <c r="AZ68" s="27"/>
      <c r="BA68" s="27"/>
      <c r="BB68" s="27"/>
      <c r="BC68" s="24"/>
      <c r="BD68" s="24"/>
      <c r="BE68" s="24"/>
      <c r="BF68" s="24"/>
      <c r="BG68" s="24"/>
      <c r="BH68" s="24"/>
      <c r="BI68" s="24"/>
      <c r="BJ68" s="24"/>
      <c r="BK68" s="27"/>
      <c r="BL68" s="27"/>
      <c r="BM68" s="27"/>
      <c r="BN68" s="27"/>
      <c r="BO68" s="27"/>
      <c r="BP68" s="27"/>
      <c r="BQ68" s="27"/>
      <c r="BR68" s="27"/>
    </row>
    <row r="69" s="67" customFormat="1" customHeight="1" spans="1:70">
      <c r="A69" s="24" t="s">
        <v>81</v>
      </c>
      <c r="B69" s="24" t="s">
        <v>397</v>
      </c>
      <c r="C69" s="24" t="s">
        <v>398</v>
      </c>
      <c r="D69" s="24"/>
      <c r="E69" s="24"/>
      <c r="F69" s="24"/>
      <c r="G69" s="24"/>
      <c r="H69" s="24"/>
      <c r="I69" s="24"/>
      <c r="J69" s="24" t="s">
        <v>399</v>
      </c>
      <c r="K69" s="24"/>
      <c r="L69" s="24"/>
      <c r="M69" s="24"/>
      <c r="N69" s="24"/>
      <c r="O69" s="24"/>
      <c r="P69" s="79"/>
      <c r="Q69" s="24" t="s">
        <v>73</v>
      </c>
      <c r="R69" s="24" t="s">
        <v>400</v>
      </c>
      <c r="S69" s="24"/>
      <c r="T69" s="24"/>
      <c r="U69" s="90"/>
      <c r="V69" s="24" t="s">
        <v>401</v>
      </c>
      <c r="W69" s="24"/>
      <c r="X69" s="79"/>
      <c r="Y69" s="24" t="s">
        <v>398</v>
      </c>
      <c r="Z69" s="24"/>
      <c r="AA69" s="24"/>
      <c r="AB69" s="24" t="s">
        <v>400</v>
      </c>
      <c r="AC69" s="24"/>
      <c r="AD69" s="24" t="str">
        <f t="shared" si="5"/>
        <v/>
      </c>
      <c r="AE69" s="91"/>
      <c r="AF69" s="24">
        <f t="shared" si="6"/>
        <v>8</v>
      </c>
      <c r="AG69" s="24">
        <v>0</v>
      </c>
      <c r="AH69" s="24">
        <f t="shared" si="7"/>
        <v>8</v>
      </c>
      <c r="AI69" s="24" t="str">
        <f t="shared" si="8"/>
        <v/>
      </c>
      <c r="AJ69" s="24" t="str">
        <f t="shared" si="9"/>
        <v/>
      </c>
      <c r="AK69" s="24" t="s">
        <v>397</v>
      </c>
      <c r="AL69" s="102"/>
      <c r="AM69" s="23" t="s">
        <v>402</v>
      </c>
      <c r="AN69" s="23" t="s">
        <v>402</v>
      </c>
      <c r="AO69" s="23" t="s">
        <v>402</v>
      </c>
      <c r="AP69" s="23" t="s">
        <v>402</v>
      </c>
      <c r="AQ69" s="23" t="s">
        <v>402</v>
      </c>
      <c r="AR69" s="23" t="s">
        <v>402</v>
      </c>
      <c r="AS69" s="23" t="s">
        <v>402</v>
      </c>
      <c r="AT69" s="23" t="s">
        <v>402</v>
      </c>
      <c r="AU69" s="27"/>
      <c r="AV69" s="27"/>
      <c r="AW69" s="27"/>
      <c r="AX69" s="27"/>
      <c r="AY69" s="27"/>
      <c r="AZ69" s="27"/>
      <c r="BA69" s="27"/>
      <c r="BB69" s="27"/>
      <c r="BC69" s="24"/>
      <c r="BD69" s="24"/>
      <c r="BE69" s="24"/>
      <c r="BF69" s="24"/>
      <c r="BG69" s="24"/>
      <c r="BH69" s="24"/>
      <c r="BI69" s="24"/>
      <c r="BJ69" s="24"/>
      <c r="BK69" s="27"/>
      <c r="BL69" s="27"/>
      <c r="BM69" s="27"/>
      <c r="BN69" s="27"/>
      <c r="BO69" s="27"/>
      <c r="BP69" s="27"/>
      <c r="BQ69" s="27"/>
      <c r="BR69" s="27"/>
    </row>
    <row r="70" s="67" customFormat="1" customHeight="1" spans="1:70">
      <c r="A70" s="24" t="s">
        <v>81</v>
      </c>
      <c r="B70" s="24" t="s">
        <v>403</v>
      </c>
      <c r="C70" s="24" t="s">
        <v>404</v>
      </c>
      <c r="D70" s="24"/>
      <c r="E70" s="24"/>
      <c r="F70" s="24"/>
      <c r="G70" s="24"/>
      <c r="H70" s="24"/>
      <c r="I70" s="24"/>
      <c r="J70" s="24" t="s">
        <v>405</v>
      </c>
      <c r="K70" s="24"/>
      <c r="L70" s="24"/>
      <c r="M70" s="24"/>
      <c r="N70" s="24"/>
      <c r="O70" s="24"/>
      <c r="P70" s="79"/>
      <c r="Q70" s="24" t="s">
        <v>73</v>
      </c>
      <c r="R70" s="24" t="s">
        <v>406</v>
      </c>
      <c r="S70" s="24"/>
      <c r="T70" s="24"/>
      <c r="U70" s="90"/>
      <c r="V70" s="24" t="s">
        <v>407</v>
      </c>
      <c r="W70" s="24"/>
      <c r="X70" s="79"/>
      <c r="Y70" s="24" t="s">
        <v>404</v>
      </c>
      <c r="Z70" s="24"/>
      <c r="AA70" s="24"/>
      <c r="AB70" s="24" t="s">
        <v>406</v>
      </c>
      <c r="AC70" s="24"/>
      <c r="AD70" s="24" t="str">
        <f t="shared" si="5"/>
        <v/>
      </c>
      <c r="AE70" s="91"/>
      <c r="AF70" s="24">
        <f t="shared" si="6"/>
        <v>8</v>
      </c>
      <c r="AG70" s="24">
        <v>0</v>
      </c>
      <c r="AH70" s="24">
        <f t="shared" si="7"/>
        <v>8</v>
      </c>
      <c r="AI70" s="24" t="str">
        <f t="shared" si="8"/>
        <v/>
      </c>
      <c r="AJ70" s="24" t="str">
        <f t="shared" si="9"/>
        <v/>
      </c>
      <c r="AK70" s="24" t="s">
        <v>403</v>
      </c>
      <c r="AL70" s="102"/>
      <c r="AM70" s="23" t="s">
        <v>404</v>
      </c>
      <c r="AN70" s="23" t="s">
        <v>404</v>
      </c>
      <c r="AO70" s="23" t="s">
        <v>404</v>
      </c>
      <c r="AP70" s="23" t="s">
        <v>404</v>
      </c>
      <c r="AQ70" s="23" t="s">
        <v>404</v>
      </c>
      <c r="AR70" s="23" t="s">
        <v>404</v>
      </c>
      <c r="AS70" s="23" t="s">
        <v>404</v>
      </c>
      <c r="AT70" s="23" t="s">
        <v>404</v>
      </c>
      <c r="AU70" s="27"/>
      <c r="AV70" s="27"/>
      <c r="AW70" s="27"/>
      <c r="AX70" s="27"/>
      <c r="AY70" s="27"/>
      <c r="AZ70" s="27"/>
      <c r="BA70" s="27"/>
      <c r="BB70" s="27"/>
      <c r="BC70" s="24"/>
      <c r="BD70" s="24"/>
      <c r="BE70" s="24"/>
      <c r="BF70" s="24"/>
      <c r="BG70" s="24"/>
      <c r="BH70" s="24"/>
      <c r="BI70" s="24"/>
      <c r="BJ70" s="24"/>
      <c r="BK70" s="27"/>
      <c r="BL70" s="27"/>
      <c r="BM70" s="27"/>
      <c r="BN70" s="27"/>
      <c r="BO70" s="27"/>
      <c r="BP70" s="27"/>
      <c r="BQ70" s="27"/>
      <c r="BR70" s="27"/>
    </row>
    <row r="71" s="67" customFormat="1" customHeight="1" spans="1:70">
      <c r="A71" s="24" t="s">
        <v>81</v>
      </c>
      <c r="B71" s="24" t="s">
        <v>408</v>
      </c>
      <c r="C71" s="24" t="s">
        <v>409</v>
      </c>
      <c r="D71" s="24"/>
      <c r="E71" s="24"/>
      <c r="F71" s="24"/>
      <c r="G71" s="24"/>
      <c r="H71" s="24"/>
      <c r="I71" s="24"/>
      <c r="J71" s="24" t="s">
        <v>410</v>
      </c>
      <c r="K71" s="24"/>
      <c r="L71" s="24"/>
      <c r="M71" s="24"/>
      <c r="N71" s="24"/>
      <c r="O71" s="24"/>
      <c r="P71" s="79"/>
      <c r="Q71" s="24" t="s">
        <v>73</v>
      </c>
      <c r="R71" s="24" t="s">
        <v>74</v>
      </c>
      <c r="S71" s="24"/>
      <c r="T71" s="24"/>
      <c r="U71" s="90"/>
      <c r="V71" s="24" t="s">
        <v>411</v>
      </c>
      <c r="W71" s="24"/>
      <c r="X71" s="79"/>
      <c r="Y71" s="24" t="s">
        <v>409</v>
      </c>
      <c r="Z71" s="24"/>
      <c r="AA71" s="24"/>
      <c r="AB71" s="24" t="s">
        <v>74</v>
      </c>
      <c r="AC71" s="24"/>
      <c r="AD71" s="24" t="str">
        <f t="shared" si="5"/>
        <v/>
      </c>
      <c r="AE71" s="91"/>
      <c r="AF71" s="24">
        <f t="shared" si="6"/>
        <v>8</v>
      </c>
      <c r="AG71" s="24">
        <v>0</v>
      </c>
      <c r="AH71" s="24">
        <f t="shared" si="7"/>
        <v>8</v>
      </c>
      <c r="AI71" s="24" t="str">
        <f t="shared" si="8"/>
        <v/>
      </c>
      <c r="AJ71" s="24" t="str">
        <f t="shared" si="9"/>
        <v/>
      </c>
      <c r="AK71" s="24" t="s">
        <v>408</v>
      </c>
      <c r="AL71" s="102"/>
      <c r="AM71" s="23" t="s">
        <v>412</v>
      </c>
      <c r="AN71" s="23" t="s">
        <v>412</v>
      </c>
      <c r="AO71" s="23" t="s">
        <v>412</v>
      </c>
      <c r="AP71" s="23" t="s">
        <v>412</v>
      </c>
      <c r="AQ71" s="23" t="s">
        <v>412</v>
      </c>
      <c r="AR71" s="23" t="s">
        <v>412</v>
      </c>
      <c r="AS71" s="23" t="s">
        <v>412</v>
      </c>
      <c r="AT71" s="23" t="s">
        <v>412</v>
      </c>
      <c r="AU71" s="27"/>
      <c r="AV71" s="27"/>
      <c r="AW71" s="27"/>
      <c r="AX71" s="27"/>
      <c r="AY71" s="27"/>
      <c r="AZ71" s="27"/>
      <c r="BA71" s="27"/>
      <c r="BB71" s="27"/>
      <c r="BC71" s="24"/>
      <c r="BD71" s="24"/>
      <c r="BE71" s="24"/>
      <c r="BF71" s="24"/>
      <c r="BG71" s="24"/>
      <c r="BH71" s="24"/>
      <c r="BI71" s="24"/>
      <c r="BJ71" s="24"/>
      <c r="BK71" s="27"/>
      <c r="BL71" s="27"/>
      <c r="BM71" s="27"/>
      <c r="BN71" s="27"/>
      <c r="BO71" s="27"/>
      <c r="BP71" s="27"/>
      <c r="BQ71" s="27"/>
      <c r="BR71" s="27"/>
    </row>
    <row r="72" s="67" customFormat="1" customHeight="1" spans="1:70">
      <c r="A72" s="24" t="s">
        <v>130</v>
      </c>
      <c r="B72" s="24" t="s">
        <v>413</v>
      </c>
      <c r="C72" s="24" t="s">
        <v>414</v>
      </c>
      <c r="D72" s="24"/>
      <c r="E72" s="24" t="s">
        <v>415</v>
      </c>
      <c r="F72" s="24" t="s">
        <v>416</v>
      </c>
      <c r="G72" s="24" t="s">
        <v>89</v>
      </c>
      <c r="H72" s="24"/>
      <c r="I72" s="24"/>
      <c r="J72" s="24"/>
      <c r="K72" s="24"/>
      <c r="L72" s="24"/>
      <c r="M72" s="24"/>
      <c r="N72" s="24"/>
      <c r="O72" s="24"/>
      <c r="P72" s="79"/>
      <c r="Q72" s="24" t="s">
        <v>73</v>
      </c>
      <c r="R72" s="24" t="s">
        <v>74</v>
      </c>
      <c r="S72" s="24"/>
      <c r="T72" s="24"/>
      <c r="U72" s="90"/>
      <c r="V72" s="24" t="s">
        <v>417</v>
      </c>
      <c r="W72" s="24"/>
      <c r="X72" s="79"/>
      <c r="Y72" s="24" t="s">
        <v>414</v>
      </c>
      <c r="Z72" s="24"/>
      <c r="AA72" s="24" t="s">
        <v>415</v>
      </c>
      <c r="AB72" s="24" t="s">
        <v>74</v>
      </c>
      <c r="AC72" s="24"/>
      <c r="AD72" s="24" t="str">
        <f t="shared" si="5"/>
        <v/>
      </c>
      <c r="AE72" s="91"/>
      <c r="AF72" s="24">
        <f t="shared" si="6"/>
        <v>3</v>
      </c>
      <c r="AG72" s="24">
        <v>0</v>
      </c>
      <c r="AH72" s="24">
        <f t="shared" si="7"/>
        <v>3</v>
      </c>
      <c r="AI72" s="24" t="str">
        <f t="shared" si="8"/>
        <v/>
      </c>
      <c r="AJ72" s="24" t="str">
        <f t="shared" si="9"/>
        <v/>
      </c>
      <c r="AK72" s="24" t="s">
        <v>413</v>
      </c>
      <c r="AL72" s="102"/>
      <c r="AM72" s="23" t="s">
        <v>414</v>
      </c>
      <c r="AN72" s="23" t="s">
        <v>414</v>
      </c>
      <c r="AO72" s="23" t="s">
        <v>414</v>
      </c>
      <c r="AP72" s="23" t="s">
        <v>414</v>
      </c>
      <c r="AQ72" s="23" t="s">
        <v>414</v>
      </c>
      <c r="AR72" s="23" t="s">
        <v>414</v>
      </c>
      <c r="AS72" s="23" t="s">
        <v>414</v>
      </c>
      <c r="AT72" s="23" t="s">
        <v>414</v>
      </c>
      <c r="AU72" s="27"/>
      <c r="AV72" s="27"/>
      <c r="AW72" s="27"/>
      <c r="AX72" s="27"/>
      <c r="AY72" s="27"/>
      <c r="AZ72" s="27"/>
      <c r="BA72" s="27"/>
      <c r="BB72" s="27"/>
      <c r="BC72" s="24" t="s">
        <v>415</v>
      </c>
      <c r="BD72" s="24" t="s">
        <v>415</v>
      </c>
      <c r="BE72" s="24" t="s">
        <v>415</v>
      </c>
      <c r="BF72" s="24" t="s">
        <v>415</v>
      </c>
      <c r="BG72" s="24" t="s">
        <v>415</v>
      </c>
      <c r="BH72" s="24" t="s">
        <v>415</v>
      </c>
      <c r="BI72" s="24" t="s">
        <v>415</v>
      </c>
      <c r="BJ72" s="24" t="s">
        <v>415</v>
      </c>
      <c r="BK72" s="27"/>
      <c r="BL72" s="27"/>
      <c r="BM72" s="27"/>
      <c r="BN72" s="27"/>
      <c r="BO72" s="27"/>
      <c r="BP72" s="27"/>
      <c r="BQ72" s="27"/>
      <c r="BR72" s="27"/>
    </row>
    <row r="73" s="67" customFormat="1" customHeight="1" spans="1:70">
      <c r="A73" s="24" t="s">
        <v>91</v>
      </c>
      <c r="B73" s="24" t="s">
        <v>394</v>
      </c>
      <c r="C73" s="24"/>
      <c r="D73" s="24"/>
      <c r="E73" s="24"/>
      <c r="F73" s="24"/>
      <c r="G73" s="24"/>
      <c r="H73" s="24"/>
      <c r="I73" s="24"/>
      <c r="J73" s="24"/>
      <c r="K73" s="24"/>
      <c r="L73" s="24"/>
      <c r="M73" s="24"/>
      <c r="N73" s="24"/>
      <c r="O73" s="24"/>
      <c r="P73" s="79"/>
      <c r="Q73" s="24" t="s">
        <v>73</v>
      </c>
      <c r="R73" s="24" t="s">
        <v>74</v>
      </c>
      <c r="S73" s="24"/>
      <c r="T73" s="24"/>
      <c r="U73" s="90"/>
      <c r="V73" s="24" t="s">
        <v>418</v>
      </c>
      <c r="W73" s="24"/>
      <c r="X73" s="79"/>
      <c r="Y73" s="24"/>
      <c r="Z73" s="24"/>
      <c r="AA73" s="24"/>
      <c r="AB73" s="24" t="s">
        <v>74</v>
      </c>
      <c r="AC73" s="24"/>
      <c r="AD73" s="24" t="str">
        <f t="shared" si="5"/>
        <v/>
      </c>
      <c r="AE73" s="91"/>
      <c r="AF73" s="24">
        <f t="shared" si="6"/>
        <v>3</v>
      </c>
      <c r="AG73" s="24">
        <v>0</v>
      </c>
      <c r="AH73" s="24">
        <f t="shared" si="7"/>
        <v>3</v>
      </c>
      <c r="AI73" s="24" t="str">
        <f t="shared" si="8"/>
        <v/>
      </c>
      <c r="AJ73" s="24" t="str">
        <f t="shared" si="9"/>
        <v/>
      </c>
      <c r="AK73" s="24" t="s">
        <v>394</v>
      </c>
      <c r="AL73" s="102"/>
      <c r="AM73" s="23"/>
      <c r="AN73" s="23"/>
      <c r="AO73" s="23"/>
      <c r="AP73" s="23"/>
      <c r="AQ73" s="23"/>
      <c r="AR73" s="23"/>
      <c r="AS73" s="23"/>
      <c r="AT73" s="23"/>
      <c r="AU73" s="27"/>
      <c r="AV73" s="27"/>
      <c r="AW73" s="27"/>
      <c r="AX73" s="27"/>
      <c r="AY73" s="27"/>
      <c r="AZ73" s="27"/>
      <c r="BA73" s="27"/>
      <c r="BB73" s="27"/>
      <c r="BC73" s="24"/>
      <c r="BD73" s="24"/>
      <c r="BE73" s="24"/>
      <c r="BF73" s="24"/>
      <c r="BG73" s="24"/>
      <c r="BH73" s="24"/>
      <c r="BI73" s="24"/>
      <c r="BJ73" s="24"/>
      <c r="BK73" s="27"/>
      <c r="BL73" s="27"/>
      <c r="BM73" s="27"/>
      <c r="BN73" s="27"/>
      <c r="BO73" s="27"/>
      <c r="BP73" s="27"/>
      <c r="BQ73" s="27"/>
      <c r="BR73" s="27"/>
    </row>
    <row r="74" s="67" customFormat="1" customHeight="1" spans="1:70">
      <c r="A74" s="20" t="s">
        <v>419</v>
      </c>
      <c r="B74" s="20" t="s">
        <v>420</v>
      </c>
      <c r="C74" s="20" t="s">
        <v>421</v>
      </c>
      <c r="D74" s="20" t="s">
        <v>422</v>
      </c>
      <c r="E74" s="20"/>
      <c r="F74" s="20"/>
      <c r="G74" s="20" t="s">
        <v>89</v>
      </c>
      <c r="H74" s="20"/>
      <c r="I74" s="20"/>
      <c r="J74" s="20" t="s">
        <v>317</v>
      </c>
      <c r="K74" s="20"/>
      <c r="L74" s="20"/>
      <c r="M74" s="20"/>
      <c r="N74" s="20"/>
      <c r="O74" s="20"/>
      <c r="P74" s="79"/>
      <c r="Q74" s="20" t="s">
        <v>74</v>
      </c>
      <c r="R74" s="20" t="s">
        <v>74</v>
      </c>
      <c r="S74" s="20" t="s">
        <v>295</v>
      </c>
      <c r="T74" s="20"/>
      <c r="U74" s="90"/>
      <c r="V74" s="20" t="s">
        <v>423</v>
      </c>
      <c r="W74" s="20" t="s">
        <v>157</v>
      </c>
      <c r="X74" s="79"/>
      <c r="Y74" s="20" t="s">
        <v>421</v>
      </c>
      <c r="Z74" s="20" t="s">
        <v>422</v>
      </c>
      <c r="AA74" s="20"/>
      <c r="AB74" s="20" t="s">
        <v>74</v>
      </c>
      <c r="AC74" s="20" t="s">
        <v>295</v>
      </c>
      <c r="AD74" s="24" t="str">
        <f t="shared" si="5"/>
        <v/>
      </c>
      <c r="AE74" s="91"/>
      <c r="AF74" s="20">
        <f t="shared" si="6"/>
        <v>6</v>
      </c>
      <c r="AG74" s="20">
        <v>0</v>
      </c>
      <c r="AH74" s="24">
        <f t="shared" si="7"/>
        <v>6</v>
      </c>
      <c r="AI74" s="24" t="str">
        <f t="shared" si="8"/>
        <v/>
      </c>
      <c r="AJ74" s="24" t="str">
        <f t="shared" si="9"/>
        <v/>
      </c>
      <c r="AK74" s="20" t="s">
        <v>420</v>
      </c>
      <c r="AL74" s="102"/>
      <c r="AM74" s="23" t="s">
        <v>424</v>
      </c>
      <c r="AN74" s="23" t="s">
        <v>425</v>
      </c>
      <c r="AO74" s="23" t="s">
        <v>426</v>
      </c>
      <c r="AP74" s="23" t="s">
        <v>427</v>
      </c>
      <c r="AQ74" s="23" t="s">
        <v>428</v>
      </c>
      <c r="AR74" s="23" t="s">
        <v>429</v>
      </c>
      <c r="AS74" s="23" t="s">
        <v>430</v>
      </c>
      <c r="AT74" s="23" t="s">
        <v>431</v>
      </c>
      <c r="AU74" s="20" t="s">
        <v>422</v>
      </c>
      <c r="AV74" s="20" t="s">
        <v>422</v>
      </c>
      <c r="AW74" s="20" t="s">
        <v>422</v>
      </c>
      <c r="AX74" s="20" t="s">
        <v>422</v>
      </c>
      <c r="AY74" s="20" t="s">
        <v>422</v>
      </c>
      <c r="AZ74" s="20" t="s">
        <v>422</v>
      </c>
      <c r="BA74" s="20" t="s">
        <v>422</v>
      </c>
      <c r="BB74" s="20" t="s">
        <v>422</v>
      </c>
      <c r="BC74" s="20"/>
      <c r="BD74" s="20"/>
      <c r="BE74" s="20"/>
      <c r="BF74" s="20"/>
      <c r="BG74" s="20"/>
      <c r="BH74" s="20"/>
      <c r="BI74" s="20"/>
      <c r="BJ74" s="20"/>
      <c r="BK74" s="27"/>
      <c r="BL74" s="27"/>
      <c r="BM74" s="27"/>
      <c r="BN74" s="27"/>
      <c r="BO74" s="27"/>
      <c r="BP74" s="27"/>
      <c r="BQ74" s="27"/>
      <c r="BR74" s="27"/>
    </row>
    <row r="75" s="67" customFormat="1" customHeight="1" spans="1:70">
      <c r="A75" s="24" t="s">
        <v>432</v>
      </c>
      <c r="B75" s="24" t="s">
        <v>433</v>
      </c>
      <c r="C75" s="24" t="s">
        <v>434</v>
      </c>
      <c r="D75" s="24" t="s">
        <v>435</v>
      </c>
      <c r="E75" s="24"/>
      <c r="F75" s="24"/>
      <c r="G75" s="24" t="s">
        <v>89</v>
      </c>
      <c r="H75" s="24"/>
      <c r="I75" s="24"/>
      <c r="J75" s="24" t="s">
        <v>317</v>
      </c>
      <c r="K75" s="24"/>
      <c r="L75" s="24"/>
      <c r="M75" s="24"/>
      <c r="N75" s="24"/>
      <c r="O75" s="24"/>
      <c r="P75" s="79"/>
      <c r="Q75" s="24" t="s">
        <v>74</v>
      </c>
      <c r="R75" s="24" t="s">
        <v>74</v>
      </c>
      <c r="S75" s="24" t="s">
        <v>295</v>
      </c>
      <c r="T75" s="24"/>
      <c r="U75" s="90"/>
      <c r="V75" s="24" t="s">
        <v>436</v>
      </c>
      <c r="W75" s="24" t="s">
        <v>157</v>
      </c>
      <c r="X75" s="79"/>
      <c r="Y75" s="24" t="s">
        <v>434</v>
      </c>
      <c r="Z75" s="24" t="s">
        <v>435</v>
      </c>
      <c r="AA75" s="24"/>
      <c r="AB75" s="24" t="s">
        <v>74</v>
      </c>
      <c r="AC75" s="24" t="s">
        <v>295</v>
      </c>
      <c r="AD75" s="24" t="str">
        <f t="shared" si="5"/>
        <v/>
      </c>
      <c r="AE75" s="91"/>
      <c r="AF75" s="24">
        <f t="shared" si="6"/>
        <v>14</v>
      </c>
      <c r="AG75" s="24">
        <v>0</v>
      </c>
      <c r="AH75" s="24">
        <f t="shared" si="7"/>
        <v>14</v>
      </c>
      <c r="AI75" s="24" t="str">
        <f t="shared" si="8"/>
        <v/>
      </c>
      <c r="AJ75" s="24" t="str">
        <f t="shared" si="9"/>
        <v/>
      </c>
      <c r="AK75" s="24" t="s">
        <v>433</v>
      </c>
      <c r="AL75" s="102"/>
      <c r="AM75" s="23" t="s">
        <v>437</v>
      </c>
      <c r="AN75" s="23" t="s">
        <v>438</v>
      </c>
      <c r="AO75" s="23" t="s">
        <v>439</v>
      </c>
      <c r="AP75" s="23" t="s">
        <v>440</v>
      </c>
      <c r="AQ75" s="23" t="s">
        <v>441</v>
      </c>
      <c r="AR75" s="23" t="s">
        <v>442</v>
      </c>
      <c r="AS75" s="23" t="s">
        <v>443</v>
      </c>
      <c r="AT75" s="23" t="s">
        <v>444</v>
      </c>
      <c r="AU75" s="104" t="s">
        <v>445</v>
      </c>
      <c r="AV75" s="104" t="s">
        <v>445</v>
      </c>
      <c r="AW75" s="104" t="s">
        <v>445</v>
      </c>
      <c r="AX75" s="104" t="s">
        <v>445</v>
      </c>
      <c r="AY75" s="104" t="s">
        <v>445</v>
      </c>
      <c r="AZ75" s="104" t="s">
        <v>445</v>
      </c>
      <c r="BA75" s="104" t="s">
        <v>445</v>
      </c>
      <c r="BB75" s="104" t="s">
        <v>445</v>
      </c>
      <c r="BC75" s="24"/>
      <c r="BD75" s="24"/>
      <c r="BE75" s="24"/>
      <c r="BF75" s="24"/>
      <c r="BG75" s="24"/>
      <c r="BH75" s="24"/>
      <c r="BI75" s="24"/>
      <c r="BJ75" s="24"/>
      <c r="BK75" s="27"/>
      <c r="BL75" s="27"/>
      <c r="BM75" s="27"/>
      <c r="BN75" s="27"/>
      <c r="BO75" s="27"/>
      <c r="BP75" s="27"/>
      <c r="BQ75" s="27"/>
      <c r="BR75" s="27"/>
    </row>
    <row r="76" s="67" customFormat="1" customHeight="1" spans="1:70">
      <c r="A76" s="24" t="s">
        <v>446</v>
      </c>
      <c r="B76" s="24" t="s">
        <v>447</v>
      </c>
      <c r="C76" s="24" t="s">
        <v>448</v>
      </c>
      <c r="D76" s="24"/>
      <c r="E76" s="24"/>
      <c r="F76" s="24"/>
      <c r="G76" s="24" t="s">
        <v>89</v>
      </c>
      <c r="H76" s="24"/>
      <c r="I76" s="24"/>
      <c r="J76" s="24" t="s">
        <v>449</v>
      </c>
      <c r="K76" s="24"/>
      <c r="L76" s="24"/>
      <c r="M76" s="24"/>
      <c r="N76" s="24"/>
      <c r="O76" s="24"/>
      <c r="P76" s="79"/>
      <c r="Q76" s="24" t="s">
        <v>74</v>
      </c>
      <c r="R76" s="24" t="s">
        <v>74</v>
      </c>
      <c r="S76" s="24" t="s">
        <v>450</v>
      </c>
      <c r="T76" s="24"/>
      <c r="U76" s="90"/>
      <c r="V76" s="24" t="s">
        <v>451</v>
      </c>
      <c r="W76" s="24" t="s">
        <v>157</v>
      </c>
      <c r="X76" s="79"/>
      <c r="Y76" s="24" t="s">
        <v>448</v>
      </c>
      <c r="Z76" s="24"/>
      <c r="AA76" s="24"/>
      <c r="AB76" s="24" t="s">
        <v>74</v>
      </c>
      <c r="AC76" s="24" t="s">
        <v>450</v>
      </c>
      <c r="AD76" s="24" t="str">
        <f t="shared" si="5"/>
        <v/>
      </c>
      <c r="AE76" s="91"/>
      <c r="AF76" s="24">
        <f t="shared" si="6"/>
        <v>16</v>
      </c>
      <c r="AG76" s="24">
        <v>0</v>
      </c>
      <c r="AH76" s="24">
        <f t="shared" si="7"/>
        <v>16</v>
      </c>
      <c r="AI76" s="24" t="str">
        <f t="shared" si="8"/>
        <v/>
      </c>
      <c r="AJ76" s="24" t="str">
        <f t="shared" si="9"/>
        <v/>
      </c>
      <c r="AK76" s="24" t="s">
        <v>447</v>
      </c>
      <c r="AL76" s="102"/>
      <c r="AM76" s="23" t="s">
        <v>452</v>
      </c>
      <c r="AN76" s="23" t="s">
        <v>453</v>
      </c>
      <c r="AO76" s="23" t="s">
        <v>454</v>
      </c>
      <c r="AP76" s="23" t="s">
        <v>455</v>
      </c>
      <c r="AQ76" s="23" t="s">
        <v>456</v>
      </c>
      <c r="AR76" s="23" t="s">
        <v>457</v>
      </c>
      <c r="AS76" s="23" t="s">
        <v>458</v>
      </c>
      <c r="AT76" s="23" t="s">
        <v>459</v>
      </c>
      <c r="AU76" s="27"/>
      <c r="AV76" s="27"/>
      <c r="AW76" s="27"/>
      <c r="AX76" s="27"/>
      <c r="AY76" s="27"/>
      <c r="AZ76" s="27"/>
      <c r="BA76" s="27"/>
      <c r="BB76" s="27"/>
      <c r="BC76" s="24"/>
      <c r="BD76" s="24"/>
      <c r="BE76" s="24"/>
      <c r="BF76" s="24"/>
      <c r="BG76" s="24"/>
      <c r="BH76" s="24"/>
      <c r="BI76" s="24"/>
      <c r="BJ76" s="24"/>
      <c r="BK76" s="27"/>
      <c r="BL76" s="27"/>
      <c r="BM76" s="27"/>
      <c r="BN76" s="27"/>
      <c r="BO76" s="27"/>
      <c r="BP76" s="27"/>
      <c r="BQ76" s="27"/>
      <c r="BR76" s="27"/>
    </row>
    <row r="77" s="67" customFormat="1" customHeight="1" spans="1:70">
      <c r="A77" s="20" t="s">
        <v>76</v>
      </c>
      <c r="B77" s="20" t="s">
        <v>460</v>
      </c>
      <c r="C77" s="20"/>
      <c r="D77" s="20"/>
      <c r="E77" s="20"/>
      <c r="F77" s="20"/>
      <c r="G77" s="20"/>
      <c r="H77" s="20" t="s">
        <v>78</v>
      </c>
      <c r="I77" s="20"/>
      <c r="J77" s="20" t="s">
        <v>461</v>
      </c>
      <c r="K77" s="20"/>
      <c r="L77" s="20"/>
      <c r="M77" s="20"/>
      <c r="N77" s="20"/>
      <c r="O77" s="20"/>
      <c r="P77" s="79"/>
      <c r="Q77" s="20" t="s">
        <v>74</v>
      </c>
      <c r="R77" s="20" t="s">
        <v>74</v>
      </c>
      <c r="S77" s="20"/>
      <c r="T77" s="20"/>
      <c r="U77" s="90"/>
      <c r="V77" s="20" t="s">
        <v>462</v>
      </c>
      <c r="W77" s="20"/>
      <c r="X77" s="79"/>
      <c r="Y77" s="20"/>
      <c r="Z77" s="20"/>
      <c r="AA77" s="20"/>
      <c r="AB77" s="20" t="s">
        <v>74</v>
      </c>
      <c r="AC77" s="20"/>
      <c r="AD77" s="24" t="str">
        <f t="shared" si="5"/>
        <v/>
      </c>
      <c r="AE77" s="91"/>
      <c r="AF77" s="20">
        <f t="shared" si="6"/>
        <v>3</v>
      </c>
      <c r="AG77" s="20">
        <v>0</v>
      </c>
      <c r="AH77" s="24">
        <f t="shared" si="7"/>
        <v>3</v>
      </c>
      <c r="AI77" s="24" t="str">
        <f t="shared" si="8"/>
        <v/>
      </c>
      <c r="AJ77" s="24" t="str">
        <f t="shared" si="9"/>
        <v/>
      </c>
      <c r="AK77" s="20" t="s">
        <v>460</v>
      </c>
      <c r="AL77" s="102"/>
      <c r="AM77" s="23"/>
      <c r="AN77" s="23"/>
      <c r="AO77" s="23"/>
      <c r="AP77" s="23"/>
      <c r="AQ77" s="23"/>
      <c r="AR77" s="23"/>
      <c r="AS77" s="23"/>
      <c r="AT77" s="23"/>
      <c r="AU77" s="27"/>
      <c r="AV77" s="27"/>
      <c r="AW77" s="27"/>
      <c r="AX77" s="27"/>
      <c r="AY77" s="27"/>
      <c r="AZ77" s="27"/>
      <c r="BA77" s="27"/>
      <c r="BB77" s="27"/>
      <c r="BC77" s="20"/>
      <c r="BD77" s="20"/>
      <c r="BE77" s="20"/>
      <c r="BF77" s="20"/>
      <c r="BG77" s="20"/>
      <c r="BH77" s="20"/>
      <c r="BI77" s="20"/>
      <c r="BJ77" s="20"/>
      <c r="BK77" s="27"/>
      <c r="BL77" s="27"/>
      <c r="BM77" s="27"/>
      <c r="BN77" s="27"/>
      <c r="BO77" s="27"/>
      <c r="BP77" s="27"/>
      <c r="BQ77" s="27"/>
      <c r="BR77" s="27"/>
    </row>
    <row r="78" s="67" customFormat="1" customHeight="1" spans="1:70">
      <c r="A78" s="20" t="s">
        <v>81</v>
      </c>
      <c r="B78" s="20" t="s">
        <v>463</v>
      </c>
      <c r="C78" s="20" t="s">
        <v>464</v>
      </c>
      <c r="D78" s="80" t="s">
        <v>328</v>
      </c>
      <c r="E78" s="20"/>
      <c r="F78" s="20"/>
      <c r="G78" s="20"/>
      <c r="H78" s="20"/>
      <c r="I78" s="20"/>
      <c r="J78" s="20"/>
      <c r="K78" s="20"/>
      <c r="L78" s="20"/>
      <c r="M78" s="20"/>
      <c r="N78" s="20"/>
      <c r="O78" s="20"/>
      <c r="P78" s="79"/>
      <c r="Q78" s="20" t="s">
        <v>74</v>
      </c>
      <c r="R78" s="20" t="s">
        <v>74</v>
      </c>
      <c r="S78" s="20" t="s">
        <v>465</v>
      </c>
      <c r="T78" s="20"/>
      <c r="U78" s="90"/>
      <c r="V78" s="20" t="s">
        <v>466</v>
      </c>
      <c r="W78" s="20" t="s">
        <v>180</v>
      </c>
      <c r="X78" s="79"/>
      <c r="Y78" s="20" t="s">
        <v>464</v>
      </c>
      <c r="Z78" s="80" t="s">
        <v>328</v>
      </c>
      <c r="AA78" s="20"/>
      <c r="AB78" s="20" t="s">
        <v>74</v>
      </c>
      <c r="AC78" s="20" t="s">
        <v>465</v>
      </c>
      <c r="AD78" s="24" t="str">
        <f t="shared" si="5"/>
        <v/>
      </c>
      <c r="AE78" s="91"/>
      <c r="AF78" s="20">
        <f t="shared" si="6"/>
        <v>8</v>
      </c>
      <c r="AG78" s="20">
        <v>0</v>
      </c>
      <c r="AH78" s="24">
        <f t="shared" si="7"/>
        <v>8</v>
      </c>
      <c r="AI78" s="24" t="str">
        <f t="shared" si="8"/>
        <v/>
      </c>
      <c r="AJ78" s="24" t="str">
        <f t="shared" si="9"/>
        <v/>
      </c>
      <c r="AK78" s="20" t="s">
        <v>463</v>
      </c>
      <c r="AL78" s="102"/>
      <c r="AM78" s="23" t="s">
        <v>467</v>
      </c>
      <c r="AN78" s="23" t="s">
        <v>468</v>
      </c>
      <c r="AO78" s="23" t="s">
        <v>469</v>
      </c>
      <c r="AP78" s="23" t="s">
        <v>470</v>
      </c>
      <c r="AQ78" s="23" t="s">
        <v>471</v>
      </c>
      <c r="AR78" s="23" t="s">
        <v>472</v>
      </c>
      <c r="AS78" s="23" t="s">
        <v>473</v>
      </c>
      <c r="AT78" s="23" t="s">
        <v>474</v>
      </c>
      <c r="AU78" s="104" t="s">
        <v>328</v>
      </c>
      <c r="AV78" s="104" t="s">
        <v>328</v>
      </c>
      <c r="AW78" s="104" t="s">
        <v>328</v>
      </c>
      <c r="AX78" s="104" t="s">
        <v>328</v>
      </c>
      <c r="AY78" s="104" t="s">
        <v>328</v>
      </c>
      <c r="AZ78" s="104" t="s">
        <v>328</v>
      </c>
      <c r="BA78" s="104" t="s">
        <v>328</v>
      </c>
      <c r="BB78" s="104" t="s">
        <v>328</v>
      </c>
      <c r="BC78" s="20"/>
      <c r="BD78" s="20"/>
      <c r="BE78" s="20"/>
      <c r="BF78" s="20"/>
      <c r="BG78" s="20"/>
      <c r="BH78" s="20"/>
      <c r="BI78" s="20"/>
      <c r="BJ78" s="20"/>
      <c r="BK78" s="27"/>
      <c r="BL78" s="27"/>
      <c r="BM78" s="27"/>
      <c r="BN78" s="27"/>
      <c r="BO78" s="27"/>
      <c r="BP78" s="27"/>
      <c r="BQ78" s="27"/>
      <c r="BR78" s="27"/>
    </row>
    <row r="79" s="67" customFormat="1" customHeight="1" spans="1:70">
      <c r="A79" s="20" t="s">
        <v>348</v>
      </c>
      <c r="B79" s="20" t="s">
        <v>475</v>
      </c>
      <c r="C79" s="20" t="s">
        <v>350</v>
      </c>
      <c r="D79" s="20"/>
      <c r="E79" s="20"/>
      <c r="F79" s="20"/>
      <c r="G79" s="20" t="s">
        <v>89</v>
      </c>
      <c r="H79" s="20" t="s">
        <v>351</v>
      </c>
      <c r="I79" s="20"/>
      <c r="J79" s="20"/>
      <c r="K79" s="20"/>
      <c r="L79" s="20"/>
      <c r="M79" s="20"/>
      <c r="N79" s="20"/>
      <c r="O79" s="20"/>
      <c r="P79" s="79"/>
      <c r="Q79" s="20" t="s">
        <v>74</v>
      </c>
      <c r="R79" s="20" t="s">
        <v>74</v>
      </c>
      <c r="S79" s="20"/>
      <c r="T79" s="20"/>
      <c r="U79" s="90"/>
      <c r="V79" s="20" t="s">
        <v>476</v>
      </c>
      <c r="W79" s="20"/>
      <c r="X79" s="79"/>
      <c r="Y79" s="20" t="s">
        <v>350</v>
      </c>
      <c r="Z79" s="20"/>
      <c r="AA79" s="20"/>
      <c r="AB79" s="20" t="s">
        <v>74</v>
      </c>
      <c r="AC79" s="20"/>
      <c r="AD79" s="24" t="str">
        <f t="shared" si="5"/>
        <v/>
      </c>
      <c r="AE79" s="91"/>
      <c r="AF79" s="20">
        <f t="shared" si="6"/>
        <v>5</v>
      </c>
      <c r="AG79" s="20">
        <v>0</v>
      </c>
      <c r="AH79" s="24">
        <f t="shared" si="7"/>
        <v>5</v>
      </c>
      <c r="AI79" s="24" t="str">
        <f t="shared" si="8"/>
        <v/>
      </c>
      <c r="AJ79" s="24" t="str">
        <f t="shared" si="9"/>
        <v/>
      </c>
      <c r="AK79" s="20" t="s">
        <v>475</v>
      </c>
      <c r="AL79" s="102"/>
      <c r="AM79" s="23" t="s">
        <v>350</v>
      </c>
      <c r="AN79" s="23" t="s">
        <v>350</v>
      </c>
      <c r="AO79" s="23" t="s">
        <v>350</v>
      </c>
      <c r="AP79" s="23" t="s">
        <v>350</v>
      </c>
      <c r="AQ79" s="23" t="s">
        <v>350</v>
      </c>
      <c r="AR79" s="23" t="s">
        <v>350</v>
      </c>
      <c r="AS79" s="23" t="s">
        <v>350</v>
      </c>
      <c r="AT79" s="23" t="s">
        <v>350</v>
      </c>
      <c r="AU79" s="27"/>
      <c r="AV79" s="27"/>
      <c r="AW79" s="27"/>
      <c r="AX79" s="27"/>
      <c r="AY79" s="27"/>
      <c r="AZ79" s="27"/>
      <c r="BA79" s="27"/>
      <c r="BB79" s="27"/>
      <c r="BC79" s="20"/>
      <c r="BD79" s="20"/>
      <c r="BE79" s="20"/>
      <c r="BF79" s="20"/>
      <c r="BG79" s="20"/>
      <c r="BH79" s="20"/>
      <c r="BI79" s="20"/>
      <c r="BJ79" s="20"/>
      <c r="BK79" s="27"/>
      <c r="BL79" s="27"/>
      <c r="BM79" s="27"/>
      <c r="BN79" s="27"/>
      <c r="BO79" s="27"/>
      <c r="BP79" s="27"/>
      <c r="BQ79" s="27"/>
      <c r="BR79" s="27"/>
    </row>
    <row r="80" s="67" customFormat="1" customHeight="1" spans="1:70">
      <c r="A80" s="20" t="s">
        <v>353</v>
      </c>
      <c r="B80" s="20" t="s">
        <v>477</v>
      </c>
      <c r="C80" s="20" t="s">
        <v>355</v>
      </c>
      <c r="D80" s="20"/>
      <c r="E80" s="20" t="s">
        <v>478</v>
      </c>
      <c r="F80" s="20" t="s">
        <v>479</v>
      </c>
      <c r="G80" s="20" t="s">
        <v>89</v>
      </c>
      <c r="H80" s="20" t="s">
        <v>358</v>
      </c>
      <c r="I80" s="20" t="s">
        <v>359</v>
      </c>
      <c r="J80" s="20"/>
      <c r="K80" s="20"/>
      <c r="L80" s="20"/>
      <c r="M80" s="20"/>
      <c r="N80" s="20"/>
      <c r="O80" s="20"/>
      <c r="P80" s="79"/>
      <c r="Q80" s="20" t="s">
        <v>74</v>
      </c>
      <c r="R80" s="20" t="s">
        <v>74</v>
      </c>
      <c r="S80" s="20"/>
      <c r="T80" s="20"/>
      <c r="U80" s="90"/>
      <c r="V80" s="20" t="s">
        <v>480</v>
      </c>
      <c r="W80" s="20"/>
      <c r="X80" s="79"/>
      <c r="Y80" s="20" t="s">
        <v>355</v>
      </c>
      <c r="Z80" s="20"/>
      <c r="AA80" s="20" t="s">
        <v>361</v>
      </c>
      <c r="AB80" s="20" t="s">
        <v>74</v>
      </c>
      <c r="AC80" s="20"/>
      <c r="AD80" s="24" t="b">
        <f t="shared" si="5"/>
        <v>1</v>
      </c>
      <c r="AE80" s="91"/>
      <c r="AF80" s="20">
        <f t="shared" si="6"/>
        <v>5</v>
      </c>
      <c r="AG80" s="20">
        <v>0</v>
      </c>
      <c r="AH80" s="24">
        <f t="shared" si="7"/>
        <v>5</v>
      </c>
      <c r="AI80" s="24" t="str">
        <f t="shared" si="8"/>
        <v/>
      </c>
      <c r="AJ80" s="24" t="str">
        <f t="shared" si="9"/>
        <v/>
      </c>
      <c r="AK80" s="20" t="s">
        <v>477</v>
      </c>
      <c r="AL80" s="102"/>
      <c r="AM80" s="23" t="s">
        <v>355</v>
      </c>
      <c r="AN80" s="23" t="s">
        <v>355</v>
      </c>
      <c r="AO80" s="23" t="s">
        <v>355</v>
      </c>
      <c r="AP80" s="23" t="s">
        <v>355</v>
      </c>
      <c r="AQ80" s="23" t="s">
        <v>355</v>
      </c>
      <c r="AR80" s="23" t="s">
        <v>355</v>
      </c>
      <c r="AS80" s="23" t="s">
        <v>355</v>
      </c>
      <c r="AT80" s="23" t="s">
        <v>355</v>
      </c>
      <c r="AU80" s="27"/>
      <c r="AV80" s="27"/>
      <c r="AW80" s="27"/>
      <c r="AX80" s="27"/>
      <c r="AY80" s="27"/>
      <c r="AZ80" s="27"/>
      <c r="BA80" s="27"/>
      <c r="BB80" s="27"/>
      <c r="BC80" s="20" t="s">
        <v>478</v>
      </c>
      <c r="BD80" s="20" t="s">
        <v>478</v>
      </c>
      <c r="BE80" s="20" t="s">
        <v>478</v>
      </c>
      <c r="BF80" s="20" t="s">
        <v>478</v>
      </c>
      <c r="BG80" s="20" t="s">
        <v>478</v>
      </c>
      <c r="BH80" s="20" t="s">
        <v>478</v>
      </c>
      <c r="BI80" s="20" t="s">
        <v>478</v>
      </c>
      <c r="BJ80" s="20" t="s">
        <v>478</v>
      </c>
      <c r="BK80" s="27"/>
      <c r="BL80" s="27"/>
      <c r="BM80" s="27"/>
      <c r="BN80" s="27"/>
      <c r="BO80" s="27"/>
      <c r="BP80" s="27"/>
      <c r="BQ80" s="27"/>
      <c r="BR80" s="27"/>
    </row>
    <row r="81" s="67" customFormat="1" customHeight="1" spans="1:70">
      <c r="A81" s="20" t="s">
        <v>70</v>
      </c>
      <c r="B81" s="20" t="s">
        <v>481</v>
      </c>
      <c r="C81" s="20"/>
      <c r="D81" s="20"/>
      <c r="E81" s="20"/>
      <c r="F81" s="20"/>
      <c r="G81" s="20"/>
      <c r="H81" s="20"/>
      <c r="I81" s="20"/>
      <c r="J81" s="20"/>
      <c r="K81" s="20"/>
      <c r="L81" s="20" t="s">
        <v>482</v>
      </c>
      <c r="M81" s="20"/>
      <c r="N81" s="20"/>
      <c r="O81" s="20"/>
      <c r="P81" s="79"/>
      <c r="Q81" s="20" t="s">
        <v>73</v>
      </c>
      <c r="R81" s="20" t="s">
        <v>74</v>
      </c>
      <c r="S81" s="20"/>
      <c r="T81" s="20"/>
      <c r="U81" s="90"/>
      <c r="V81" s="20" t="s">
        <v>483</v>
      </c>
      <c r="W81" s="20"/>
      <c r="X81" s="79"/>
      <c r="Y81" s="20"/>
      <c r="Z81" s="20"/>
      <c r="AA81" s="20"/>
      <c r="AB81" s="20" t="s">
        <v>74</v>
      </c>
      <c r="AC81" s="20"/>
      <c r="AD81" s="24" t="str">
        <f t="shared" si="5"/>
        <v/>
      </c>
      <c r="AE81" s="91"/>
      <c r="AF81" s="20">
        <f t="shared" si="6"/>
        <v>9</v>
      </c>
      <c r="AG81" s="20">
        <v>0</v>
      </c>
      <c r="AH81" s="24">
        <f t="shared" si="7"/>
        <v>9</v>
      </c>
      <c r="AI81" s="24" t="str">
        <f t="shared" si="8"/>
        <v/>
      </c>
      <c r="AJ81" s="24" t="str">
        <f t="shared" si="9"/>
        <v/>
      </c>
      <c r="AK81" s="20" t="s">
        <v>481</v>
      </c>
      <c r="AL81" s="102"/>
      <c r="AM81" s="23"/>
      <c r="AN81" s="23"/>
      <c r="AO81" s="23"/>
      <c r="AP81" s="23"/>
      <c r="AQ81" s="23"/>
      <c r="AR81" s="23"/>
      <c r="AS81" s="23"/>
      <c r="AT81" s="23"/>
      <c r="AU81" s="27"/>
      <c r="AV81" s="27"/>
      <c r="AW81" s="27"/>
      <c r="AX81" s="27"/>
      <c r="AY81" s="27"/>
      <c r="AZ81" s="27"/>
      <c r="BA81" s="27"/>
      <c r="BB81" s="27"/>
      <c r="BC81" s="20"/>
      <c r="BD81" s="20"/>
      <c r="BE81" s="20"/>
      <c r="BF81" s="20"/>
      <c r="BG81" s="20"/>
      <c r="BH81" s="20"/>
      <c r="BI81" s="20"/>
      <c r="BJ81" s="20"/>
      <c r="BK81" s="27"/>
      <c r="BL81" s="27"/>
      <c r="BM81" s="27"/>
      <c r="BN81" s="27"/>
      <c r="BO81" s="27"/>
      <c r="BP81" s="27"/>
      <c r="BQ81" s="27"/>
      <c r="BR81" s="27"/>
    </row>
    <row r="82" s="67" customFormat="1" customHeight="1" spans="1:70">
      <c r="A82" s="20" t="s">
        <v>70</v>
      </c>
      <c r="B82" s="20" t="s">
        <v>484</v>
      </c>
      <c r="C82" s="20"/>
      <c r="D82" s="20"/>
      <c r="E82" s="20"/>
      <c r="F82" s="20"/>
      <c r="G82" s="20"/>
      <c r="H82" s="20"/>
      <c r="I82" s="20"/>
      <c r="J82" s="20"/>
      <c r="K82" s="20"/>
      <c r="L82" s="20" t="s">
        <v>485</v>
      </c>
      <c r="M82" s="20"/>
      <c r="N82" s="20"/>
      <c r="O82" s="20"/>
      <c r="P82" s="79"/>
      <c r="Q82" s="20" t="s">
        <v>73</v>
      </c>
      <c r="R82" s="20" t="s">
        <v>74</v>
      </c>
      <c r="S82" s="20"/>
      <c r="T82" s="20"/>
      <c r="U82" s="90"/>
      <c r="V82" s="20" t="s">
        <v>486</v>
      </c>
      <c r="W82" s="20"/>
      <c r="X82" s="79"/>
      <c r="Y82" s="20"/>
      <c r="Z82" s="20"/>
      <c r="AA82" s="20"/>
      <c r="AB82" s="20" t="s">
        <v>74</v>
      </c>
      <c r="AC82" s="20"/>
      <c r="AD82" s="24" t="str">
        <f t="shared" si="5"/>
        <v/>
      </c>
      <c r="AE82" s="91"/>
      <c r="AF82" s="20">
        <f t="shared" si="6"/>
        <v>27</v>
      </c>
      <c r="AG82" s="20">
        <v>0</v>
      </c>
      <c r="AH82" s="24">
        <f t="shared" si="7"/>
        <v>27</v>
      </c>
      <c r="AI82" s="24" t="str">
        <f t="shared" si="8"/>
        <v/>
      </c>
      <c r="AJ82" s="24" t="str">
        <f t="shared" si="9"/>
        <v/>
      </c>
      <c r="AK82" s="20" t="s">
        <v>484</v>
      </c>
      <c r="AL82" s="102"/>
      <c r="AM82" s="23"/>
      <c r="AN82" s="23"/>
      <c r="AO82" s="23"/>
      <c r="AP82" s="23"/>
      <c r="AQ82" s="23"/>
      <c r="AR82" s="23"/>
      <c r="AS82" s="23"/>
      <c r="AT82" s="23"/>
      <c r="AU82" s="27"/>
      <c r="AV82" s="27"/>
      <c r="AW82" s="27"/>
      <c r="AX82" s="27"/>
      <c r="AY82" s="27"/>
      <c r="AZ82" s="27"/>
      <c r="BA82" s="27"/>
      <c r="BB82" s="27"/>
      <c r="BC82" s="20"/>
      <c r="BD82" s="20"/>
      <c r="BE82" s="20"/>
      <c r="BF82" s="20"/>
      <c r="BG82" s="20"/>
      <c r="BH82" s="20"/>
      <c r="BI82" s="20"/>
      <c r="BJ82" s="20"/>
      <c r="BK82" s="27"/>
      <c r="BL82" s="27"/>
      <c r="BM82" s="27"/>
      <c r="BN82" s="27"/>
      <c r="BO82" s="27"/>
      <c r="BP82" s="27"/>
      <c r="BQ82" s="27"/>
      <c r="BR82" s="27"/>
    </row>
    <row r="83" s="67" customFormat="1" customHeight="1" spans="1:70">
      <c r="A83" s="20" t="s">
        <v>70</v>
      </c>
      <c r="B83" s="75" t="s">
        <v>487</v>
      </c>
      <c r="C83" s="20"/>
      <c r="D83" s="20"/>
      <c r="E83" s="20"/>
      <c r="F83" s="20"/>
      <c r="G83" s="20"/>
      <c r="H83" s="20"/>
      <c r="I83" s="20"/>
      <c r="J83" s="20"/>
      <c r="K83" s="20"/>
      <c r="L83" s="20" t="s">
        <v>488</v>
      </c>
      <c r="M83" s="20"/>
      <c r="N83" s="20"/>
      <c r="O83" s="20"/>
      <c r="P83" s="79"/>
      <c r="Q83" s="20" t="s">
        <v>73</v>
      </c>
      <c r="R83" s="20" t="s">
        <v>74</v>
      </c>
      <c r="S83" s="20"/>
      <c r="T83" s="20"/>
      <c r="U83" s="90"/>
      <c r="V83" s="20" t="s">
        <v>489</v>
      </c>
      <c r="W83" s="20"/>
      <c r="X83" s="79"/>
      <c r="Y83" s="20"/>
      <c r="Z83" s="20"/>
      <c r="AA83" s="20"/>
      <c r="AB83" s="20" t="s">
        <v>74</v>
      </c>
      <c r="AC83" s="20"/>
      <c r="AD83" s="24" t="str">
        <f t="shared" si="5"/>
        <v/>
      </c>
      <c r="AE83" s="91"/>
      <c r="AF83" s="20">
        <f t="shared" si="6"/>
        <v>31</v>
      </c>
      <c r="AG83" s="20">
        <v>0</v>
      </c>
      <c r="AH83" s="24">
        <f t="shared" si="7"/>
        <v>31</v>
      </c>
      <c r="AI83" s="24" t="str">
        <f t="shared" si="8"/>
        <v/>
      </c>
      <c r="AJ83" s="24" t="b">
        <f t="shared" si="9"/>
        <v>1</v>
      </c>
      <c r="AK83" s="20" t="s">
        <v>487</v>
      </c>
      <c r="AL83" s="102"/>
      <c r="AM83" s="23"/>
      <c r="AN83" s="23"/>
      <c r="AO83" s="23"/>
      <c r="AP83" s="23"/>
      <c r="AQ83" s="23"/>
      <c r="AR83" s="23"/>
      <c r="AS83" s="23"/>
      <c r="AT83" s="23"/>
      <c r="AU83" s="27"/>
      <c r="AV83" s="27"/>
      <c r="AW83" s="27"/>
      <c r="AX83" s="27"/>
      <c r="AY83" s="27"/>
      <c r="AZ83" s="27"/>
      <c r="BA83" s="27"/>
      <c r="BB83" s="27"/>
      <c r="BC83" s="20"/>
      <c r="BD83" s="20"/>
      <c r="BE83" s="20"/>
      <c r="BF83" s="20"/>
      <c r="BG83" s="20"/>
      <c r="BH83" s="20"/>
      <c r="BI83" s="20"/>
      <c r="BJ83" s="20"/>
      <c r="BK83" s="27"/>
      <c r="BL83" s="27"/>
      <c r="BM83" s="27"/>
      <c r="BN83" s="27"/>
      <c r="BO83" s="27"/>
      <c r="BP83" s="27"/>
      <c r="BQ83" s="27"/>
      <c r="BR83" s="27"/>
    </row>
    <row r="84" s="67" customFormat="1" customHeight="1" spans="1:70">
      <c r="A84" s="20" t="s">
        <v>91</v>
      </c>
      <c r="B84" s="20" t="s">
        <v>460</v>
      </c>
      <c r="C84" s="20"/>
      <c r="D84" s="20"/>
      <c r="E84" s="20"/>
      <c r="F84" s="20"/>
      <c r="G84" s="20"/>
      <c r="H84" s="20"/>
      <c r="I84" s="20"/>
      <c r="J84" s="20"/>
      <c r="K84" s="20"/>
      <c r="L84" s="20"/>
      <c r="M84" s="20"/>
      <c r="N84" s="20"/>
      <c r="O84" s="20"/>
      <c r="P84" s="79"/>
      <c r="Q84" s="20" t="s">
        <v>74</v>
      </c>
      <c r="R84" s="20" t="s">
        <v>74</v>
      </c>
      <c r="S84" s="20"/>
      <c r="T84" s="20"/>
      <c r="U84" s="90"/>
      <c r="V84" s="20" t="s">
        <v>490</v>
      </c>
      <c r="W84" s="20"/>
      <c r="X84" s="79"/>
      <c r="Y84" s="20"/>
      <c r="Z84" s="20"/>
      <c r="AA84" s="20"/>
      <c r="AB84" s="20" t="s">
        <v>74</v>
      </c>
      <c r="AC84" s="20"/>
      <c r="AD84" s="24" t="str">
        <f t="shared" si="5"/>
        <v/>
      </c>
      <c r="AE84" s="91"/>
      <c r="AF84" s="20">
        <f t="shared" si="6"/>
        <v>3</v>
      </c>
      <c r="AG84" s="20">
        <v>0</v>
      </c>
      <c r="AH84" s="24">
        <f t="shared" si="7"/>
        <v>3</v>
      </c>
      <c r="AI84" s="24" t="str">
        <f t="shared" si="8"/>
        <v/>
      </c>
      <c r="AJ84" s="24" t="str">
        <f t="shared" si="9"/>
        <v/>
      </c>
      <c r="AK84" s="20" t="s">
        <v>460</v>
      </c>
      <c r="AL84" s="102"/>
      <c r="AM84" s="23"/>
      <c r="AN84" s="23"/>
      <c r="AO84" s="23"/>
      <c r="AP84" s="23"/>
      <c r="AQ84" s="23"/>
      <c r="AR84" s="23"/>
      <c r="AS84" s="23"/>
      <c r="AT84" s="23"/>
      <c r="AU84" s="27"/>
      <c r="AV84" s="27"/>
      <c r="AW84" s="27"/>
      <c r="AX84" s="27"/>
      <c r="AY84" s="27"/>
      <c r="AZ84" s="27"/>
      <c r="BA84" s="27"/>
      <c r="BB84" s="27"/>
      <c r="BC84" s="20"/>
      <c r="BD84" s="20"/>
      <c r="BE84" s="20"/>
      <c r="BF84" s="20"/>
      <c r="BG84" s="20"/>
      <c r="BH84" s="20"/>
      <c r="BI84" s="20"/>
      <c r="BJ84" s="20"/>
      <c r="BK84" s="27"/>
      <c r="BL84" s="27"/>
      <c r="BM84" s="27"/>
      <c r="BN84" s="27"/>
      <c r="BO84" s="27"/>
      <c r="BP84" s="27"/>
      <c r="BQ84" s="27"/>
      <c r="BR84" s="27"/>
    </row>
    <row r="85" s="67" customFormat="1" customHeight="1" spans="1:70">
      <c r="A85" s="20" t="s">
        <v>81</v>
      </c>
      <c r="B85" s="20" t="s">
        <v>491</v>
      </c>
      <c r="C85" s="20" t="s">
        <v>492</v>
      </c>
      <c r="D85" s="20"/>
      <c r="E85" s="20"/>
      <c r="F85" s="20"/>
      <c r="G85" s="20" t="s">
        <v>89</v>
      </c>
      <c r="H85" s="20"/>
      <c r="I85" s="20"/>
      <c r="J85" s="20" t="s">
        <v>493</v>
      </c>
      <c r="K85" s="20"/>
      <c r="L85" s="20"/>
      <c r="M85" s="20"/>
      <c r="N85" s="20"/>
      <c r="O85" s="20"/>
      <c r="P85" s="108"/>
      <c r="Q85" s="109" t="s">
        <v>73</v>
      </c>
      <c r="R85" s="20" t="s">
        <v>494</v>
      </c>
      <c r="S85" s="20"/>
      <c r="T85" s="20"/>
      <c r="U85" s="90"/>
      <c r="V85" s="20" t="s">
        <v>495</v>
      </c>
      <c r="W85" s="109"/>
      <c r="X85" s="108"/>
      <c r="Y85" s="20" t="s">
        <v>492</v>
      </c>
      <c r="Z85" s="20"/>
      <c r="AA85" s="20"/>
      <c r="AB85" s="20" t="s">
        <v>494</v>
      </c>
      <c r="AC85" s="20"/>
      <c r="AD85" s="24" t="str">
        <f t="shared" si="5"/>
        <v/>
      </c>
      <c r="AE85" s="91"/>
      <c r="AF85" s="20">
        <f t="shared" si="6"/>
        <v>16</v>
      </c>
      <c r="AG85" s="20">
        <v>0</v>
      </c>
      <c r="AH85" s="24">
        <f t="shared" si="7"/>
        <v>16</v>
      </c>
      <c r="AI85" s="24" t="str">
        <f t="shared" si="8"/>
        <v/>
      </c>
      <c r="AJ85" s="24" t="str">
        <f t="shared" si="9"/>
        <v/>
      </c>
      <c r="AK85" s="20" t="s">
        <v>491</v>
      </c>
      <c r="AL85" s="102"/>
      <c r="AM85" s="23" t="s">
        <v>492</v>
      </c>
      <c r="AN85" s="23" t="s">
        <v>492</v>
      </c>
      <c r="AO85" s="23" t="s">
        <v>492</v>
      </c>
      <c r="AP85" s="23" t="s">
        <v>492</v>
      </c>
      <c r="AQ85" s="23" t="s">
        <v>492</v>
      </c>
      <c r="AR85" s="23" t="s">
        <v>492</v>
      </c>
      <c r="AS85" s="23" t="s">
        <v>492</v>
      </c>
      <c r="AT85" s="23" t="s">
        <v>492</v>
      </c>
      <c r="AU85" s="27"/>
      <c r="AV85" s="27"/>
      <c r="AW85" s="27"/>
      <c r="AX85" s="27"/>
      <c r="AY85" s="27"/>
      <c r="AZ85" s="27"/>
      <c r="BA85" s="27"/>
      <c r="BB85" s="27"/>
      <c r="BC85" s="20"/>
      <c r="BD85" s="20"/>
      <c r="BE85" s="20"/>
      <c r="BF85" s="20"/>
      <c r="BG85" s="20"/>
      <c r="BH85" s="20"/>
      <c r="BI85" s="20"/>
      <c r="BJ85" s="20"/>
      <c r="BK85" s="27"/>
      <c r="BL85" s="27"/>
      <c r="BM85" s="27"/>
      <c r="BN85" s="27"/>
      <c r="BO85" s="27"/>
      <c r="BP85" s="27"/>
      <c r="BQ85" s="27"/>
      <c r="BR85" s="27"/>
    </row>
    <row r="86" s="67" customFormat="1" customHeight="1" spans="1:70">
      <c r="A86" s="20" t="s">
        <v>81</v>
      </c>
      <c r="B86" s="20" t="s">
        <v>496</v>
      </c>
      <c r="C86" s="20" t="s">
        <v>497</v>
      </c>
      <c r="D86" s="20"/>
      <c r="E86" s="20"/>
      <c r="F86" s="20"/>
      <c r="G86" s="20" t="s">
        <v>89</v>
      </c>
      <c r="H86" s="20"/>
      <c r="I86" s="20"/>
      <c r="J86" s="20" t="s">
        <v>498</v>
      </c>
      <c r="K86" s="20"/>
      <c r="L86" s="20"/>
      <c r="M86" s="20"/>
      <c r="N86" s="20"/>
      <c r="O86" s="20"/>
      <c r="P86" s="79"/>
      <c r="Q86" s="20" t="s">
        <v>73</v>
      </c>
      <c r="R86" s="20" t="s">
        <v>499</v>
      </c>
      <c r="S86" s="20"/>
      <c r="T86" s="20"/>
      <c r="U86" s="90"/>
      <c r="V86" s="20" t="s">
        <v>500</v>
      </c>
      <c r="W86" s="20"/>
      <c r="X86" s="79"/>
      <c r="Y86" s="20" t="s">
        <v>497</v>
      </c>
      <c r="Z86" s="20"/>
      <c r="AA86" s="20"/>
      <c r="AB86" s="20" t="s">
        <v>499</v>
      </c>
      <c r="AC86" s="20"/>
      <c r="AD86" s="24" t="str">
        <f t="shared" si="5"/>
        <v/>
      </c>
      <c r="AE86" s="91"/>
      <c r="AF86" s="20">
        <f t="shared" si="6"/>
        <v>15</v>
      </c>
      <c r="AG86" s="20">
        <v>0</v>
      </c>
      <c r="AH86" s="24">
        <f t="shared" si="7"/>
        <v>15</v>
      </c>
      <c r="AI86" s="24" t="str">
        <f t="shared" si="8"/>
        <v/>
      </c>
      <c r="AJ86" s="24" t="str">
        <f t="shared" si="9"/>
        <v/>
      </c>
      <c r="AK86" s="20" t="s">
        <v>496</v>
      </c>
      <c r="AL86" s="102"/>
      <c r="AM86" s="23" t="s">
        <v>497</v>
      </c>
      <c r="AN86" s="23" t="s">
        <v>497</v>
      </c>
      <c r="AO86" s="23" t="s">
        <v>497</v>
      </c>
      <c r="AP86" s="23" t="s">
        <v>497</v>
      </c>
      <c r="AQ86" s="23" t="s">
        <v>497</v>
      </c>
      <c r="AR86" s="23" t="s">
        <v>497</v>
      </c>
      <c r="AS86" s="23" t="s">
        <v>497</v>
      </c>
      <c r="AT86" s="23" t="s">
        <v>497</v>
      </c>
      <c r="AU86" s="27"/>
      <c r="AV86" s="27"/>
      <c r="AW86" s="27"/>
      <c r="AX86" s="27"/>
      <c r="AY86" s="27"/>
      <c r="AZ86" s="27"/>
      <c r="BA86" s="27"/>
      <c r="BB86" s="27"/>
      <c r="BC86" s="20"/>
      <c r="BD86" s="20"/>
      <c r="BE86" s="20"/>
      <c r="BF86" s="20"/>
      <c r="BG86" s="20"/>
      <c r="BH86" s="20"/>
      <c r="BI86" s="20"/>
      <c r="BJ86" s="20"/>
      <c r="BK86" s="27"/>
      <c r="BL86" s="27"/>
      <c r="BM86" s="27"/>
      <c r="BN86" s="27"/>
      <c r="BO86" s="27"/>
      <c r="BP86" s="27"/>
      <c r="BQ86" s="27"/>
      <c r="BR86" s="27"/>
    </row>
    <row r="87" s="67" customFormat="1" customHeight="1" spans="1:70">
      <c r="A87" s="20" t="s">
        <v>81</v>
      </c>
      <c r="B87" s="20" t="s">
        <v>501</v>
      </c>
      <c r="C87" s="20" t="s">
        <v>502</v>
      </c>
      <c r="D87" s="20"/>
      <c r="E87" s="20"/>
      <c r="F87" s="20"/>
      <c r="G87" s="20" t="s">
        <v>89</v>
      </c>
      <c r="H87" s="20"/>
      <c r="I87" s="20"/>
      <c r="J87" s="20" t="s">
        <v>503</v>
      </c>
      <c r="K87" s="20"/>
      <c r="L87" s="20"/>
      <c r="M87" s="20"/>
      <c r="N87" s="20"/>
      <c r="O87" s="20"/>
      <c r="P87" s="79"/>
      <c r="Q87" s="20" t="s">
        <v>73</v>
      </c>
      <c r="R87" s="20" t="s">
        <v>499</v>
      </c>
      <c r="S87" s="20"/>
      <c r="T87" s="20"/>
      <c r="U87" s="90"/>
      <c r="V87" s="20" t="s">
        <v>504</v>
      </c>
      <c r="W87" s="20"/>
      <c r="X87" s="79"/>
      <c r="Y87" s="20" t="s">
        <v>502</v>
      </c>
      <c r="Z87" s="20"/>
      <c r="AA87" s="20"/>
      <c r="AB87" s="20" t="s">
        <v>499</v>
      </c>
      <c r="AC87" s="20"/>
      <c r="AD87" s="24" t="str">
        <f t="shared" si="5"/>
        <v/>
      </c>
      <c r="AE87" s="91"/>
      <c r="AF87" s="20">
        <f t="shared" si="6"/>
        <v>14</v>
      </c>
      <c r="AG87" s="20">
        <v>0</v>
      </c>
      <c r="AH87" s="24">
        <f t="shared" si="7"/>
        <v>14</v>
      </c>
      <c r="AI87" s="24" t="str">
        <f t="shared" si="8"/>
        <v/>
      </c>
      <c r="AJ87" s="24" t="str">
        <f t="shared" si="9"/>
        <v/>
      </c>
      <c r="AK87" s="20" t="s">
        <v>501</v>
      </c>
      <c r="AL87" s="102"/>
      <c r="AM87" s="23" t="s">
        <v>502</v>
      </c>
      <c r="AN87" s="23" t="s">
        <v>502</v>
      </c>
      <c r="AO87" s="23" t="s">
        <v>502</v>
      </c>
      <c r="AP87" s="23" t="s">
        <v>502</v>
      </c>
      <c r="AQ87" s="23" t="s">
        <v>502</v>
      </c>
      <c r="AR87" s="23" t="s">
        <v>502</v>
      </c>
      <c r="AS87" s="23" t="s">
        <v>502</v>
      </c>
      <c r="AT87" s="23" t="s">
        <v>502</v>
      </c>
      <c r="AU87" s="27"/>
      <c r="AV87" s="27"/>
      <c r="AW87" s="27"/>
      <c r="AX87" s="27"/>
      <c r="AY87" s="27"/>
      <c r="AZ87" s="27"/>
      <c r="BA87" s="27"/>
      <c r="BB87" s="27"/>
      <c r="BC87" s="20"/>
      <c r="BD87" s="20"/>
      <c r="BE87" s="20"/>
      <c r="BF87" s="20"/>
      <c r="BG87" s="20"/>
      <c r="BH87" s="20"/>
      <c r="BI87" s="20"/>
      <c r="BJ87" s="20"/>
      <c r="BK87" s="27"/>
      <c r="BL87" s="27"/>
      <c r="BM87" s="27"/>
      <c r="BN87" s="27"/>
      <c r="BO87" s="27"/>
      <c r="BP87" s="27"/>
      <c r="BQ87" s="27"/>
      <c r="BR87" s="27"/>
    </row>
    <row r="88" s="67" customFormat="1" customHeight="1" spans="1:70">
      <c r="A88" s="20" t="s">
        <v>70</v>
      </c>
      <c r="B88" s="20" t="s">
        <v>505</v>
      </c>
      <c r="C88" s="20"/>
      <c r="D88" s="20"/>
      <c r="E88" s="20"/>
      <c r="F88" s="20"/>
      <c r="G88" s="20"/>
      <c r="H88" s="20"/>
      <c r="I88" s="20"/>
      <c r="J88" s="20" t="s">
        <v>506</v>
      </c>
      <c r="K88" s="20"/>
      <c r="L88" s="20" t="s">
        <v>507</v>
      </c>
      <c r="M88" s="20"/>
      <c r="N88" s="20"/>
      <c r="O88" s="20"/>
      <c r="P88" s="79"/>
      <c r="Q88" s="20" t="s">
        <v>73</v>
      </c>
      <c r="R88" s="20" t="s">
        <v>74</v>
      </c>
      <c r="S88" s="20"/>
      <c r="T88" s="20"/>
      <c r="U88" s="90"/>
      <c r="V88" s="20" t="s">
        <v>508</v>
      </c>
      <c r="W88" s="20"/>
      <c r="X88" s="79"/>
      <c r="Y88" s="20"/>
      <c r="Z88" s="20"/>
      <c r="AA88" s="20"/>
      <c r="AB88" s="20" t="s">
        <v>74</v>
      </c>
      <c r="AC88" s="20"/>
      <c r="AD88" s="24" t="str">
        <f t="shared" si="5"/>
        <v/>
      </c>
      <c r="AE88" s="91"/>
      <c r="AF88" s="20">
        <f t="shared" si="6"/>
        <v>18</v>
      </c>
      <c r="AG88" s="20">
        <v>0</v>
      </c>
      <c r="AH88" s="24">
        <f t="shared" si="7"/>
        <v>18</v>
      </c>
      <c r="AI88" s="24" t="str">
        <f t="shared" si="8"/>
        <v/>
      </c>
      <c r="AJ88" s="24" t="str">
        <f t="shared" si="9"/>
        <v/>
      </c>
      <c r="AK88" s="20" t="s">
        <v>505</v>
      </c>
      <c r="AL88" s="102"/>
      <c r="AM88" s="23"/>
      <c r="AN88" s="23"/>
      <c r="AO88" s="23"/>
      <c r="AP88" s="23"/>
      <c r="AQ88" s="23"/>
      <c r="AR88" s="23"/>
      <c r="AS88" s="23"/>
      <c r="AT88" s="23"/>
      <c r="AU88" s="27"/>
      <c r="AV88" s="27"/>
      <c r="AW88" s="27"/>
      <c r="AX88" s="27"/>
      <c r="AY88" s="27"/>
      <c r="AZ88" s="27"/>
      <c r="BA88" s="27"/>
      <c r="BB88" s="27"/>
      <c r="BC88" s="20"/>
      <c r="BD88" s="20"/>
      <c r="BE88" s="20"/>
      <c r="BF88" s="20"/>
      <c r="BG88" s="20"/>
      <c r="BH88" s="20"/>
      <c r="BI88" s="20"/>
      <c r="BJ88" s="20"/>
      <c r="BK88" s="27"/>
      <c r="BL88" s="27"/>
      <c r="BM88" s="27"/>
      <c r="BN88" s="27"/>
      <c r="BO88" s="27"/>
      <c r="BP88" s="27"/>
      <c r="BQ88" s="27"/>
      <c r="BR88" s="27"/>
    </row>
    <row r="89" s="67" customFormat="1" customHeight="1" spans="1:70">
      <c r="A89" s="20" t="s">
        <v>70</v>
      </c>
      <c r="B89" s="20" t="s">
        <v>509</v>
      </c>
      <c r="C89" s="20"/>
      <c r="D89" s="20"/>
      <c r="E89" s="20"/>
      <c r="F89" s="20"/>
      <c r="G89" s="20"/>
      <c r="H89" s="20"/>
      <c r="I89" s="20"/>
      <c r="J89" s="20" t="s">
        <v>506</v>
      </c>
      <c r="K89" s="20"/>
      <c r="L89" s="20" t="s">
        <v>510</v>
      </c>
      <c r="M89" s="20"/>
      <c r="N89" s="20"/>
      <c r="O89" s="20"/>
      <c r="P89" s="79"/>
      <c r="Q89" s="20" t="s">
        <v>73</v>
      </c>
      <c r="R89" s="20" t="s">
        <v>74</v>
      </c>
      <c r="S89" s="20"/>
      <c r="T89" s="20"/>
      <c r="U89" s="90"/>
      <c r="V89" s="20" t="s">
        <v>511</v>
      </c>
      <c r="W89" s="20"/>
      <c r="X89" s="79"/>
      <c r="Y89" s="20"/>
      <c r="Z89" s="20"/>
      <c r="AA89" s="20"/>
      <c r="AB89" s="20" t="s">
        <v>74</v>
      </c>
      <c r="AC89" s="20"/>
      <c r="AD89" s="24" t="str">
        <f t="shared" si="5"/>
        <v/>
      </c>
      <c r="AE89" s="91"/>
      <c r="AF89" s="20">
        <f t="shared" si="6"/>
        <v>17</v>
      </c>
      <c r="AG89" s="20">
        <v>0</v>
      </c>
      <c r="AH89" s="24">
        <f t="shared" si="7"/>
        <v>17</v>
      </c>
      <c r="AI89" s="24" t="str">
        <f t="shared" si="8"/>
        <v/>
      </c>
      <c r="AJ89" s="24" t="str">
        <f t="shared" si="9"/>
        <v/>
      </c>
      <c r="AK89" s="20" t="s">
        <v>509</v>
      </c>
      <c r="AL89" s="102"/>
      <c r="AM89" s="23"/>
      <c r="AN89" s="23"/>
      <c r="AO89" s="23"/>
      <c r="AP89" s="23"/>
      <c r="AQ89" s="23"/>
      <c r="AR89" s="23"/>
      <c r="AS89" s="23"/>
      <c r="AT89" s="23"/>
      <c r="AU89" s="27"/>
      <c r="AV89" s="27"/>
      <c r="AW89" s="27"/>
      <c r="AX89" s="27"/>
      <c r="AY89" s="27"/>
      <c r="AZ89" s="27"/>
      <c r="BA89" s="27"/>
      <c r="BB89" s="27"/>
      <c r="BC89" s="20"/>
      <c r="BD89" s="20"/>
      <c r="BE89" s="20"/>
      <c r="BF89" s="20"/>
      <c r="BG89" s="20"/>
      <c r="BH89" s="20"/>
      <c r="BI89" s="20"/>
      <c r="BJ89" s="20"/>
      <c r="BK89" s="27"/>
      <c r="BL89" s="27"/>
      <c r="BM89" s="27"/>
      <c r="BN89" s="27"/>
      <c r="BO89" s="27"/>
      <c r="BP89" s="27"/>
      <c r="BQ89" s="27"/>
      <c r="BR89" s="27"/>
    </row>
    <row r="90" s="67" customFormat="1" customHeight="1" spans="1:70">
      <c r="A90" s="20" t="s">
        <v>70</v>
      </c>
      <c r="B90" s="20" t="s">
        <v>512</v>
      </c>
      <c r="C90" s="20"/>
      <c r="D90" s="20"/>
      <c r="E90" s="20"/>
      <c r="F90" s="20"/>
      <c r="G90" s="20"/>
      <c r="H90" s="20"/>
      <c r="I90" s="20"/>
      <c r="J90" s="20" t="s">
        <v>506</v>
      </c>
      <c r="K90" s="20"/>
      <c r="L90" s="20" t="s">
        <v>513</v>
      </c>
      <c r="M90" s="20"/>
      <c r="N90" s="20"/>
      <c r="O90" s="20"/>
      <c r="P90" s="79"/>
      <c r="Q90" s="20" t="s">
        <v>73</v>
      </c>
      <c r="R90" s="20" t="s">
        <v>74</v>
      </c>
      <c r="S90" s="20"/>
      <c r="T90" s="20"/>
      <c r="U90" s="90"/>
      <c r="V90" s="20" t="s">
        <v>514</v>
      </c>
      <c r="W90" s="20"/>
      <c r="X90" s="79"/>
      <c r="Y90" s="20"/>
      <c r="Z90" s="20"/>
      <c r="AA90" s="20"/>
      <c r="AB90" s="20" t="s">
        <v>74</v>
      </c>
      <c r="AC90" s="20"/>
      <c r="AD90" s="24" t="str">
        <f t="shared" si="5"/>
        <v/>
      </c>
      <c r="AE90" s="91"/>
      <c r="AF90" s="20">
        <f t="shared" si="6"/>
        <v>20</v>
      </c>
      <c r="AG90" s="20">
        <v>0</v>
      </c>
      <c r="AH90" s="24">
        <f t="shared" si="7"/>
        <v>20</v>
      </c>
      <c r="AI90" s="24" t="str">
        <f t="shared" si="8"/>
        <v/>
      </c>
      <c r="AJ90" s="24" t="str">
        <f t="shared" si="9"/>
        <v/>
      </c>
      <c r="AK90" s="20" t="s">
        <v>512</v>
      </c>
      <c r="AL90" s="102"/>
      <c r="AM90" s="23"/>
      <c r="AN90" s="23"/>
      <c r="AO90" s="23"/>
      <c r="AP90" s="23"/>
      <c r="AQ90" s="23"/>
      <c r="AR90" s="23"/>
      <c r="AS90" s="23"/>
      <c r="AT90" s="23"/>
      <c r="AU90" s="27"/>
      <c r="AV90" s="27"/>
      <c r="AW90" s="27"/>
      <c r="AX90" s="27"/>
      <c r="AY90" s="27"/>
      <c r="AZ90" s="27"/>
      <c r="BA90" s="27"/>
      <c r="BB90" s="27"/>
      <c r="BC90" s="20"/>
      <c r="BD90" s="20"/>
      <c r="BE90" s="20"/>
      <c r="BF90" s="20"/>
      <c r="BG90" s="20"/>
      <c r="BH90" s="20"/>
      <c r="BI90" s="20"/>
      <c r="BJ90" s="20"/>
      <c r="BK90" s="27"/>
      <c r="BL90" s="27"/>
      <c r="BM90" s="27"/>
      <c r="BN90" s="27"/>
      <c r="BO90" s="27"/>
      <c r="BP90" s="27"/>
      <c r="BQ90" s="27"/>
      <c r="BR90" s="27"/>
    </row>
    <row r="91" s="67" customFormat="1" customHeight="1" spans="1:70">
      <c r="A91" s="20" t="s">
        <v>93</v>
      </c>
      <c r="B91" s="20" t="s">
        <v>515</v>
      </c>
      <c r="C91" s="20" t="s">
        <v>516</v>
      </c>
      <c r="D91" s="20"/>
      <c r="E91" s="20"/>
      <c r="F91" s="20" t="s">
        <v>145</v>
      </c>
      <c r="G91" s="20" t="s">
        <v>89</v>
      </c>
      <c r="H91" s="20"/>
      <c r="I91" s="20"/>
      <c r="J91" s="20" t="s">
        <v>517</v>
      </c>
      <c r="K91" s="20"/>
      <c r="L91" s="20"/>
      <c r="M91" s="20"/>
      <c r="N91" s="20"/>
      <c r="O91" s="20"/>
      <c r="P91" s="79"/>
      <c r="Q91" s="20" t="s">
        <v>74</v>
      </c>
      <c r="R91" s="20" t="s">
        <v>74</v>
      </c>
      <c r="S91" s="20" t="s">
        <v>518</v>
      </c>
      <c r="T91" s="20"/>
      <c r="U91" s="90"/>
      <c r="V91" s="20" t="s">
        <v>519</v>
      </c>
      <c r="W91" s="20" t="s">
        <v>192</v>
      </c>
      <c r="X91" s="79"/>
      <c r="Y91" s="20" t="s">
        <v>516</v>
      </c>
      <c r="Z91" s="20"/>
      <c r="AA91" s="20"/>
      <c r="AB91" s="20" t="s">
        <v>74</v>
      </c>
      <c r="AC91" s="20" t="s">
        <v>518</v>
      </c>
      <c r="AD91" s="24" t="str">
        <f t="shared" si="5"/>
        <v/>
      </c>
      <c r="AE91" s="91"/>
      <c r="AF91" s="20">
        <f t="shared" si="6"/>
        <v>22</v>
      </c>
      <c r="AG91" s="20">
        <v>0</v>
      </c>
      <c r="AH91" s="24">
        <f t="shared" si="7"/>
        <v>22</v>
      </c>
      <c r="AI91" s="24" t="str">
        <f t="shared" si="8"/>
        <v/>
      </c>
      <c r="AJ91" s="24" t="str">
        <f t="shared" si="9"/>
        <v/>
      </c>
      <c r="AK91" s="20" t="s">
        <v>515</v>
      </c>
      <c r="AL91" s="102"/>
      <c r="AM91" s="23" t="s">
        <v>520</v>
      </c>
      <c r="AN91" s="23" t="s">
        <v>520</v>
      </c>
      <c r="AO91" s="23" t="s">
        <v>520</v>
      </c>
      <c r="AP91" s="23" t="s">
        <v>520</v>
      </c>
      <c r="AQ91" s="23" t="s">
        <v>520</v>
      </c>
      <c r="AR91" s="23" t="s">
        <v>520</v>
      </c>
      <c r="AS91" s="23" t="s">
        <v>520</v>
      </c>
      <c r="AT91" s="23" t="s">
        <v>520</v>
      </c>
      <c r="AU91" s="27"/>
      <c r="AV91" s="27"/>
      <c r="AW91" s="27"/>
      <c r="AX91" s="27"/>
      <c r="AY91" s="27"/>
      <c r="AZ91" s="27"/>
      <c r="BA91" s="27"/>
      <c r="BB91" s="27"/>
      <c r="BC91" s="20"/>
      <c r="BD91" s="20"/>
      <c r="BE91" s="20"/>
      <c r="BF91" s="20"/>
      <c r="BG91" s="20"/>
      <c r="BH91" s="20"/>
      <c r="BI91" s="20"/>
      <c r="BJ91" s="20"/>
      <c r="BK91" s="27"/>
      <c r="BL91" s="27"/>
      <c r="BM91" s="27"/>
      <c r="BN91" s="27"/>
      <c r="BO91" s="27"/>
      <c r="BP91" s="27"/>
      <c r="BQ91" s="27"/>
      <c r="BR91" s="27"/>
    </row>
    <row r="92" s="67" customFormat="1" customHeight="1" spans="1:70">
      <c r="A92" s="20" t="s">
        <v>76</v>
      </c>
      <c r="B92" s="20" t="s">
        <v>521</v>
      </c>
      <c r="C92" s="20"/>
      <c r="D92" s="20"/>
      <c r="E92" s="20"/>
      <c r="F92" s="20"/>
      <c r="G92" s="20"/>
      <c r="H92" s="20" t="s">
        <v>78</v>
      </c>
      <c r="I92" s="20"/>
      <c r="J92" s="20" t="s">
        <v>522</v>
      </c>
      <c r="K92" s="20"/>
      <c r="L92" s="20"/>
      <c r="M92" s="20"/>
      <c r="N92" s="20"/>
      <c r="O92" s="20"/>
      <c r="P92" s="79"/>
      <c r="Q92" s="20" t="s">
        <v>74</v>
      </c>
      <c r="R92" s="20" t="s">
        <v>74</v>
      </c>
      <c r="S92" s="20"/>
      <c r="T92" s="20"/>
      <c r="U92" s="90"/>
      <c r="V92" s="20" t="s">
        <v>523</v>
      </c>
      <c r="W92" s="20"/>
      <c r="X92" s="79"/>
      <c r="Y92" s="20"/>
      <c r="Z92" s="20"/>
      <c r="AA92" s="20"/>
      <c r="AB92" s="20" t="s">
        <v>74</v>
      </c>
      <c r="AC92" s="20"/>
      <c r="AD92" s="24" t="str">
        <f t="shared" si="5"/>
        <v/>
      </c>
      <c r="AE92" s="91"/>
      <c r="AF92" s="20">
        <f t="shared" si="6"/>
        <v>3</v>
      </c>
      <c r="AG92" s="20">
        <v>0</v>
      </c>
      <c r="AH92" s="24">
        <f t="shared" si="7"/>
        <v>3</v>
      </c>
      <c r="AI92" s="24" t="str">
        <f t="shared" si="8"/>
        <v/>
      </c>
      <c r="AJ92" s="24" t="str">
        <f t="shared" si="9"/>
        <v/>
      </c>
      <c r="AK92" s="20" t="s">
        <v>521</v>
      </c>
      <c r="AL92" s="102"/>
      <c r="AM92" s="23"/>
      <c r="AN92" s="23"/>
      <c r="AO92" s="23"/>
      <c r="AP92" s="23"/>
      <c r="AQ92" s="23"/>
      <c r="AR92" s="23"/>
      <c r="AS92" s="23"/>
      <c r="AT92" s="23"/>
      <c r="AU92" s="27"/>
      <c r="AV92" s="27"/>
      <c r="AW92" s="27"/>
      <c r="AX92" s="27"/>
      <c r="AY92" s="27"/>
      <c r="AZ92" s="27"/>
      <c r="BA92" s="27"/>
      <c r="BB92" s="27"/>
      <c r="BC92" s="20"/>
      <c r="BD92" s="20"/>
      <c r="BE92" s="20"/>
      <c r="BF92" s="20"/>
      <c r="BG92" s="20"/>
      <c r="BH92" s="20"/>
      <c r="BI92" s="20"/>
      <c r="BJ92" s="20"/>
      <c r="BK92" s="27"/>
      <c r="BL92" s="27"/>
      <c r="BM92" s="27"/>
      <c r="BN92" s="27"/>
      <c r="BO92" s="27"/>
      <c r="BP92" s="27"/>
      <c r="BQ92" s="27"/>
      <c r="BR92" s="27"/>
    </row>
    <row r="93" s="67" customFormat="1" customHeight="1" spans="1:70">
      <c r="A93" s="20" t="s">
        <v>81</v>
      </c>
      <c r="B93" s="20" t="s">
        <v>524</v>
      </c>
      <c r="C93" s="20" t="s">
        <v>525</v>
      </c>
      <c r="D93" s="80" t="s">
        <v>328</v>
      </c>
      <c r="E93" s="20"/>
      <c r="F93" s="20"/>
      <c r="G93" s="20"/>
      <c r="H93" s="20"/>
      <c r="I93" s="20"/>
      <c r="J93" s="20"/>
      <c r="K93" s="20"/>
      <c r="L93" s="20"/>
      <c r="M93" s="20"/>
      <c r="N93" s="20"/>
      <c r="O93" s="20"/>
      <c r="P93" s="79"/>
      <c r="Q93" s="20" t="s">
        <v>74</v>
      </c>
      <c r="R93" s="20" t="s">
        <v>74</v>
      </c>
      <c r="S93" s="20" t="s">
        <v>526</v>
      </c>
      <c r="T93" s="20"/>
      <c r="U93" s="90"/>
      <c r="V93" s="20" t="s">
        <v>527</v>
      </c>
      <c r="W93" s="20" t="s">
        <v>180</v>
      </c>
      <c r="X93" s="79"/>
      <c r="Y93" s="20" t="s">
        <v>525</v>
      </c>
      <c r="Z93" s="80" t="s">
        <v>328</v>
      </c>
      <c r="AA93" s="20"/>
      <c r="AB93" s="20" t="s">
        <v>74</v>
      </c>
      <c r="AC93" s="20" t="s">
        <v>526</v>
      </c>
      <c r="AD93" s="24" t="str">
        <f t="shared" si="5"/>
        <v/>
      </c>
      <c r="AE93" s="91"/>
      <c r="AF93" s="20">
        <f t="shared" si="6"/>
        <v>8</v>
      </c>
      <c r="AG93" s="20">
        <v>0</v>
      </c>
      <c r="AH93" s="24">
        <f t="shared" si="7"/>
        <v>8</v>
      </c>
      <c r="AI93" s="24" t="str">
        <f t="shared" si="8"/>
        <v/>
      </c>
      <c r="AJ93" s="24" t="str">
        <f t="shared" si="9"/>
        <v/>
      </c>
      <c r="AK93" s="20" t="s">
        <v>524</v>
      </c>
      <c r="AL93" s="102"/>
      <c r="AM93" s="23" t="s">
        <v>528</v>
      </c>
      <c r="AN93" s="23" t="s">
        <v>529</v>
      </c>
      <c r="AO93" s="23" t="s">
        <v>530</v>
      </c>
      <c r="AP93" s="23" t="s">
        <v>531</v>
      </c>
      <c r="AQ93" s="23" t="s">
        <v>532</v>
      </c>
      <c r="AR93" s="23" t="s">
        <v>533</v>
      </c>
      <c r="AS93" s="23" t="s">
        <v>534</v>
      </c>
      <c r="AT93" s="23" t="s">
        <v>535</v>
      </c>
      <c r="AU93" s="104" t="s">
        <v>328</v>
      </c>
      <c r="AV93" s="104" t="s">
        <v>328</v>
      </c>
      <c r="AW93" s="104" t="s">
        <v>328</v>
      </c>
      <c r="AX93" s="104" t="s">
        <v>328</v>
      </c>
      <c r="AY93" s="104" t="s">
        <v>328</v>
      </c>
      <c r="AZ93" s="104" t="s">
        <v>328</v>
      </c>
      <c r="BA93" s="104" t="s">
        <v>328</v>
      </c>
      <c r="BB93" s="104" t="s">
        <v>328</v>
      </c>
      <c r="BC93" s="20"/>
      <c r="BD93" s="20"/>
      <c r="BE93" s="20"/>
      <c r="BF93" s="20"/>
      <c r="BG93" s="20"/>
      <c r="BH93" s="20"/>
      <c r="BI93" s="20"/>
      <c r="BJ93" s="20"/>
      <c r="BK93" s="27"/>
      <c r="BL93" s="27"/>
      <c r="BM93" s="27"/>
      <c r="BN93" s="27"/>
      <c r="BO93" s="27"/>
      <c r="BP93" s="27"/>
      <c r="BQ93" s="27"/>
      <c r="BR93" s="27"/>
    </row>
    <row r="94" s="67" customFormat="1" customHeight="1" spans="1:70">
      <c r="A94" s="20" t="s">
        <v>348</v>
      </c>
      <c r="B94" s="20" t="s">
        <v>536</v>
      </c>
      <c r="C94" s="20" t="s">
        <v>350</v>
      </c>
      <c r="D94" s="20"/>
      <c r="E94" s="20"/>
      <c r="F94" s="20"/>
      <c r="G94" s="20" t="s">
        <v>89</v>
      </c>
      <c r="H94" s="20" t="s">
        <v>351</v>
      </c>
      <c r="I94" s="20"/>
      <c r="J94" s="20"/>
      <c r="K94" s="20"/>
      <c r="L94" s="20"/>
      <c r="M94" s="20"/>
      <c r="N94" s="20"/>
      <c r="O94" s="20"/>
      <c r="P94" s="79"/>
      <c r="Q94" s="20" t="s">
        <v>74</v>
      </c>
      <c r="R94" s="20" t="s">
        <v>74</v>
      </c>
      <c r="S94" s="20"/>
      <c r="T94" s="20"/>
      <c r="U94" s="90"/>
      <c r="V94" s="20" t="s">
        <v>537</v>
      </c>
      <c r="W94" s="20"/>
      <c r="X94" s="79"/>
      <c r="Y94" s="20" t="s">
        <v>350</v>
      </c>
      <c r="Z94" s="20"/>
      <c r="AA94" s="20"/>
      <c r="AB94" s="20" t="s">
        <v>74</v>
      </c>
      <c r="AC94" s="20"/>
      <c r="AD94" s="24" t="str">
        <f t="shared" si="5"/>
        <v/>
      </c>
      <c r="AE94" s="91"/>
      <c r="AF94" s="20">
        <f t="shared" si="6"/>
        <v>5</v>
      </c>
      <c r="AG94" s="20">
        <v>0</v>
      </c>
      <c r="AH94" s="24">
        <f t="shared" si="7"/>
        <v>5</v>
      </c>
      <c r="AI94" s="24" t="str">
        <f t="shared" si="8"/>
        <v/>
      </c>
      <c r="AJ94" s="24" t="str">
        <f t="shared" si="9"/>
        <v/>
      </c>
      <c r="AK94" s="20" t="s">
        <v>536</v>
      </c>
      <c r="AL94" s="102"/>
      <c r="AM94" s="23" t="s">
        <v>350</v>
      </c>
      <c r="AN94" s="23" t="s">
        <v>350</v>
      </c>
      <c r="AO94" s="23" t="s">
        <v>350</v>
      </c>
      <c r="AP94" s="23" t="s">
        <v>350</v>
      </c>
      <c r="AQ94" s="23" t="s">
        <v>350</v>
      </c>
      <c r="AR94" s="23" t="s">
        <v>350</v>
      </c>
      <c r="AS94" s="23" t="s">
        <v>350</v>
      </c>
      <c r="AT94" s="23" t="s">
        <v>350</v>
      </c>
      <c r="AU94" s="27"/>
      <c r="AV94" s="27"/>
      <c r="AW94" s="27"/>
      <c r="AX94" s="27"/>
      <c r="AY94" s="27"/>
      <c r="AZ94" s="27"/>
      <c r="BA94" s="27"/>
      <c r="BB94" s="27"/>
      <c r="BC94" s="20"/>
      <c r="BD94" s="20"/>
      <c r="BE94" s="20"/>
      <c r="BF94" s="20"/>
      <c r="BG94" s="20"/>
      <c r="BH94" s="20"/>
      <c r="BI94" s="20"/>
      <c r="BJ94" s="20"/>
      <c r="BK94" s="27"/>
      <c r="BL94" s="27"/>
      <c r="BM94" s="27"/>
      <c r="BN94" s="27"/>
      <c r="BO94" s="27"/>
      <c r="BP94" s="27"/>
      <c r="BQ94" s="27"/>
      <c r="BR94" s="27"/>
    </row>
    <row r="95" s="67" customFormat="1" customHeight="1" spans="1:70">
      <c r="A95" s="20" t="s">
        <v>353</v>
      </c>
      <c r="B95" s="20" t="s">
        <v>538</v>
      </c>
      <c r="C95" s="20" t="s">
        <v>355</v>
      </c>
      <c r="D95" s="20"/>
      <c r="E95" s="20" t="s">
        <v>478</v>
      </c>
      <c r="F95" s="20" t="s">
        <v>539</v>
      </c>
      <c r="G95" s="20" t="s">
        <v>89</v>
      </c>
      <c r="H95" s="20" t="s">
        <v>358</v>
      </c>
      <c r="I95" s="20" t="s">
        <v>359</v>
      </c>
      <c r="J95" s="20"/>
      <c r="K95" s="20"/>
      <c r="L95" s="20"/>
      <c r="M95" s="20"/>
      <c r="N95" s="20"/>
      <c r="O95" s="20"/>
      <c r="P95" s="79"/>
      <c r="Q95" s="20" t="s">
        <v>74</v>
      </c>
      <c r="R95" s="20" t="s">
        <v>74</v>
      </c>
      <c r="S95" s="20"/>
      <c r="T95" s="20"/>
      <c r="U95" s="90"/>
      <c r="V95" s="20" t="s">
        <v>540</v>
      </c>
      <c r="W95" s="20"/>
      <c r="X95" s="79"/>
      <c r="Y95" s="20" t="s">
        <v>355</v>
      </c>
      <c r="Z95" s="20"/>
      <c r="AA95" s="20" t="s">
        <v>361</v>
      </c>
      <c r="AB95" s="20" t="s">
        <v>74</v>
      </c>
      <c r="AC95" s="20"/>
      <c r="AD95" s="24" t="b">
        <f t="shared" si="5"/>
        <v>1</v>
      </c>
      <c r="AE95" s="91"/>
      <c r="AF95" s="20">
        <f t="shared" si="6"/>
        <v>5</v>
      </c>
      <c r="AG95" s="20">
        <v>0</v>
      </c>
      <c r="AH95" s="24">
        <f t="shared" si="7"/>
        <v>5</v>
      </c>
      <c r="AI95" s="24" t="str">
        <f t="shared" si="8"/>
        <v/>
      </c>
      <c r="AJ95" s="24" t="str">
        <f t="shared" si="9"/>
        <v/>
      </c>
      <c r="AK95" s="20" t="s">
        <v>538</v>
      </c>
      <c r="AL95" s="102"/>
      <c r="AM95" s="23" t="s">
        <v>355</v>
      </c>
      <c r="AN95" s="23" t="s">
        <v>355</v>
      </c>
      <c r="AO95" s="23" t="s">
        <v>355</v>
      </c>
      <c r="AP95" s="23" t="s">
        <v>355</v>
      </c>
      <c r="AQ95" s="23" t="s">
        <v>355</v>
      </c>
      <c r="AR95" s="23" t="s">
        <v>355</v>
      </c>
      <c r="AS95" s="23" t="s">
        <v>355</v>
      </c>
      <c r="AT95" s="23" t="s">
        <v>355</v>
      </c>
      <c r="AU95" s="27"/>
      <c r="AV95" s="27"/>
      <c r="AW95" s="27"/>
      <c r="AX95" s="27"/>
      <c r="AY95" s="27"/>
      <c r="AZ95" s="27"/>
      <c r="BA95" s="27"/>
      <c r="BB95" s="27"/>
      <c r="BC95" s="20" t="s">
        <v>478</v>
      </c>
      <c r="BD95" s="20" t="s">
        <v>478</v>
      </c>
      <c r="BE95" s="20" t="s">
        <v>478</v>
      </c>
      <c r="BF95" s="20" t="s">
        <v>478</v>
      </c>
      <c r="BG95" s="20" t="s">
        <v>478</v>
      </c>
      <c r="BH95" s="20" t="s">
        <v>478</v>
      </c>
      <c r="BI95" s="20" t="s">
        <v>478</v>
      </c>
      <c r="BJ95" s="20" t="s">
        <v>478</v>
      </c>
      <c r="BK95" s="27"/>
      <c r="BL95" s="27"/>
      <c r="BM95" s="27"/>
      <c r="BN95" s="27"/>
      <c r="BO95" s="27"/>
      <c r="BP95" s="27"/>
      <c r="BQ95" s="27"/>
      <c r="BR95" s="27"/>
    </row>
    <row r="96" s="67" customFormat="1" customHeight="1" spans="1:70">
      <c r="A96" s="20" t="s">
        <v>70</v>
      </c>
      <c r="B96" s="20" t="s">
        <v>541</v>
      </c>
      <c r="C96" s="20"/>
      <c r="D96" s="20"/>
      <c r="E96" s="20"/>
      <c r="F96" s="20"/>
      <c r="G96" s="20"/>
      <c r="H96" s="20"/>
      <c r="I96" s="20"/>
      <c r="J96" s="20"/>
      <c r="K96" s="20"/>
      <c r="L96" s="20" t="s">
        <v>542</v>
      </c>
      <c r="M96" s="20"/>
      <c r="N96" s="20"/>
      <c r="O96" s="20"/>
      <c r="P96" s="79"/>
      <c r="Q96" s="20" t="s">
        <v>73</v>
      </c>
      <c r="R96" s="20" t="s">
        <v>74</v>
      </c>
      <c r="S96" s="20"/>
      <c r="T96" s="20"/>
      <c r="U96" s="90"/>
      <c r="V96" s="20" t="s">
        <v>543</v>
      </c>
      <c r="W96" s="20"/>
      <c r="X96" s="79"/>
      <c r="Y96" s="20"/>
      <c r="Z96" s="20"/>
      <c r="AA96" s="20"/>
      <c r="AB96" s="20" t="s">
        <v>74</v>
      </c>
      <c r="AC96" s="20"/>
      <c r="AD96" s="24" t="str">
        <f t="shared" si="5"/>
        <v/>
      </c>
      <c r="AE96" s="91"/>
      <c r="AF96" s="20">
        <f t="shared" si="6"/>
        <v>9</v>
      </c>
      <c r="AG96" s="20">
        <v>0</v>
      </c>
      <c r="AH96" s="24">
        <f t="shared" si="7"/>
        <v>9</v>
      </c>
      <c r="AI96" s="24" t="str">
        <f t="shared" si="8"/>
        <v/>
      </c>
      <c r="AJ96" s="24" t="str">
        <f t="shared" si="9"/>
        <v/>
      </c>
      <c r="AK96" s="20" t="s">
        <v>541</v>
      </c>
      <c r="AL96" s="102"/>
      <c r="AM96" s="23"/>
      <c r="AN96" s="23"/>
      <c r="AO96" s="23"/>
      <c r="AP96" s="23"/>
      <c r="AQ96" s="23"/>
      <c r="AR96" s="23"/>
      <c r="AS96" s="23"/>
      <c r="AT96" s="23"/>
      <c r="AU96" s="27"/>
      <c r="AV96" s="27"/>
      <c r="AW96" s="27"/>
      <c r="AX96" s="27"/>
      <c r="AY96" s="27"/>
      <c r="AZ96" s="27"/>
      <c r="BA96" s="27"/>
      <c r="BB96" s="27"/>
      <c r="BC96" s="20"/>
      <c r="BD96" s="20"/>
      <c r="BE96" s="20"/>
      <c r="BF96" s="20"/>
      <c r="BG96" s="20"/>
      <c r="BH96" s="20"/>
      <c r="BI96" s="20"/>
      <c r="BJ96" s="20"/>
      <c r="BK96" s="27"/>
      <c r="BL96" s="27"/>
      <c r="BM96" s="27"/>
      <c r="BN96" s="27"/>
      <c r="BO96" s="27"/>
      <c r="BP96" s="27"/>
      <c r="BQ96" s="27"/>
      <c r="BR96" s="27"/>
    </row>
    <row r="97" s="67" customFormat="1" customHeight="1" spans="1:70">
      <c r="A97" s="20" t="s">
        <v>70</v>
      </c>
      <c r="B97" s="20" t="s">
        <v>544</v>
      </c>
      <c r="C97" s="20"/>
      <c r="D97" s="20"/>
      <c r="E97" s="20"/>
      <c r="F97" s="20"/>
      <c r="G97" s="20"/>
      <c r="H97" s="20"/>
      <c r="I97" s="20"/>
      <c r="J97" s="20"/>
      <c r="K97" s="20"/>
      <c r="L97" s="20" t="s">
        <v>545</v>
      </c>
      <c r="M97" s="20"/>
      <c r="N97" s="20"/>
      <c r="O97" s="20"/>
      <c r="P97" s="79"/>
      <c r="Q97" s="20" t="s">
        <v>73</v>
      </c>
      <c r="R97" s="20" t="s">
        <v>74</v>
      </c>
      <c r="S97" s="20"/>
      <c r="T97" s="20"/>
      <c r="U97" s="90"/>
      <c r="V97" s="20" t="s">
        <v>546</v>
      </c>
      <c r="W97" s="20"/>
      <c r="X97" s="79"/>
      <c r="Y97" s="20"/>
      <c r="Z97" s="20"/>
      <c r="AA97" s="20"/>
      <c r="AB97" s="20" t="s">
        <v>74</v>
      </c>
      <c r="AC97" s="20"/>
      <c r="AD97" s="24" t="str">
        <f t="shared" si="5"/>
        <v/>
      </c>
      <c r="AE97" s="91"/>
      <c r="AF97" s="20">
        <f t="shared" si="6"/>
        <v>28</v>
      </c>
      <c r="AG97" s="20">
        <v>0</v>
      </c>
      <c r="AH97" s="24">
        <f t="shared" si="7"/>
        <v>28</v>
      </c>
      <c r="AI97" s="24" t="str">
        <f t="shared" si="8"/>
        <v/>
      </c>
      <c r="AJ97" s="24" t="b">
        <f t="shared" si="9"/>
        <v>1</v>
      </c>
      <c r="AK97" s="20" t="s">
        <v>544</v>
      </c>
      <c r="AL97" s="102"/>
      <c r="AM97" s="23"/>
      <c r="AN97" s="23"/>
      <c r="AO97" s="23"/>
      <c r="AP97" s="23"/>
      <c r="AQ97" s="23"/>
      <c r="AR97" s="23"/>
      <c r="AS97" s="23"/>
      <c r="AT97" s="23"/>
      <c r="AU97" s="27"/>
      <c r="AV97" s="27"/>
      <c r="AW97" s="27"/>
      <c r="AX97" s="27"/>
      <c r="AY97" s="27"/>
      <c r="AZ97" s="27"/>
      <c r="BA97" s="27"/>
      <c r="BB97" s="27"/>
      <c r="BC97" s="20"/>
      <c r="BD97" s="20"/>
      <c r="BE97" s="20"/>
      <c r="BF97" s="20"/>
      <c r="BG97" s="20"/>
      <c r="BH97" s="20"/>
      <c r="BI97" s="20"/>
      <c r="BJ97" s="20"/>
      <c r="BK97" s="27"/>
      <c r="BL97" s="27"/>
      <c r="BM97" s="27"/>
      <c r="BN97" s="27"/>
      <c r="BO97" s="27"/>
      <c r="BP97" s="27"/>
      <c r="BQ97" s="27"/>
      <c r="BR97" s="27"/>
    </row>
    <row r="98" s="67" customFormat="1" customHeight="1" spans="1:70">
      <c r="A98" s="20" t="s">
        <v>70</v>
      </c>
      <c r="B98" s="20" t="s">
        <v>547</v>
      </c>
      <c r="C98" s="20"/>
      <c r="D98" s="20"/>
      <c r="E98" s="20"/>
      <c r="F98" s="20"/>
      <c r="G98" s="20"/>
      <c r="H98" s="20"/>
      <c r="I98" s="20"/>
      <c r="J98" s="20"/>
      <c r="K98" s="20"/>
      <c r="L98" s="20" t="s">
        <v>548</v>
      </c>
      <c r="M98" s="20"/>
      <c r="N98" s="20"/>
      <c r="O98" s="20"/>
      <c r="P98" s="79"/>
      <c r="Q98" s="20" t="s">
        <v>73</v>
      </c>
      <c r="R98" s="20" t="s">
        <v>74</v>
      </c>
      <c r="S98" s="20"/>
      <c r="T98" s="20"/>
      <c r="U98" s="90"/>
      <c r="V98" s="20" t="s">
        <v>549</v>
      </c>
      <c r="W98" s="20"/>
      <c r="X98" s="79"/>
      <c r="Y98" s="20"/>
      <c r="Z98" s="20"/>
      <c r="AA98" s="20"/>
      <c r="AB98" s="20" t="s">
        <v>74</v>
      </c>
      <c r="AC98" s="20"/>
      <c r="AD98" s="24" t="str">
        <f t="shared" si="5"/>
        <v/>
      </c>
      <c r="AE98" s="91"/>
      <c r="AF98" s="20">
        <f t="shared" si="6"/>
        <v>32</v>
      </c>
      <c r="AG98" s="20">
        <v>0</v>
      </c>
      <c r="AH98" s="24">
        <f t="shared" si="7"/>
        <v>32</v>
      </c>
      <c r="AI98" s="24" t="str">
        <f t="shared" si="8"/>
        <v/>
      </c>
      <c r="AJ98" s="24" t="b">
        <f t="shared" si="9"/>
        <v>1</v>
      </c>
      <c r="AK98" s="20" t="s">
        <v>547</v>
      </c>
      <c r="AL98" s="102"/>
      <c r="AM98" s="23"/>
      <c r="AN98" s="23"/>
      <c r="AO98" s="23"/>
      <c r="AP98" s="23"/>
      <c r="AQ98" s="23"/>
      <c r="AR98" s="23"/>
      <c r="AS98" s="23"/>
      <c r="AT98" s="23"/>
      <c r="AU98" s="27"/>
      <c r="AV98" s="27"/>
      <c r="AW98" s="27"/>
      <c r="AX98" s="27"/>
      <c r="AY98" s="27"/>
      <c r="AZ98" s="27"/>
      <c r="BA98" s="27"/>
      <c r="BB98" s="27"/>
      <c r="BC98" s="20"/>
      <c r="BD98" s="20"/>
      <c r="BE98" s="20"/>
      <c r="BF98" s="20"/>
      <c r="BG98" s="20"/>
      <c r="BH98" s="20"/>
      <c r="BI98" s="20"/>
      <c r="BJ98" s="20"/>
      <c r="BK98" s="27"/>
      <c r="BL98" s="27"/>
      <c r="BM98" s="27"/>
      <c r="BN98" s="27"/>
      <c r="BO98" s="27"/>
      <c r="BP98" s="27"/>
      <c r="BQ98" s="27"/>
      <c r="BR98" s="27"/>
    </row>
    <row r="99" s="67" customFormat="1" customHeight="1" spans="1:70">
      <c r="A99" s="20" t="s">
        <v>91</v>
      </c>
      <c r="B99" s="20" t="s">
        <v>521</v>
      </c>
      <c r="C99" s="20"/>
      <c r="D99" s="20"/>
      <c r="E99" s="20"/>
      <c r="F99" s="20"/>
      <c r="G99" s="20"/>
      <c r="H99" s="20"/>
      <c r="I99" s="20"/>
      <c r="J99" s="20"/>
      <c r="K99" s="20"/>
      <c r="L99" s="20"/>
      <c r="M99" s="20"/>
      <c r="N99" s="20"/>
      <c r="O99" s="20"/>
      <c r="P99" s="79"/>
      <c r="Q99" s="20" t="s">
        <v>74</v>
      </c>
      <c r="R99" s="20" t="s">
        <v>74</v>
      </c>
      <c r="S99" s="20"/>
      <c r="T99" s="20"/>
      <c r="U99" s="90"/>
      <c r="V99" s="20" t="s">
        <v>550</v>
      </c>
      <c r="W99" s="20"/>
      <c r="X99" s="79"/>
      <c r="Y99" s="20"/>
      <c r="Z99" s="20"/>
      <c r="AA99" s="20"/>
      <c r="AB99" s="20" t="s">
        <v>74</v>
      </c>
      <c r="AC99" s="20"/>
      <c r="AD99" s="24" t="str">
        <f t="shared" si="5"/>
        <v/>
      </c>
      <c r="AE99" s="91"/>
      <c r="AF99" s="20">
        <f t="shared" si="6"/>
        <v>3</v>
      </c>
      <c r="AG99" s="20">
        <v>0</v>
      </c>
      <c r="AH99" s="24">
        <f t="shared" si="7"/>
        <v>3</v>
      </c>
      <c r="AI99" s="24" t="str">
        <f t="shared" si="8"/>
        <v/>
      </c>
      <c r="AJ99" s="24" t="str">
        <f t="shared" si="9"/>
        <v/>
      </c>
      <c r="AK99" s="20" t="s">
        <v>521</v>
      </c>
      <c r="AL99" s="102"/>
      <c r="AM99" s="23"/>
      <c r="AN99" s="23"/>
      <c r="AO99" s="23"/>
      <c r="AP99" s="23"/>
      <c r="AQ99" s="23"/>
      <c r="AR99" s="23"/>
      <c r="AS99" s="23"/>
      <c r="AT99" s="23"/>
      <c r="AU99" s="27"/>
      <c r="AV99" s="27"/>
      <c r="AW99" s="27"/>
      <c r="AX99" s="27"/>
      <c r="AY99" s="27"/>
      <c r="AZ99" s="27"/>
      <c r="BA99" s="27"/>
      <c r="BB99" s="27"/>
      <c r="BC99" s="20"/>
      <c r="BD99" s="20"/>
      <c r="BE99" s="20"/>
      <c r="BF99" s="20"/>
      <c r="BG99" s="20"/>
      <c r="BH99" s="20"/>
      <c r="BI99" s="20"/>
      <c r="BJ99" s="20"/>
      <c r="BK99" s="27"/>
      <c r="BL99" s="27"/>
      <c r="BM99" s="27"/>
      <c r="BN99" s="27"/>
      <c r="BO99" s="27"/>
      <c r="BP99" s="27"/>
      <c r="BQ99" s="27"/>
      <c r="BR99" s="27"/>
    </row>
    <row r="100" s="67" customFormat="1" customHeight="1" spans="1:70">
      <c r="A100" s="20" t="s">
        <v>81</v>
      </c>
      <c r="B100" s="20" t="s">
        <v>551</v>
      </c>
      <c r="C100" s="20" t="s">
        <v>552</v>
      </c>
      <c r="D100" s="20"/>
      <c r="E100" s="20"/>
      <c r="F100" s="20"/>
      <c r="G100" s="20" t="s">
        <v>89</v>
      </c>
      <c r="H100" s="20"/>
      <c r="I100" s="20"/>
      <c r="J100" s="20" t="s">
        <v>553</v>
      </c>
      <c r="K100" s="20"/>
      <c r="L100" s="20"/>
      <c r="M100" s="20"/>
      <c r="N100" s="20"/>
      <c r="O100" s="20"/>
      <c r="P100" s="108"/>
      <c r="Q100" s="109" t="s">
        <v>73</v>
      </c>
      <c r="R100" s="20" t="s">
        <v>494</v>
      </c>
      <c r="S100" s="20"/>
      <c r="T100" s="20"/>
      <c r="U100" s="90"/>
      <c r="V100" s="20" t="s">
        <v>554</v>
      </c>
      <c r="W100" s="109"/>
      <c r="X100" s="108"/>
      <c r="Y100" s="20" t="s">
        <v>552</v>
      </c>
      <c r="Z100" s="20"/>
      <c r="AA100" s="20"/>
      <c r="AB100" s="20" t="s">
        <v>494</v>
      </c>
      <c r="AC100" s="20"/>
      <c r="AD100" s="24" t="str">
        <f t="shared" si="5"/>
        <v/>
      </c>
      <c r="AE100" s="91"/>
      <c r="AF100" s="20">
        <f t="shared" si="6"/>
        <v>16</v>
      </c>
      <c r="AG100" s="20">
        <v>0</v>
      </c>
      <c r="AH100" s="24">
        <f t="shared" si="7"/>
        <v>16</v>
      </c>
      <c r="AI100" s="24" t="str">
        <f t="shared" si="8"/>
        <v/>
      </c>
      <c r="AJ100" s="24" t="str">
        <f t="shared" si="9"/>
        <v/>
      </c>
      <c r="AK100" s="20" t="s">
        <v>551</v>
      </c>
      <c r="AL100" s="102"/>
      <c r="AM100" s="23" t="s">
        <v>552</v>
      </c>
      <c r="AN100" s="23" t="s">
        <v>552</v>
      </c>
      <c r="AO100" s="23" t="s">
        <v>552</v>
      </c>
      <c r="AP100" s="23" t="s">
        <v>552</v>
      </c>
      <c r="AQ100" s="23" t="s">
        <v>552</v>
      </c>
      <c r="AR100" s="23" t="s">
        <v>552</v>
      </c>
      <c r="AS100" s="23" t="s">
        <v>552</v>
      </c>
      <c r="AT100" s="23" t="s">
        <v>552</v>
      </c>
      <c r="AU100" s="27"/>
      <c r="AV100" s="27"/>
      <c r="AW100" s="27"/>
      <c r="AX100" s="27"/>
      <c r="AY100" s="27"/>
      <c r="AZ100" s="27"/>
      <c r="BA100" s="27"/>
      <c r="BB100" s="27"/>
      <c r="BC100" s="20"/>
      <c r="BD100" s="20"/>
      <c r="BE100" s="20"/>
      <c r="BF100" s="20"/>
      <c r="BG100" s="20"/>
      <c r="BH100" s="20"/>
      <c r="BI100" s="20"/>
      <c r="BJ100" s="20"/>
      <c r="BK100" s="27"/>
      <c r="BL100" s="27"/>
      <c r="BM100" s="27"/>
      <c r="BN100" s="27"/>
      <c r="BO100" s="27"/>
      <c r="BP100" s="27"/>
      <c r="BQ100" s="27"/>
      <c r="BR100" s="27"/>
    </row>
    <row r="101" s="67" customFormat="1" customHeight="1" spans="1:70">
      <c r="A101" s="20" t="s">
        <v>81</v>
      </c>
      <c r="B101" s="20" t="s">
        <v>555</v>
      </c>
      <c r="C101" s="20" t="s">
        <v>556</v>
      </c>
      <c r="D101" s="20"/>
      <c r="E101" s="20"/>
      <c r="F101" s="20"/>
      <c r="G101" s="20" t="s">
        <v>89</v>
      </c>
      <c r="H101" s="20"/>
      <c r="I101" s="20"/>
      <c r="J101" s="20" t="s">
        <v>557</v>
      </c>
      <c r="K101" s="20"/>
      <c r="L101" s="109"/>
      <c r="M101" s="20"/>
      <c r="N101" s="20"/>
      <c r="O101" s="20"/>
      <c r="P101" s="79"/>
      <c r="Q101" s="20" t="s">
        <v>73</v>
      </c>
      <c r="R101" s="20" t="s">
        <v>558</v>
      </c>
      <c r="S101" s="20"/>
      <c r="T101" s="20"/>
      <c r="U101" s="90"/>
      <c r="V101" s="20" t="s">
        <v>559</v>
      </c>
      <c r="W101" s="20"/>
      <c r="X101" s="79"/>
      <c r="Y101" s="20" t="s">
        <v>556</v>
      </c>
      <c r="Z101" s="20"/>
      <c r="AA101" s="20"/>
      <c r="AB101" s="20" t="s">
        <v>558</v>
      </c>
      <c r="AC101" s="20"/>
      <c r="AD101" s="24" t="str">
        <f t="shared" si="5"/>
        <v/>
      </c>
      <c r="AE101" s="91"/>
      <c r="AF101" s="20">
        <f t="shared" si="6"/>
        <v>15</v>
      </c>
      <c r="AG101" s="20">
        <v>0</v>
      </c>
      <c r="AH101" s="24">
        <f t="shared" si="7"/>
        <v>15</v>
      </c>
      <c r="AI101" s="24" t="str">
        <f t="shared" si="8"/>
        <v/>
      </c>
      <c r="AJ101" s="24" t="str">
        <f t="shared" si="9"/>
        <v/>
      </c>
      <c r="AK101" s="20" t="s">
        <v>555</v>
      </c>
      <c r="AL101" s="102"/>
      <c r="AM101" s="23" t="s">
        <v>556</v>
      </c>
      <c r="AN101" s="23" t="s">
        <v>556</v>
      </c>
      <c r="AO101" s="23" t="s">
        <v>556</v>
      </c>
      <c r="AP101" s="23" t="s">
        <v>556</v>
      </c>
      <c r="AQ101" s="23" t="s">
        <v>556</v>
      </c>
      <c r="AR101" s="23" t="s">
        <v>556</v>
      </c>
      <c r="AS101" s="23" t="s">
        <v>556</v>
      </c>
      <c r="AT101" s="23" t="s">
        <v>556</v>
      </c>
      <c r="AU101" s="27"/>
      <c r="AV101" s="27"/>
      <c r="AW101" s="27"/>
      <c r="AX101" s="27"/>
      <c r="AY101" s="27"/>
      <c r="AZ101" s="27"/>
      <c r="BA101" s="27"/>
      <c r="BB101" s="27"/>
      <c r="BC101" s="20"/>
      <c r="BD101" s="20"/>
      <c r="BE101" s="20"/>
      <c r="BF101" s="20"/>
      <c r="BG101" s="20"/>
      <c r="BH101" s="20"/>
      <c r="BI101" s="20"/>
      <c r="BJ101" s="20"/>
      <c r="BK101" s="27"/>
      <c r="BL101" s="27"/>
      <c r="BM101" s="27"/>
      <c r="BN101" s="27"/>
      <c r="BO101" s="27"/>
      <c r="BP101" s="27"/>
      <c r="BQ101" s="27"/>
      <c r="BR101" s="27"/>
    </row>
    <row r="102" s="67" customFormat="1" customHeight="1" spans="1:70">
      <c r="A102" s="20" t="s">
        <v>81</v>
      </c>
      <c r="B102" s="20" t="s">
        <v>560</v>
      </c>
      <c r="C102" s="20" t="s">
        <v>561</v>
      </c>
      <c r="D102" s="20"/>
      <c r="E102" s="20"/>
      <c r="F102" s="20"/>
      <c r="G102" s="20" t="s">
        <v>89</v>
      </c>
      <c r="H102" s="20"/>
      <c r="I102" s="20"/>
      <c r="J102" s="20" t="s">
        <v>562</v>
      </c>
      <c r="K102" s="20"/>
      <c r="L102" s="109"/>
      <c r="M102" s="20"/>
      <c r="N102" s="20"/>
      <c r="O102" s="20"/>
      <c r="P102" s="79"/>
      <c r="Q102" s="20" t="s">
        <v>73</v>
      </c>
      <c r="R102" s="20" t="s">
        <v>558</v>
      </c>
      <c r="S102" s="20"/>
      <c r="T102" s="20"/>
      <c r="U102" s="90"/>
      <c r="V102" s="20" t="s">
        <v>563</v>
      </c>
      <c r="W102" s="20"/>
      <c r="X102" s="79"/>
      <c r="Y102" s="20" t="s">
        <v>561</v>
      </c>
      <c r="Z102" s="20"/>
      <c r="AA102" s="20"/>
      <c r="AB102" s="20" t="s">
        <v>558</v>
      </c>
      <c r="AC102" s="20"/>
      <c r="AD102" s="24" t="str">
        <f t="shared" si="5"/>
        <v/>
      </c>
      <c r="AE102" s="91"/>
      <c r="AF102" s="20">
        <f t="shared" si="6"/>
        <v>14</v>
      </c>
      <c r="AG102" s="20">
        <v>0</v>
      </c>
      <c r="AH102" s="24">
        <f t="shared" si="7"/>
        <v>14</v>
      </c>
      <c r="AI102" s="24" t="str">
        <f t="shared" si="8"/>
        <v/>
      </c>
      <c r="AJ102" s="24" t="str">
        <f t="shared" si="9"/>
        <v/>
      </c>
      <c r="AK102" s="20" t="s">
        <v>560</v>
      </c>
      <c r="AL102" s="102"/>
      <c r="AM102" s="23" t="s">
        <v>561</v>
      </c>
      <c r="AN102" s="23" t="s">
        <v>561</v>
      </c>
      <c r="AO102" s="23" t="s">
        <v>561</v>
      </c>
      <c r="AP102" s="23" t="s">
        <v>561</v>
      </c>
      <c r="AQ102" s="23" t="s">
        <v>561</v>
      </c>
      <c r="AR102" s="23" t="s">
        <v>561</v>
      </c>
      <c r="AS102" s="23" t="s">
        <v>561</v>
      </c>
      <c r="AT102" s="23" t="s">
        <v>561</v>
      </c>
      <c r="AU102" s="27"/>
      <c r="AV102" s="27"/>
      <c r="AW102" s="27"/>
      <c r="AX102" s="27"/>
      <c r="AY102" s="27"/>
      <c r="AZ102" s="27"/>
      <c r="BA102" s="27"/>
      <c r="BB102" s="27"/>
      <c r="BC102" s="20"/>
      <c r="BD102" s="20"/>
      <c r="BE102" s="20"/>
      <c r="BF102" s="20"/>
      <c r="BG102" s="20"/>
      <c r="BH102" s="20"/>
      <c r="BI102" s="20"/>
      <c r="BJ102" s="20"/>
      <c r="BK102" s="27"/>
      <c r="BL102" s="27"/>
      <c r="BM102" s="27"/>
      <c r="BN102" s="27"/>
      <c r="BO102" s="27"/>
      <c r="BP102" s="27"/>
      <c r="BQ102" s="27"/>
      <c r="BR102" s="27"/>
    </row>
    <row r="103" s="67" customFormat="1" customHeight="1" spans="1:70">
      <c r="A103" s="20" t="s">
        <v>81</v>
      </c>
      <c r="B103" s="20" t="s">
        <v>564</v>
      </c>
      <c r="C103" s="20" t="s">
        <v>565</v>
      </c>
      <c r="D103" s="20"/>
      <c r="E103" s="20"/>
      <c r="F103" s="20"/>
      <c r="G103" s="20" t="s">
        <v>89</v>
      </c>
      <c r="H103" s="20"/>
      <c r="I103" s="20"/>
      <c r="J103" s="20" t="s">
        <v>566</v>
      </c>
      <c r="K103" s="20"/>
      <c r="L103" s="20"/>
      <c r="M103" s="20"/>
      <c r="N103" s="20"/>
      <c r="O103" s="20"/>
      <c r="P103" s="79"/>
      <c r="Q103" s="20" t="s">
        <v>73</v>
      </c>
      <c r="R103" s="20" t="s">
        <v>567</v>
      </c>
      <c r="S103" s="20"/>
      <c r="T103" s="20"/>
      <c r="U103" s="90"/>
      <c r="V103" s="20" t="s">
        <v>568</v>
      </c>
      <c r="W103" s="20"/>
      <c r="X103" s="79"/>
      <c r="Y103" s="20" t="s">
        <v>565</v>
      </c>
      <c r="Z103" s="20"/>
      <c r="AA103" s="20"/>
      <c r="AB103" s="20" t="s">
        <v>567</v>
      </c>
      <c r="AC103" s="20"/>
      <c r="AD103" s="24" t="str">
        <f t="shared" si="5"/>
        <v/>
      </c>
      <c r="AE103" s="91"/>
      <c r="AF103" s="20">
        <f t="shared" si="6"/>
        <v>12</v>
      </c>
      <c r="AG103" s="20">
        <v>0</v>
      </c>
      <c r="AH103" s="24">
        <f t="shared" si="7"/>
        <v>12</v>
      </c>
      <c r="AI103" s="24" t="str">
        <f t="shared" si="8"/>
        <v/>
      </c>
      <c r="AJ103" s="24" t="str">
        <f t="shared" si="9"/>
        <v/>
      </c>
      <c r="AK103" s="20" t="s">
        <v>564</v>
      </c>
      <c r="AL103" s="102"/>
      <c r="AM103" s="23" t="s">
        <v>565</v>
      </c>
      <c r="AN103" s="23" t="s">
        <v>565</v>
      </c>
      <c r="AO103" s="23" t="s">
        <v>565</v>
      </c>
      <c r="AP103" s="23" t="s">
        <v>565</v>
      </c>
      <c r="AQ103" s="23" t="s">
        <v>565</v>
      </c>
      <c r="AR103" s="23" t="s">
        <v>565</v>
      </c>
      <c r="AS103" s="23" t="s">
        <v>565</v>
      </c>
      <c r="AT103" s="23" t="s">
        <v>565</v>
      </c>
      <c r="AU103" s="27"/>
      <c r="AV103" s="27"/>
      <c r="AW103" s="27"/>
      <c r="AX103" s="27"/>
      <c r="AY103" s="27"/>
      <c r="AZ103" s="27"/>
      <c r="BA103" s="27"/>
      <c r="BB103" s="27"/>
      <c r="BC103" s="20"/>
      <c r="BD103" s="20"/>
      <c r="BE103" s="20"/>
      <c r="BF103" s="20"/>
      <c r="BG103" s="20"/>
      <c r="BH103" s="20"/>
      <c r="BI103" s="20"/>
      <c r="BJ103" s="20"/>
      <c r="BK103" s="27"/>
      <c r="BL103" s="27"/>
      <c r="BM103" s="27"/>
      <c r="BN103" s="27"/>
      <c r="BO103" s="27"/>
      <c r="BP103" s="27"/>
      <c r="BQ103" s="27"/>
      <c r="BR103" s="27"/>
    </row>
    <row r="104" s="67" customFormat="1" customHeight="1" spans="1:70">
      <c r="A104" s="20" t="s">
        <v>81</v>
      </c>
      <c r="B104" s="20" t="s">
        <v>569</v>
      </c>
      <c r="C104" s="20" t="s">
        <v>570</v>
      </c>
      <c r="D104" s="20"/>
      <c r="E104" s="20"/>
      <c r="F104" s="20"/>
      <c r="G104" s="20" t="s">
        <v>89</v>
      </c>
      <c r="H104" s="20"/>
      <c r="I104" s="20"/>
      <c r="J104" s="20" t="s">
        <v>571</v>
      </c>
      <c r="K104" s="20"/>
      <c r="L104" s="20"/>
      <c r="M104" s="20"/>
      <c r="N104" s="20"/>
      <c r="O104" s="20"/>
      <c r="P104" s="79"/>
      <c r="Q104" s="20" t="s">
        <v>73</v>
      </c>
      <c r="R104" s="20" t="s">
        <v>572</v>
      </c>
      <c r="S104" s="20"/>
      <c r="T104" s="20"/>
      <c r="U104" s="90"/>
      <c r="V104" s="20" t="s">
        <v>573</v>
      </c>
      <c r="W104" s="20"/>
      <c r="X104" s="79"/>
      <c r="Y104" s="20" t="s">
        <v>570</v>
      </c>
      <c r="Z104" s="20"/>
      <c r="AA104" s="20"/>
      <c r="AB104" s="20" t="s">
        <v>572</v>
      </c>
      <c r="AC104" s="20"/>
      <c r="AD104" s="24" t="str">
        <f t="shared" si="5"/>
        <v/>
      </c>
      <c r="AE104" s="91"/>
      <c r="AF104" s="20">
        <f t="shared" si="6"/>
        <v>11</v>
      </c>
      <c r="AG104" s="20">
        <v>0</v>
      </c>
      <c r="AH104" s="24">
        <f t="shared" si="7"/>
        <v>11</v>
      </c>
      <c r="AI104" s="24" t="str">
        <f t="shared" si="8"/>
        <v/>
      </c>
      <c r="AJ104" s="24" t="str">
        <f t="shared" si="9"/>
        <v/>
      </c>
      <c r="AK104" s="20" t="s">
        <v>569</v>
      </c>
      <c r="AL104" s="102"/>
      <c r="AM104" s="23" t="s">
        <v>570</v>
      </c>
      <c r="AN104" s="23" t="s">
        <v>570</v>
      </c>
      <c r="AO104" s="23" t="s">
        <v>570</v>
      </c>
      <c r="AP104" s="23" t="s">
        <v>570</v>
      </c>
      <c r="AQ104" s="23" t="s">
        <v>570</v>
      </c>
      <c r="AR104" s="23" t="s">
        <v>570</v>
      </c>
      <c r="AS104" s="23" t="s">
        <v>570</v>
      </c>
      <c r="AT104" s="23" t="s">
        <v>570</v>
      </c>
      <c r="AU104" s="27"/>
      <c r="AV104" s="27"/>
      <c r="AW104" s="27"/>
      <c r="AX104" s="27"/>
      <c r="AY104" s="27"/>
      <c r="AZ104" s="27"/>
      <c r="BA104" s="27"/>
      <c r="BB104" s="27"/>
      <c r="BC104" s="20"/>
      <c r="BD104" s="20"/>
      <c r="BE104" s="20"/>
      <c r="BF104" s="20"/>
      <c r="BG104" s="20"/>
      <c r="BH104" s="20"/>
      <c r="BI104" s="20"/>
      <c r="BJ104" s="20"/>
      <c r="BK104" s="27"/>
      <c r="BL104" s="27"/>
      <c r="BM104" s="27"/>
      <c r="BN104" s="27"/>
      <c r="BO104" s="27"/>
      <c r="BP104" s="27"/>
      <c r="BQ104" s="27"/>
      <c r="BR104" s="27"/>
    </row>
    <row r="105" s="67" customFormat="1" customHeight="1" spans="1:70">
      <c r="A105" s="20" t="s">
        <v>70</v>
      </c>
      <c r="B105" s="20" t="s">
        <v>574</v>
      </c>
      <c r="C105" s="20"/>
      <c r="D105" s="20"/>
      <c r="E105" s="20"/>
      <c r="F105" s="20"/>
      <c r="G105" s="20"/>
      <c r="H105" s="20"/>
      <c r="I105" s="20"/>
      <c r="J105" s="20" t="s">
        <v>575</v>
      </c>
      <c r="K105" s="20"/>
      <c r="L105" s="20" t="s">
        <v>576</v>
      </c>
      <c r="M105" s="20"/>
      <c r="N105" s="20"/>
      <c r="O105" s="20"/>
      <c r="P105" s="79"/>
      <c r="Q105" s="20" t="s">
        <v>73</v>
      </c>
      <c r="R105" s="20" t="s">
        <v>74</v>
      </c>
      <c r="S105" s="20"/>
      <c r="T105" s="20"/>
      <c r="U105" s="90"/>
      <c r="V105" s="20" t="s">
        <v>577</v>
      </c>
      <c r="W105" s="20"/>
      <c r="X105" s="79"/>
      <c r="Y105" s="20"/>
      <c r="Z105" s="20"/>
      <c r="AA105" s="20"/>
      <c r="AB105" s="20" t="s">
        <v>74</v>
      </c>
      <c r="AC105" s="20"/>
      <c r="AD105" s="24" t="str">
        <f t="shared" si="5"/>
        <v/>
      </c>
      <c r="AE105" s="91"/>
      <c r="AF105" s="20">
        <f t="shared" si="6"/>
        <v>19</v>
      </c>
      <c r="AG105" s="20">
        <v>0</v>
      </c>
      <c r="AH105" s="24">
        <f t="shared" si="7"/>
        <v>19</v>
      </c>
      <c r="AI105" s="24" t="str">
        <f t="shared" si="8"/>
        <v/>
      </c>
      <c r="AJ105" s="24" t="str">
        <f t="shared" si="9"/>
        <v/>
      </c>
      <c r="AK105" s="20" t="s">
        <v>574</v>
      </c>
      <c r="AL105" s="102"/>
      <c r="AM105" s="23"/>
      <c r="AN105" s="23"/>
      <c r="AO105" s="23"/>
      <c r="AP105" s="23"/>
      <c r="AQ105" s="23"/>
      <c r="AR105" s="23"/>
      <c r="AS105" s="23"/>
      <c r="AT105" s="23"/>
      <c r="AU105" s="27"/>
      <c r="AV105" s="27"/>
      <c r="AW105" s="27"/>
      <c r="AX105" s="27"/>
      <c r="AY105" s="27"/>
      <c r="AZ105" s="27"/>
      <c r="BA105" s="27"/>
      <c r="BB105" s="27"/>
      <c r="BC105" s="20"/>
      <c r="BD105" s="20"/>
      <c r="BE105" s="20"/>
      <c r="BF105" s="20"/>
      <c r="BG105" s="20"/>
      <c r="BH105" s="20"/>
      <c r="BI105" s="20"/>
      <c r="BJ105" s="20"/>
      <c r="BK105" s="27"/>
      <c r="BL105" s="27"/>
      <c r="BM105" s="27"/>
      <c r="BN105" s="27"/>
      <c r="BO105" s="27"/>
      <c r="BP105" s="27"/>
      <c r="BQ105" s="27"/>
      <c r="BR105" s="27"/>
    </row>
    <row r="106" s="67" customFormat="1" customHeight="1" spans="1:70">
      <c r="A106" s="24" t="s">
        <v>70</v>
      </c>
      <c r="B106" s="24" t="s">
        <v>578</v>
      </c>
      <c r="C106" s="24"/>
      <c r="D106" s="24"/>
      <c r="E106" s="24"/>
      <c r="F106" s="24"/>
      <c r="G106" s="24"/>
      <c r="H106" s="24"/>
      <c r="I106" s="24"/>
      <c r="J106" s="24" t="s">
        <v>575</v>
      </c>
      <c r="K106" s="24"/>
      <c r="L106" s="24" t="s">
        <v>579</v>
      </c>
      <c r="M106" s="24"/>
      <c r="N106" s="24"/>
      <c r="O106" s="24"/>
      <c r="P106" s="79"/>
      <c r="Q106" s="24" t="s">
        <v>73</v>
      </c>
      <c r="R106" s="24" t="s">
        <v>74</v>
      </c>
      <c r="S106" s="24"/>
      <c r="T106" s="24"/>
      <c r="U106" s="90"/>
      <c r="V106" s="24" t="s">
        <v>580</v>
      </c>
      <c r="W106" s="24"/>
      <c r="X106" s="79"/>
      <c r="Y106" s="24"/>
      <c r="Z106" s="24"/>
      <c r="AA106" s="24"/>
      <c r="AB106" s="24" t="s">
        <v>74</v>
      </c>
      <c r="AC106" s="24"/>
      <c r="AD106" s="24" t="str">
        <f t="shared" si="5"/>
        <v/>
      </c>
      <c r="AE106" s="91"/>
      <c r="AF106" s="24">
        <f t="shared" si="6"/>
        <v>18</v>
      </c>
      <c r="AG106" s="24">
        <v>0</v>
      </c>
      <c r="AH106" s="24">
        <f t="shared" si="7"/>
        <v>18</v>
      </c>
      <c r="AI106" s="24" t="str">
        <f t="shared" si="8"/>
        <v/>
      </c>
      <c r="AJ106" s="24" t="str">
        <f t="shared" si="9"/>
        <v/>
      </c>
      <c r="AK106" s="24" t="s">
        <v>578</v>
      </c>
      <c r="AL106" s="102"/>
      <c r="AM106" s="23"/>
      <c r="AN106" s="23"/>
      <c r="AO106" s="23"/>
      <c r="AP106" s="23"/>
      <c r="AQ106" s="23"/>
      <c r="AR106" s="23"/>
      <c r="AS106" s="23"/>
      <c r="AT106" s="23"/>
      <c r="AU106" s="27"/>
      <c r="AV106" s="27"/>
      <c r="AW106" s="27"/>
      <c r="AX106" s="27"/>
      <c r="AY106" s="27"/>
      <c r="AZ106" s="27"/>
      <c r="BA106" s="27"/>
      <c r="BB106" s="27"/>
      <c r="BC106" s="24"/>
      <c r="BD106" s="24"/>
      <c r="BE106" s="24"/>
      <c r="BF106" s="24"/>
      <c r="BG106" s="24"/>
      <c r="BH106" s="24"/>
      <c r="BI106" s="24"/>
      <c r="BJ106" s="24"/>
      <c r="BK106" s="27"/>
      <c r="BL106" s="27"/>
      <c r="BM106" s="27"/>
      <c r="BN106" s="27"/>
      <c r="BO106" s="27"/>
      <c r="BP106" s="27"/>
      <c r="BQ106" s="27"/>
      <c r="BR106" s="27"/>
    </row>
    <row r="107" s="67" customFormat="1" customHeight="1" spans="1:70">
      <c r="A107" s="24" t="s">
        <v>70</v>
      </c>
      <c r="B107" s="24" t="s">
        <v>581</v>
      </c>
      <c r="C107" s="24"/>
      <c r="D107" s="24"/>
      <c r="E107" s="24"/>
      <c r="F107" s="24"/>
      <c r="G107" s="24"/>
      <c r="H107" s="24"/>
      <c r="I107" s="24"/>
      <c r="J107" s="24" t="s">
        <v>575</v>
      </c>
      <c r="K107" s="24"/>
      <c r="L107" s="24" t="s">
        <v>582</v>
      </c>
      <c r="M107" s="24"/>
      <c r="N107" s="24"/>
      <c r="O107" s="24"/>
      <c r="P107" s="79"/>
      <c r="Q107" s="24" t="s">
        <v>73</v>
      </c>
      <c r="R107" s="24" t="s">
        <v>74</v>
      </c>
      <c r="S107" s="24"/>
      <c r="T107" s="24"/>
      <c r="U107" s="90"/>
      <c r="V107" s="24" t="s">
        <v>583</v>
      </c>
      <c r="W107" s="24"/>
      <c r="X107" s="79"/>
      <c r="Y107" s="24"/>
      <c r="Z107" s="24"/>
      <c r="AA107" s="24"/>
      <c r="AB107" s="24" t="s">
        <v>74</v>
      </c>
      <c r="AC107" s="24"/>
      <c r="AD107" s="24" t="str">
        <f t="shared" si="5"/>
        <v/>
      </c>
      <c r="AE107" s="91"/>
      <c r="AF107" s="24">
        <f t="shared" si="6"/>
        <v>21</v>
      </c>
      <c r="AG107" s="24">
        <v>0</v>
      </c>
      <c r="AH107" s="24">
        <f t="shared" si="7"/>
        <v>21</v>
      </c>
      <c r="AI107" s="24" t="str">
        <f t="shared" si="8"/>
        <v/>
      </c>
      <c r="AJ107" s="24" t="str">
        <f t="shared" si="9"/>
        <v/>
      </c>
      <c r="AK107" s="24" t="s">
        <v>581</v>
      </c>
      <c r="AL107" s="102"/>
      <c r="AM107" s="23"/>
      <c r="AN107" s="23"/>
      <c r="AO107" s="23"/>
      <c r="AP107" s="23"/>
      <c r="AQ107" s="23"/>
      <c r="AR107" s="23"/>
      <c r="AS107" s="23"/>
      <c r="AT107" s="23"/>
      <c r="AU107" s="27"/>
      <c r="AV107" s="27"/>
      <c r="AW107" s="27"/>
      <c r="AX107" s="27"/>
      <c r="AY107" s="27"/>
      <c r="AZ107" s="27"/>
      <c r="BA107" s="27"/>
      <c r="BB107" s="27"/>
      <c r="BC107" s="24"/>
      <c r="BD107" s="24"/>
      <c r="BE107" s="24"/>
      <c r="BF107" s="24"/>
      <c r="BG107" s="24"/>
      <c r="BH107" s="24"/>
      <c r="BI107" s="24"/>
      <c r="BJ107" s="24"/>
      <c r="BK107" s="27"/>
      <c r="BL107" s="27"/>
      <c r="BM107" s="27"/>
      <c r="BN107" s="27"/>
      <c r="BO107" s="27"/>
      <c r="BP107" s="27"/>
      <c r="BQ107" s="27"/>
      <c r="BR107" s="27"/>
    </row>
    <row r="108" s="67" customFormat="1" customHeight="1" spans="1:70">
      <c r="A108" s="24" t="s">
        <v>93</v>
      </c>
      <c r="B108" s="24" t="s">
        <v>584</v>
      </c>
      <c r="C108" s="24" t="s">
        <v>585</v>
      </c>
      <c r="D108" s="24"/>
      <c r="E108" s="24"/>
      <c r="F108" s="24" t="s">
        <v>145</v>
      </c>
      <c r="G108" s="24" t="s">
        <v>89</v>
      </c>
      <c r="H108" s="24"/>
      <c r="I108" s="24"/>
      <c r="J108" s="24" t="s">
        <v>586</v>
      </c>
      <c r="K108" s="24"/>
      <c r="L108" s="24"/>
      <c r="M108" s="24"/>
      <c r="N108" s="24"/>
      <c r="O108" s="24"/>
      <c r="P108" s="79"/>
      <c r="Q108" s="24" t="s">
        <v>74</v>
      </c>
      <c r="R108" s="24" t="s">
        <v>74</v>
      </c>
      <c r="S108" s="24" t="s">
        <v>587</v>
      </c>
      <c r="T108" s="24"/>
      <c r="U108" s="90"/>
      <c r="V108" s="24" t="s">
        <v>588</v>
      </c>
      <c r="W108" s="24" t="s">
        <v>192</v>
      </c>
      <c r="X108" s="79"/>
      <c r="Y108" s="24" t="s">
        <v>585</v>
      </c>
      <c r="Z108" s="24"/>
      <c r="AA108" s="24"/>
      <c r="AB108" s="24" t="s">
        <v>74</v>
      </c>
      <c r="AC108" s="24" t="s">
        <v>587</v>
      </c>
      <c r="AD108" s="24" t="str">
        <f t="shared" si="5"/>
        <v/>
      </c>
      <c r="AE108" s="91"/>
      <c r="AF108" s="24">
        <f t="shared" si="6"/>
        <v>23</v>
      </c>
      <c r="AG108" s="24">
        <v>0</v>
      </c>
      <c r="AH108" s="24">
        <f t="shared" si="7"/>
        <v>23</v>
      </c>
      <c r="AI108" s="24" t="str">
        <f t="shared" si="8"/>
        <v/>
      </c>
      <c r="AJ108" s="24" t="str">
        <f t="shared" si="9"/>
        <v/>
      </c>
      <c r="AK108" s="24" t="s">
        <v>584</v>
      </c>
      <c r="AL108" s="102"/>
      <c r="AM108" s="23" t="s">
        <v>589</v>
      </c>
      <c r="AN108" s="23" t="s">
        <v>589</v>
      </c>
      <c r="AO108" s="23" t="s">
        <v>589</v>
      </c>
      <c r="AP108" s="23" t="s">
        <v>589</v>
      </c>
      <c r="AQ108" s="23" t="s">
        <v>589</v>
      </c>
      <c r="AR108" s="23" t="s">
        <v>589</v>
      </c>
      <c r="AS108" s="23" t="s">
        <v>589</v>
      </c>
      <c r="AT108" s="23" t="s">
        <v>589</v>
      </c>
      <c r="AU108" s="27"/>
      <c r="AV108" s="27"/>
      <c r="AW108" s="27"/>
      <c r="AX108" s="27"/>
      <c r="AY108" s="27"/>
      <c r="AZ108" s="27"/>
      <c r="BA108" s="27"/>
      <c r="BB108" s="27"/>
      <c r="BC108" s="24"/>
      <c r="BD108" s="24"/>
      <c r="BE108" s="24"/>
      <c r="BF108" s="24"/>
      <c r="BG108" s="24"/>
      <c r="BH108" s="24"/>
      <c r="BI108" s="24"/>
      <c r="BJ108" s="24"/>
      <c r="BK108" s="27"/>
      <c r="BL108" s="27"/>
      <c r="BM108" s="27"/>
      <c r="BN108" s="27"/>
      <c r="BO108" s="27"/>
      <c r="BP108" s="27"/>
      <c r="BQ108" s="27"/>
      <c r="BR108" s="27"/>
    </row>
    <row r="109" customHeight="1" spans="1:70">
      <c r="A109" s="20" t="s">
        <v>258</v>
      </c>
      <c r="B109" s="20" t="s">
        <v>590</v>
      </c>
      <c r="C109" s="20" t="s">
        <v>591</v>
      </c>
      <c r="D109" s="20"/>
      <c r="E109" s="20"/>
      <c r="F109" s="20"/>
      <c r="G109" s="20" t="s">
        <v>89</v>
      </c>
      <c r="H109" s="20"/>
      <c r="I109" s="20"/>
      <c r="J109" s="20" t="s">
        <v>592</v>
      </c>
      <c r="K109" s="20"/>
      <c r="L109" s="20"/>
      <c r="M109" s="20"/>
      <c r="N109" s="20"/>
      <c r="O109" s="20"/>
      <c r="P109" s="79"/>
      <c r="Q109" s="20" t="s">
        <v>74</v>
      </c>
      <c r="R109" s="20" t="s">
        <v>74</v>
      </c>
      <c r="S109" s="20" t="s">
        <v>593</v>
      </c>
      <c r="T109" s="20"/>
      <c r="U109" s="90"/>
      <c r="V109" s="20" t="s">
        <v>594</v>
      </c>
      <c r="W109" s="20" t="s">
        <v>157</v>
      </c>
      <c r="X109" s="79"/>
      <c r="Y109" s="20" t="s">
        <v>591</v>
      </c>
      <c r="Z109" s="20"/>
      <c r="AA109" s="20"/>
      <c r="AB109" s="20" t="s">
        <v>74</v>
      </c>
      <c r="AC109" s="20" t="s">
        <v>593</v>
      </c>
      <c r="AD109" s="20" t="str">
        <f t="shared" si="5"/>
        <v/>
      </c>
      <c r="AE109" s="90"/>
      <c r="AF109" s="20">
        <f t="shared" si="6"/>
        <v>11</v>
      </c>
      <c r="AG109" s="20">
        <v>0</v>
      </c>
      <c r="AH109" s="24">
        <f t="shared" si="7"/>
        <v>11</v>
      </c>
      <c r="AI109" s="24" t="str">
        <f t="shared" si="8"/>
        <v/>
      </c>
      <c r="AJ109" s="24" t="str">
        <f t="shared" si="9"/>
        <v/>
      </c>
      <c r="AK109" s="20" t="s">
        <v>590</v>
      </c>
      <c r="AL109" s="79"/>
      <c r="AM109" s="23" t="s">
        <v>595</v>
      </c>
      <c r="AN109" s="23" t="s">
        <v>596</v>
      </c>
      <c r="AO109" s="23" t="s">
        <v>597</v>
      </c>
      <c r="AP109" s="23" t="s">
        <v>598</v>
      </c>
      <c r="AQ109" s="23" t="s">
        <v>599</v>
      </c>
      <c r="AR109" s="23" t="s">
        <v>600</v>
      </c>
      <c r="AS109" s="23" t="s">
        <v>601</v>
      </c>
      <c r="AT109" s="23" t="s">
        <v>602</v>
      </c>
      <c r="AU109" s="69"/>
      <c r="AV109" s="69"/>
      <c r="AW109" s="69"/>
      <c r="AX109" s="69"/>
      <c r="AY109" s="69"/>
      <c r="AZ109" s="69"/>
      <c r="BA109" s="69"/>
      <c r="BB109" s="69"/>
      <c r="BC109" s="20"/>
      <c r="BD109" s="20"/>
      <c r="BE109" s="20"/>
      <c r="BF109" s="20"/>
      <c r="BG109" s="20"/>
      <c r="BH109" s="20"/>
      <c r="BI109" s="20"/>
      <c r="BJ109" s="20"/>
      <c r="BK109" s="69"/>
      <c r="BL109" s="69"/>
      <c r="BM109" s="69"/>
      <c r="BN109" s="69"/>
      <c r="BO109" s="69"/>
      <c r="BP109" s="69"/>
      <c r="BQ109" s="69"/>
      <c r="BR109" s="69"/>
    </row>
    <row r="110" s="67" customFormat="1" customHeight="1" spans="1:70">
      <c r="A110" s="83" t="s">
        <v>81</v>
      </c>
      <c r="B110" s="83" t="s">
        <v>603</v>
      </c>
      <c r="C110" s="83" t="s">
        <v>604</v>
      </c>
      <c r="D110" s="83" t="s">
        <v>605</v>
      </c>
      <c r="E110" s="83"/>
      <c r="F110" s="83"/>
      <c r="G110" s="83"/>
      <c r="H110" s="83"/>
      <c r="I110" s="83"/>
      <c r="J110" s="83" t="s">
        <v>317</v>
      </c>
      <c r="K110" s="83"/>
      <c r="L110" s="83"/>
      <c r="M110" s="83"/>
      <c r="N110" s="83"/>
      <c r="O110" s="83"/>
      <c r="P110" s="83"/>
      <c r="Q110" s="83" t="s">
        <v>74</v>
      </c>
      <c r="R110" s="83" t="s">
        <v>74</v>
      </c>
      <c r="S110" s="83"/>
      <c r="T110" s="83"/>
      <c r="U110" s="110"/>
      <c r="V110" s="83" t="s">
        <v>606</v>
      </c>
      <c r="W110" s="83" t="s">
        <v>607</v>
      </c>
      <c r="X110" s="83"/>
      <c r="Y110" s="83" t="s">
        <v>604</v>
      </c>
      <c r="Z110" s="83" t="s">
        <v>605</v>
      </c>
      <c r="AA110" s="83"/>
      <c r="AB110" s="83" t="s">
        <v>74</v>
      </c>
      <c r="AC110" s="83"/>
      <c r="AD110" s="24" t="str">
        <f t="shared" ref="AD110:AD116" si="10">IF(AND(Y110=C110,Z110=D110,AA110=E110,AB110=R110,AC110=S110),"",TRUE)</f>
        <v/>
      </c>
      <c r="AE110" s="91"/>
      <c r="AF110" s="83">
        <f t="shared" ref="AF110:AF116" si="11">LEN($B110)</f>
        <v>10</v>
      </c>
      <c r="AG110" s="83">
        <v>0</v>
      </c>
      <c r="AH110" s="24">
        <f t="shared" ref="AH110:AH116" si="12">AF110+AG110</f>
        <v>10</v>
      </c>
      <c r="AI110" s="24" t="str">
        <f t="shared" ref="AI110:AI116" si="13">IF(AH110="","",IF(AH110&lt;=32,"",TRUE))</f>
        <v/>
      </c>
      <c r="AJ110" s="24" t="str">
        <f t="shared" ref="AJ110:AJ116" si="14">IF(F110&lt;&gt;"note",IF(AH110="","",IF(AH110&lt;=27,"",TRUE)),"")</f>
        <v/>
      </c>
      <c r="AK110" s="83" t="s">
        <v>603</v>
      </c>
      <c r="AL110" s="102"/>
      <c r="AM110" s="28" t="s">
        <v>604</v>
      </c>
      <c r="AN110" s="28" t="s">
        <v>604</v>
      </c>
      <c r="AO110" s="28" t="s">
        <v>604</v>
      </c>
      <c r="AP110" s="28" t="s">
        <v>604</v>
      </c>
      <c r="AQ110" s="28" t="s">
        <v>604</v>
      </c>
      <c r="AR110" s="28" t="s">
        <v>604</v>
      </c>
      <c r="AS110" s="28" t="s">
        <v>608</v>
      </c>
      <c r="AT110" s="28" t="s">
        <v>604</v>
      </c>
      <c r="AU110" s="111" t="s">
        <v>609</v>
      </c>
      <c r="AV110" t="s">
        <v>610</v>
      </c>
      <c r="AW110" s="83" t="s">
        <v>605</v>
      </c>
      <c r="AX110" s="83" t="s">
        <v>605</v>
      </c>
      <c r="AY110" s="83" t="s">
        <v>605</v>
      </c>
      <c r="AZ110" s="83" t="s">
        <v>605</v>
      </c>
      <c r="BA110" s="83" t="s">
        <v>605</v>
      </c>
      <c r="BB110" s="112" t="s">
        <v>611</v>
      </c>
      <c r="BC110" s="83"/>
      <c r="BD110" s="83"/>
      <c r="BE110" s="83"/>
      <c r="BF110" s="83"/>
      <c r="BG110" s="83"/>
      <c r="BH110" s="83"/>
      <c r="BI110" s="83"/>
      <c r="BJ110" s="83"/>
      <c r="BK110" s="27"/>
      <c r="BL110" s="27"/>
      <c r="BM110" s="27"/>
      <c r="BN110" s="27"/>
      <c r="BO110" s="27"/>
      <c r="BP110" s="27"/>
      <c r="BQ110" s="27"/>
      <c r="BR110" s="27"/>
    </row>
    <row r="111" s="67" customFormat="1" customHeight="1" spans="1:70">
      <c r="A111" s="28" t="s">
        <v>612</v>
      </c>
      <c r="B111" s="28" t="s">
        <v>613</v>
      </c>
      <c r="C111" s="28" t="s">
        <v>614</v>
      </c>
      <c r="D111" s="28" t="s">
        <v>615</v>
      </c>
      <c r="E111" s="28"/>
      <c r="F111" s="28"/>
      <c r="G111" s="28" t="s">
        <v>89</v>
      </c>
      <c r="H111" s="28"/>
      <c r="I111" s="28"/>
      <c r="J111" s="28" t="s">
        <v>317</v>
      </c>
      <c r="K111" s="28"/>
      <c r="L111" s="28"/>
      <c r="M111" s="28"/>
      <c r="N111" s="28"/>
      <c r="O111" s="28"/>
      <c r="P111" s="83"/>
      <c r="Q111" s="28" t="s">
        <v>74</v>
      </c>
      <c r="R111" s="28" t="s">
        <v>74</v>
      </c>
      <c r="S111" s="28" t="s">
        <v>295</v>
      </c>
      <c r="T111" s="28"/>
      <c r="U111" s="110"/>
      <c r="V111" s="28" t="s">
        <v>616</v>
      </c>
      <c r="W111" s="28" t="s">
        <v>157</v>
      </c>
      <c r="X111" s="83"/>
      <c r="Y111" s="28" t="s">
        <v>614</v>
      </c>
      <c r="Z111" s="28" t="s">
        <v>615</v>
      </c>
      <c r="AA111" s="28"/>
      <c r="AB111" s="28" t="s">
        <v>74</v>
      </c>
      <c r="AC111" s="28" t="s">
        <v>295</v>
      </c>
      <c r="AD111" s="24" t="str">
        <f t="shared" si="10"/>
        <v/>
      </c>
      <c r="AE111" s="91"/>
      <c r="AF111" s="28">
        <f t="shared" si="11"/>
        <v>17</v>
      </c>
      <c r="AG111" s="28">
        <v>0</v>
      </c>
      <c r="AH111" s="24">
        <f t="shared" si="12"/>
        <v>17</v>
      </c>
      <c r="AI111" s="24" t="str">
        <f t="shared" si="13"/>
        <v/>
      </c>
      <c r="AJ111" s="24" t="str">
        <f t="shared" si="14"/>
        <v/>
      </c>
      <c r="AK111" s="28" t="s">
        <v>613</v>
      </c>
      <c r="AL111" s="102"/>
      <c r="AM111" s="23" t="s">
        <v>617</v>
      </c>
      <c r="AN111" s="23" t="s">
        <v>618</v>
      </c>
      <c r="AO111" s="23" t="s">
        <v>619</v>
      </c>
      <c r="AP111" s="23" t="s">
        <v>620</v>
      </c>
      <c r="AQ111" s="23" t="s">
        <v>621</v>
      </c>
      <c r="AR111" s="23" t="s">
        <v>622</v>
      </c>
      <c r="AS111" s="23" t="s">
        <v>623</v>
      </c>
      <c r="AT111" s="23" t="s">
        <v>624</v>
      </c>
      <c r="AU111" s="28" t="s">
        <v>615</v>
      </c>
      <c r="AV111" s="28" t="s">
        <v>615</v>
      </c>
      <c r="AW111" s="28" t="s">
        <v>615</v>
      </c>
      <c r="AX111" s="28" t="s">
        <v>615</v>
      </c>
      <c r="AY111" s="28" t="s">
        <v>615</v>
      </c>
      <c r="AZ111" s="28" t="s">
        <v>615</v>
      </c>
      <c r="BA111" s="28" t="s">
        <v>615</v>
      </c>
      <c r="BB111" s="28" t="s">
        <v>615</v>
      </c>
      <c r="BC111" s="28"/>
      <c r="BD111" s="28"/>
      <c r="BE111" s="28"/>
      <c r="BF111" s="28"/>
      <c r="BG111" s="28"/>
      <c r="BH111" s="28"/>
      <c r="BI111" s="28"/>
      <c r="BJ111" s="28"/>
      <c r="BK111" s="27"/>
      <c r="BL111" s="27"/>
      <c r="BM111" s="27"/>
      <c r="BN111" s="27"/>
      <c r="BO111" s="27"/>
      <c r="BP111" s="27"/>
      <c r="BQ111" s="27"/>
      <c r="BR111" s="27"/>
    </row>
    <row r="112" s="67" customFormat="1" customHeight="1" spans="1:70">
      <c r="A112" s="28" t="s">
        <v>70</v>
      </c>
      <c r="B112" s="28" t="s">
        <v>625</v>
      </c>
      <c r="C112" s="28"/>
      <c r="D112" s="28"/>
      <c r="E112" s="28"/>
      <c r="F112" s="28"/>
      <c r="G112" s="28"/>
      <c r="H112" s="28"/>
      <c r="I112" s="28"/>
      <c r="J112" s="28"/>
      <c r="K112" s="28"/>
      <c r="L112" s="28" t="s">
        <v>626</v>
      </c>
      <c r="M112" s="28"/>
      <c r="N112" s="28"/>
      <c r="O112" s="28"/>
      <c r="P112" s="83"/>
      <c r="Q112" s="28" t="s">
        <v>74</v>
      </c>
      <c r="R112" s="28" t="s">
        <v>74</v>
      </c>
      <c r="S112" s="28"/>
      <c r="T112" s="28"/>
      <c r="U112" s="110"/>
      <c r="V112" s="28" t="s">
        <v>627</v>
      </c>
      <c r="W112" s="28"/>
      <c r="X112" s="83"/>
      <c r="Y112" s="28"/>
      <c r="Z112" s="28"/>
      <c r="AA112" s="28"/>
      <c r="AB112" s="28" t="s">
        <v>74</v>
      </c>
      <c r="AC112" s="28"/>
      <c r="AD112" s="24" t="str">
        <f t="shared" si="10"/>
        <v/>
      </c>
      <c r="AE112" s="91"/>
      <c r="AF112" s="28">
        <f t="shared" si="11"/>
        <v>9</v>
      </c>
      <c r="AG112" s="28">
        <v>0</v>
      </c>
      <c r="AH112" s="24">
        <f t="shared" si="12"/>
        <v>9</v>
      </c>
      <c r="AI112" s="24" t="str">
        <f t="shared" si="13"/>
        <v/>
      </c>
      <c r="AJ112" s="24" t="str">
        <f t="shared" si="14"/>
        <v/>
      </c>
      <c r="AK112" s="28" t="s">
        <v>625</v>
      </c>
      <c r="AL112" s="102"/>
      <c r="AM112" s="23"/>
      <c r="AN112" s="23"/>
      <c r="AO112" s="23"/>
      <c r="AP112" s="23"/>
      <c r="AQ112" s="23"/>
      <c r="AR112" s="23"/>
      <c r="AS112" s="23"/>
      <c r="AT112" s="23"/>
      <c r="AU112" s="28"/>
      <c r="AV112" s="28"/>
      <c r="AW112" s="28"/>
      <c r="AX112" s="28"/>
      <c r="AY112" s="28"/>
      <c r="AZ112" s="28"/>
      <c r="BA112" s="28"/>
      <c r="BB112" s="28"/>
      <c r="BC112" s="28"/>
      <c r="BD112" s="28"/>
      <c r="BE112" s="28"/>
      <c r="BF112" s="28"/>
      <c r="BG112" s="28"/>
      <c r="BH112" s="28"/>
      <c r="BI112" s="28"/>
      <c r="BJ112" s="28"/>
      <c r="BK112" s="27"/>
      <c r="BL112" s="27"/>
      <c r="BM112" s="27"/>
      <c r="BN112" s="27"/>
      <c r="BO112" s="27"/>
      <c r="BP112" s="27"/>
      <c r="BQ112" s="27"/>
      <c r="BR112" s="27"/>
    </row>
    <row r="113" s="67" customFormat="1" customHeight="1" spans="1:70">
      <c r="A113" s="28" t="s">
        <v>628</v>
      </c>
      <c r="B113" s="28" t="s">
        <v>629</v>
      </c>
      <c r="C113" s="28" t="s">
        <v>630</v>
      </c>
      <c r="D113" s="28"/>
      <c r="E113" s="28"/>
      <c r="F113" s="28" t="s">
        <v>631</v>
      </c>
      <c r="G113" s="28" t="s">
        <v>89</v>
      </c>
      <c r="H113" s="28"/>
      <c r="I113" s="28"/>
      <c r="J113" s="28" t="s">
        <v>632</v>
      </c>
      <c r="K113" s="28"/>
      <c r="L113" s="28"/>
      <c r="M113" s="28"/>
      <c r="N113" s="28"/>
      <c r="O113" s="28"/>
      <c r="P113" s="83"/>
      <c r="Q113" s="28" t="s">
        <v>74</v>
      </c>
      <c r="R113" s="28" t="s">
        <v>633</v>
      </c>
      <c r="S113" s="28"/>
      <c r="T113" s="28"/>
      <c r="U113" s="110"/>
      <c r="V113" s="28" t="s">
        <v>634</v>
      </c>
      <c r="W113" s="28" t="s">
        <v>170</v>
      </c>
      <c r="X113" s="83"/>
      <c r="Y113" s="28" t="s">
        <v>630</v>
      </c>
      <c r="Z113" s="28"/>
      <c r="AA113" s="28"/>
      <c r="AB113" s="28" t="s">
        <v>633</v>
      </c>
      <c r="AC113" s="28"/>
      <c r="AD113" s="24" t="str">
        <f t="shared" si="10"/>
        <v/>
      </c>
      <c r="AE113" s="91"/>
      <c r="AF113" s="28">
        <f t="shared" si="11"/>
        <v>23</v>
      </c>
      <c r="AG113" s="28">
        <v>0</v>
      </c>
      <c r="AH113" s="24">
        <f t="shared" si="12"/>
        <v>23</v>
      </c>
      <c r="AI113" s="24" t="str">
        <f t="shared" si="13"/>
        <v/>
      </c>
      <c r="AJ113" s="24" t="str">
        <f t="shared" si="14"/>
        <v/>
      </c>
      <c r="AK113" s="28" t="s">
        <v>629</v>
      </c>
      <c r="AL113" s="102"/>
      <c r="AM113" s="28" t="s">
        <v>630</v>
      </c>
      <c r="AN113" s="28" t="s">
        <v>630</v>
      </c>
      <c r="AO113" s="28" t="s">
        <v>630</v>
      </c>
      <c r="AP113" s="28" t="s">
        <v>630</v>
      </c>
      <c r="AQ113" s="28" t="s">
        <v>630</v>
      </c>
      <c r="AR113" s="28" t="s">
        <v>630</v>
      </c>
      <c r="AS113" s="28" t="s">
        <v>630</v>
      </c>
      <c r="AT113" s="28" t="s">
        <v>630</v>
      </c>
      <c r="AU113" s="28"/>
      <c r="AV113" s="28"/>
      <c r="AW113" s="28"/>
      <c r="AX113" s="28"/>
      <c r="AY113" s="28"/>
      <c r="AZ113" s="28"/>
      <c r="BA113" s="28"/>
      <c r="BB113" s="28"/>
      <c r="BC113" s="28"/>
      <c r="BD113" s="28"/>
      <c r="BE113" s="28"/>
      <c r="BF113" s="28"/>
      <c r="BG113" s="28"/>
      <c r="BH113" s="28"/>
      <c r="BI113" s="28"/>
      <c r="BJ113" s="28"/>
      <c r="BK113" s="27"/>
      <c r="BL113" s="27"/>
      <c r="BM113" s="27"/>
      <c r="BN113" s="27"/>
      <c r="BO113" s="27"/>
      <c r="BP113" s="27"/>
      <c r="BQ113" s="27"/>
      <c r="BR113" s="27"/>
    </row>
    <row r="114" s="67" customFormat="1" customHeight="1" spans="1:70">
      <c r="A114" s="28" t="s">
        <v>612</v>
      </c>
      <c r="B114" s="28" t="s">
        <v>635</v>
      </c>
      <c r="C114" s="28" t="s">
        <v>636</v>
      </c>
      <c r="D114" s="28" t="s">
        <v>615</v>
      </c>
      <c r="E114" s="28"/>
      <c r="F114" s="28"/>
      <c r="G114" s="28" t="s">
        <v>89</v>
      </c>
      <c r="H114" s="28"/>
      <c r="I114" s="28"/>
      <c r="J114" s="28" t="s">
        <v>317</v>
      </c>
      <c r="K114" s="28"/>
      <c r="L114" s="28"/>
      <c r="M114" s="28"/>
      <c r="N114" s="28"/>
      <c r="O114" s="28"/>
      <c r="P114" s="83"/>
      <c r="Q114" s="28" t="s">
        <v>74</v>
      </c>
      <c r="R114" s="28" t="s">
        <v>74</v>
      </c>
      <c r="S114" s="28" t="s">
        <v>295</v>
      </c>
      <c r="T114" s="28"/>
      <c r="U114" s="110"/>
      <c r="V114" s="28" t="s">
        <v>637</v>
      </c>
      <c r="W114" s="28" t="s">
        <v>157</v>
      </c>
      <c r="X114" s="83"/>
      <c r="Y114" s="28" t="s">
        <v>636</v>
      </c>
      <c r="Z114" s="28" t="s">
        <v>615</v>
      </c>
      <c r="AA114" s="28"/>
      <c r="AB114" s="28" t="s">
        <v>74</v>
      </c>
      <c r="AC114" s="28" t="s">
        <v>295</v>
      </c>
      <c r="AD114" s="24" t="str">
        <f t="shared" si="10"/>
        <v/>
      </c>
      <c r="AE114" s="91"/>
      <c r="AF114" s="28">
        <f t="shared" si="11"/>
        <v>17</v>
      </c>
      <c r="AG114" s="28">
        <v>0</v>
      </c>
      <c r="AH114" s="24">
        <f t="shared" si="12"/>
        <v>17</v>
      </c>
      <c r="AI114" s="24" t="str">
        <f t="shared" si="13"/>
        <v/>
      </c>
      <c r="AJ114" s="24" t="str">
        <f t="shared" si="14"/>
        <v/>
      </c>
      <c r="AK114" s="28" t="s">
        <v>635</v>
      </c>
      <c r="AL114" s="102"/>
      <c r="AM114" s="23" t="s">
        <v>638</v>
      </c>
      <c r="AN114" s="23" t="s">
        <v>639</v>
      </c>
      <c r="AO114" s="23" t="s">
        <v>640</v>
      </c>
      <c r="AP114" s="23" t="s">
        <v>641</v>
      </c>
      <c r="AQ114" s="23" t="s">
        <v>642</v>
      </c>
      <c r="AR114" s="23" t="s">
        <v>643</v>
      </c>
      <c r="AS114" s="23" t="s">
        <v>644</v>
      </c>
      <c r="AT114" s="23" t="s">
        <v>645</v>
      </c>
      <c r="AU114" s="28" t="s">
        <v>615</v>
      </c>
      <c r="AV114" s="28" t="s">
        <v>615</v>
      </c>
      <c r="AW114" s="28" t="s">
        <v>615</v>
      </c>
      <c r="AX114" s="28" t="s">
        <v>615</v>
      </c>
      <c r="AY114" s="28" t="s">
        <v>615</v>
      </c>
      <c r="AZ114" s="28" t="s">
        <v>615</v>
      </c>
      <c r="BA114" s="28" t="s">
        <v>615</v>
      </c>
      <c r="BB114" s="28" t="s">
        <v>615</v>
      </c>
      <c r="BC114" s="28"/>
      <c r="BD114" s="28"/>
      <c r="BE114" s="28"/>
      <c r="BF114" s="28"/>
      <c r="BG114" s="28"/>
      <c r="BH114" s="28"/>
      <c r="BI114" s="28"/>
      <c r="BJ114" s="28"/>
      <c r="BK114" s="27"/>
      <c r="BL114" s="27"/>
      <c r="BM114" s="27"/>
      <c r="BN114" s="27"/>
      <c r="BO114" s="27"/>
      <c r="BP114" s="27"/>
      <c r="BQ114" s="27"/>
      <c r="BR114" s="27"/>
    </row>
    <row r="115" s="67" customFormat="1" customHeight="1" spans="1:70">
      <c r="A115" s="28" t="s">
        <v>70</v>
      </c>
      <c r="B115" s="28" t="s">
        <v>646</v>
      </c>
      <c r="C115" s="28"/>
      <c r="D115" s="28"/>
      <c r="E115" s="28"/>
      <c r="F115" s="28"/>
      <c r="G115" s="28"/>
      <c r="H115" s="28"/>
      <c r="I115" s="28"/>
      <c r="J115" s="28"/>
      <c r="K115" s="28"/>
      <c r="L115" s="28" t="s">
        <v>647</v>
      </c>
      <c r="M115" s="28"/>
      <c r="N115" s="28"/>
      <c r="O115" s="28"/>
      <c r="P115" s="83"/>
      <c r="Q115" s="28" t="s">
        <v>74</v>
      </c>
      <c r="R115" s="28" t="s">
        <v>74</v>
      </c>
      <c r="S115" s="28"/>
      <c r="T115" s="28"/>
      <c r="U115" s="110"/>
      <c r="V115" s="28" t="s">
        <v>648</v>
      </c>
      <c r="W115" s="28"/>
      <c r="X115" s="83"/>
      <c r="Y115" s="28"/>
      <c r="Z115" s="28"/>
      <c r="AA115" s="28"/>
      <c r="AB115" s="28" t="s">
        <v>74</v>
      </c>
      <c r="AC115" s="28"/>
      <c r="AD115" s="24" t="str">
        <f t="shared" si="10"/>
        <v/>
      </c>
      <c r="AE115" s="91"/>
      <c r="AF115" s="28">
        <f t="shared" si="11"/>
        <v>9</v>
      </c>
      <c r="AG115" s="28">
        <v>0</v>
      </c>
      <c r="AH115" s="24">
        <f t="shared" si="12"/>
        <v>9</v>
      </c>
      <c r="AI115" s="24" t="str">
        <f t="shared" si="13"/>
        <v/>
      </c>
      <c r="AJ115" s="24" t="str">
        <f t="shared" si="14"/>
        <v/>
      </c>
      <c r="AK115" s="28" t="s">
        <v>646</v>
      </c>
      <c r="AL115" s="102"/>
      <c r="AM115" s="23"/>
      <c r="AN115" s="23"/>
      <c r="AO115" s="23"/>
      <c r="AP115" s="23"/>
      <c r="AQ115" s="23"/>
      <c r="AR115" s="23"/>
      <c r="AS115" s="23"/>
      <c r="AT115" s="23"/>
      <c r="AU115" s="28"/>
      <c r="AV115" s="28"/>
      <c r="AW115" s="28"/>
      <c r="AX115" s="28"/>
      <c r="AY115" s="28"/>
      <c r="AZ115" s="28"/>
      <c r="BA115" s="28"/>
      <c r="BB115" s="28"/>
      <c r="BC115" s="28"/>
      <c r="BD115" s="28"/>
      <c r="BE115" s="28"/>
      <c r="BF115" s="28"/>
      <c r="BG115" s="28"/>
      <c r="BH115" s="28"/>
      <c r="BI115" s="28"/>
      <c r="BJ115" s="28"/>
      <c r="BK115" s="27"/>
      <c r="BL115" s="27"/>
      <c r="BM115" s="27"/>
      <c r="BN115" s="27"/>
      <c r="BO115" s="27"/>
      <c r="BP115" s="27"/>
      <c r="BQ115" s="27"/>
      <c r="BR115" s="27"/>
    </row>
    <row r="116" s="67" customFormat="1" customHeight="1" spans="1:70">
      <c r="A116" s="28" t="s">
        <v>628</v>
      </c>
      <c r="B116" s="28" t="s">
        <v>649</v>
      </c>
      <c r="C116" s="28" t="s">
        <v>650</v>
      </c>
      <c r="D116" s="28" t="s">
        <v>651</v>
      </c>
      <c r="E116" s="28"/>
      <c r="F116" s="28" t="s">
        <v>652</v>
      </c>
      <c r="G116" s="28" t="s">
        <v>89</v>
      </c>
      <c r="H116" s="28"/>
      <c r="I116" s="28"/>
      <c r="J116" s="28" t="s">
        <v>653</v>
      </c>
      <c r="K116" s="28"/>
      <c r="L116" s="28"/>
      <c r="M116" s="28"/>
      <c r="N116" s="28"/>
      <c r="O116" s="28"/>
      <c r="P116" s="83"/>
      <c r="Q116" s="28" t="s">
        <v>74</v>
      </c>
      <c r="R116" s="28" t="s">
        <v>654</v>
      </c>
      <c r="S116" s="28"/>
      <c r="T116" s="28"/>
      <c r="U116" s="110"/>
      <c r="V116" s="28" t="s">
        <v>655</v>
      </c>
      <c r="W116" s="28" t="s">
        <v>170</v>
      </c>
      <c r="X116" s="83"/>
      <c r="Y116" s="28" t="s">
        <v>650</v>
      </c>
      <c r="Z116" s="28" t="s">
        <v>651</v>
      </c>
      <c r="AA116" s="28"/>
      <c r="AB116" s="28" t="s">
        <v>654</v>
      </c>
      <c r="AC116" s="28"/>
      <c r="AD116" s="24" t="str">
        <f t="shared" si="10"/>
        <v/>
      </c>
      <c r="AE116" s="91"/>
      <c r="AF116" s="28">
        <f t="shared" si="11"/>
        <v>23</v>
      </c>
      <c r="AG116" s="28">
        <v>0</v>
      </c>
      <c r="AH116" s="24">
        <f t="shared" si="12"/>
        <v>23</v>
      </c>
      <c r="AI116" s="24" t="str">
        <f t="shared" si="13"/>
        <v/>
      </c>
      <c r="AJ116" s="24" t="str">
        <f t="shared" si="14"/>
        <v/>
      </c>
      <c r="AK116" s="28" t="s">
        <v>649</v>
      </c>
      <c r="AL116" s="102"/>
      <c r="AM116" s="28" t="s">
        <v>650</v>
      </c>
      <c r="AN116" s="28" t="s">
        <v>650</v>
      </c>
      <c r="AO116" s="28" t="s">
        <v>650</v>
      </c>
      <c r="AP116" s="28" t="s">
        <v>650</v>
      </c>
      <c r="AQ116" s="28" t="s">
        <v>650</v>
      </c>
      <c r="AR116" s="28" t="s">
        <v>650</v>
      </c>
      <c r="AS116" s="28" t="s">
        <v>650</v>
      </c>
      <c r="AT116" s="28" t="s">
        <v>650</v>
      </c>
      <c r="AU116" s="28" t="s">
        <v>651</v>
      </c>
      <c r="AV116" s="28" t="s">
        <v>651</v>
      </c>
      <c r="AW116" s="28" t="s">
        <v>651</v>
      </c>
      <c r="AX116" s="28" t="s">
        <v>651</v>
      </c>
      <c r="AY116" s="28" t="s">
        <v>651</v>
      </c>
      <c r="AZ116" s="28" t="s">
        <v>651</v>
      </c>
      <c r="BA116" s="28" t="s">
        <v>651</v>
      </c>
      <c r="BB116" s="28" t="s">
        <v>651</v>
      </c>
      <c r="BC116" s="28"/>
      <c r="BD116" s="28"/>
      <c r="BE116" s="28"/>
      <c r="BF116" s="28"/>
      <c r="BG116" s="28"/>
      <c r="BH116" s="28"/>
      <c r="BI116" s="28"/>
      <c r="BJ116" s="28"/>
      <c r="BK116" s="27"/>
      <c r="BL116" s="27"/>
      <c r="BM116" s="27"/>
      <c r="BN116" s="27"/>
      <c r="BO116" s="27"/>
      <c r="BP116" s="27"/>
      <c r="BQ116" s="27"/>
      <c r="BR116" s="27"/>
    </row>
    <row r="117" s="67" customFormat="1" customHeight="1" spans="1:70">
      <c r="A117" s="79" t="s">
        <v>81</v>
      </c>
      <c r="B117" s="79" t="s">
        <v>656</v>
      </c>
      <c r="C117" s="79" t="s">
        <v>657</v>
      </c>
      <c r="D117" s="79" t="s">
        <v>658</v>
      </c>
      <c r="E117" s="79"/>
      <c r="F117" s="79"/>
      <c r="G117" s="79"/>
      <c r="H117" s="79"/>
      <c r="I117" s="79"/>
      <c r="J117" s="79" t="s">
        <v>317</v>
      </c>
      <c r="K117" s="79" t="s">
        <v>89</v>
      </c>
      <c r="L117" s="79"/>
      <c r="M117" s="79"/>
      <c r="N117" s="79"/>
      <c r="O117" s="79"/>
      <c r="P117" s="79"/>
      <c r="Q117" s="79" t="s">
        <v>74</v>
      </c>
      <c r="R117" s="79" t="s">
        <v>74</v>
      </c>
      <c r="S117" s="79"/>
      <c r="T117" s="79"/>
      <c r="U117" s="90"/>
      <c r="V117" s="79" t="s">
        <v>659</v>
      </c>
      <c r="W117" s="79" t="s">
        <v>660</v>
      </c>
      <c r="X117" s="79"/>
      <c r="Y117" s="79" t="s">
        <v>657</v>
      </c>
      <c r="Z117" s="79" t="s">
        <v>658</v>
      </c>
      <c r="AA117" s="79"/>
      <c r="AB117" s="79" t="s">
        <v>74</v>
      </c>
      <c r="AC117" s="79"/>
      <c r="AD117" s="24" t="str">
        <f t="shared" si="5"/>
        <v/>
      </c>
      <c r="AE117" s="91"/>
      <c r="AF117" s="79">
        <f t="shared" si="6"/>
        <v>24</v>
      </c>
      <c r="AG117" s="79">
        <v>0</v>
      </c>
      <c r="AH117" s="24">
        <f t="shared" si="7"/>
        <v>24</v>
      </c>
      <c r="AI117" s="24" t="str">
        <f t="shared" si="8"/>
        <v/>
      </c>
      <c r="AJ117" s="24" t="str">
        <f t="shared" si="9"/>
        <v/>
      </c>
      <c r="AK117" s="79" t="s">
        <v>656</v>
      </c>
      <c r="AL117" s="102"/>
      <c r="AM117" s="23" t="s">
        <v>657</v>
      </c>
      <c r="AN117" s="23" t="s">
        <v>657</v>
      </c>
      <c r="AO117" s="23" t="s">
        <v>657</v>
      </c>
      <c r="AP117" s="23" t="s">
        <v>657</v>
      </c>
      <c r="AQ117" s="23" t="s">
        <v>657</v>
      </c>
      <c r="AR117" s="23" t="s">
        <v>661</v>
      </c>
      <c r="AS117" s="23" t="s">
        <v>662</v>
      </c>
      <c r="AT117" s="23" t="s">
        <v>657</v>
      </c>
      <c r="AU117" s="107" t="s">
        <v>663</v>
      </c>
      <c r="AV117" t="s">
        <v>664</v>
      </c>
      <c r="AW117" s="113" t="s">
        <v>665</v>
      </c>
      <c r="AX117" s="104" t="s">
        <v>658</v>
      </c>
      <c r="AY117" s="113" t="s">
        <v>666</v>
      </c>
      <c r="AZ117" s="104" t="s">
        <v>658</v>
      </c>
      <c r="BA117" s="113" t="s">
        <v>667</v>
      </c>
      <c r="BB117" s="114" t="s">
        <v>668</v>
      </c>
      <c r="BC117" s="79"/>
      <c r="BD117" s="79"/>
      <c r="BE117" s="79"/>
      <c r="BF117" s="79"/>
      <c r="BG117" s="79"/>
      <c r="BH117" s="79"/>
      <c r="BI117" s="79"/>
      <c r="BJ117" s="79"/>
      <c r="BK117" s="27"/>
      <c r="BL117" s="27"/>
      <c r="BM117" s="27"/>
      <c r="BN117" s="27"/>
      <c r="BO117" s="27"/>
      <c r="BP117" s="27"/>
      <c r="BQ117" s="27"/>
      <c r="BR117" s="27"/>
    </row>
    <row r="118" s="67" customFormat="1" customHeight="1" spans="1:70">
      <c r="A118" s="20" t="s">
        <v>669</v>
      </c>
      <c r="B118" s="20" t="s">
        <v>670</v>
      </c>
      <c r="C118" s="20" t="s">
        <v>671</v>
      </c>
      <c r="D118" s="20"/>
      <c r="E118" s="20"/>
      <c r="F118" s="20"/>
      <c r="G118" s="20" t="s">
        <v>89</v>
      </c>
      <c r="H118" s="20"/>
      <c r="I118" s="20"/>
      <c r="J118" s="20" t="s">
        <v>317</v>
      </c>
      <c r="K118" s="20"/>
      <c r="L118" s="20"/>
      <c r="M118" s="20"/>
      <c r="N118" s="20"/>
      <c r="O118" s="20"/>
      <c r="P118" s="79"/>
      <c r="Q118" s="20" t="s">
        <v>74</v>
      </c>
      <c r="R118" s="20" t="s">
        <v>74</v>
      </c>
      <c r="S118" s="20" t="s">
        <v>295</v>
      </c>
      <c r="T118" s="20"/>
      <c r="U118" s="90"/>
      <c r="V118" s="20" t="s">
        <v>672</v>
      </c>
      <c r="W118" s="20" t="s">
        <v>157</v>
      </c>
      <c r="X118" s="79"/>
      <c r="Y118" s="20" t="s">
        <v>673</v>
      </c>
      <c r="Z118" s="20"/>
      <c r="AA118" s="20"/>
      <c r="AB118" s="20" t="s">
        <v>74</v>
      </c>
      <c r="AC118" s="20" t="s">
        <v>295</v>
      </c>
      <c r="AD118" s="24" t="b">
        <f t="shared" si="5"/>
        <v>1</v>
      </c>
      <c r="AE118" s="91"/>
      <c r="AF118" s="20">
        <f t="shared" si="6"/>
        <v>10</v>
      </c>
      <c r="AG118" s="20">
        <v>0</v>
      </c>
      <c r="AH118" s="24">
        <f t="shared" si="7"/>
        <v>10</v>
      </c>
      <c r="AI118" s="24" t="str">
        <f t="shared" si="8"/>
        <v/>
      </c>
      <c r="AJ118" s="24" t="str">
        <f t="shared" si="9"/>
        <v/>
      </c>
      <c r="AK118" s="20" t="s">
        <v>670</v>
      </c>
      <c r="AL118" s="102"/>
      <c r="AM118" s="23" t="s">
        <v>674</v>
      </c>
      <c r="AN118" s="23" t="s">
        <v>675</v>
      </c>
      <c r="AO118" s="23" t="s">
        <v>676</v>
      </c>
      <c r="AP118" s="23" t="s">
        <v>677</v>
      </c>
      <c r="AQ118" s="23" t="s">
        <v>678</v>
      </c>
      <c r="AR118" s="23" t="s">
        <v>679</v>
      </c>
      <c r="AS118" s="23" t="s">
        <v>680</v>
      </c>
      <c r="AT118" s="103" t="s">
        <v>681</v>
      </c>
      <c r="AU118" s="27"/>
      <c r="AV118" s="27"/>
      <c r="AW118" s="27"/>
      <c r="AX118" s="27"/>
      <c r="AY118" s="27"/>
      <c r="AZ118" s="27"/>
      <c r="BA118" s="27"/>
      <c r="BB118" s="27"/>
      <c r="BC118" s="20"/>
      <c r="BD118" s="20"/>
      <c r="BE118" s="20"/>
      <c r="BF118" s="20"/>
      <c r="BG118" s="20"/>
      <c r="BH118" s="20"/>
      <c r="BI118" s="20"/>
      <c r="BJ118" s="20"/>
      <c r="BK118" s="27"/>
      <c r="BL118" s="27"/>
      <c r="BM118" s="27"/>
      <c r="BN118" s="27"/>
      <c r="BO118" s="27"/>
      <c r="BP118" s="27"/>
      <c r="BQ118" s="27"/>
      <c r="BR118" s="27"/>
    </row>
    <row r="119" s="67" customFormat="1" customHeight="1" spans="1:70">
      <c r="A119" s="20" t="s">
        <v>130</v>
      </c>
      <c r="B119" s="20" t="s">
        <v>682</v>
      </c>
      <c r="C119" s="20" t="s">
        <v>683</v>
      </c>
      <c r="D119" s="20" t="s">
        <v>684</v>
      </c>
      <c r="E119" s="20"/>
      <c r="F119" s="20" t="s">
        <v>685</v>
      </c>
      <c r="G119" s="20" t="s">
        <v>89</v>
      </c>
      <c r="H119" s="20"/>
      <c r="I119" s="20"/>
      <c r="J119" s="20" t="s">
        <v>686</v>
      </c>
      <c r="K119" s="20"/>
      <c r="L119" s="20"/>
      <c r="M119" s="20"/>
      <c r="N119" s="20"/>
      <c r="O119" s="20"/>
      <c r="P119" s="79"/>
      <c r="Q119" s="20" t="s">
        <v>74</v>
      </c>
      <c r="R119" s="20" t="s">
        <v>74</v>
      </c>
      <c r="S119" s="20" t="s">
        <v>687</v>
      </c>
      <c r="T119" s="20"/>
      <c r="U119" s="90"/>
      <c r="V119" s="20" t="s">
        <v>688</v>
      </c>
      <c r="W119" s="20" t="s">
        <v>157</v>
      </c>
      <c r="X119" s="79"/>
      <c r="Y119" s="20" t="s">
        <v>683</v>
      </c>
      <c r="Z119" s="20" t="s">
        <v>684</v>
      </c>
      <c r="AA119" s="20"/>
      <c r="AB119" s="20" t="s">
        <v>74</v>
      </c>
      <c r="AC119" s="20" t="s">
        <v>687</v>
      </c>
      <c r="AD119" s="24" t="str">
        <f t="shared" si="5"/>
        <v/>
      </c>
      <c r="AE119" s="91"/>
      <c r="AF119" s="20">
        <f t="shared" si="6"/>
        <v>12</v>
      </c>
      <c r="AG119" s="20">
        <v>0</v>
      </c>
      <c r="AH119" s="24">
        <f t="shared" si="7"/>
        <v>12</v>
      </c>
      <c r="AI119" s="24" t="str">
        <f t="shared" si="8"/>
        <v/>
      </c>
      <c r="AJ119" s="24" t="str">
        <f t="shared" si="9"/>
        <v/>
      </c>
      <c r="AK119" s="20" t="s">
        <v>682</v>
      </c>
      <c r="AL119" s="102"/>
      <c r="AM119" s="23" t="s">
        <v>689</v>
      </c>
      <c r="AN119" s="23" t="s">
        <v>690</v>
      </c>
      <c r="AO119" s="23" t="s">
        <v>691</v>
      </c>
      <c r="AP119" s="23" t="s">
        <v>692</v>
      </c>
      <c r="AQ119" s="23" t="s">
        <v>693</v>
      </c>
      <c r="AR119" s="23" t="s">
        <v>694</v>
      </c>
      <c r="AS119" s="23" t="s">
        <v>695</v>
      </c>
      <c r="AT119" s="23" t="s">
        <v>696</v>
      </c>
      <c r="AU119" s="105" t="s">
        <v>697</v>
      </c>
      <c r="AV119" s="105" t="s">
        <v>697</v>
      </c>
      <c r="AW119" s="105" t="s">
        <v>697</v>
      </c>
      <c r="AX119" s="105" t="s">
        <v>697</v>
      </c>
      <c r="AY119" s="105" t="s">
        <v>697</v>
      </c>
      <c r="AZ119" s="105" t="s">
        <v>697</v>
      </c>
      <c r="BA119" s="105" t="s">
        <v>697</v>
      </c>
      <c r="BB119" s="105" t="s">
        <v>697</v>
      </c>
      <c r="BC119" s="20"/>
      <c r="BD119" s="20"/>
      <c r="BE119" s="20"/>
      <c r="BF119" s="20"/>
      <c r="BG119" s="20"/>
      <c r="BH119" s="20"/>
      <c r="BI119" s="20"/>
      <c r="BJ119" s="20"/>
      <c r="BK119" s="27"/>
      <c r="BL119" s="27"/>
      <c r="BM119" s="27"/>
      <c r="BN119" s="27"/>
      <c r="BO119" s="27"/>
      <c r="BP119" s="27"/>
      <c r="BQ119" s="27"/>
      <c r="BR119" s="27"/>
    </row>
    <row r="120" s="67" customFormat="1" customHeight="1" spans="1:70">
      <c r="A120" s="20" t="s">
        <v>76</v>
      </c>
      <c r="B120" s="20" t="s">
        <v>698</v>
      </c>
      <c r="C120" s="20"/>
      <c r="D120" s="20"/>
      <c r="E120" s="20"/>
      <c r="F120" s="20"/>
      <c r="G120" s="20"/>
      <c r="H120" s="20" t="s">
        <v>78</v>
      </c>
      <c r="I120" s="20"/>
      <c r="J120" s="20" t="s">
        <v>699</v>
      </c>
      <c r="K120" s="20"/>
      <c r="L120" s="20"/>
      <c r="M120" s="20"/>
      <c r="N120" s="20"/>
      <c r="O120" s="20"/>
      <c r="P120" s="79"/>
      <c r="Q120" s="20" t="s">
        <v>74</v>
      </c>
      <c r="R120" s="20" t="s">
        <v>74</v>
      </c>
      <c r="S120" s="20"/>
      <c r="T120" s="20"/>
      <c r="U120" s="90"/>
      <c r="V120" s="20" t="s">
        <v>700</v>
      </c>
      <c r="W120" s="20"/>
      <c r="X120" s="79"/>
      <c r="Y120" s="20"/>
      <c r="Z120" s="20"/>
      <c r="AA120" s="20"/>
      <c r="AB120" s="20" t="s">
        <v>74</v>
      </c>
      <c r="AC120" s="20"/>
      <c r="AD120" s="24" t="str">
        <f t="shared" si="5"/>
        <v/>
      </c>
      <c r="AE120" s="91"/>
      <c r="AF120" s="20">
        <f t="shared" si="6"/>
        <v>2</v>
      </c>
      <c r="AG120" s="20">
        <v>0</v>
      </c>
      <c r="AH120" s="24">
        <f t="shared" si="7"/>
        <v>2</v>
      </c>
      <c r="AI120" s="24" t="str">
        <f t="shared" si="8"/>
        <v/>
      </c>
      <c r="AJ120" s="24" t="str">
        <f t="shared" si="9"/>
        <v/>
      </c>
      <c r="AK120" s="20" t="s">
        <v>698</v>
      </c>
      <c r="AL120" s="102"/>
      <c r="AM120" s="23"/>
      <c r="AN120" s="23"/>
      <c r="AO120" s="23"/>
      <c r="AP120" s="23"/>
      <c r="AQ120" s="23"/>
      <c r="AR120" s="23"/>
      <c r="AS120" s="23"/>
      <c r="AT120" s="23"/>
      <c r="AU120" s="27"/>
      <c r="AV120" s="27"/>
      <c r="AW120" s="27"/>
      <c r="AX120" s="27"/>
      <c r="AY120" s="27"/>
      <c r="AZ120" s="27"/>
      <c r="BA120" s="27"/>
      <c r="BB120" s="27"/>
      <c r="BC120" s="20"/>
      <c r="BD120" s="20"/>
      <c r="BE120" s="20"/>
      <c r="BF120" s="20"/>
      <c r="BG120" s="20"/>
      <c r="BH120" s="20"/>
      <c r="BI120" s="20"/>
      <c r="BJ120" s="20"/>
      <c r="BK120" s="27"/>
      <c r="BL120" s="27"/>
      <c r="BM120" s="27"/>
      <c r="BN120" s="27"/>
      <c r="BO120" s="27"/>
      <c r="BP120" s="27"/>
      <c r="BQ120" s="27"/>
      <c r="BR120" s="27"/>
    </row>
    <row r="121" s="67" customFormat="1" customHeight="1" spans="1:70">
      <c r="A121" s="20" t="s">
        <v>81</v>
      </c>
      <c r="B121" s="20" t="s">
        <v>701</v>
      </c>
      <c r="C121" s="20" t="s">
        <v>702</v>
      </c>
      <c r="D121" s="20" t="s">
        <v>703</v>
      </c>
      <c r="E121" s="20"/>
      <c r="F121" s="20"/>
      <c r="G121" s="20"/>
      <c r="H121" s="20"/>
      <c r="I121" s="20"/>
      <c r="J121" s="20"/>
      <c r="K121" s="20"/>
      <c r="L121" s="20"/>
      <c r="M121" s="20"/>
      <c r="N121" s="20"/>
      <c r="O121" s="20"/>
      <c r="P121" s="79"/>
      <c r="Q121" s="20" t="s">
        <v>74</v>
      </c>
      <c r="R121" s="20" t="s">
        <v>74</v>
      </c>
      <c r="S121" s="20" t="s">
        <v>704</v>
      </c>
      <c r="T121" s="20"/>
      <c r="U121" s="90"/>
      <c r="V121" s="20" t="s">
        <v>705</v>
      </c>
      <c r="W121" s="20" t="s">
        <v>157</v>
      </c>
      <c r="X121" s="79"/>
      <c r="Y121" s="20" t="s">
        <v>702</v>
      </c>
      <c r="Z121" s="20" t="s">
        <v>703</v>
      </c>
      <c r="AA121" s="20"/>
      <c r="AB121" s="20" t="s">
        <v>74</v>
      </c>
      <c r="AC121" s="20" t="s">
        <v>704</v>
      </c>
      <c r="AD121" s="24" t="str">
        <f t="shared" si="5"/>
        <v/>
      </c>
      <c r="AE121" s="91"/>
      <c r="AF121" s="20">
        <f t="shared" si="6"/>
        <v>7</v>
      </c>
      <c r="AG121" s="20">
        <v>0</v>
      </c>
      <c r="AH121" s="24">
        <f t="shared" si="7"/>
        <v>7</v>
      </c>
      <c r="AI121" s="24" t="str">
        <f t="shared" si="8"/>
        <v/>
      </c>
      <c r="AJ121" s="24" t="str">
        <f t="shared" si="9"/>
        <v/>
      </c>
      <c r="AK121" s="20" t="s">
        <v>701</v>
      </c>
      <c r="AL121" s="102"/>
      <c r="AM121" s="23" t="s">
        <v>706</v>
      </c>
      <c r="AN121" s="23" t="s">
        <v>707</v>
      </c>
      <c r="AO121" s="23" t="s">
        <v>708</v>
      </c>
      <c r="AP121" s="23" t="s">
        <v>709</v>
      </c>
      <c r="AQ121" s="23" t="s">
        <v>710</v>
      </c>
      <c r="AR121" s="23" t="s">
        <v>711</v>
      </c>
      <c r="AS121" s="23" t="s">
        <v>712</v>
      </c>
      <c r="AT121" s="23" t="s">
        <v>713</v>
      </c>
      <c r="AU121" s="105" t="s">
        <v>714</v>
      </c>
      <c r="AV121" s="105" t="s">
        <v>714</v>
      </c>
      <c r="AW121" s="105" t="s">
        <v>714</v>
      </c>
      <c r="AX121" s="105" t="s">
        <v>714</v>
      </c>
      <c r="AY121" s="105" t="s">
        <v>714</v>
      </c>
      <c r="AZ121" s="105" t="s">
        <v>714</v>
      </c>
      <c r="BA121" s="105" t="s">
        <v>714</v>
      </c>
      <c r="BB121" s="105" t="s">
        <v>714</v>
      </c>
      <c r="BC121" s="20"/>
      <c r="BD121" s="20"/>
      <c r="BE121" s="20"/>
      <c r="BF121" s="20"/>
      <c r="BG121" s="20"/>
      <c r="BH121" s="20"/>
      <c r="BI121" s="20"/>
      <c r="BJ121" s="20"/>
      <c r="BK121" s="27"/>
      <c r="BL121" s="27"/>
      <c r="BM121" s="27"/>
      <c r="BN121" s="27"/>
      <c r="BO121" s="27"/>
      <c r="BP121" s="27"/>
      <c r="BQ121" s="27"/>
      <c r="BR121" s="27"/>
    </row>
    <row r="122" s="67" customFormat="1" customHeight="1" spans="1:70">
      <c r="A122" s="20" t="s">
        <v>348</v>
      </c>
      <c r="B122" s="20" t="s">
        <v>715</v>
      </c>
      <c r="C122" s="20" t="s">
        <v>350</v>
      </c>
      <c r="D122" s="20"/>
      <c r="E122" s="20"/>
      <c r="F122" s="20"/>
      <c r="G122" s="20" t="s">
        <v>89</v>
      </c>
      <c r="H122" s="20" t="s">
        <v>351</v>
      </c>
      <c r="I122" s="20"/>
      <c r="J122" s="20"/>
      <c r="K122" s="20"/>
      <c r="L122" s="20"/>
      <c r="M122" s="20"/>
      <c r="N122" s="20"/>
      <c r="O122" s="20"/>
      <c r="P122" s="79"/>
      <c r="Q122" s="20" t="s">
        <v>74</v>
      </c>
      <c r="R122" s="20" t="s">
        <v>74</v>
      </c>
      <c r="S122" s="20"/>
      <c r="T122" s="20"/>
      <c r="U122" s="90"/>
      <c r="V122" s="20" t="s">
        <v>716</v>
      </c>
      <c r="W122" s="20"/>
      <c r="X122" s="79"/>
      <c r="Y122" s="20" t="s">
        <v>350</v>
      </c>
      <c r="Z122" s="20"/>
      <c r="AA122" s="20"/>
      <c r="AB122" s="20" t="s">
        <v>74</v>
      </c>
      <c r="AC122" s="20"/>
      <c r="AD122" s="24" t="str">
        <f t="shared" si="5"/>
        <v/>
      </c>
      <c r="AE122" s="91"/>
      <c r="AF122" s="20">
        <f t="shared" si="6"/>
        <v>4</v>
      </c>
      <c r="AG122" s="20">
        <v>0</v>
      </c>
      <c r="AH122" s="24">
        <f t="shared" si="7"/>
        <v>4</v>
      </c>
      <c r="AI122" s="24" t="str">
        <f t="shared" si="8"/>
        <v/>
      </c>
      <c r="AJ122" s="24" t="str">
        <f t="shared" si="9"/>
        <v/>
      </c>
      <c r="AK122" s="20" t="s">
        <v>715</v>
      </c>
      <c r="AL122" s="102"/>
      <c r="AM122" s="23" t="s">
        <v>350</v>
      </c>
      <c r="AN122" s="23" t="s">
        <v>350</v>
      </c>
      <c r="AO122" s="23" t="s">
        <v>350</v>
      </c>
      <c r="AP122" s="23" t="s">
        <v>350</v>
      </c>
      <c r="AQ122" s="23" t="s">
        <v>350</v>
      </c>
      <c r="AR122" s="23" t="s">
        <v>350</v>
      </c>
      <c r="AS122" s="23" t="s">
        <v>350</v>
      </c>
      <c r="AT122" s="23" t="s">
        <v>350</v>
      </c>
      <c r="AU122" s="27"/>
      <c r="AV122" s="27"/>
      <c r="AW122" s="27"/>
      <c r="AX122" s="27"/>
      <c r="AY122" s="27"/>
      <c r="AZ122" s="27"/>
      <c r="BA122" s="27"/>
      <c r="BB122" s="27"/>
      <c r="BC122" s="20"/>
      <c r="BD122" s="20"/>
      <c r="BE122" s="20"/>
      <c r="BF122" s="20"/>
      <c r="BG122" s="20"/>
      <c r="BH122" s="20"/>
      <c r="BI122" s="20"/>
      <c r="BJ122" s="20"/>
      <c r="BK122" s="27"/>
      <c r="BL122" s="27"/>
      <c r="BM122" s="27"/>
      <c r="BN122" s="27"/>
      <c r="BO122" s="27"/>
      <c r="BP122" s="27"/>
      <c r="BQ122" s="27"/>
      <c r="BR122" s="27"/>
    </row>
    <row r="123" s="67" customFormat="1" customHeight="1" spans="1:70">
      <c r="A123" s="20" t="s">
        <v>353</v>
      </c>
      <c r="B123" s="20" t="s">
        <v>717</v>
      </c>
      <c r="C123" s="20" t="s">
        <v>355</v>
      </c>
      <c r="D123" s="20"/>
      <c r="E123" s="20" t="s">
        <v>478</v>
      </c>
      <c r="F123" s="20" t="s">
        <v>718</v>
      </c>
      <c r="G123" s="20" t="s">
        <v>89</v>
      </c>
      <c r="H123" s="20" t="s">
        <v>358</v>
      </c>
      <c r="I123" s="20" t="s">
        <v>359</v>
      </c>
      <c r="J123" s="20"/>
      <c r="K123" s="20"/>
      <c r="L123" s="20"/>
      <c r="M123" s="20"/>
      <c r="N123" s="20"/>
      <c r="O123" s="20"/>
      <c r="P123" s="79"/>
      <c r="Q123" s="20" t="s">
        <v>74</v>
      </c>
      <c r="R123" s="20" t="s">
        <v>74</v>
      </c>
      <c r="S123" s="20"/>
      <c r="T123" s="20"/>
      <c r="U123" s="90"/>
      <c r="V123" s="20" t="s">
        <v>719</v>
      </c>
      <c r="W123" s="20"/>
      <c r="X123" s="79"/>
      <c r="Y123" s="20" t="s">
        <v>355</v>
      </c>
      <c r="Z123" s="20"/>
      <c r="AA123" s="20" t="s">
        <v>478</v>
      </c>
      <c r="AB123" s="20" t="s">
        <v>74</v>
      </c>
      <c r="AC123" s="20"/>
      <c r="AD123" s="24" t="str">
        <f t="shared" si="5"/>
        <v/>
      </c>
      <c r="AE123" s="91"/>
      <c r="AF123" s="20">
        <f t="shared" si="6"/>
        <v>4</v>
      </c>
      <c r="AG123" s="20">
        <v>0</v>
      </c>
      <c r="AH123" s="24">
        <f t="shared" si="7"/>
        <v>4</v>
      </c>
      <c r="AI123" s="24" t="str">
        <f t="shared" si="8"/>
        <v/>
      </c>
      <c r="AJ123" s="24" t="str">
        <f t="shared" si="9"/>
        <v/>
      </c>
      <c r="AK123" s="20" t="s">
        <v>717</v>
      </c>
      <c r="AL123" s="102"/>
      <c r="AM123" s="23" t="s">
        <v>355</v>
      </c>
      <c r="AN123" s="23" t="s">
        <v>355</v>
      </c>
      <c r="AO123" s="23" t="s">
        <v>355</v>
      </c>
      <c r="AP123" s="23" t="s">
        <v>355</v>
      </c>
      <c r="AQ123" s="23" t="s">
        <v>355</v>
      </c>
      <c r="AR123" s="23" t="s">
        <v>355</v>
      </c>
      <c r="AS123" s="23" t="s">
        <v>355</v>
      </c>
      <c r="AT123" s="23" t="s">
        <v>355</v>
      </c>
      <c r="AU123" s="27"/>
      <c r="AV123" s="27"/>
      <c r="AW123" s="27"/>
      <c r="AX123" s="27"/>
      <c r="AY123" s="27"/>
      <c r="AZ123" s="27"/>
      <c r="BA123" s="27"/>
      <c r="BB123" s="27"/>
      <c r="BC123" s="20" t="s">
        <v>478</v>
      </c>
      <c r="BD123" s="20" t="s">
        <v>478</v>
      </c>
      <c r="BE123" s="20" t="s">
        <v>478</v>
      </c>
      <c r="BF123" s="20" t="s">
        <v>478</v>
      </c>
      <c r="BG123" s="20" t="s">
        <v>478</v>
      </c>
      <c r="BH123" s="20" t="s">
        <v>478</v>
      </c>
      <c r="BI123" s="20" t="s">
        <v>478</v>
      </c>
      <c r="BJ123" s="20" t="s">
        <v>478</v>
      </c>
      <c r="BK123" s="27"/>
      <c r="BL123" s="27"/>
      <c r="BM123" s="27"/>
      <c r="BN123" s="27"/>
      <c r="BO123" s="27"/>
      <c r="BP123" s="27"/>
      <c r="BQ123" s="27"/>
      <c r="BR123" s="27"/>
    </row>
    <row r="124" s="67" customFormat="1" customHeight="1" spans="1:70">
      <c r="A124" s="20" t="s">
        <v>70</v>
      </c>
      <c r="B124" s="20" t="s">
        <v>720</v>
      </c>
      <c r="C124" s="20"/>
      <c r="D124" s="20"/>
      <c r="E124" s="20"/>
      <c r="F124" s="20"/>
      <c r="G124" s="20"/>
      <c r="H124" s="20"/>
      <c r="I124" s="20"/>
      <c r="J124" s="20"/>
      <c r="K124" s="20"/>
      <c r="L124" s="20" t="s">
        <v>721</v>
      </c>
      <c r="M124" s="20"/>
      <c r="N124" s="20"/>
      <c r="O124" s="20"/>
      <c r="P124" s="79"/>
      <c r="Q124" s="20" t="s">
        <v>73</v>
      </c>
      <c r="R124" s="20" t="s">
        <v>74</v>
      </c>
      <c r="S124" s="20"/>
      <c r="T124" s="20"/>
      <c r="U124" s="90"/>
      <c r="V124" s="20" t="s">
        <v>722</v>
      </c>
      <c r="W124" s="20"/>
      <c r="X124" s="79"/>
      <c r="Y124" s="20"/>
      <c r="Z124" s="20"/>
      <c r="AA124" s="20"/>
      <c r="AB124" s="20" t="s">
        <v>74</v>
      </c>
      <c r="AC124" s="20"/>
      <c r="AD124" s="24" t="str">
        <f t="shared" si="5"/>
        <v/>
      </c>
      <c r="AE124" s="91"/>
      <c r="AF124" s="20">
        <f t="shared" si="6"/>
        <v>8</v>
      </c>
      <c r="AG124" s="20">
        <v>0</v>
      </c>
      <c r="AH124" s="24">
        <f t="shared" si="7"/>
        <v>8</v>
      </c>
      <c r="AI124" s="24" t="str">
        <f t="shared" si="8"/>
        <v/>
      </c>
      <c r="AJ124" s="24" t="str">
        <f t="shared" si="9"/>
        <v/>
      </c>
      <c r="AK124" s="20" t="s">
        <v>720</v>
      </c>
      <c r="AL124" s="102"/>
      <c r="AM124" s="23"/>
      <c r="AN124" s="23"/>
      <c r="AO124" s="23"/>
      <c r="AP124" s="23"/>
      <c r="AQ124" s="23"/>
      <c r="AR124" s="23"/>
      <c r="AS124" s="23"/>
      <c r="AT124" s="23"/>
      <c r="AU124" s="27"/>
      <c r="AV124" s="27"/>
      <c r="AW124" s="27"/>
      <c r="AX124" s="27"/>
      <c r="AY124" s="27"/>
      <c r="AZ124" s="27"/>
      <c r="BA124" s="27"/>
      <c r="BB124" s="27"/>
      <c r="BC124" s="20"/>
      <c r="BD124" s="20"/>
      <c r="BE124" s="20"/>
      <c r="BF124" s="20"/>
      <c r="BG124" s="20"/>
      <c r="BH124" s="20"/>
      <c r="BI124" s="20"/>
      <c r="BJ124" s="20"/>
      <c r="BK124" s="27"/>
      <c r="BL124" s="27"/>
      <c r="BM124" s="27"/>
      <c r="BN124" s="27"/>
      <c r="BO124" s="27"/>
      <c r="BP124" s="27"/>
      <c r="BQ124" s="27"/>
      <c r="BR124" s="27"/>
    </row>
    <row r="125" s="67" customFormat="1" customHeight="1" spans="1:70">
      <c r="A125" s="20" t="s">
        <v>70</v>
      </c>
      <c r="B125" s="20" t="s">
        <v>723</v>
      </c>
      <c r="C125" s="20"/>
      <c r="D125" s="20"/>
      <c r="E125" s="20"/>
      <c r="F125" s="20"/>
      <c r="G125" s="20"/>
      <c r="H125" s="20"/>
      <c r="I125" s="20"/>
      <c r="J125" s="20"/>
      <c r="K125" s="20"/>
      <c r="L125" s="20" t="s">
        <v>724</v>
      </c>
      <c r="M125" s="20"/>
      <c r="N125" s="20"/>
      <c r="O125" s="20"/>
      <c r="P125" s="79"/>
      <c r="Q125" s="20" t="s">
        <v>73</v>
      </c>
      <c r="R125" s="20" t="s">
        <v>74</v>
      </c>
      <c r="S125" s="20"/>
      <c r="T125" s="20"/>
      <c r="U125" s="90"/>
      <c r="V125" s="20" t="s">
        <v>725</v>
      </c>
      <c r="W125" s="20"/>
      <c r="X125" s="79"/>
      <c r="Y125" s="20"/>
      <c r="Z125" s="20"/>
      <c r="AA125" s="20"/>
      <c r="AB125" s="20" t="s">
        <v>74</v>
      </c>
      <c r="AC125" s="20"/>
      <c r="AD125" s="24" t="str">
        <f t="shared" si="5"/>
        <v/>
      </c>
      <c r="AE125" s="91"/>
      <c r="AF125" s="20">
        <f t="shared" si="6"/>
        <v>11</v>
      </c>
      <c r="AG125" s="20">
        <v>0</v>
      </c>
      <c r="AH125" s="24">
        <f t="shared" si="7"/>
        <v>11</v>
      </c>
      <c r="AI125" s="24" t="str">
        <f t="shared" si="8"/>
        <v/>
      </c>
      <c r="AJ125" s="24" t="str">
        <f t="shared" si="9"/>
        <v/>
      </c>
      <c r="AK125" s="20" t="s">
        <v>723</v>
      </c>
      <c r="AL125" s="102"/>
      <c r="AM125" s="23"/>
      <c r="AN125" s="23"/>
      <c r="AO125" s="23"/>
      <c r="AP125" s="23"/>
      <c r="AQ125" s="23"/>
      <c r="AR125" s="23"/>
      <c r="AS125" s="23"/>
      <c r="AT125" s="23"/>
      <c r="AU125" s="27"/>
      <c r="AV125" s="27"/>
      <c r="AW125" s="27"/>
      <c r="AX125" s="27"/>
      <c r="AY125" s="27"/>
      <c r="AZ125" s="27"/>
      <c r="BA125" s="27"/>
      <c r="BB125" s="27"/>
      <c r="BC125" s="20"/>
      <c r="BD125" s="20"/>
      <c r="BE125" s="20"/>
      <c r="BF125" s="20"/>
      <c r="BG125" s="20"/>
      <c r="BH125" s="20"/>
      <c r="BI125" s="20"/>
      <c r="BJ125" s="20"/>
      <c r="BK125" s="27"/>
      <c r="BL125" s="27"/>
      <c r="BM125" s="27"/>
      <c r="BN125" s="27"/>
      <c r="BO125" s="27"/>
      <c r="BP125" s="27"/>
      <c r="BQ125" s="27"/>
      <c r="BR125" s="27"/>
    </row>
    <row r="126" s="67" customFormat="1" customHeight="1" spans="1:70">
      <c r="A126" s="20" t="s">
        <v>70</v>
      </c>
      <c r="B126" s="20" t="s">
        <v>726</v>
      </c>
      <c r="C126" s="20"/>
      <c r="D126" s="20"/>
      <c r="E126" s="20"/>
      <c r="F126" s="20"/>
      <c r="G126" s="20"/>
      <c r="H126" s="20"/>
      <c r="I126" s="20"/>
      <c r="J126" s="20"/>
      <c r="K126" s="20"/>
      <c r="L126" s="20" t="s">
        <v>727</v>
      </c>
      <c r="M126" s="20"/>
      <c r="N126" s="20"/>
      <c r="O126" s="20"/>
      <c r="P126" s="79"/>
      <c r="Q126" s="20" t="s">
        <v>73</v>
      </c>
      <c r="R126" s="20" t="s">
        <v>74</v>
      </c>
      <c r="S126" s="20"/>
      <c r="T126" s="20"/>
      <c r="U126" s="90"/>
      <c r="V126" s="20" t="s">
        <v>728</v>
      </c>
      <c r="W126" s="20"/>
      <c r="X126" s="79"/>
      <c r="Y126" s="20"/>
      <c r="Z126" s="20"/>
      <c r="AA126" s="20"/>
      <c r="AB126" s="20" t="s">
        <v>74</v>
      </c>
      <c r="AC126" s="20"/>
      <c r="AD126" s="24" t="str">
        <f t="shared" si="5"/>
        <v/>
      </c>
      <c r="AE126" s="91"/>
      <c r="AF126" s="20">
        <f t="shared" si="6"/>
        <v>15</v>
      </c>
      <c r="AG126" s="20">
        <v>0</v>
      </c>
      <c r="AH126" s="24">
        <f t="shared" si="7"/>
        <v>15</v>
      </c>
      <c r="AI126" s="24" t="str">
        <f t="shared" si="8"/>
        <v/>
      </c>
      <c r="AJ126" s="24" t="str">
        <f t="shared" si="9"/>
        <v/>
      </c>
      <c r="AK126" s="20" t="s">
        <v>726</v>
      </c>
      <c r="AL126" s="102"/>
      <c r="AM126" s="23"/>
      <c r="AN126" s="23"/>
      <c r="AO126" s="23"/>
      <c r="AP126" s="23"/>
      <c r="AQ126" s="23"/>
      <c r="AR126" s="23"/>
      <c r="AS126" s="23"/>
      <c r="AT126" s="23"/>
      <c r="AU126" s="27"/>
      <c r="AV126" s="27"/>
      <c r="AW126" s="27"/>
      <c r="AX126" s="27"/>
      <c r="AY126" s="27"/>
      <c r="AZ126" s="27"/>
      <c r="BA126" s="27"/>
      <c r="BB126" s="27"/>
      <c r="BC126" s="20"/>
      <c r="BD126" s="20"/>
      <c r="BE126" s="20"/>
      <c r="BF126" s="20"/>
      <c r="BG126" s="20"/>
      <c r="BH126" s="20"/>
      <c r="BI126" s="20"/>
      <c r="BJ126" s="20"/>
      <c r="BK126" s="27"/>
      <c r="BL126" s="27"/>
      <c r="BM126" s="27"/>
      <c r="BN126" s="27"/>
      <c r="BO126" s="27"/>
      <c r="BP126" s="27"/>
      <c r="BQ126" s="27"/>
      <c r="BR126" s="27"/>
    </row>
    <row r="127" s="67" customFormat="1" customHeight="1" spans="1:70">
      <c r="A127" s="20" t="s">
        <v>91</v>
      </c>
      <c r="B127" s="20" t="s">
        <v>698</v>
      </c>
      <c r="C127" s="20"/>
      <c r="D127" s="20"/>
      <c r="E127" s="20"/>
      <c r="F127" s="20"/>
      <c r="G127" s="20"/>
      <c r="H127" s="20"/>
      <c r="I127" s="20"/>
      <c r="J127" s="20"/>
      <c r="K127" s="20"/>
      <c r="L127" s="20"/>
      <c r="M127" s="20"/>
      <c r="N127" s="20"/>
      <c r="O127" s="20"/>
      <c r="P127" s="79"/>
      <c r="Q127" s="20" t="s">
        <v>74</v>
      </c>
      <c r="R127" s="20" t="s">
        <v>74</v>
      </c>
      <c r="S127" s="20"/>
      <c r="T127" s="20"/>
      <c r="U127" s="90"/>
      <c r="V127" s="20" t="s">
        <v>729</v>
      </c>
      <c r="W127" s="20"/>
      <c r="X127" s="79"/>
      <c r="Y127" s="20"/>
      <c r="Z127" s="20"/>
      <c r="AA127" s="20"/>
      <c r="AB127" s="20" t="s">
        <v>74</v>
      </c>
      <c r="AC127" s="20"/>
      <c r="AD127" s="24" t="str">
        <f t="shared" si="5"/>
        <v/>
      </c>
      <c r="AE127" s="91"/>
      <c r="AF127" s="20">
        <f t="shared" si="6"/>
        <v>2</v>
      </c>
      <c r="AG127" s="20">
        <v>0</v>
      </c>
      <c r="AH127" s="24">
        <f t="shared" si="7"/>
        <v>2</v>
      </c>
      <c r="AI127" s="24" t="str">
        <f t="shared" si="8"/>
        <v/>
      </c>
      <c r="AJ127" s="24" t="str">
        <f t="shared" si="9"/>
        <v/>
      </c>
      <c r="AK127" s="20" t="s">
        <v>698</v>
      </c>
      <c r="AL127" s="102"/>
      <c r="AM127" s="23"/>
      <c r="AN127" s="23"/>
      <c r="AO127" s="23"/>
      <c r="AP127" s="23"/>
      <c r="AQ127" s="23"/>
      <c r="AR127" s="23"/>
      <c r="AS127" s="23"/>
      <c r="AT127" s="23"/>
      <c r="AU127" s="27"/>
      <c r="AV127" s="27"/>
      <c r="AW127" s="27"/>
      <c r="AX127" s="27"/>
      <c r="AY127" s="27"/>
      <c r="AZ127" s="27"/>
      <c r="BA127" s="27"/>
      <c r="BB127" s="27"/>
      <c r="BC127" s="20"/>
      <c r="BD127" s="20"/>
      <c r="BE127" s="20"/>
      <c r="BF127" s="20"/>
      <c r="BG127" s="20"/>
      <c r="BH127" s="20"/>
      <c r="BI127" s="20"/>
      <c r="BJ127" s="20"/>
      <c r="BK127" s="27"/>
      <c r="BL127" s="27"/>
      <c r="BM127" s="27"/>
      <c r="BN127" s="27"/>
      <c r="BO127" s="27"/>
      <c r="BP127" s="27"/>
      <c r="BQ127" s="27"/>
      <c r="BR127" s="27"/>
    </row>
    <row r="128" s="67" customFormat="1" customHeight="1" spans="1:70">
      <c r="A128" s="20" t="s">
        <v>81</v>
      </c>
      <c r="B128" s="20" t="s">
        <v>730</v>
      </c>
      <c r="C128" s="20" t="s">
        <v>731</v>
      </c>
      <c r="D128" s="20"/>
      <c r="E128" s="20"/>
      <c r="F128" s="20"/>
      <c r="G128" s="20" t="s">
        <v>89</v>
      </c>
      <c r="H128" s="20"/>
      <c r="I128" s="20"/>
      <c r="J128" s="20" t="s">
        <v>732</v>
      </c>
      <c r="K128" s="20"/>
      <c r="L128" s="20"/>
      <c r="M128" s="20"/>
      <c r="N128" s="20"/>
      <c r="O128" s="20"/>
      <c r="P128" s="108"/>
      <c r="Q128" s="109" t="s">
        <v>73</v>
      </c>
      <c r="R128" s="20" t="s">
        <v>494</v>
      </c>
      <c r="S128" s="20"/>
      <c r="T128" s="20"/>
      <c r="U128" s="90"/>
      <c r="V128" s="20" t="s">
        <v>733</v>
      </c>
      <c r="W128" s="109"/>
      <c r="X128" s="108"/>
      <c r="Y128" s="20" t="s">
        <v>731</v>
      </c>
      <c r="Z128" s="20"/>
      <c r="AA128" s="20"/>
      <c r="AB128" s="20" t="s">
        <v>494</v>
      </c>
      <c r="AC128" s="20"/>
      <c r="AD128" s="24" t="str">
        <f t="shared" si="5"/>
        <v/>
      </c>
      <c r="AE128" s="91"/>
      <c r="AF128" s="20">
        <f t="shared" si="6"/>
        <v>15</v>
      </c>
      <c r="AG128" s="20">
        <v>0</v>
      </c>
      <c r="AH128" s="24">
        <f t="shared" si="7"/>
        <v>15</v>
      </c>
      <c r="AI128" s="24" t="str">
        <f t="shared" si="8"/>
        <v/>
      </c>
      <c r="AJ128" s="24" t="str">
        <f t="shared" si="9"/>
        <v/>
      </c>
      <c r="AK128" s="20" t="s">
        <v>730</v>
      </c>
      <c r="AL128" s="102"/>
      <c r="AM128" s="28" t="s">
        <v>731</v>
      </c>
      <c r="AN128" s="28" t="s">
        <v>731</v>
      </c>
      <c r="AO128" s="28" t="s">
        <v>731</v>
      </c>
      <c r="AP128" s="28" t="s">
        <v>731</v>
      </c>
      <c r="AQ128" s="28" t="s">
        <v>731</v>
      </c>
      <c r="AR128" s="28" t="s">
        <v>731</v>
      </c>
      <c r="AS128" s="28" t="s">
        <v>731</v>
      </c>
      <c r="AT128" s="28" t="s">
        <v>731</v>
      </c>
      <c r="AU128" s="27"/>
      <c r="AV128" s="27"/>
      <c r="AW128" s="27"/>
      <c r="AX128" s="27"/>
      <c r="AY128" s="27"/>
      <c r="AZ128" s="27"/>
      <c r="BA128" s="27"/>
      <c r="BB128" s="27"/>
      <c r="BC128" s="20"/>
      <c r="BD128" s="20"/>
      <c r="BE128" s="20"/>
      <c r="BF128" s="20"/>
      <c r="BG128" s="20"/>
      <c r="BH128" s="20"/>
      <c r="BI128" s="20"/>
      <c r="BJ128" s="20"/>
      <c r="BK128" s="27"/>
      <c r="BL128" s="27"/>
      <c r="BM128" s="27"/>
      <c r="BN128" s="27"/>
      <c r="BO128" s="27"/>
      <c r="BP128" s="27"/>
      <c r="BQ128" s="27"/>
      <c r="BR128" s="27"/>
    </row>
    <row r="129" s="67" customFormat="1" customHeight="1" spans="1:70">
      <c r="A129" s="20" t="s">
        <v>81</v>
      </c>
      <c r="B129" s="20" t="s">
        <v>734</v>
      </c>
      <c r="C129" s="20" t="s">
        <v>735</v>
      </c>
      <c r="D129" s="20"/>
      <c r="E129" s="20"/>
      <c r="F129" s="20"/>
      <c r="G129" s="20" t="s">
        <v>89</v>
      </c>
      <c r="H129" s="20"/>
      <c r="I129" s="20"/>
      <c r="J129" s="20" t="s">
        <v>736</v>
      </c>
      <c r="K129" s="20"/>
      <c r="L129" s="20"/>
      <c r="M129" s="20"/>
      <c r="N129" s="20"/>
      <c r="O129" s="20"/>
      <c r="P129" s="108"/>
      <c r="Q129" s="109" t="s">
        <v>73</v>
      </c>
      <c r="R129" s="20" t="s">
        <v>737</v>
      </c>
      <c r="S129" s="20"/>
      <c r="T129" s="20"/>
      <c r="U129" s="90"/>
      <c r="V129" s="20" t="s">
        <v>738</v>
      </c>
      <c r="W129" s="109"/>
      <c r="X129" s="108"/>
      <c r="Y129" s="20" t="s">
        <v>735</v>
      </c>
      <c r="Z129" s="20"/>
      <c r="AA129" s="20"/>
      <c r="AB129" s="20" t="s">
        <v>737</v>
      </c>
      <c r="AC129" s="20"/>
      <c r="AD129" s="24" t="str">
        <f t="shared" si="5"/>
        <v/>
      </c>
      <c r="AE129" s="91"/>
      <c r="AF129" s="20">
        <f t="shared" si="6"/>
        <v>12</v>
      </c>
      <c r="AG129" s="20">
        <v>0</v>
      </c>
      <c r="AH129" s="24">
        <f t="shared" si="7"/>
        <v>12</v>
      </c>
      <c r="AI129" s="24" t="str">
        <f t="shared" si="8"/>
        <v/>
      </c>
      <c r="AJ129" s="24" t="str">
        <f t="shared" si="9"/>
        <v/>
      </c>
      <c r="AK129" s="20" t="s">
        <v>734</v>
      </c>
      <c r="AL129" s="102"/>
      <c r="AM129" s="28" t="s">
        <v>735</v>
      </c>
      <c r="AN129" s="28" t="s">
        <v>735</v>
      </c>
      <c r="AO129" s="28" t="s">
        <v>735</v>
      </c>
      <c r="AP129" s="28" t="s">
        <v>735</v>
      </c>
      <c r="AQ129" s="28" t="s">
        <v>735</v>
      </c>
      <c r="AR129" s="28" t="s">
        <v>735</v>
      </c>
      <c r="AS129" s="28" t="s">
        <v>735</v>
      </c>
      <c r="AT129" s="28" t="s">
        <v>735</v>
      </c>
      <c r="AU129" s="27"/>
      <c r="AV129" s="27"/>
      <c r="AW129" s="27"/>
      <c r="AX129" s="27"/>
      <c r="AY129" s="27"/>
      <c r="AZ129" s="27"/>
      <c r="BA129" s="27"/>
      <c r="BB129" s="27"/>
      <c r="BC129" s="20"/>
      <c r="BD129" s="20"/>
      <c r="BE129" s="20"/>
      <c r="BF129" s="20"/>
      <c r="BG129" s="20"/>
      <c r="BH129" s="20"/>
      <c r="BI129" s="20"/>
      <c r="BJ129" s="20"/>
      <c r="BK129" s="27"/>
      <c r="BL129" s="27"/>
      <c r="BM129" s="27"/>
      <c r="BN129" s="27"/>
      <c r="BO129" s="27"/>
      <c r="BP129" s="27"/>
      <c r="BQ129" s="27"/>
      <c r="BR129" s="27"/>
    </row>
    <row r="130" s="67" customFormat="1" customHeight="1" spans="1:70">
      <c r="A130" s="20" t="s">
        <v>76</v>
      </c>
      <c r="B130" s="20" t="s">
        <v>739</v>
      </c>
      <c r="C130" s="20"/>
      <c r="D130" s="20"/>
      <c r="E130" s="20"/>
      <c r="F130" s="20"/>
      <c r="G130" s="20"/>
      <c r="H130" s="20" t="s">
        <v>78</v>
      </c>
      <c r="I130" s="20"/>
      <c r="J130" s="20" t="s">
        <v>740</v>
      </c>
      <c r="K130" s="20"/>
      <c r="L130" s="20"/>
      <c r="M130" s="20"/>
      <c r="N130" s="20"/>
      <c r="O130" s="20"/>
      <c r="P130" s="79"/>
      <c r="Q130" s="20" t="s">
        <v>74</v>
      </c>
      <c r="R130" s="20" t="s">
        <v>74</v>
      </c>
      <c r="S130" s="20"/>
      <c r="T130" s="20"/>
      <c r="U130" s="90"/>
      <c r="V130" s="20" t="s">
        <v>741</v>
      </c>
      <c r="W130" s="20"/>
      <c r="X130" s="79"/>
      <c r="Y130" s="20"/>
      <c r="Z130" s="20"/>
      <c r="AA130" s="20"/>
      <c r="AB130" s="20" t="s">
        <v>74</v>
      </c>
      <c r="AC130" s="20"/>
      <c r="AD130" s="24" t="str">
        <f t="shared" si="5"/>
        <v/>
      </c>
      <c r="AE130" s="91"/>
      <c r="AF130" s="20">
        <f t="shared" si="6"/>
        <v>2</v>
      </c>
      <c r="AG130" s="20">
        <v>0</v>
      </c>
      <c r="AH130" s="24">
        <f t="shared" si="7"/>
        <v>2</v>
      </c>
      <c r="AI130" s="24" t="str">
        <f t="shared" si="8"/>
        <v/>
      </c>
      <c r="AJ130" s="24" t="str">
        <f t="shared" si="9"/>
        <v/>
      </c>
      <c r="AK130" s="20" t="s">
        <v>739</v>
      </c>
      <c r="AL130" s="102"/>
      <c r="AM130" s="23"/>
      <c r="AN130" s="23"/>
      <c r="AO130" s="23"/>
      <c r="AP130" s="23"/>
      <c r="AQ130" s="23"/>
      <c r="AR130" s="23"/>
      <c r="AS130" s="23"/>
      <c r="AT130" s="23"/>
      <c r="AU130" s="27"/>
      <c r="AV130" s="27"/>
      <c r="AW130" s="27"/>
      <c r="AX130" s="27"/>
      <c r="AY130" s="27"/>
      <c r="AZ130" s="27"/>
      <c r="BA130" s="27"/>
      <c r="BB130" s="27"/>
      <c r="BC130" s="20"/>
      <c r="BD130" s="20"/>
      <c r="BE130" s="20"/>
      <c r="BF130" s="20"/>
      <c r="BG130" s="20"/>
      <c r="BH130" s="20"/>
      <c r="BI130" s="20"/>
      <c r="BJ130" s="20"/>
      <c r="BK130" s="27"/>
      <c r="BL130" s="27"/>
      <c r="BM130" s="27"/>
      <c r="BN130" s="27"/>
      <c r="BO130" s="27"/>
      <c r="BP130" s="27"/>
      <c r="BQ130" s="27"/>
      <c r="BR130" s="27"/>
    </row>
    <row r="131" s="67" customFormat="1" customHeight="1" spans="1:70">
      <c r="A131" s="20" t="s">
        <v>81</v>
      </c>
      <c r="B131" s="20" t="s">
        <v>742</v>
      </c>
      <c r="C131" s="20" t="s">
        <v>743</v>
      </c>
      <c r="D131" s="20" t="s">
        <v>328</v>
      </c>
      <c r="E131" s="20"/>
      <c r="F131" s="20"/>
      <c r="G131" s="20"/>
      <c r="H131" s="20"/>
      <c r="I131" s="20"/>
      <c r="J131" s="20"/>
      <c r="K131" s="20"/>
      <c r="L131" s="20"/>
      <c r="M131" s="20"/>
      <c r="N131" s="20"/>
      <c r="O131" s="20"/>
      <c r="P131" s="79"/>
      <c r="Q131" s="20" t="s">
        <v>74</v>
      </c>
      <c r="R131" s="20" t="s">
        <v>74</v>
      </c>
      <c r="S131" s="20" t="s">
        <v>704</v>
      </c>
      <c r="T131" s="20"/>
      <c r="U131" s="90"/>
      <c r="V131" s="20" t="s">
        <v>744</v>
      </c>
      <c r="W131" s="20" t="s">
        <v>157</v>
      </c>
      <c r="X131" s="79"/>
      <c r="Y131" s="20" t="s">
        <v>743</v>
      </c>
      <c r="Z131" s="20" t="s">
        <v>328</v>
      </c>
      <c r="AA131" s="20"/>
      <c r="AB131" s="20" t="s">
        <v>74</v>
      </c>
      <c r="AC131" s="20" t="s">
        <v>704</v>
      </c>
      <c r="AD131" s="24" t="str">
        <f t="shared" si="5"/>
        <v/>
      </c>
      <c r="AE131" s="91"/>
      <c r="AF131" s="20">
        <f t="shared" si="6"/>
        <v>7</v>
      </c>
      <c r="AG131" s="20">
        <v>0</v>
      </c>
      <c r="AH131" s="24">
        <f t="shared" si="7"/>
        <v>7</v>
      </c>
      <c r="AI131" s="24" t="str">
        <f t="shared" si="8"/>
        <v/>
      </c>
      <c r="AJ131" s="24" t="str">
        <f t="shared" si="9"/>
        <v/>
      </c>
      <c r="AK131" s="20" t="s">
        <v>742</v>
      </c>
      <c r="AL131" s="102"/>
      <c r="AM131" s="23" t="s">
        <v>745</v>
      </c>
      <c r="AN131" s="23" t="s">
        <v>746</v>
      </c>
      <c r="AO131" s="23" t="s">
        <v>747</v>
      </c>
      <c r="AP131" s="23" t="s">
        <v>748</v>
      </c>
      <c r="AQ131" s="23" t="s">
        <v>749</v>
      </c>
      <c r="AR131" s="23" t="s">
        <v>750</v>
      </c>
      <c r="AS131" s="23" t="s">
        <v>751</v>
      </c>
      <c r="AT131" s="23" t="s">
        <v>752</v>
      </c>
      <c r="AU131" s="104" t="s">
        <v>328</v>
      </c>
      <c r="AV131" s="104" t="s">
        <v>328</v>
      </c>
      <c r="AW131" s="104" t="s">
        <v>328</v>
      </c>
      <c r="AX131" s="104" t="s">
        <v>328</v>
      </c>
      <c r="AY131" s="104" t="s">
        <v>328</v>
      </c>
      <c r="AZ131" s="104" t="s">
        <v>328</v>
      </c>
      <c r="BA131" s="104" t="s">
        <v>328</v>
      </c>
      <c r="BB131" s="104" t="s">
        <v>328</v>
      </c>
      <c r="BC131" s="20"/>
      <c r="BD131" s="20"/>
      <c r="BE131" s="20"/>
      <c r="BF131" s="20"/>
      <c r="BG131" s="20"/>
      <c r="BH131" s="20"/>
      <c r="BI131" s="20"/>
      <c r="BJ131" s="20"/>
      <c r="BK131" s="27"/>
      <c r="BL131" s="27"/>
      <c r="BM131" s="27"/>
      <c r="BN131" s="27"/>
      <c r="BO131" s="27"/>
      <c r="BP131" s="27"/>
      <c r="BQ131" s="27"/>
      <c r="BR131" s="27"/>
    </row>
    <row r="132" s="67" customFormat="1" customHeight="1" spans="1:70">
      <c r="A132" s="20" t="s">
        <v>348</v>
      </c>
      <c r="B132" s="20" t="s">
        <v>753</v>
      </c>
      <c r="C132" s="20" t="s">
        <v>350</v>
      </c>
      <c r="D132" s="20"/>
      <c r="E132" s="20"/>
      <c r="F132" s="20"/>
      <c r="G132" s="20" t="s">
        <v>89</v>
      </c>
      <c r="H132" s="20" t="s">
        <v>351</v>
      </c>
      <c r="I132" s="20"/>
      <c r="J132" s="20"/>
      <c r="K132" s="20"/>
      <c r="L132" s="20"/>
      <c r="M132" s="20"/>
      <c r="N132" s="20"/>
      <c r="O132" s="20"/>
      <c r="P132" s="79"/>
      <c r="Q132" s="20" t="s">
        <v>74</v>
      </c>
      <c r="R132" s="20" t="s">
        <v>74</v>
      </c>
      <c r="S132" s="20"/>
      <c r="T132" s="20"/>
      <c r="U132" s="90"/>
      <c r="V132" s="20" t="s">
        <v>754</v>
      </c>
      <c r="W132" s="20"/>
      <c r="X132" s="79"/>
      <c r="Y132" s="20" t="s">
        <v>350</v>
      </c>
      <c r="Z132" s="20"/>
      <c r="AA132" s="20"/>
      <c r="AB132" s="20" t="s">
        <v>74</v>
      </c>
      <c r="AC132" s="20"/>
      <c r="AD132" s="24" t="str">
        <f t="shared" si="5"/>
        <v/>
      </c>
      <c r="AE132" s="91"/>
      <c r="AF132" s="20">
        <f t="shared" si="6"/>
        <v>4</v>
      </c>
      <c r="AG132" s="20">
        <v>0</v>
      </c>
      <c r="AH132" s="24">
        <f t="shared" si="7"/>
        <v>4</v>
      </c>
      <c r="AI132" s="24" t="str">
        <f t="shared" si="8"/>
        <v/>
      </c>
      <c r="AJ132" s="24" t="str">
        <f t="shared" si="9"/>
        <v/>
      </c>
      <c r="AK132" s="20" t="s">
        <v>753</v>
      </c>
      <c r="AL132" s="102"/>
      <c r="AM132" s="23" t="s">
        <v>350</v>
      </c>
      <c r="AN132" s="23" t="s">
        <v>350</v>
      </c>
      <c r="AO132" s="23" t="s">
        <v>350</v>
      </c>
      <c r="AP132" s="23" t="s">
        <v>350</v>
      </c>
      <c r="AQ132" s="23" t="s">
        <v>350</v>
      </c>
      <c r="AR132" s="23" t="s">
        <v>350</v>
      </c>
      <c r="AS132" s="23" t="s">
        <v>350</v>
      </c>
      <c r="AT132" s="23" t="s">
        <v>350</v>
      </c>
      <c r="AU132" s="27"/>
      <c r="AV132" s="27"/>
      <c r="AW132" s="27"/>
      <c r="AX132" s="27"/>
      <c r="AY132" s="27"/>
      <c r="AZ132" s="27"/>
      <c r="BA132" s="27"/>
      <c r="BB132" s="27"/>
      <c r="BC132" s="20"/>
      <c r="BD132" s="20"/>
      <c r="BE132" s="20"/>
      <c r="BF132" s="20"/>
      <c r="BG132" s="20"/>
      <c r="BH132" s="20"/>
      <c r="BI132" s="20"/>
      <c r="BJ132" s="20"/>
      <c r="BK132" s="27"/>
      <c r="BL132" s="27"/>
      <c r="BM132" s="27"/>
      <c r="BN132" s="27"/>
      <c r="BO132" s="27"/>
      <c r="BP132" s="27"/>
      <c r="BQ132" s="27"/>
      <c r="BR132" s="27"/>
    </row>
    <row r="133" s="67" customFormat="1" customHeight="1" spans="1:70">
      <c r="A133" s="20" t="s">
        <v>353</v>
      </c>
      <c r="B133" s="20" t="s">
        <v>755</v>
      </c>
      <c r="C133" s="20" t="s">
        <v>355</v>
      </c>
      <c r="D133" s="20"/>
      <c r="E133" s="20" t="s">
        <v>478</v>
      </c>
      <c r="F133" s="20" t="s">
        <v>756</v>
      </c>
      <c r="G133" s="20" t="s">
        <v>89</v>
      </c>
      <c r="H133" s="20" t="s">
        <v>358</v>
      </c>
      <c r="I133" s="20" t="s">
        <v>359</v>
      </c>
      <c r="J133" s="20"/>
      <c r="K133" s="20"/>
      <c r="L133" s="20"/>
      <c r="M133" s="20"/>
      <c r="N133" s="20"/>
      <c r="O133" s="20"/>
      <c r="P133" s="79"/>
      <c r="Q133" s="20" t="s">
        <v>74</v>
      </c>
      <c r="R133" s="20" t="s">
        <v>74</v>
      </c>
      <c r="S133" s="20"/>
      <c r="T133" s="20"/>
      <c r="U133" s="90"/>
      <c r="V133" s="20" t="s">
        <v>757</v>
      </c>
      <c r="W133" s="20"/>
      <c r="X133" s="79"/>
      <c r="Y133" s="20" t="s">
        <v>355</v>
      </c>
      <c r="Z133" s="20"/>
      <c r="AA133" s="20" t="s">
        <v>478</v>
      </c>
      <c r="AB133" s="20" t="s">
        <v>74</v>
      </c>
      <c r="AC133" s="20"/>
      <c r="AD133" s="24" t="str">
        <f t="shared" si="5"/>
        <v/>
      </c>
      <c r="AE133" s="91"/>
      <c r="AF133" s="20">
        <f t="shared" si="6"/>
        <v>4</v>
      </c>
      <c r="AG133" s="20">
        <v>0</v>
      </c>
      <c r="AH133" s="24">
        <f t="shared" si="7"/>
        <v>4</v>
      </c>
      <c r="AI133" s="24" t="str">
        <f t="shared" si="8"/>
        <v/>
      </c>
      <c r="AJ133" s="24" t="str">
        <f t="shared" si="9"/>
        <v/>
      </c>
      <c r="AK133" s="20" t="s">
        <v>755</v>
      </c>
      <c r="AL133" s="102"/>
      <c r="AM133" s="23" t="s">
        <v>355</v>
      </c>
      <c r="AN133" s="23" t="s">
        <v>355</v>
      </c>
      <c r="AO133" s="23" t="s">
        <v>355</v>
      </c>
      <c r="AP133" s="23" t="s">
        <v>355</v>
      </c>
      <c r="AQ133" s="23" t="s">
        <v>355</v>
      </c>
      <c r="AR133" s="23" t="s">
        <v>355</v>
      </c>
      <c r="AS133" s="23" t="s">
        <v>355</v>
      </c>
      <c r="AT133" s="23" t="s">
        <v>355</v>
      </c>
      <c r="AU133" s="27"/>
      <c r="AV133" s="27"/>
      <c r="AW133" s="27"/>
      <c r="AX133" s="27"/>
      <c r="AY133" s="27"/>
      <c r="AZ133" s="27"/>
      <c r="BA133" s="27"/>
      <c r="BB133" s="27"/>
      <c r="BC133" s="20" t="s">
        <v>478</v>
      </c>
      <c r="BD133" s="20" t="s">
        <v>478</v>
      </c>
      <c r="BE133" s="20" t="s">
        <v>478</v>
      </c>
      <c r="BF133" s="20" t="s">
        <v>478</v>
      </c>
      <c r="BG133" s="20" t="s">
        <v>478</v>
      </c>
      <c r="BH133" s="20" t="s">
        <v>478</v>
      </c>
      <c r="BI133" s="20" t="s">
        <v>478</v>
      </c>
      <c r="BJ133" s="20" t="s">
        <v>478</v>
      </c>
      <c r="BK133" s="27"/>
      <c r="BL133" s="27"/>
      <c r="BM133" s="27"/>
      <c r="BN133" s="27"/>
      <c r="BO133" s="27"/>
      <c r="BP133" s="27"/>
      <c r="BQ133" s="27"/>
      <c r="BR133" s="27"/>
    </row>
    <row r="134" s="67" customFormat="1" customHeight="1" spans="1:70">
      <c r="A134" s="20" t="s">
        <v>70</v>
      </c>
      <c r="B134" s="20" t="s">
        <v>758</v>
      </c>
      <c r="C134" s="20"/>
      <c r="D134" s="20"/>
      <c r="E134" s="20"/>
      <c r="F134" s="20"/>
      <c r="G134" s="20"/>
      <c r="H134" s="20"/>
      <c r="I134" s="20"/>
      <c r="J134" s="20"/>
      <c r="K134" s="20"/>
      <c r="L134" s="20" t="s">
        <v>759</v>
      </c>
      <c r="M134" s="20"/>
      <c r="N134" s="20"/>
      <c r="O134" s="20"/>
      <c r="P134" s="79"/>
      <c r="Q134" s="20" t="s">
        <v>73</v>
      </c>
      <c r="R134" s="20" t="s">
        <v>74</v>
      </c>
      <c r="S134" s="20"/>
      <c r="T134" s="20"/>
      <c r="U134" s="90"/>
      <c r="V134" s="20" t="s">
        <v>760</v>
      </c>
      <c r="W134" s="20"/>
      <c r="X134" s="79"/>
      <c r="Y134" s="20"/>
      <c r="Z134" s="20"/>
      <c r="AA134" s="20"/>
      <c r="AB134" s="20" t="s">
        <v>74</v>
      </c>
      <c r="AC134" s="20"/>
      <c r="AD134" s="24" t="str">
        <f t="shared" si="5"/>
        <v/>
      </c>
      <c r="AE134" s="91"/>
      <c r="AF134" s="20">
        <f t="shared" si="6"/>
        <v>8</v>
      </c>
      <c r="AG134" s="20">
        <v>0</v>
      </c>
      <c r="AH134" s="24">
        <f t="shared" si="7"/>
        <v>8</v>
      </c>
      <c r="AI134" s="24" t="str">
        <f t="shared" si="8"/>
        <v/>
      </c>
      <c r="AJ134" s="24" t="str">
        <f t="shared" si="9"/>
        <v/>
      </c>
      <c r="AK134" s="20" t="s">
        <v>758</v>
      </c>
      <c r="AL134" s="102"/>
      <c r="AM134" s="23"/>
      <c r="AN134" s="23"/>
      <c r="AO134" s="23"/>
      <c r="AP134" s="23"/>
      <c r="AQ134" s="23"/>
      <c r="AR134" s="23"/>
      <c r="AS134" s="23"/>
      <c r="AT134" s="23"/>
      <c r="AU134" s="27"/>
      <c r="AV134" s="27"/>
      <c r="AW134" s="27"/>
      <c r="AX134" s="27"/>
      <c r="AY134" s="27"/>
      <c r="AZ134" s="27"/>
      <c r="BA134" s="27"/>
      <c r="BB134" s="27"/>
      <c r="BC134" s="20"/>
      <c r="BD134" s="20"/>
      <c r="BE134" s="20"/>
      <c r="BF134" s="20"/>
      <c r="BG134" s="20"/>
      <c r="BH134" s="20"/>
      <c r="BI134" s="20"/>
      <c r="BJ134" s="20"/>
      <c r="BK134" s="27"/>
      <c r="BL134" s="27"/>
      <c r="BM134" s="27"/>
      <c r="BN134" s="27"/>
      <c r="BO134" s="27"/>
      <c r="BP134" s="27"/>
      <c r="BQ134" s="27"/>
      <c r="BR134" s="27"/>
    </row>
    <row r="135" s="67" customFormat="1" customHeight="1" spans="1:70">
      <c r="A135" s="20" t="s">
        <v>70</v>
      </c>
      <c r="B135" s="20" t="s">
        <v>761</v>
      </c>
      <c r="C135" s="20"/>
      <c r="D135" s="20"/>
      <c r="E135" s="20"/>
      <c r="F135" s="20"/>
      <c r="G135" s="20"/>
      <c r="H135" s="20"/>
      <c r="I135" s="20"/>
      <c r="J135" s="20"/>
      <c r="K135" s="20"/>
      <c r="L135" s="20" t="s">
        <v>762</v>
      </c>
      <c r="M135" s="20"/>
      <c r="N135" s="20"/>
      <c r="O135" s="20"/>
      <c r="P135" s="79"/>
      <c r="Q135" s="20" t="s">
        <v>73</v>
      </c>
      <c r="R135" s="20" t="s">
        <v>74</v>
      </c>
      <c r="S135" s="20"/>
      <c r="T135" s="20"/>
      <c r="U135" s="90"/>
      <c r="V135" s="20" t="s">
        <v>763</v>
      </c>
      <c r="W135" s="20"/>
      <c r="X135" s="79"/>
      <c r="Y135" s="20"/>
      <c r="Z135" s="20"/>
      <c r="AA135" s="20"/>
      <c r="AB135" s="20" t="s">
        <v>74</v>
      </c>
      <c r="AC135" s="20"/>
      <c r="AD135" s="24" t="str">
        <f t="shared" si="5"/>
        <v/>
      </c>
      <c r="AE135" s="91"/>
      <c r="AF135" s="20">
        <f t="shared" si="6"/>
        <v>12</v>
      </c>
      <c r="AG135" s="20">
        <v>0</v>
      </c>
      <c r="AH135" s="24">
        <f t="shared" si="7"/>
        <v>12</v>
      </c>
      <c r="AI135" s="24" t="str">
        <f t="shared" si="8"/>
        <v/>
      </c>
      <c r="AJ135" s="24" t="str">
        <f t="shared" si="9"/>
        <v/>
      </c>
      <c r="AK135" s="20" t="s">
        <v>761</v>
      </c>
      <c r="AL135" s="102"/>
      <c r="AM135" s="23"/>
      <c r="AN135" s="23"/>
      <c r="AO135" s="23"/>
      <c r="AP135" s="23"/>
      <c r="AQ135" s="23"/>
      <c r="AR135" s="23"/>
      <c r="AS135" s="23"/>
      <c r="AT135" s="23"/>
      <c r="AU135" s="27"/>
      <c r="AV135" s="27"/>
      <c r="AW135" s="27"/>
      <c r="AX135" s="27"/>
      <c r="AY135" s="27"/>
      <c r="AZ135" s="27"/>
      <c r="BA135" s="27"/>
      <c r="BB135" s="27"/>
      <c r="BC135" s="20"/>
      <c r="BD135" s="20"/>
      <c r="BE135" s="20"/>
      <c r="BF135" s="20"/>
      <c r="BG135" s="20"/>
      <c r="BH135" s="20"/>
      <c r="BI135" s="20"/>
      <c r="BJ135" s="20"/>
      <c r="BK135" s="27"/>
      <c r="BL135" s="27"/>
      <c r="BM135" s="27"/>
      <c r="BN135" s="27"/>
      <c r="BO135" s="27"/>
      <c r="BP135" s="27"/>
      <c r="BQ135" s="27"/>
      <c r="BR135" s="27"/>
    </row>
    <row r="136" s="67" customFormat="1" customHeight="1" spans="1:70">
      <c r="A136" s="20" t="s">
        <v>70</v>
      </c>
      <c r="B136" s="20" t="s">
        <v>764</v>
      </c>
      <c r="C136" s="20"/>
      <c r="D136" s="20"/>
      <c r="E136" s="20"/>
      <c r="F136" s="20"/>
      <c r="G136" s="20"/>
      <c r="H136" s="20"/>
      <c r="I136" s="20"/>
      <c r="J136" s="20"/>
      <c r="K136" s="20"/>
      <c r="L136" s="20" t="s">
        <v>765</v>
      </c>
      <c r="M136" s="20"/>
      <c r="N136" s="20"/>
      <c r="O136" s="20"/>
      <c r="P136" s="79"/>
      <c r="Q136" s="20" t="s">
        <v>73</v>
      </c>
      <c r="R136" s="20" t="s">
        <v>74</v>
      </c>
      <c r="S136" s="20"/>
      <c r="T136" s="20"/>
      <c r="U136" s="90"/>
      <c r="V136" s="20" t="s">
        <v>766</v>
      </c>
      <c r="W136" s="20"/>
      <c r="X136" s="79"/>
      <c r="Y136" s="20"/>
      <c r="Z136" s="20"/>
      <c r="AA136" s="20"/>
      <c r="AB136" s="20" t="s">
        <v>74</v>
      </c>
      <c r="AC136" s="20"/>
      <c r="AD136" s="24" t="str">
        <f t="shared" si="5"/>
        <v/>
      </c>
      <c r="AE136" s="91"/>
      <c r="AF136" s="20">
        <f t="shared" si="6"/>
        <v>16</v>
      </c>
      <c r="AG136" s="20">
        <v>0</v>
      </c>
      <c r="AH136" s="24">
        <f t="shared" si="7"/>
        <v>16</v>
      </c>
      <c r="AI136" s="24" t="str">
        <f t="shared" si="8"/>
        <v/>
      </c>
      <c r="AJ136" s="24" t="str">
        <f t="shared" si="9"/>
        <v/>
      </c>
      <c r="AK136" s="20" t="s">
        <v>764</v>
      </c>
      <c r="AL136" s="102"/>
      <c r="AM136" s="23"/>
      <c r="AN136" s="23"/>
      <c r="AO136" s="23"/>
      <c r="AP136" s="23"/>
      <c r="AQ136" s="23"/>
      <c r="AR136" s="23"/>
      <c r="AS136" s="23"/>
      <c r="AT136" s="23"/>
      <c r="AU136" s="27"/>
      <c r="AV136" s="27"/>
      <c r="AW136" s="27"/>
      <c r="AX136" s="27"/>
      <c r="AY136" s="27"/>
      <c r="AZ136" s="27"/>
      <c r="BA136" s="27"/>
      <c r="BB136" s="27"/>
      <c r="BC136" s="20"/>
      <c r="BD136" s="20"/>
      <c r="BE136" s="20"/>
      <c r="BF136" s="20"/>
      <c r="BG136" s="20"/>
      <c r="BH136" s="20"/>
      <c r="BI136" s="20"/>
      <c r="BJ136" s="20"/>
      <c r="BK136" s="27"/>
      <c r="BL136" s="27"/>
      <c r="BM136" s="27"/>
      <c r="BN136" s="27"/>
      <c r="BO136" s="27"/>
      <c r="BP136" s="27"/>
      <c r="BQ136" s="27"/>
      <c r="BR136" s="27"/>
    </row>
    <row r="137" s="67" customFormat="1" customHeight="1" spans="1:70">
      <c r="A137" s="20" t="s">
        <v>91</v>
      </c>
      <c r="B137" s="20" t="s">
        <v>739</v>
      </c>
      <c r="C137" s="20"/>
      <c r="D137" s="20"/>
      <c r="E137" s="20"/>
      <c r="F137" s="20"/>
      <c r="G137" s="20"/>
      <c r="H137" s="20"/>
      <c r="I137" s="20"/>
      <c r="J137" s="20"/>
      <c r="K137" s="20"/>
      <c r="L137" s="20"/>
      <c r="M137" s="20"/>
      <c r="N137" s="20"/>
      <c r="O137" s="20"/>
      <c r="P137" s="79"/>
      <c r="Q137" s="20" t="s">
        <v>74</v>
      </c>
      <c r="R137" s="20" t="s">
        <v>74</v>
      </c>
      <c r="S137" s="20"/>
      <c r="T137" s="20"/>
      <c r="U137" s="90"/>
      <c r="V137" s="20" t="s">
        <v>767</v>
      </c>
      <c r="W137" s="20"/>
      <c r="X137" s="79"/>
      <c r="Y137" s="20"/>
      <c r="Z137" s="20"/>
      <c r="AA137" s="20"/>
      <c r="AB137" s="20" t="s">
        <v>74</v>
      </c>
      <c r="AC137" s="20"/>
      <c r="AD137" s="24" t="str">
        <f t="shared" ref="AD137:AD200" si="15">IF(AND(Y137=C137,Z137=D137,AA137=E137,AB137=R137,AC137=S137),"",TRUE)</f>
        <v/>
      </c>
      <c r="AE137" s="91"/>
      <c r="AF137" s="20">
        <f t="shared" ref="AF137:AF200" si="16">LEN($B137)</f>
        <v>2</v>
      </c>
      <c r="AG137" s="20">
        <v>0</v>
      </c>
      <c r="AH137" s="24">
        <f t="shared" si="7"/>
        <v>2</v>
      </c>
      <c r="AI137" s="24" t="str">
        <f t="shared" si="8"/>
        <v/>
      </c>
      <c r="AJ137" s="24" t="str">
        <f t="shared" si="9"/>
        <v/>
      </c>
      <c r="AK137" s="20" t="s">
        <v>739</v>
      </c>
      <c r="AL137" s="102"/>
      <c r="AM137" s="23"/>
      <c r="AN137" s="23"/>
      <c r="AO137" s="23"/>
      <c r="AP137" s="23"/>
      <c r="AQ137" s="23"/>
      <c r="AR137" s="23"/>
      <c r="AS137" s="23"/>
      <c r="AT137" s="23"/>
      <c r="AU137" s="27"/>
      <c r="AV137" s="27"/>
      <c r="AW137" s="27"/>
      <c r="AX137" s="27"/>
      <c r="AY137" s="27"/>
      <c r="AZ137" s="27"/>
      <c r="BA137" s="27"/>
      <c r="BB137" s="27"/>
      <c r="BC137" s="20"/>
      <c r="BD137" s="20"/>
      <c r="BE137" s="20"/>
      <c r="BF137" s="20"/>
      <c r="BG137" s="20"/>
      <c r="BH137" s="20"/>
      <c r="BI137" s="20"/>
      <c r="BJ137" s="20"/>
      <c r="BK137" s="27"/>
      <c r="BL137" s="27"/>
      <c r="BM137" s="27"/>
      <c r="BN137" s="27"/>
      <c r="BO137" s="27"/>
      <c r="BP137" s="27"/>
      <c r="BQ137" s="27"/>
      <c r="BR137" s="27"/>
    </row>
    <row r="138" s="67" customFormat="1" customHeight="1" spans="1:70">
      <c r="A138" s="20" t="s">
        <v>81</v>
      </c>
      <c r="B138" s="20" t="s">
        <v>768</v>
      </c>
      <c r="C138" s="20" t="s">
        <v>769</v>
      </c>
      <c r="D138" s="20"/>
      <c r="E138" s="20"/>
      <c r="F138" s="20"/>
      <c r="G138" s="20" t="s">
        <v>89</v>
      </c>
      <c r="H138" s="20"/>
      <c r="I138" s="20"/>
      <c r="J138" s="20" t="s">
        <v>770</v>
      </c>
      <c r="K138" s="20"/>
      <c r="L138" s="20"/>
      <c r="M138" s="20"/>
      <c r="N138" s="20"/>
      <c r="O138" s="20"/>
      <c r="P138" s="108"/>
      <c r="Q138" s="109" t="s">
        <v>73</v>
      </c>
      <c r="R138" s="20" t="s">
        <v>494</v>
      </c>
      <c r="S138" s="20"/>
      <c r="T138" s="20"/>
      <c r="U138" s="90"/>
      <c r="V138" s="20" t="s">
        <v>771</v>
      </c>
      <c r="W138" s="109"/>
      <c r="X138" s="108"/>
      <c r="Y138" s="20" t="s">
        <v>769</v>
      </c>
      <c r="Z138" s="20"/>
      <c r="AA138" s="20"/>
      <c r="AB138" s="20" t="s">
        <v>494</v>
      </c>
      <c r="AC138" s="20"/>
      <c r="AD138" s="24" t="str">
        <f t="shared" si="15"/>
        <v/>
      </c>
      <c r="AE138" s="91"/>
      <c r="AF138" s="20">
        <f t="shared" si="16"/>
        <v>15</v>
      </c>
      <c r="AG138" s="20">
        <v>0</v>
      </c>
      <c r="AH138" s="24">
        <f t="shared" ref="AH138:AH201" si="17">AF138+AG138</f>
        <v>15</v>
      </c>
      <c r="AI138" s="24" t="str">
        <f t="shared" ref="AI138:AI201" si="18">IF(AH138="","",IF(AH138&lt;=32,"",TRUE))</f>
        <v/>
      </c>
      <c r="AJ138" s="24" t="str">
        <f t="shared" ref="AJ138:AJ201" si="19">IF(F138&lt;&gt;"note",IF(AH138="","",IF(AH138&lt;=27,"",TRUE)),"")</f>
        <v/>
      </c>
      <c r="AK138" s="20" t="s">
        <v>768</v>
      </c>
      <c r="AL138" s="102"/>
      <c r="AM138" s="28" t="s">
        <v>769</v>
      </c>
      <c r="AN138" s="28" t="s">
        <v>769</v>
      </c>
      <c r="AO138" s="28" t="s">
        <v>769</v>
      </c>
      <c r="AP138" s="28" t="s">
        <v>769</v>
      </c>
      <c r="AQ138" s="28" t="s">
        <v>769</v>
      </c>
      <c r="AR138" s="28" t="s">
        <v>769</v>
      </c>
      <c r="AS138" s="28" t="s">
        <v>769</v>
      </c>
      <c r="AT138" s="28" t="s">
        <v>769</v>
      </c>
      <c r="AU138" s="27"/>
      <c r="AV138" s="27"/>
      <c r="AW138" s="27"/>
      <c r="AX138" s="27"/>
      <c r="AY138" s="27"/>
      <c r="AZ138" s="27"/>
      <c r="BA138" s="27"/>
      <c r="BB138" s="27"/>
      <c r="BC138" s="20"/>
      <c r="BD138" s="20"/>
      <c r="BE138" s="20"/>
      <c r="BF138" s="20"/>
      <c r="BG138" s="20"/>
      <c r="BH138" s="20"/>
      <c r="BI138" s="20"/>
      <c r="BJ138" s="20"/>
      <c r="BK138" s="27"/>
      <c r="BL138" s="27"/>
      <c r="BM138" s="27"/>
      <c r="BN138" s="27"/>
      <c r="BO138" s="27"/>
      <c r="BP138" s="27"/>
      <c r="BQ138" s="27"/>
      <c r="BR138" s="27"/>
    </row>
    <row r="139" s="67" customFormat="1" customHeight="1" spans="1:70">
      <c r="A139" s="20" t="s">
        <v>81</v>
      </c>
      <c r="B139" s="20" t="s">
        <v>772</v>
      </c>
      <c r="C139" s="20" t="s">
        <v>773</v>
      </c>
      <c r="D139" s="20"/>
      <c r="E139" s="20"/>
      <c r="F139" s="20"/>
      <c r="G139" s="20" t="s">
        <v>89</v>
      </c>
      <c r="H139" s="20"/>
      <c r="I139" s="20"/>
      <c r="J139" s="20" t="s">
        <v>774</v>
      </c>
      <c r="K139" s="20"/>
      <c r="L139" s="20"/>
      <c r="M139" s="20"/>
      <c r="N139" s="20"/>
      <c r="O139" s="20"/>
      <c r="P139" s="108"/>
      <c r="Q139" s="109" t="s">
        <v>73</v>
      </c>
      <c r="R139" s="20" t="s">
        <v>775</v>
      </c>
      <c r="S139" s="20"/>
      <c r="T139" s="20"/>
      <c r="U139" s="90"/>
      <c r="V139" s="20" t="s">
        <v>776</v>
      </c>
      <c r="W139" s="109"/>
      <c r="X139" s="108"/>
      <c r="Y139" s="20" t="s">
        <v>773</v>
      </c>
      <c r="Z139" s="20"/>
      <c r="AA139" s="20"/>
      <c r="AB139" s="20" t="s">
        <v>775</v>
      </c>
      <c r="AC139" s="20"/>
      <c r="AD139" s="24" t="str">
        <f t="shared" si="15"/>
        <v/>
      </c>
      <c r="AE139" s="91"/>
      <c r="AF139" s="20">
        <f t="shared" si="16"/>
        <v>12</v>
      </c>
      <c r="AG139" s="20">
        <v>0</v>
      </c>
      <c r="AH139" s="24">
        <f t="shared" si="17"/>
        <v>12</v>
      </c>
      <c r="AI139" s="24" t="str">
        <f t="shared" si="18"/>
        <v/>
      </c>
      <c r="AJ139" s="24" t="str">
        <f t="shared" si="19"/>
        <v/>
      </c>
      <c r="AK139" s="20" t="s">
        <v>772</v>
      </c>
      <c r="AL139" s="102"/>
      <c r="AM139" s="28" t="s">
        <v>773</v>
      </c>
      <c r="AN139" s="28" t="s">
        <v>773</v>
      </c>
      <c r="AO139" s="28" t="s">
        <v>773</v>
      </c>
      <c r="AP139" s="28" t="s">
        <v>773</v>
      </c>
      <c r="AQ139" s="28" t="s">
        <v>773</v>
      </c>
      <c r="AR139" s="28" t="s">
        <v>773</v>
      </c>
      <c r="AS139" s="28" t="s">
        <v>773</v>
      </c>
      <c r="AT139" s="28" t="s">
        <v>773</v>
      </c>
      <c r="AU139" s="27"/>
      <c r="AV139" s="27"/>
      <c r="AW139" s="27"/>
      <c r="AX139" s="27"/>
      <c r="AY139" s="27"/>
      <c r="AZ139" s="27"/>
      <c r="BA139" s="27"/>
      <c r="BB139" s="27"/>
      <c r="BC139" s="20"/>
      <c r="BD139" s="20"/>
      <c r="BE139" s="20"/>
      <c r="BF139" s="20"/>
      <c r="BG139" s="20"/>
      <c r="BH139" s="20"/>
      <c r="BI139" s="20"/>
      <c r="BJ139" s="20"/>
      <c r="BK139" s="27"/>
      <c r="BL139" s="27"/>
      <c r="BM139" s="27"/>
      <c r="BN139" s="27"/>
      <c r="BO139" s="27"/>
      <c r="BP139" s="27"/>
      <c r="BQ139" s="27"/>
      <c r="BR139" s="27"/>
    </row>
    <row r="140" s="67" customFormat="1" customHeight="1" spans="1:70">
      <c r="A140" s="20" t="s">
        <v>81</v>
      </c>
      <c r="B140" s="20" t="s">
        <v>777</v>
      </c>
      <c r="C140" s="20" t="s">
        <v>778</v>
      </c>
      <c r="D140" s="20"/>
      <c r="E140" s="20"/>
      <c r="F140" s="20"/>
      <c r="G140" s="20" t="s">
        <v>89</v>
      </c>
      <c r="H140" s="20"/>
      <c r="I140" s="20"/>
      <c r="J140" s="20" t="s">
        <v>779</v>
      </c>
      <c r="K140" s="20"/>
      <c r="L140" s="20"/>
      <c r="M140" s="20"/>
      <c r="N140" s="20"/>
      <c r="O140" s="20"/>
      <c r="P140" s="79"/>
      <c r="Q140" s="20" t="s">
        <v>73</v>
      </c>
      <c r="R140" s="20" t="s">
        <v>780</v>
      </c>
      <c r="S140" s="20"/>
      <c r="T140" s="20"/>
      <c r="U140" s="90"/>
      <c r="V140" s="20" t="s">
        <v>781</v>
      </c>
      <c r="W140" s="20"/>
      <c r="X140" s="79"/>
      <c r="Y140" s="20" t="s">
        <v>778</v>
      </c>
      <c r="Z140" s="20"/>
      <c r="AA140" s="20"/>
      <c r="AB140" s="20" t="s">
        <v>780</v>
      </c>
      <c r="AC140" s="20"/>
      <c r="AD140" s="24" t="str">
        <f t="shared" si="15"/>
        <v/>
      </c>
      <c r="AE140" s="91"/>
      <c r="AF140" s="20">
        <f t="shared" si="16"/>
        <v>11</v>
      </c>
      <c r="AG140" s="20">
        <v>0</v>
      </c>
      <c r="AH140" s="24">
        <f t="shared" si="17"/>
        <v>11</v>
      </c>
      <c r="AI140" s="24" t="str">
        <f t="shared" si="18"/>
        <v/>
      </c>
      <c r="AJ140" s="24" t="str">
        <f t="shared" si="19"/>
        <v/>
      </c>
      <c r="AK140" s="20" t="s">
        <v>777</v>
      </c>
      <c r="AL140" s="102"/>
      <c r="AM140" s="28" t="s">
        <v>778</v>
      </c>
      <c r="AN140" s="28" t="s">
        <v>778</v>
      </c>
      <c r="AO140" s="28" t="s">
        <v>778</v>
      </c>
      <c r="AP140" s="28" t="s">
        <v>778</v>
      </c>
      <c r="AQ140" s="28" t="s">
        <v>778</v>
      </c>
      <c r="AR140" s="28" t="s">
        <v>778</v>
      </c>
      <c r="AS140" s="28" t="s">
        <v>778</v>
      </c>
      <c r="AT140" s="28" t="s">
        <v>778</v>
      </c>
      <c r="AU140" s="27"/>
      <c r="AV140" s="27"/>
      <c r="AW140" s="27"/>
      <c r="AX140" s="27"/>
      <c r="AY140" s="27"/>
      <c r="AZ140" s="27"/>
      <c r="BA140" s="27"/>
      <c r="BB140" s="27"/>
      <c r="BC140" s="20"/>
      <c r="BD140" s="20"/>
      <c r="BE140" s="20"/>
      <c r="BF140" s="20"/>
      <c r="BG140" s="20"/>
      <c r="BH140" s="20"/>
      <c r="BI140" s="20"/>
      <c r="BJ140" s="20"/>
      <c r="BK140" s="27"/>
      <c r="BL140" s="27"/>
      <c r="BM140" s="27"/>
      <c r="BN140" s="27"/>
      <c r="BO140" s="27"/>
      <c r="BP140" s="27"/>
      <c r="BQ140" s="27"/>
      <c r="BR140" s="27"/>
    </row>
    <row r="141" s="67" customFormat="1" customHeight="1" spans="1:70">
      <c r="A141" s="20" t="s">
        <v>81</v>
      </c>
      <c r="B141" s="20" t="s">
        <v>782</v>
      </c>
      <c r="C141" s="20" t="s">
        <v>783</v>
      </c>
      <c r="D141" s="20"/>
      <c r="E141" s="20"/>
      <c r="F141" s="20"/>
      <c r="G141" s="20" t="s">
        <v>89</v>
      </c>
      <c r="H141" s="20"/>
      <c r="I141" s="20"/>
      <c r="J141" s="20" t="s">
        <v>784</v>
      </c>
      <c r="K141" s="20"/>
      <c r="L141" s="20"/>
      <c r="M141" s="20"/>
      <c r="N141" s="20"/>
      <c r="O141" s="20"/>
      <c r="P141" s="79"/>
      <c r="Q141" s="20" t="s">
        <v>73</v>
      </c>
      <c r="R141" s="20" t="s">
        <v>785</v>
      </c>
      <c r="S141" s="20"/>
      <c r="T141" s="20"/>
      <c r="U141" s="90"/>
      <c r="V141" s="20" t="s">
        <v>786</v>
      </c>
      <c r="W141" s="20"/>
      <c r="X141" s="79"/>
      <c r="Y141" s="20" t="s">
        <v>783</v>
      </c>
      <c r="Z141" s="20"/>
      <c r="AA141" s="20"/>
      <c r="AB141" s="20" t="s">
        <v>785</v>
      </c>
      <c r="AC141" s="20"/>
      <c r="AD141" s="24" t="str">
        <f t="shared" si="15"/>
        <v/>
      </c>
      <c r="AE141" s="91"/>
      <c r="AF141" s="20">
        <f t="shared" si="16"/>
        <v>10</v>
      </c>
      <c r="AG141" s="20">
        <v>0</v>
      </c>
      <c r="AH141" s="24">
        <f t="shared" si="17"/>
        <v>10</v>
      </c>
      <c r="AI141" s="24" t="str">
        <f t="shared" si="18"/>
        <v/>
      </c>
      <c r="AJ141" s="24" t="str">
        <f t="shared" si="19"/>
        <v/>
      </c>
      <c r="AK141" s="20" t="s">
        <v>782</v>
      </c>
      <c r="AL141" s="102"/>
      <c r="AM141" s="28" t="s">
        <v>783</v>
      </c>
      <c r="AN141" s="28" t="s">
        <v>783</v>
      </c>
      <c r="AO141" s="28" t="s">
        <v>783</v>
      </c>
      <c r="AP141" s="28" t="s">
        <v>783</v>
      </c>
      <c r="AQ141" s="28" t="s">
        <v>783</v>
      </c>
      <c r="AR141" s="28" t="s">
        <v>783</v>
      </c>
      <c r="AS141" s="28" t="s">
        <v>783</v>
      </c>
      <c r="AT141" s="28" t="s">
        <v>783</v>
      </c>
      <c r="AU141" s="27"/>
      <c r="AV141" s="27"/>
      <c r="AW141" s="27"/>
      <c r="AX141" s="27"/>
      <c r="AY141" s="27"/>
      <c r="AZ141" s="27"/>
      <c r="BA141" s="27"/>
      <c r="BB141" s="27"/>
      <c r="BC141" s="20"/>
      <c r="BD141" s="20"/>
      <c r="BE141" s="20"/>
      <c r="BF141" s="20"/>
      <c r="BG141" s="20"/>
      <c r="BH141" s="20"/>
      <c r="BI141" s="20"/>
      <c r="BJ141" s="20"/>
      <c r="BK141" s="27"/>
      <c r="BL141" s="27"/>
      <c r="BM141" s="27"/>
      <c r="BN141" s="27"/>
      <c r="BO141" s="27"/>
      <c r="BP141" s="27"/>
      <c r="BQ141" s="27"/>
      <c r="BR141" s="27"/>
    </row>
    <row r="142" s="67" customFormat="1" customHeight="1" spans="1:70">
      <c r="A142" s="24" t="s">
        <v>787</v>
      </c>
      <c r="B142" s="24" t="s">
        <v>788</v>
      </c>
      <c r="C142" s="24" t="s">
        <v>789</v>
      </c>
      <c r="D142" s="24"/>
      <c r="E142" s="24"/>
      <c r="F142" s="24"/>
      <c r="G142" s="24" t="s">
        <v>89</v>
      </c>
      <c r="H142" s="24"/>
      <c r="I142" s="24"/>
      <c r="J142" s="20" t="s">
        <v>317</v>
      </c>
      <c r="K142" s="24"/>
      <c r="L142" s="24"/>
      <c r="M142" s="24"/>
      <c r="N142" s="24"/>
      <c r="O142" s="24"/>
      <c r="P142" s="79"/>
      <c r="Q142" s="24" t="s">
        <v>74</v>
      </c>
      <c r="R142" s="24" t="s">
        <v>74</v>
      </c>
      <c r="S142" s="116" t="s">
        <v>295</v>
      </c>
      <c r="T142" s="24"/>
      <c r="U142" s="90"/>
      <c r="V142" s="24" t="s">
        <v>790</v>
      </c>
      <c r="W142" s="24" t="s">
        <v>180</v>
      </c>
      <c r="X142" s="79"/>
      <c r="Y142" s="24" t="s">
        <v>789</v>
      </c>
      <c r="Z142" s="24"/>
      <c r="AA142" s="24"/>
      <c r="AB142" s="24" t="s">
        <v>74</v>
      </c>
      <c r="AC142" s="24"/>
      <c r="AD142" s="24" t="b">
        <f t="shared" si="15"/>
        <v>1</v>
      </c>
      <c r="AE142" s="91"/>
      <c r="AF142" s="24">
        <f t="shared" si="16"/>
        <v>8</v>
      </c>
      <c r="AG142" s="24">
        <v>0</v>
      </c>
      <c r="AH142" s="24">
        <f t="shared" si="17"/>
        <v>8</v>
      </c>
      <c r="AI142" s="24" t="str">
        <f t="shared" si="18"/>
        <v/>
      </c>
      <c r="AJ142" s="24" t="str">
        <f t="shared" si="19"/>
        <v/>
      </c>
      <c r="AK142" s="24" t="s">
        <v>788</v>
      </c>
      <c r="AL142" s="102"/>
      <c r="AM142" s="23" t="s">
        <v>791</v>
      </c>
      <c r="AN142" s="23" t="s">
        <v>792</v>
      </c>
      <c r="AO142" s="23" t="s">
        <v>793</v>
      </c>
      <c r="AP142" s="23" t="s">
        <v>794</v>
      </c>
      <c r="AQ142" s="23" t="s">
        <v>795</v>
      </c>
      <c r="AR142" s="23" t="s">
        <v>796</v>
      </c>
      <c r="AS142" s="23" t="s">
        <v>797</v>
      </c>
      <c r="AT142" s="23" t="s">
        <v>797</v>
      </c>
      <c r="AU142" s="27"/>
      <c r="AV142" s="27"/>
      <c r="AW142" s="27"/>
      <c r="AX142" s="27"/>
      <c r="AY142" s="27"/>
      <c r="AZ142" s="27"/>
      <c r="BA142" s="27"/>
      <c r="BB142" s="27"/>
      <c r="BC142" s="24"/>
      <c r="BD142" s="24"/>
      <c r="BE142" s="24"/>
      <c r="BF142" s="24"/>
      <c r="BG142" s="24"/>
      <c r="BH142" s="24"/>
      <c r="BI142" s="24"/>
      <c r="BJ142" s="24"/>
      <c r="BK142" s="27"/>
      <c r="BL142" s="27"/>
      <c r="BM142" s="27"/>
      <c r="BN142" s="27"/>
      <c r="BO142" s="27"/>
      <c r="BP142" s="27"/>
      <c r="BQ142" s="27"/>
      <c r="BR142" s="27"/>
    </row>
    <row r="143" s="67" customFormat="1" customHeight="1" spans="1:70">
      <c r="A143" s="24" t="s">
        <v>70</v>
      </c>
      <c r="B143" s="24" t="s">
        <v>798</v>
      </c>
      <c r="C143" s="24"/>
      <c r="D143" s="24"/>
      <c r="E143" s="24"/>
      <c r="F143" s="24"/>
      <c r="G143" s="24"/>
      <c r="H143" s="24"/>
      <c r="I143" s="24">
        <v>11</v>
      </c>
      <c r="J143" s="24"/>
      <c r="K143" s="24"/>
      <c r="L143" s="24" t="s">
        <v>799</v>
      </c>
      <c r="M143" s="24"/>
      <c r="N143" s="24"/>
      <c r="O143" s="24"/>
      <c r="P143" s="79"/>
      <c r="Q143" s="24" t="s">
        <v>73</v>
      </c>
      <c r="R143" s="24" t="s">
        <v>74</v>
      </c>
      <c r="S143" s="24"/>
      <c r="T143" s="24"/>
      <c r="U143" s="90"/>
      <c r="V143" s="24" t="s">
        <v>800</v>
      </c>
      <c r="W143" s="24"/>
      <c r="X143" s="79"/>
      <c r="Y143" s="24"/>
      <c r="Z143" s="24"/>
      <c r="AA143" s="24"/>
      <c r="AB143" s="24" t="s">
        <v>74</v>
      </c>
      <c r="AC143" s="24"/>
      <c r="AD143" s="24" t="str">
        <f t="shared" si="15"/>
        <v/>
      </c>
      <c r="AE143" s="91"/>
      <c r="AF143" s="24">
        <f t="shared" si="16"/>
        <v>17</v>
      </c>
      <c r="AG143" s="24">
        <v>0</v>
      </c>
      <c r="AH143" s="24">
        <f t="shared" si="17"/>
        <v>17</v>
      </c>
      <c r="AI143" s="24" t="str">
        <f t="shared" si="18"/>
        <v/>
      </c>
      <c r="AJ143" s="24" t="str">
        <f t="shared" si="19"/>
        <v/>
      </c>
      <c r="AK143" s="24" t="s">
        <v>798</v>
      </c>
      <c r="AL143" s="102"/>
      <c r="AM143" s="23"/>
      <c r="AN143" s="23"/>
      <c r="AO143" s="23"/>
      <c r="AP143" s="23"/>
      <c r="AQ143" s="23"/>
      <c r="AR143" s="23"/>
      <c r="AS143" s="23"/>
      <c r="AT143" s="23"/>
      <c r="AU143" s="27"/>
      <c r="AV143" s="27"/>
      <c r="AW143" s="27"/>
      <c r="AX143" s="27"/>
      <c r="AY143" s="27"/>
      <c r="AZ143" s="27"/>
      <c r="BA143" s="27"/>
      <c r="BB143" s="27"/>
      <c r="BC143" s="24"/>
      <c r="BD143" s="24"/>
      <c r="BE143" s="24"/>
      <c r="BF143" s="24"/>
      <c r="BG143" s="24"/>
      <c r="BH143" s="24"/>
      <c r="BI143" s="24"/>
      <c r="BJ143" s="24"/>
      <c r="BK143" s="27"/>
      <c r="BL143" s="27"/>
      <c r="BM143" s="27"/>
      <c r="BN143" s="27"/>
      <c r="BO143" s="27"/>
      <c r="BP143" s="27"/>
      <c r="BQ143" s="27"/>
      <c r="BR143" s="27"/>
    </row>
    <row r="144" s="67" customFormat="1" customHeight="1" spans="1:70">
      <c r="A144" s="24" t="s">
        <v>70</v>
      </c>
      <c r="B144" s="24" t="s">
        <v>801</v>
      </c>
      <c r="C144" s="24"/>
      <c r="D144" s="24"/>
      <c r="E144" s="24"/>
      <c r="F144" s="24"/>
      <c r="G144" s="24"/>
      <c r="H144" s="24"/>
      <c r="I144" s="24"/>
      <c r="J144" s="24" t="s">
        <v>802</v>
      </c>
      <c r="K144" s="24"/>
      <c r="L144" s="24" t="s">
        <v>803</v>
      </c>
      <c r="M144" s="24"/>
      <c r="N144" s="24"/>
      <c r="O144" s="24"/>
      <c r="P144" s="79"/>
      <c r="Q144" s="24" t="s">
        <v>73</v>
      </c>
      <c r="R144" s="24" t="s">
        <v>74</v>
      </c>
      <c r="S144" s="24"/>
      <c r="T144" s="24"/>
      <c r="U144" s="90"/>
      <c r="V144" s="24" t="s">
        <v>804</v>
      </c>
      <c r="W144" s="24"/>
      <c r="X144" s="79"/>
      <c r="Y144" s="24"/>
      <c r="Z144" s="24"/>
      <c r="AA144" s="24"/>
      <c r="AB144" s="24" t="s">
        <v>74</v>
      </c>
      <c r="AC144" s="24"/>
      <c r="AD144" s="24" t="str">
        <f t="shared" si="15"/>
        <v/>
      </c>
      <c r="AE144" s="91"/>
      <c r="AF144" s="24">
        <f t="shared" si="16"/>
        <v>14</v>
      </c>
      <c r="AG144" s="24">
        <v>0</v>
      </c>
      <c r="AH144" s="24">
        <f t="shared" si="17"/>
        <v>14</v>
      </c>
      <c r="AI144" s="24" t="str">
        <f t="shared" si="18"/>
        <v/>
      </c>
      <c r="AJ144" s="24" t="str">
        <f t="shared" si="19"/>
        <v/>
      </c>
      <c r="AK144" s="24" t="s">
        <v>801</v>
      </c>
      <c r="AL144" s="102"/>
      <c r="AM144" s="23"/>
      <c r="AN144" s="23"/>
      <c r="AO144" s="23"/>
      <c r="AP144" s="23"/>
      <c r="AQ144" s="23"/>
      <c r="AR144" s="23"/>
      <c r="AS144" s="23"/>
      <c r="AT144" s="23"/>
      <c r="AU144" s="27"/>
      <c r="AV144" s="27"/>
      <c r="AW144" s="27"/>
      <c r="AX144" s="27"/>
      <c r="AY144" s="27"/>
      <c r="AZ144" s="27"/>
      <c r="BA144" s="27"/>
      <c r="BB144" s="27"/>
      <c r="BC144" s="24"/>
      <c r="BD144" s="24"/>
      <c r="BE144" s="24"/>
      <c r="BF144" s="24"/>
      <c r="BG144" s="24"/>
      <c r="BH144" s="24"/>
      <c r="BI144" s="24"/>
      <c r="BJ144" s="24"/>
      <c r="BK144" s="27"/>
      <c r="BL144" s="27"/>
      <c r="BM144" s="27"/>
      <c r="BN144" s="27"/>
      <c r="BO144" s="27"/>
      <c r="BP144" s="27"/>
      <c r="BQ144" s="27"/>
      <c r="BR144" s="27"/>
    </row>
    <row r="145" s="67" customFormat="1" customHeight="1" spans="1:70">
      <c r="A145" s="24" t="s">
        <v>76</v>
      </c>
      <c r="B145" s="24" t="s">
        <v>805</v>
      </c>
      <c r="C145" s="24"/>
      <c r="D145" s="24"/>
      <c r="E145" s="24"/>
      <c r="F145" s="24"/>
      <c r="G145" s="24"/>
      <c r="H145" s="24" t="s">
        <v>78</v>
      </c>
      <c r="I145" s="24"/>
      <c r="J145" s="24" t="s">
        <v>806</v>
      </c>
      <c r="K145" s="24"/>
      <c r="L145" s="24"/>
      <c r="M145" s="24"/>
      <c r="N145" s="24"/>
      <c r="O145" s="24"/>
      <c r="P145" s="79"/>
      <c r="Q145" s="24" t="s">
        <v>74</v>
      </c>
      <c r="R145" s="24" t="s">
        <v>74</v>
      </c>
      <c r="S145" s="24"/>
      <c r="T145" s="24"/>
      <c r="U145" s="90"/>
      <c r="V145" s="24" t="s">
        <v>807</v>
      </c>
      <c r="W145" s="24"/>
      <c r="X145" s="79"/>
      <c r="Y145" s="24"/>
      <c r="Z145" s="24"/>
      <c r="AA145" s="24"/>
      <c r="AB145" s="24" t="s">
        <v>74</v>
      </c>
      <c r="AC145" s="24"/>
      <c r="AD145" s="24" t="str">
        <f t="shared" si="15"/>
        <v/>
      </c>
      <c r="AE145" s="91"/>
      <c r="AF145" s="24">
        <f t="shared" si="16"/>
        <v>3</v>
      </c>
      <c r="AG145" s="24">
        <v>0</v>
      </c>
      <c r="AH145" s="24">
        <f t="shared" si="17"/>
        <v>3</v>
      </c>
      <c r="AI145" s="24" t="str">
        <f t="shared" si="18"/>
        <v/>
      </c>
      <c r="AJ145" s="24" t="str">
        <f t="shared" si="19"/>
        <v/>
      </c>
      <c r="AK145" s="24" t="s">
        <v>805</v>
      </c>
      <c r="AL145" s="102"/>
      <c r="AM145" s="23"/>
      <c r="AN145" s="23"/>
      <c r="AO145" s="23"/>
      <c r="AP145" s="23"/>
      <c r="AQ145" s="23"/>
      <c r="AR145" s="23"/>
      <c r="AS145" s="23"/>
      <c r="AT145" s="23"/>
      <c r="AU145" s="27"/>
      <c r="AV145" s="27"/>
      <c r="AW145" s="27"/>
      <c r="AX145" s="27"/>
      <c r="AY145" s="27"/>
      <c r="AZ145" s="27"/>
      <c r="BA145" s="27"/>
      <c r="BB145" s="27"/>
      <c r="BC145" s="24"/>
      <c r="BD145" s="24"/>
      <c r="BE145" s="24"/>
      <c r="BF145" s="24"/>
      <c r="BG145" s="24"/>
      <c r="BH145" s="24"/>
      <c r="BI145" s="24"/>
      <c r="BJ145" s="24"/>
      <c r="BK145" s="27"/>
      <c r="BL145" s="27"/>
      <c r="BM145" s="27"/>
      <c r="BN145" s="27"/>
      <c r="BO145" s="27"/>
      <c r="BP145" s="27"/>
      <c r="BQ145" s="27"/>
      <c r="BR145" s="27"/>
    </row>
    <row r="146" s="67" customFormat="1" customHeight="1" spans="1:70">
      <c r="A146" s="24" t="s">
        <v>81</v>
      </c>
      <c r="B146" s="24" t="s">
        <v>808</v>
      </c>
      <c r="C146" s="24" t="s">
        <v>809</v>
      </c>
      <c r="D146" s="24"/>
      <c r="E146" s="24"/>
      <c r="F146" s="24"/>
      <c r="G146" s="24"/>
      <c r="H146" s="24"/>
      <c r="I146" s="24"/>
      <c r="J146" s="24"/>
      <c r="K146" s="24"/>
      <c r="L146" s="24"/>
      <c r="M146" s="24"/>
      <c r="N146" s="24"/>
      <c r="O146" s="24"/>
      <c r="P146" s="79"/>
      <c r="Q146" s="24" t="s">
        <v>74</v>
      </c>
      <c r="R146" s="24" t="s">
        <v>74</v>
      </c>
      <c r="S146" s="24" t="s">
        <v>810</v>
      </c>
      <c r="T146" s="24"/>
      <c r="U146" s="90"/>
      <c r="V146" s="24" t="s">
        <v>811</v>
      </c>
      <c r="W146" s="24" t="s">
        <v>192</v>
      </c>
      <c r="X146" s="79"/>
      <c r="Y146" s="24" t="s">
        <v>809</v>
      </c>
      <c r="Z146" s="24"/>
      <c r="AA146" s="24"/>
      <c r="AB146" s="24" t="s">
        <v>74</v>
      </c>
      <c r="AC146" s="24" t="s">
        <v>810</v>
      </c>
      <c r="AD146" s="24" t="str">
        <f t="shared" si="15"/>
        <v/>
      </c>
      <c r="AE146" s="91"/>
      <c r="AF146" s="24">
        <f t="shared" si="16"/>
        <v>3</v>
      </c>
      <c r="AG146" s="24">
        <v>0</v>
      </c>
      <c r="AH146" s="24">
        <f t="shared" si="17"/>
        <v>3</v>
      </c>
      <c r="AI146" s="24" t="str">
        <f t="shared" si="18"/>
        <v/>
      </c>
      <c r="AJ146" s="24" t="str">
        <f t="shared" si="19"/>
        <v/>
      </c>
      <c r="AK146" s="24" t="s">
        <v>808</v>
      </c>
      <c r="AL146" s="102"/>
      <c r="AM146" s="23" t="s">
        <v>812</v>
      </c>
      <c r="AN146" s="23" t="s">
        <v>813</v>
      </c>
      <c r="AO146" s="23" t="s">
        <v>814</v>
      </c>
      <c r="AP146" s="23" t="s">
        <v>815</v>
      </c>
      <c r="AQ146" s="23" t="s">
        <v>816</v>
      </c>
      <c r="AR146" s="23" t="s">
        <v>817</v>
      </c>
      <c r="AS146" s="23" t="s">
        <v>818</v>
      </c>
      <c r="AT146" s="23" t="s">
        <v>819</v>
      </c>
      <c r="AU146" s="27"/>
      <c r="AV146" s="27"/>
      <c r="AW146" s="27"/>
      <c r="AX146" s="27"/>
      <c r="AY146" s="27"/>
      <c r="AZ146" s="27"/>
      <c r="BA146" s="27"/>
      <c r="BB146" s="27"/>
      <c r="BC146" s="24"/>
      <c r="BD146" s="24"/>
      <c r="BE146" s="24"/>
      <c r="BF146" s="24"/>
      <c r="BG146" s="24"/>
      <c r="BH146" s="24"/>
      <c r="BI146" s="24"/>
      <c r="BJ146" s="24"/>
      <c r="BK146" s="27"/>
      <c r="BL146" s="27"/>
      <c r="BM146" s="27"/>
      <c r="BN146" s="27"/>
      <c r="BO146" s="27"/>
      <c r="BP146" s="27"/>
      <c r="BQ146" s="27"/>
      <c r="BR146" s="27"/>
    </row>
    <row r="147" s="67" customFormat="1" customHeight="1" spans="1:70">
      <c r="A147" s="24" t="s">
        <v>81</v>
      </c>
      <c r="B147" s="24" t="s">
        <v>742</v>
      </c>
      <c r="C147" s="24" t="s">
        <v>820</v>
      </c>
      <c r="D147" s="24"/>
      <c r="E147" s="24"/>
      <c r="F147" s="24"/>
      <c r="G147" s="24"/>
      <c r="H147" s="24"/>
      <c r="I147" s="24"/>
      <c r="J147" s="24" t="s">
        <v>802</v>
      </c>
      <c r="K147" s="24"/>
      <c r="L147" s="24"/>
      <c r="M147" s="24"/>
      <c r="N147" s="24"/>
      <c r="O147" s="24"/>
      <c r="P147" s="79"/>
      <c r="Q147" s="24" t="s">
        <v>74</v>
      </c>
      <c r="R147" s="24" t="s">
        <v>821</v>
      </c>
      <c r="S147" s="24"/>
      <c r="T147" s="24"/>
      <c r="U147" s="90"/>
      <c r="V147" s="24" t="s">
        <v>822</v>
      </c>
      <c r="W147" s="24"/>
      <c r="X147" s="79"/>
      <c r="Y147" s="24" t="s">
        <v>820</v>
      </c>
      <c r="Z147" s="24"/>
      <c r="AA147" s="24"/>
      <c r="AB147" s="24" t="s">
        <v>821</v>
      </c>
      <c r="AC147" s="24"/>
      <c r="AD147" s="24" t="str">
        <f t="shared" si="15"/>
        <v/>
      </c>
      <c r="AE147" s="91"/>
      <c r="AF147" s="24">
        <f t="shared" si="16"/>
        <v>7</v>
      </c>
      <c r="AG147" s="24">
        <v>0</v>
      </c>
      <c r="AH147" s="24">
        <f t="shared" si="17"/>
        <v>7</v>
      </c>
      <c r="AI147" s="24" t="str">
        <f t="shared" si="18"/>
        <v/>
      </c>
      <c r="AJ147" s="24" t="str">
        <f t="shared" si="19"/>
        <v/>
      </c>
      <c r="AK147" s="24" t="s">
        <v>742</v>
      </c>
      <c r="AL147" s="102"/>
      <c r="AM147" s="23" t="s">
        <v>820</v>
      </c>
      <c r="AN147" s="23" t="s">
        <v>820</v>
      </c>
      <c r="AO147" s="23" t="s">
        <v>820</v>
      </c>
      <c r="AP147" s="23" t="s">
        <v>820</v>
      </c>
      <c r="AQ147" s="23" t="s">
        <v>820</v>
      </c>
      <c r="AR147" s="23" t="s">
        <v>820</v>
      </c>
      <c r="AS147" s="23" t="s">
        <v>820</v>
      </c>
      <c r="AT147" s="23" t="s">
        <v>820</v>
      </c>
      <c r="AU147" s="27"/>
      <c r="AV147" s="27"/>
      <c r="AW147" s="27"/>
      <c r="AX147" s="27"/>
      <c r="AY147" s="27"/>
      <c r="AZ147" s="27"/>
      <c r="BA147" s="27"/>
      <c r="BB147" s="27"/>
      <c r="BC147" s="24"/>
      <c r="BD147" s="24"/>
      <c r="BE147" s="24"/>
      <c r="BF147" s="24"/>
      <c r="BG147" s="24"/>
      <c r="BH147" s="24"/>
      <c r="BI147" s="24"/>
      <c r="BJ147" s="24"/>
      <c r="BK147" s="27"/>
      <c r="BL147" s="27"/>
      <c r="BM147" s="27"/>
      <c r="BN147" s="27"/>
      <c r="BO147" s="27"/>
      <c r="BP147" s="27"/>
      <c r="BQ147" s="27"/>
      <c r="BR147" s="27"/>
    </row>
    <row r="148" s="67" customFormat="1" customHeight="1" spans="1:70">
      <c r="A148" s="24" t="s">
        <v>130</v>
      </c>
      <c r="B148" s="24" t="s">
        <v>823</v>
      </c>
      <c r="C148" s="24" t="s">
        <v>414</v>
      </c>
      <c r="D148" s="24" t="s">
        <v>824</v>
      </c>
      <c r="E148" s="24" t="s">
        <v>825</v>
      </c>
      <c r="F148" s="24" t="s">
        <v>826</v>
      </c>
      <c r="G148" s="24" t="s">
        <v>89</v>
      </c>
      <c r="H148" s="24"/>
      <c r="I148" s="24"/>
      <c r="J148" s="24"/>
      <c r="K148" s="24"/>
      <c r="L148" s="24"/>
      <c r="M148" s="24"/>
      <c r="N148" s="24"/>
      <c r="O148" s="24"/>
      <c r="P148" s="79"/>
      <c r="Q148" s="24" t="s">
        <v>74</v>
      </c>
      <c r="R148" s="24" t="s">
        <v>74</v>
      </c>
      <c r="S148" s="24"/>
      <c r="T148" s="24"/>
      <c r="U148" s="90"/>
      <c r="V148" s="24" t="s">
        <v>827</v>
      </c>
      <c r="W148" s="24"/>
      <c r="X148" s="79"/>
      <c r="Y148" s="24" t="s">
        <v>414</v>
      </c>
      <c r="Z148" s="24" t="s">
        <v>824</v>
      </c>
      <c r="AA148" s="24" t="s">
        <v>825</v>
      </c>
      <c r="AB148" s="24" t="s">
        <v>74</v>
      </c>
      <c r="AC148" s="24"/>
      <c r="AD148" s="24" t="str">
        <f t="shared" si="15"/>
        <v/>
      </c>
      <c r="AE148" s="91"/>
      <c r="AF148" s="24">
        <f t="shared" si="16"/>
        <v>15</v>
      </c>
      <c r="AG148" s="24">
        <v>0</v>
      </c>
      <c r="AH148" s="24">
        <f t="shared" si="17"/>
        <v>15</v>
      </c>
      <c r="AI148" s="24" t="str">
        <f t="shared" si="18"/>
        <v/>
      </c>
      <c r="AJ148" s="24" t="str">
        <f t="shared" si="19"/>
        <v/>
      </c>
      <c r="AK148" s="24" t="s">
        <v>823</v>
      </c>
      <c r="AL148" s="102"/>
      <c r="AM148" s="23" t="s">
        <v>414</v>
      </c>
      <c r="AN148" s="23" t="s">
        <v>414</v>
      </c>
      <c r="AO148" s="23" t="s">
        <v>414</v>
      </c>
      <c r="AP148" s="23" t="s">
        <v>414</v>
      </c>
      <c r="AQ148" s="23" t="s">
        <v>414</v>
      </c>
      <c r="AR148" s="23" t="s">
        <v>414</v>
      </c>
      <c r="AS148" s="23" t="s">
        <v>414</v>
      </c>
      <c r="AT148" s="23" t="s">
        <v>414</v>
      </c>
      <c r="AU148" s="105" t="s">
        <v>824</v>
      </c>
      <c r="AV148" s="105" t="s">
        <v>824</v>
      </c>
      <c r="AW148" s="105" t="s">
        <v>824</v>
      </c>
      <c r="AX148" s="105" t="s">
        <v>824</v>
      </c>
      <c r="AY148" s="105" t="s">
        <v>824</v>
      </c>
      <c r="AZ148" s="105" t="s">
        <v>824</v>
      </c>
      <c r="BA148" s="105" t="s">
        <v>824</v>
      </c>
      <c r="BB148" s="105" t="s">
        <v>824</v>
      </c>
      <c r="BC148" s="24" t="s">
        <v>825</v>
      </c>
      <c r="BD148" s="24" t="s">
        <v>825</v>
      </c>
      <c r="BE148" s="24" t="s">
        <v>825</v>
      </c>
      <c r="BF148" s="24" t="s">
        <v>825</v>
      </c>
      <c r="BG148" s="24" t="s">
        <v>825</v>
      </c>
      <c r="BH148" s="24" t="s">
        <v>825</v>
      </c>
      <c r="BI148" s="24" t="s">
        <v>825</v>
      </c>
      <c r="BJ148" s="24" t="s">
        <v>825</v>
      </c>
      <c r="BK148" s="27"/>
      <c r="BL148" s="27"/>
      <c r="BM148" s="27"/>
      <c r="BN148" s="27"/>
      <c r="BO148" s="27"/>
      <c r="BP148" s="27"/>
      <c r="BQ148" s="27"/>
      <c r="BR148" s="27"/>
    </row>
    <row r="149" s="67" customFormat="1" customHeight="1" spans="1:70">
      <c r="A149" s="24" t="s">
        <v>91</v>
      </c>
      <c r="B149" s="24" t="s">
        <v>805</v>
      </c>
      <c r="C149" s="24"/>
      <c r="D149" s="24"/>
      <c r="E149" s="24"/>
      <c r="F149" s="24"/>
      <c r="G149" s="24"/>
      <c r="H149" s="24"/>
      <c r="I149" s="24"/>
      <c r="J149" s="24"/>
      <c r="K149" s="24"/>
      <c r="L149" s="24"/>
      <c r="M149" s="24"/>
      <c r="N149" s="24"/>
      <c r="O149" s="24"/>
      <c r="P149" s="79"/>
      <c r="Q149" s="24" t="s">
        <v>74</v>
      </c>
      <c r="R149" s="24" t="s">
        <v>74</v>
      </c>
      <c r="S149" s="24"/>
      <c r="T149" s="24"/>
      <c r="U149" s="90"/>
      <c r="V149" s="24" t="s">
        <v>828</v>
      </c>
      <c r="W149" s="24"/>
      <c r="X149" s="79"/>
      <c r="Y149" s="24"/>
      <c r="Z149" s="24"/>
      <c r="AA149" s="24"/>
      <c r="AB149" s="24" t="s">
        <v>74</v>
      </c>
      <c r="AC149" s="24"/>
      <c r="AD149" s="24" t="str">
        <f t="shared" si="15"/>
        <v/>
      </c>
      <c r="AE149" s="91"/>
      <c r="AF149" s="24">
        <f t="shared" si="16"/>
        <v>3</v>
      </c>
      <c r="AG149" s="24">
        <v>0</v>
      </c>
      <c r="AH149" s="24">
        <f t="shared" si="17"/>
        <v>3</v>
      </c>
      <c r="AI149" s="24" t="str">
        <f t="shared" si="18"/>
        <v/>
      </c>
      <c r="AJ149" s="24" t="str">
        <f t="shared" si="19"/>
        <v/>
      </c>
      <c r="AK149" s="24" t="s">
        <v>805</v>
      </c>
      <c r="AL149" s="102"/>
      <c r="AM149" s="23"/>
      <c r="AN149" s="23"/>
      <c r="AO149" s="23"/>
      <c r="AP149" s="23"/>
      <c r="AQ149" s="23"/>
      <c r="AR149" s="23"/>
      <c r="AS149" s="23"/>
      <c r="AT149" s="23"/>
      <c r="AU149" s="27"/>
      <c r="AV149" s="27"/>
      <c r="AW149" s="27"/>
      <c r="AX149" s="27"/>
      <c r="AY149" s="27"/>
      <c r="AZ149" s="27"/>
      <c r="BA149" s="27"/>
      <c r="BB149" s="27"/>
      <c r="BC149" s="24"/>
      <c r="BD149" s="24"/>
      <c r="BE149" s="24"/>
      <c r="BF149" s="24"/>
      <c r="BG149" s="24"/>
      <c r="BH149" s="24"/>
      <c r="BI149" s="24"/>
      <c r="BJ149" s="24"/>
      <c r="BK149" s="27"/>
      <c r="BL149" s="27"/>
      <c r="BM149" s="27"/>
      <c r="BN149" s="27"/>
      <c r="BO149" s="27"/>
      <c r="BP149" s="27"/>
      <c r="BQ149" s="27"/>
      <c r="BR149" s="27"/>
    </row>
    <row r="150" s="67" customFormat="1" customHeight="1" spans="1:70">
      <c r="A150" s="24" t="s">
        <v>829</v>
      </c>
      <c r="B150" s="24" t="s">
        <v>830</v>
      </c>
      <c r="C150" s="24" t="s">
        <v>831</v>
      </c>
      <c r="D150" s="24" t="s">
        <v>832</v>
      </c>
      <c r="E150" s="24"/>
      <c r="F150" s="24"/>
      <c r="G150" s="24" t="s">
        <v>89</v>
      </c>
      <c r="H150" s="24"/>
      <c r="I150" s="24"/>
      <c r="J150" s="24" t="s">
        <v>317</v>
      </c>
      <c r="K150" s="24"/>
      <c r="L150" s="24"/>
      <c r="M150" s="24"/>
      <c r="N150" s="24"/>
      <c r="O150" s="24"/>
      <c r="P150" s="79"/>
      <c r="Q150" s="24" t="s">
        <v>74</v>
      </c>
      <c r="R150" s="24" t="s">
        <v>74</v>
      </c>
      <c r="S150" s="24" t="s">
        <v>295</v>
      </c>
      <c r="T150" s="24"/>
      <c r="U150" s="90"/>
      <c r="V150" s="24" t="s">
        <v>833</v>
      </c>
      <c r="W150" s="24" t="s">
        <v>157</v>
      </c>
      <c r="X150" s="79"/>
      <c r="Y150" s="24" t="s">
        <v>831</v>
      </c>
      <c r="Z150" s="24" t="s">
        <v>834</v>
      </c>
      <c r="AA150" s="24"/>
      <c r="AB150" s="24" t="s">
        <v>74</v>
      </c>
      <c r="AC150" s="24" t="s">
        <v>295</v>
      </c>
      <c r="AD150" s="24" t="b">
        <f t="shared" si="15"/>
        <v>1</v>
      </c>
      <c r="AE150" s="91"/>
      <c r="AF150" s="24">
        <f t="shared" si="16"/>
        <v>16</v>
      </c>
      <c r="AG150" s="24">
        <v>0</v>
      </c>
      <c r="AH150" s="24">
        <f t="shared" si="17"/>
        <v>16</v>
      </c>
      <c r="AI150" s="24" t="str">
        <f t="shared" si="18"/>
        <v/>
      </c>
      <c r="AJ150" s="24" t="str">
        <f t="shared" si="19"/>
        <v/>
      </c>
      <c r="AK150" s="24" t="s">
        <v>830</v>
      </c>
      <c r="AL150" s="102"/>
      <c r="AM150" s="23" t="s">
        <v>835</v>
      </c>
      <c r="AN150" s="23" t="s">
        <v>836</v>
      </c>
      <c r="AO150" s="23" t="s">
        <v>837</v>
      </c>
      <c r="AP150" s="23" t="s">
        <v>838</v>
      </c>
      <c r="AQ150" s="23" t="s">
        <v>839</v>
      </c>
      <c r="AR150" s="23" t="s">
        <v>840</v>
      </c>
      <c r="AS150" s="23" t="s">
        <v>841</v>
      </c>
      <c r="AT150" s="23" t="s">
        <v>842</v>
      </c>
      <c r="AU150" s="24" t="s">
        <v>832</v>
      </c>
      <c r="AV150" s="24" t="s">
        <v>832</v>
      </c>
      <c r="AW150" s="24" t="s">
        <v>832</v>
      </c>
      <c r="AX150" s="24" t="s">
        <v>832</v>
      </c>
      <c r="AY150" s="24" t="s">
        <v>832</v>
      </c>
      <c r="AZ150" s="24" t="s">
        <v>832</v>
      </c>
      <c r="BA150" s="24" t="s">
        <v>832</v>
      </c>
      <c r="BB150" s="24" t="s">
        <v>832</v>
      </c>
      <c r="BC150" s="24"/>
      <c r="BD150" s="24"/>
      <c r="BE150" s="24"/>
      <c r="BF150" s="24"/>
      <c r="BG150" s="24"/>
      <c r="BH150" s="24"/>
      <c r="BI150" s="24"/>
      <c r="BJ150" s="24"/>
      <c r="BK150" s="27"/>
      <c r="BL150" s="27"/>
      <c r="BM150" s="27"/>
      <c r="BN150" s="27"/>
      <c r="BO150" s="27"/>
      <c r="BP150" s="27"/>
      <c r="BQ150" s="27"/>
      <c r="BR150" s="27"/>
    </row>
    <row r="151" s="67" customFormat="1" customHeight="1" spans="1:70">
      <c r="A151" s="24" t="s">
        <v>70</v>
      </c>
      <c r="B151" s="24" t="s">
        <v>843</v>
      </c>
      <c r="C151" s="24"/>
      <c r="D151" s="24"/>
      <c r="E151" s="24"/>
      <c r="F151" s="24"/>
      <c r="G151" s="24"/>
      <c r="H151" s="24"/>
      <c r="I151" s="24"/>
      <c r="J151" s="24"/>
      <c r="K151" s="24"/>
      <c r="L151" s="24" t="s">
        <v>844</v>
      </c>
      <c r="M151" s="24"/>
      <c r="N151" s="24"/>
      <c r="O151" s="24"/>
      <c r="P151" s="79"/>
      <c r="Q151" s="24" t="s">
        <v>73</v>
      </c>
      <c r="R151" s="24" t="s">
        <v>74</v>
      </c>
      <c r="S151" s="24"/>
      <c r="T151" s="24"/>
      <c r="U151" s="90"/>
      <c r="V151" s="24" t="s">
        <v>845</v>
      </c>
      <c r="W151" s="24"/>
      <c r="X151" s="79"/>
      <c r="Y151" s="24"/>
      <c r="Z151" s="24"/>
      <c r="AA151" s="24"/>
      <c r="AB151" s="24" t="s">
        <v>74</v>
      </c>
      <c r="AC151" s="24"/>
      <c r="AD151" s="24" t="str">
        <f t="shared" si="15"/>
        <v/>
      </c>
      <c r="AE151" s="91"/>
      <c r="AF151" s="24">
        <f t="shared" si="16"/>
        <v>20</v>
      </c>
      <c r="AG151" s="24">
        <v>0</v>
      </c>
      <c r="AH151" s="24">
        <f t="shared" si="17"/>
        <v>20</v>
      </c>
      <c r="AI151" s="24" t="str">
        <f t="shared" si="18"/>
        <v/>
      </c>
      <c r="AJ151" s="24" t="str">
        <f t="shared" si="19"/>
        <v/>
      </c>
      <c r="AK151" s="24" t="s">
        <v>843</v>
      </c>
      <c r="AL151" s="102"/>
      <c r="AM151" s="23"/>
      <c r="AN151" s="23"/>
      <c r="AO151" s="23"/>
      <c r="AP151" s="23"/>
      <c r="AQ151" s="23"/>
      <c r="AR151" s="23"/>
      <c r="AS151" s="23"/>
      <c r="AT151" s="23"/>
      <c r="AU151" s="27"/>
      <c r="AV151" s="27"/>
      <c r="AW151" s="27"/>
      <c r="AX151" s="27"/>
      <c r="AY151" s="27"/>
      <c r="AZ151" s="27"/>
      <c r="BA151" s="27"/>
      <c r="BB151" s="27"/>
      <c r="BC151" s="24"/>
      <c r="BD151" s="24"/>
      <c r="BE151" s="24"/>
      <c r="BF151" s="24"/>
      <c r="BG151" s="24"/>
      <c r="BH151" s="24"/>
      <c r="BI151" s="24"/>
      <c r="BJ151" s="24"/>
      <c r="BK151" s="27"/>
      <c r="BL151" s="27"/>
      <c r="BM151" s="27"/>
      <c r="BN151" s="27"/>
      <c r="BO151" s="27"/>
      <c r="BP151" s="27"/>
      <c r="BQ151" s="27"/>
      <c r="BR151" s="27"/>
    </row>
    <row r="152" s="67" customFormat="1" customHeight="1" spans="1:70">
      <c r="A152" s="24" t="s">
        <v>93</v>
      </c>
      <c r="B152" s="24" t="s">
        <v>846</v>
      </c>
      <c r="C152" s="24" t="s">
        <v>847</v>
      </c>
      <c r="D152" s="24" t="s">
        <v>848</v>
      </c>
      <c r="E152" s="24" t="s">
        <v>849</v>
      </c>
      <c r="F152" s="24" t="s">
        <v>145</v>
      </c>
      <c r="G152" s="24" t="s">
        <v>89</v>
      </c>
      <c r="H152" s="24"/>
      <c r="I152" s="24"/>
      <c r="J152" s="24" t="s">
        <v>850</v>
      </c>
      <c r="K152" s="24"/>
      <c r="L152" s="24"/>
      <c r="M152" s="24"/>
      <c r="N152" s="24"/>
      <c r="O152" s="24"/>
      <c r="P152" s="79"/>
      <c r="Q152" s="24" t="s">
        <v>73</v>
      </c>
      <c r="R152" s="24" t="s">
        <v>74</v>
      </c>
      <c r="S152" s="24"/>
      <c r="T152" s="24"/>
      <c r="U152" s="90"/>
      <c r="V152" s="24" t="s">
        <v>851</v>
      </c>
      <c r="W152" s="24"/>
      <c r="X152" s="79"/>
      <c r="Y152" s="24" t="s">
        <v>847</v>
      </c>
      <c r="Z152" s="24" t="s">
        <v>848</v>
      </c>
      <c r="AA152" s="24" t="s">
        <v>849</v>
      </c>
      <c r="AB152" s="24" t="s">
        <v>74</v>
      </c>
      <c r="AC152" s="24"/>
      <c r="AD152" s="24" t="str">
        <f t="shared" si="15"/>
        <v/>
      </c>
      <c r="AE152" s="91"/>
      <c r="AF152" s="24">
        <f t="shared" si="16"/>
        <v>26</v>
      </c>
      <c r="AG152" s="24">
        <v>0</v>
      </c>
      <c r="AH152" s="24">
        <f t="shared" si="17"/>
        <v>26</v>
      </c>
      <c r="AI152" s="24" t="str">
        <f t="shared" si="18"/>
        <v/>
      </c>
      <c r="AJ152" s="24" t="str">
        <f t="shared" si="19"/>
        <v/>
      </c>
      <c r="AK152" s="24" t="s">
        <v>846</v>
      </c>
      <c r="AL152" s="102"/>
      <c r="AM152" s="23" t="s">
        <v>852</v>
      </c>
      <c r="AN152" s="23" t="s">
        <v>852</v>
      </c>
      <c r="AO152" s="23" t="s">
        <v>852</v>
      </c>
      <c r="AP152" s="23" t="s">
        <v>852</v>
      </c>
      <c r="AQ152" s="23" t="s">
        <v>852</v>
      </c>
      <c r="AR152" s="23" t="s">
        <v>852</v>
      </c>
      <c r="AS152" s="23" t="s">
        <v>852</v>
      </c>
      <c r="AT152" s="23" t="s">
        <v>852</v>
      </c>
      <c r="AU152" s="105" t="s">
        <v>848</v>
      </c>
      <c r="AV152" s="105" t="s">
        <v>848</v>
      </c>
      <c r="AW152" s="105" t="s">
        <v>848</v>
      </c>
      <c r="AX152" s="105" t="s">
        <v>848</v>
      </c>
      <c r="AY152" s="105" t="s">
        <v>848</v>
      </c>
      <c r="AZ152" s="105" t="s">
        <v>848</v>
      </c>
      <c r="BA152" s="105" t="s">
        <v>848</v>
      </c>
      <c r="BB152" s="105" t="s">
        <v>848</v>
      </c>
      <c r="BC152" s="24" t="s">
        <v>849</v>
      </c>
      <c r="BD152" s="24" t="s">
        <v>849</v>
      </c>
      <c r="BE152" s="24" t="s">
        <v>849</v>
      </c>
      <c r="BF152" s="24" t="s">
        <v>849</v>
      </c>
      <c r="BG152" s="24" t="s">
        <v>849</v>
      </c>
      <c r="BH152" s="24" t="s">
        <v>849</v>
      </c>
      <c r="BI152" s="24" t="s">
        <v>849</v>
      </c>
      <c r="BJ152" s="24" t="s">
        <v>849</v>
      </c>
      <c r="BK152" s="27"/>
      <c r="BL152" s="27"/>
      <c r="BM152" s="27"/>
      <c r="BN152" s="27"/>
      <c r="BO152" s="27"/>
      <c r="BP152" s="27"/>
      <c r="BQ152" s="27"/>
      <c r="BR152" s="27"/>
    </row>
    <row r="153" s="67" customFormat="1" customHeight="1" spans="1:70">
      <c r="A153" s="24" t="s">
        <v>130</v>
      </c>
      <c r="B153" s="24" t="s">
        <v>853</v>
      </c>
      <c r="C153" s="24" t="s">
        <v>854</v>
      </c>
      <c r="D153" s="24" t="s">
        <v>855</v>
      </c>
      <c r="E153" s="24" t="s">
        <v>856</v>
      </c>
      <c r="F153" s="24" t="s">
        <v>857</v>
      </c>
      <c r="G153" s="24" t="s">
        <v>89</v>
      </c>
      <c r="H153" s="24"/>
      <c r="I153" s="24"/>
      <c r="J153" s="24" t="s">
        <v>858</v>
      </c>
      <c r="K153" s="24"/>
      <c r="L153" s="24"/>
      <c r="M153" s="24"/>
      <c r="N153" s="24"/>
      <c r="O153" s="24"/>
      <c r="P153" s="79"/>
      <c r="Q153" s="24" t="s">
        <v>74</v>
      </c>
      <c r="R153" s="24" t="s">
        <v>859</v>
      </c>
      <c r="S153" s="24"/>
      <c r="T153" s="24"/>
      <c r="U153" s="90"/>
      <c r="V153" s="24" t="s">
        <v>860</v>
      </c>
      <c r="W153" s="24" t="s">
        <v>192</v>
      </c>
      <c r="X153" s="79"/>
      <c r="Y153" s="24" t="s">
        <v>854</v>
      </c>
      <c r="Z153" s="24" t="s">
        <v>855</v>
      </c>
      <c r="AA153" s="24" t="s">
        <v>856</v>
      </c>
      <c r="AB153" s="24" t="s">
        <v>861</v>
      </c>
      <c r="AC153" s="24"/>
      <c r="AD153" s="24" t="b">
        <f t="shared" si="15"/>
        <v>1</v>
      </c>
      <c r="AE153" s="91"/>
      <c r="AF153" s="24">
        <f t="shared" si="16"/>
        <v>22</v>
      </c>
      <c r="AG153" s="24">
        <v>0</v>
      </c>
      <c r="AH153" s="24">
        <f t="shared" si="17"/>
        <v>22</v>
      </c>
      <c r="AI153" s="24" t="str">
        <f t="shared" si="18"/>
        <v/>
      </c>
      <c r="AJ153" s="24" t="str">
        <f t="shared" si="19"/>
        <v/>
      </c>
      <c r="AK153" s="24" t="s">
        <v>853</v>
      </c>
      <c r="AL153" s="102"/>
      <c r="AM153" s="23" t="s">
        <v>854</v>
      </c>
      <c r="AN153" s="23" t="s">
        <v>854</v>
      </c>
      <c r="AO153" s="23" t="s">
        <v>854</v>
      </c>
      <c r="AP153" s="23" t="s">
        <v>854</v>
      </c>
      <c r="AQ153" s="23" t="s">
        <v>854</v>
      </c>
      <c r="AR153" s="23" t="s">
        <v>854</v>
      </c>
      <c r="AS153" s="23" t="s">
        <v>854</v>
      </c>
      <c r="AT153" s="23" t="s">
        <v>854</v>
      </c>
      <c r="AU153" s="105" t="s">
        <v>862</v>
      </c>
      <c r="AV153" s="105" t="s">
        <v>862</v>
      </c>
      <c r="AW153" s="105" t="s">
        <v>862</v>
      </c>
      <c r="AX153" s="105" t="s">
        <v>862</v>
      </c>
      <c r="AY153" s="105" t="s">
        <v>862</v>
      </c>
      <c r="AZ153" s="105" t="s">
        <v>862</v>
      </c>
      <c r="BA153" s="105" t="s">
        <v>862</v>
      </c>
      <c r="BB153" s="105" t="s">
        <v>862</v>
      </c>
      <c r="BC153" s="24" t="s">
        <v>856</v>
      </c>
      <c r="BD153" s="24" t="s">
        <v>856</v>
      </c>
      <c r="BE153" s="24" t="s">
        <v>856</v>
      </c>
      <c r="BF153" s="24" t="s">
        <v>856</v>
      </c>
      <c r="BG153" s="24" t="s">
        <v>856</v>
      </c>
      <c r="BH153" s="24" t="s">
        <v>856</v>
      </c>
      <c r="BI153" s="24" t="s">
        <v>856</v>
      </c>
      <c r="BJ153" s="24" t="s">
        <v>856</v>
      </c>
      <c r="BK153" s="27"/>
      <c r="BL153" s="27"/>
      <c r="BM153" s="27"/>
      <c r="BN153" s="27"/>
      <c r="BO153" s="27"/>
      <c r="BP153" s="27"/>
      <c r="BQ153" s="27"/>
      <c r="BR153" s="27"/>
    </row>
    <row r="154" s="67" customFormat="1" customHeight="1" spans="1:70">
      <c r="A154" s="24" t="s">
        <v>93</v>
      </c>
      <c r="B154" s="24" t="s">
        <v>863</v>
      </c>
      <c r="C154" s="24" t="s">
        <v>864</v>
      </c>
      <c r="D154" s="24" t="s">
        <v>848</v>
      </c>
      <c r="E154" s="24" t="s">
        <v>849</v>
      </c>
      <c r="F154" s="24" t="s">
        <v>145</v>
      </c>
      <c r="G154" s="24" t="s">
        <v>89</v>
      </c>
      <c r="H154" s="24"/>
      <c r="I154" s="24"/>
      <c r="J154" s="24" t="s">
        <v>865</v>
      </c>
      <c r="K154" s="24"/>
      <c r="L154" s="24"/>
      <c r="M154" s="24"/>
      <c r="N154" s="24"/>
      <c r="O154" s="24"/>
      <c r="P154" s="79"/>
      <c r="Q154" s="24" t="s">
        <v>73</v>
      </c>
      <c r="R154" s="24" t="s">
        <v>866</v>
      </c>
      <c r="S154" s="24"/>
      <c r="T154" s="24"/>
      <c r="U154" s="90"/>
      <c r="V154" s="24" t="s">
        <v>867</v>
      </c>
      <c r="W154" s="24"/>
      <c r="X154" s="79"/>
      <c r="Y154" s="24" t="s">
        <v>864</v>
      </c>
      <c r="Z154" s="24" t="s">
        <v>848</v>
      </c>
      <c r="AA154" s="24" t="s">
        <v>849</v>
      </c>
      <c r="AB154" s="24" t="s">
        <v>866</v>
      </c>
      <c r="AC154" s="24"/>
      <c r="AD154" s="24" t="str">
        <f t="shared" si="15"/>
        <v/>
      </c>
      <c r="AE154" s="91"/>
      <c r="AF154" s="24">
        <f t="shared" si="16"/>
        <v>26</v>
      </c>
      <c r="AG154" s="24">
        <v>0</v>
      </c>
      <c r="AH154" s="24">
        <f t="shared" si="17"/>
        <v>26</v>
      </c>
      <c r="AI154" s="24" t="str">
        <f t="shared" si="18"/>
        <v/>
      </c>
      <c r="AJ154" s="24" t="str">
        <f t="shared" si="19"/>
        <v/>
      </c>
      <c r="AK154" s="24" t="s">
        <v>863</v>
      </c>
      <c r="AL154" s="102"/>
      <c r="AM154" s="23" t="s">
        <v>868</v>
      </c>
      <c r="AN154" s="23" t="s">
        <v>868</v>
      </c>
      <c r="AO154" s="23" t="s">
        <v>868</v>
      </c>
      <c r="AP154" s="23" t="s">
        <v>868</v>
      </c>
      <c r="AQ154" s="23" t="s">
        <v>868</v>
      </c>
      <c r="AR154" s="23" t="s">
        <v>868</v>
      </c>
      <c r="AS154" s="23" t="s">
        <v>868</v>
      </c>
      <c r="AT154" s="23" t="s">
        <v>868</v>
      </c>
      <c r="AU154" s="105" t="s">
        <v>848</v>
      </c>
      <c r="AV154" s="105" t="s">
        <v>848</v>
      </c>
      <c r="AW154" s="105" t="s">
        <v>848</v>
      </c>
      <c r="AX154" s="105" t="s">
        <v>848</v>
      </c>
      <c r="AY154" s="105" t="s">
        <v>848</v>
      </c>
      <c r="AZ154" s="105" t="s">
        <v>848</v>
      </c>
      <c r="BA154" s="105" t="s">
        <v>848</v>
      </c>
      <c r="BB154" s="105" t="s">
        <v>848</v>
      </c>
      <c r="BC154" s="24" t="s">
        <v>849</v>
      </c>
      <c r="BD154" s="24" t="s">
        <v>849</v>
      </c>
      <c r="BE154" s="24" t="s">
        <v>849</v>
      </c>
      <c r="BF154" s="24" t="s">
        <v>849</v>
      </c>
      <c r="BG154" s="24" t="s">
        <v>849</v>
      </c>
      <c r="BH154" s="24" t="s">
        <v>849</v>
      </c>
      <c r="BI154" s="24" t="s">
        <v>849</v>
      </c>
      <c r="BJ154" s="24" t="s">
        <v>849</v>
      </c>
      <c r="BK154" s="27"/>
      <c r="BL154" s="27"/>
      <c r="BM154" s="27"/>
      <c r="BN154" s="27"/>
      <c r="BO154" s="27"/>
      <c r="BP154" s="27"/>
      <c r="BQ154" s="27"/>
      <c r="BR154" s="27"/>
    </row>
    <row r="155" s="67" customFormat="1" customHeight="1" spans="1:70">
      <c r="A155" s="24" t="s">
        <v>93</v>
      </c>
      <c r="B155" s="24" t="s">
        <v>869</v>
      </c>
      <c r="C155" s="24" t="s">
        <v>870</v>
      </c>
      <c r="D155" s="24" t="s">
        <v>848</v>
      </c>
      <c r="E155" s="24" t="s">
        <v>849</v>
      </c>
      <c r="F155" s="24" t="s">
        <v>145</v>
      </c>
      <c r="G155" s="24" t="s">
        <v>89</v>
      </c>
      <c r="H155" s="24"/>
      <c r="I155" s="24"/>
      <c r="J155" s="24" t="s">
        <v>871</v>
      </c>
      <c r="K155" s="24"/>
      <c r="L155" s="24"/>
      <c r="M155" s="24"/>
      <c r="N155" s="24"/>
      <c r="O155" s="24"/>
      <c r="P155" s="79"/>
      <c r="Q155" s="24" t="s">
        <v>73</v>
      </c>
      <c r="R155" s="24" t="s">
        <v>74</v>
      </c>
      <c r="S155" s="24"/>
      <c r="T155" s="24"/>
      <c r="U155" s="90"/>
      <c r="V155" s="24" t="s">
        <v>872</v>
      </c>
      <c r="W155" s="24"/>
      <c r="X155" s="79"/>
      <c r="Y155" s="24" t="s">
        <v>870</v>
      </c>
      <c r="Z155" s="24" t="s">
        <v>848</v>
      </c>
      <c r="AA155" s="24" t="s">
        <v>849</v>
      </c>
      <c r="AB155" s="24" t="s">
        <v>74</v>
      </c>
      <c r="AC155" s="24"/>
      <c r="AD155" s="24" t="str">
        <f t="shared" si="15"/>
        <v/>
      </c>
      <c r="AE155" s="91"/>
      <c r="AF155" s="24">
        <f t="shared" si="16"/>
        <v>26</v>
      </c>
      <c r="AG155" s="24">
        <v>0</v>
      </c>
      <c r="AH155" s="24">
        <f t="shared" si="17"/>
        <v>26</v>
      </c>
      <c r="AI155" s="24" t="str">
        <f t="shared" si="18"/>
        <v/>
      </c>
      <c r="AJ155" s="24" t="str">
        <f t="shared" si="19"/>
        <v/>
      </c>
      <c r="AK155" s="24" t="s">
        <v>869</v>
      </c>
      <c r="AL155" s="102"/>
      <c r="AM155" s="23" t="s">
        <v>873</v>
      </c>
      <c r="AN155" s="23" t="s">
        <v>873</v>
      </c>
      <c r="AO155" s="23" t="s">
        <v>873</v>
      </c>
      <c r="AP155" s="23" t="s">
        <v>873</v>
      </c>
      <c r="AQ155" s="23" t="s">
        <v>873</v>
      </c>
      <c r="AR155" s="23" t="s">
        <v>873</v>
      </c>
      <c r="AS155" s="23" t="s">
        <v>873</v>
      </c>
      <c r="AT155" s="23" t="s">
        <v>873</v>
      </c>
      <c r="AU155" s="105" t="s">
        <v>848</v>
      </c>
      <c r="AV155" s="105" t="s">
        <v>848</v>
      </c>
      <c r="AW155" s="105" t="s">
        <v>848</v>
      </c>
      <c r="AX155" s="105" t="s">
        <v>848</v>
      </c>
      <c r="AY155" s="105" t="s">
        <v>848</v>
      </c>
      <c r="AZ155" s="105" t="s">
        <v>848</v>
      </c>
      <c r="BA155" s="105" t="s">
        <v>848</v>
      </c>
      <c r="BB155" s="105" t="s">
        <v>848</v>
      </c>
      <c r="BC155" s="24" t="s">
        <v>849</v>
      </c>
      <c r="BD155" s="24" t="s">
        <v>849</v>
      </c>
      <c r="BE155" s="24" t="s">
        <v>849</v>
      </c>
      <c r="BF155" s="24" t="s">
        <v>849</v>
      </c>
      <c r="BG155" s="24" t="s">
        <v>849</v>
      </c>
      <c r="BH155" s="24" t="s">
        <v>849</v>
      </c>
      <c r="BI155" s="24" t="s">
        <v>849</v>
      </c>
      <c r="BJ155" s="24" t="s">
        <v>849</v>
      </c>
      <c r="BK155" s="27"/>
      <c r="BL155" s="27"/>
      <c r="BM155" s="27"/>
      <c r="BN155" s="27"/>
      <c r="BO155" s="27"/>
      <c r="BP155" s="27"/>
      <c r="BQ155" s="27"/>
      <c r="BR155" s="27"/>
    </row>
    <row r="156" s="67" customFormat="1" customHeight="1" spans="1:70">
      <c r="A156" s="24" t="s">
        <v>76</v>
      </c>
      <c r="B156" s="24" t="s">
        <v>874</v>
      </c>
      <c r="C156" s="24"/>
      <c r="D156" s="24"/>
      <c r="E156" s="24"/>
      <c r="F156" s="24"/>
      <c r="G156" s="24"/>
      <c r="H156" s="24" t="s">
        <v>78</v>
      </c>
      <c r="I156" s="24"/>
      <c r="J156" s="24" t="s">
        <v>875</v>
      </c>
      <c r="K156" s="24"/>
      <c r="L156" s="24"/>
      <c r="M156" s="24"/>
      <c r="N156" s="24"/>
      <c r="O156" s="24"/>
      <c r="P156" s="79"/>
      <c r="Q156" s="24" t="s">
        <v>74</v>
      </c>
      <c r="R156" s="24" t="s">
        <v>74</v>
      </c>
      <c r="S156" s="24"/>
      <c r="T156" s="24"/>
      <c r="U156" s="90"/>
      <c r="V156" s="24" t="s">
        <v>876</v>
      </c>
      <c r="W156" s="24"/>
      <c r="X156" s="79"/>
      <c r="Y156" s="24"/>
      <c r="Z156" s="24"/>
      <c r="AA156" s="24"/>
      <c r="AB156" s="24" t="s">
        <v>74</v>
      </c>
      <c r="AC156" s="24"/>
      <c r="AD156" s="24" t="str">
        <f t="shared" si="15"/>
        <v/>
      </c>
      <c r="AE156" s="91"/>
      <c r="AF156" s="24">
        <f t="shared" si="16"/>
        <v>3</v>
      </c>
      <c r="AG156" s="24">
        <v>0</v>
      </c>
      <c r="AH156" s="24">
        <f t="shared" si="17"/>
        <v>3</v>
      </c>
      <c r="AI156" s="24" t="str">
        <f t="shared" si="18"/>
        <v/>
      </c>
      <c r="AJ156" s="24" t="str">
        <f t="shared" si="19"/>
        <v/>
      </c>
      <c r="AK156" s="24" t="s">
        <v>874</v>
      </c>
      <c r="AL156" s="102"/>
      <c r="AM156" s="23"/>
      <c r="AN156" s="23"/>
      <c r="AO156" s="23"/>
      <c r="AP156" s="23"/>
      <c r="AQ156" s="23"/>
      <c r="AR156" s="23"/>
      <c r="AS156" s="23"/>
      <c r="AT156" s="23"/>
      <c r="AU156" s="27"/>
      <c r="AV156" s="27"/>
      <c r="AW156" s="27"/>
      <c r="AX156" s="27"/>
      <c r="AY156" s="27"/>
      <c r="AZ156" s="27"/>
      <c r="BA156" s="27"/>
      <c r="BB156" s="27"/>
      <c r="BC156" s="24"/>
      <c r="BD156" s="24"/>
      <c r="BE156" s="24"/>
      <c r="BF156" s="24"/>
      <c r="BG156" s="24"/>
      <c r="BH156" s="24"/>
      <c r="BI156" s="24"/>
      <c r="BJ156" s="24"/>
      <c r="BK156" s="27"/>
      <c r="BL156" s="27"/>
      <c r="BM156" s="27"/>
      <c r="BN156" s="27"/>
      <c r="BO156" s="27"/>
      <c r="BP156" s="27"/>
      <c r="BQ156" s="27"/>
      <c r="BR156" s="27"/>
    </row>
    <row r="157" s="67" customFormat="1" customHeight="1" spans="1:70">
      <c r="A157" s="24" t="s">
        <v>81</v>
      </c>
      <c r="B157" s="24" t="s">
        <v>877</v>
      </c>
      <c r="C157" s="24" t="s">
        <v>878</v>
      </c>
      <c r="D157" s="24"/>
      <c r="E157" s="24"/>
      <c r="F157" s="24"/>
      <c r="G157" s="24"/>
      <c r="H157" s="24"/>
      <c r="I157" s="24"/>
      <c r="J157" s="24" t="s">
        <v>879</v>
      </c>
      <c r="K157" s="24"/>
      <c r="L157" s="24"/>
      <c r="M157" s="24"/>
      <c r="N157" s="24"/>
      <c r="O157" s="24"/>
      <c r="P157" s="79"/>
      <c r="Q157" s="24" t="s">
        <v>74</v>
      </c>
      <c r="R157" s="24" t="s">
        <v>74</v>
      </c>
      <c r="S157" s="24" t="s">
        <v>880</v>
      </c>
      <c r="T157" s="24"/>
      <c r="U157" s="90"/>
      <c r="V157" s="24" t="s">
        <v>881</v>
      </c>
      <c r="W157" s="24" t="s">
        <v>180</v>
      </c>
      <c r="X157" s="79"/>
      <c r="Y157" s="24" t="s">
        <v>878</v>
      </c>
      <c r="Z157" s="24"/>
      <c r="AA157" s="24"/>
      <c r="AB157" s="24" t="s">
        <v>74</v>
      </c>
      <c r="AC157" s="24" t="s">
        <v>880</v>
      </c>
      <c r="AD157" s="24" t="str">
        <f t="shared" si="15"/>
        <v/>
      </c>
      <c r="AE157" s="91"/>
      <c r="AF157" s="24">
        <f t="shared" si="16"/>
        <v>15</v>
      </c>
      <c r="AG157" s="24">
        <v>0</v>
      </c>
      <c r="AH157" s="24">
        <f t="shared" si="17"/>
        <v>15</v>
      </c>
      <c r="AI157" s="24" t="str">
        <f t="shared" si="18"/>
        <v/>
      </c>
      <c r="AJ157" s="24" t="str">
        <f t="shared" si="19"/>
        <v/>
      </c>
      <c r="AK157" s="24" t="s">
        <v>877</v>
      </c>
      <c r="AL157" s="102"/>
      <c r="AM157" s="23" t="s">
        <v>882</v>
      </c>
      <c r="AN157" s="23" t="s">
        <v>883</v>
      </c>
      <c r="AO157" s="23" t="s">
        <v>884</v>
      </c>
      <c r="AP157" s="23" t="s">
        <v>885</v>
      </c>
      <c r="AQ157" s="23" t="s">
        <v>886</v>
      </c>
      <c r="AR157" s="23" t="s">
        <v>887</v>
      </c>
      <c r="AS157" s="23" t="s">
        <v>888</v>
      </c>
      <c r="AT157" s="23" t="s">
        <v>889</v>
      </c>
      <c r="AU157" s="27"/>
      <c r="AV157" s="27"/>
      <c r="AW157" s="27"/>
      <c r="AX157" s="27"/>
      <c r="AY157" s="27"/>
      <c r="AZ157" s="27"/>
      <c r="BA157" s="27"/>
      <c r="BB157" s="27"/>
      <c r="BC157" s="24"/>
      <c r="BD157" s="24"/>
      <c r="BE157" s="24"/>
      <c r="BF157" s="24"/>
      <c r="BG157" s="24"/>
      <c r="BH157" s="24"/>
      <c r="BI157" s="24"/>
      <c r="BJ157" s="24"/>
      <c r="BK157" s="27"/>
      <c r="BL157" s="27"/>
      <c r="BM157" s="27"/>
      <c r="BN157" s="27"/>
      <c r="BO157" s="27"/>
      <c r="BP157" s="27"/>
      <c r="BQ157" s="27"/>
      <c r="BR157" s="27"/>
    </row>
    <row r="158" s="67" customFormat="1" customHeight="1" spans="1:70">
      <c r="A158" s="24" t="s">
        <v>81</v>
      </c>
      <c r="B158" s="24" t="s">
        <v>890</v>
      </c>
      <c r="C158" s="24" t="s">
        <v>891</v>
      </c>
      <c r="D158" s="24"/>
      <c r="E158" s="24"/>
      <c r="F158" s="24"/>
      <c r="G158" s="24"/>
      <c r="H158" s="24"/>
      <c r="I158" s="24"/>
      <c r="J158" s="24" t="s">
        <v>892</v>
      </c>
      <c r="K158" s="24"/>
      <c r="L158" s="24"/>
      <c r="M158" s="24"/>
      <c r="N158" s="24"/>
      <c r="O158" s="24"/>
      <c r="P158" s="79"/>
      <c r="Q158" s="24" t="s">
        <v>74</v>
      </c>
      <c r="R158" s="24" t="s">
        <v>74</v>
      </c>
      <c r="S158" s="24" t="s">
        <v>810</v>
      </c>
      <c r="T158" s="24"/>
      <c r="U158" s="90"/>
      <c r="V158" s="24" t="s">
        <v>893</v>
      </c>
      <c r="W158" s="24" t="s">
        <v>192</v>
      </c>
      <c r="X158" s="79"/>
      <c r="Y158" s="24" t="s">
        <v>891</v>
      </c>
      <c r="Z158" s="24"/>
      <c r="AA158" s="24"/>
      <c r="AB158" s="24" t="s">
        <v>74</v>
      </c>
      <c r="AC158" s="24" t="s">
        <v>810</v>
      </c>
      <c r="AD158" s="24" t="str">
        <f t="shared" si="15"/>
        <v/>
      </c>
      <c r="AE158" s="91"/>
      <c r="AF158" s="24">
        <f t="shared" si="16"/>
        <v>14</v>
      </c>
      <c r="AG158" s="24">
        <v>0</v>
      </c>
      <c r="AH158" s="24">
        <f t="shared" si="17"/>
        <v>14</v>
      </c>
      <c r="AI158" s="24" t="str">
        <f t="shared" si="18"/>
        <v/>
      </c>
      <c r="AJ158" s="24" t="str">
        <f t="shared" si="19"/>
        <v/>
      </c>
      <c r="AK158" s="24" t="s">
        <v>890</v>
      </c>
      <c r="AL158" s="102"/>
      <c r="AM158" s="23" t="s">
        <v>894</v>
      </c>
      <c r="AN158" s="23" t="s">
        <v>895</v>
      </c>
      <c r="AO158" s="23" t="s">
        <v>896</v>
      </c>
      <c r="AP158" s="23" t="s">
        <v>897</v>
      </c>
      <c r="AQ158" s="23" t="s">
        <v>898</v>
      </c>
      <c r="AR158" s="23" t="s">
        <v>899</v>
      </c>
      <c r="AS158" s="23" t="s">
        <v>900</v>
      </c>
      <c r="AT158" s="23" t="s">
        <v>901</v>
      </c>
      <c r="AU158" s="27"/>
      <c r="AV158" s="27"/>
      <c r="AW158" s="27"/>
      <c r="AX158" s="27"/>
      <c r="AY158" s="27"/>
      <c r="AZ158" s="27"/>
      <c r="BA158" s="27"/>
      <c r="BB158" s="27"/>
      <c r="BC158" s="24"/>
      <c r="BD158" s="24"/>
      <c r="BE158" s="24"/>
      <c r="BF158" s="24"/>
      <c r="BG158" s="24"/>
      <c r="BH158" s="24"/>
      <c r="BI158" s="24"/>
      <c r="BJ158" s="24"/>
      <c r="BK158" s="27"/>
      <c r="BL158" s="27"/>
      <c r="BM158" s="27"/>
      <c r="BN158" s="27"/>
      <c r="BO158" s="27"/>
      <c r="BP158" s="27"/>
      <c r="BQ158" s="27"/>
      <c r="BR158" s="27"/>
    </row>
    <row r="159" s="67" customFormat="1" customHeight="1" spans="1:70">
      <c r="A159" s="24" t="s">
        <v>81</v>
      </c>
      <c r="B159" s="24" t="s">
        <v>902</v>
      </c>
      <c r="C159" s="24" t="s">
        <v>903</v>
      </c>
      <c r="D159" s="24"/>
      <c r="E159" s="24"/>
      <c r="F159" s="24"/>
      <c r="G159" s="24"/>
      <c r="H159" s="24"/>
      <c r="I159" s="24"/>
      <c r="J159" s="24" t="s">
        <v>904</v>
      </c>
      <c r="K159" s="24"/>
      <c r="L159" s="24"/>
      <c r="M159" s="24"/>
      <c r="N159" s="24"/>
      <c r="O159" s="24"/>
      <c r="P159" s="79"/>
      <c r="Q159" s="24" t="s">
        <v>74</v>
      </c>
      <c r="R159" s="24" t="s">
        <v>74</v>
      </c>
      <c r="S159" s="24" t="s">
        <v>905</v>
      </c>
      <c r="T159" s="24"/>
      <c r="U159" s="90"/>
      <c r="V159" s="24" t="s">
        <v>906</v>
      </c>
      <c r="W159" s="24"/>
      <c r="X159" s="79"/>
      <c r="Y159" s="24" t="s">
        <v>903</v>
      </c>
      <c r="Z159" s="24"/>
      <c r="AA159" s="24"/>
      <c r="AB159" s="24" t="s">
        <v>74</v>
      </c>
      <c r="AC159" s="24"/>
      <c r="AD159" s="24" t="b">
        <f t="shared" si="15"/>
        <v>1</v>
      </c>
      <c r="AE159" s="91"/>
      <c r="AF159" s="24">
        <f t="shared" si="16"/>
        <v>13</v>
      </c>
      <c r="AG159" s="24">
        <v>0</v>
      </c>
      <c r="AH159" s="24">
        <f t="shared" si="17"/>
        <v>13</v>
      </c>
      <c r="AI159" s="24" t="str">
        <f t="shared" si="18"/>
        <v/>
      </c>
      <c r="AJ159" s="24" t="str">
        <f t="shared" si="19"/>
        <v/>
      </c>
      <c r="AK159" s="24" t="s">
        <v>902</v>
      </c>
      <c r="AL159" s="102"/>
      <c r="AM159" s="23" t="s">
        <v>907</v>
      </c>
      <c r="AN159" s="23" t="s">
        <v>908</v>
      </c>
      <c r="AO159" s="23" t="s">
        <v>909</v>
      </c>
      <c r="AP159" s="23" t="s">
        <v>910</v>
      </c>
      <c r="AQ159" s="23" t="s">
        <v>911</v>
      </c>
      <c r="AR159" s="23" t="s">
        <v>912</v>
      </c>
      <c r="AS159" s="23" t="s">
        <v>913</v>
      </c>
      <c r="AT159" s="23" t="s">
        <v>914</v>
      </c>
      <c r="AU159" s="27"/>
      <c r="AV159" s="27"/>
      <c r="AW159" s="27"/>
      <c r="AX159" s="27"/>
      <c r="AY159" s="27"/>
      <c r="AZ159" s="27"/>
      <c r="BA159" s="27"/>
      <c r="BB159" s="27"/>
      <c r="BC159" s="24"/>
      <c r="BD159" s="24"/>
      <c r="BE159" s="24"/>
      <c r="BF159" s="24"/>
      <c r="BG159" s="24"/>
      <c r="BH159" s="24"/>
      <c r="BI159" s="24"/>
      <c r="BJ159" s="24"/>
      <c r="BK159" s="27"/>
      <c r="BL159" s="27"/>
      <c r="BM159" s="27"/>
      <c r="BN159" s="27"/>
      <c r="BO159" s="27"/>
      <c r="BP159" s="27"/>
      <c r="BQ159" s="27"/>
      <c r="BR159" s="27"/>
    </row>
    <row r="160" s="67" customFormat="1" customHeight="1" spans="1:70">
      <c r="A160" s="24" t="s">
        <v>81</v>
      </c>
      <c r="B160" s="24" t="s">
        <v>915</v>
      </c>
      <c r="C160" s="24" t="s">
        <v>916</v>
      </c>
      <c r="D160" s="24"/>
      <c r="E160" s="24"/>
      <c r="F160" s="24"/>
      <c r="G160" s="24"/>
      <c r="H160" s="24"/>
      <c r="I160" s="24"/>
      <c r="J160" s="24" t="s">
        <v>917</v>
      </c>
      <c r="K160" s="24"/>
      <c r="L160" s="24"/>
      <c r="M160" s="24"/>
      <c r="N160" s="24"/>
      <c r="O160" s="24"/>
      <c r="P160" s="79"/>
      <c r="Q160" s="24" t="s">
        <v>74</v>
      </c>
      <c r="R160" s="24" t="s">
        <v>74</v>
      </c>
      <c r="S160" s="24" t="s">
        <v>918</v>
      </c>
      <c r="T160" s="24"/>
      <c r="U160" s="90"/>
      <c r="V160" s="24" t="s">
        <v>919</v>
      </c>
      <c r="W160" s="24"/>
      <c r="X160" s="79"/>
      <c r="Y160" s="24" t="s">
        <v>916</v>
      </c>
      <c r="Z160" s="24"/>
      <c r="AA160" s="24"/>
      <c r="AB160" s="24" t="s">
        <v>74</v>
      </c>
      <c r="AC160" s="24"/>
      <c r="AD160" s="24" t="b">
        <f t="shared" si="15"/>
        <v>1</v>
      </c>
      <c r="AE160" s="91"/>
      <c r="AF160" s="24">
        <f t="shared" si="16"/>
        <v>12</v>
      </c>
      <c r="AG160" s="24">
        <v>0</v>
      </c>
      <c r="AH160" s="24">
        <f t="shared" si="17"/>
        <v>12</v>
      </c>
      <c r="AI160" s="24" t="str">
        <f t="shared" si="18"/>
        <v/>
      </c>
      <c r="AJ160" s="24" t="str">
        <f t="shared" si="19"/>
        <v/>
      </c>
      <c r="AK160" s="24" t="s">
        <v>915</v>
      </c>
      <c r="AL160" s="102"/>
      <c r="AM160" s="23" t="s">
        <v>907</v>
      </c>
      <c r="AN160" s="23" t="s">
        <v>920</v>
      </c>
      <c r="AO160" s="23" t="s">
        <v>921</v>
      </c>
      <c r="AP160" s="23" t="s">
        <v>910</v>
      </c>
      <c r="AQ160" s="23" t="s">
        <v>911</v>
      </c>
      <c r="AR160" s="23" t="s">
        <v>912</v>
      </c>
      <c r="AS160" s="23" t="s">
        <v>913</v>
      </c>
      <c r="AT160" s="23" t="s">
        <v>922</v>
      </c>
      <c r="AU160" s="27"/>
      <c r="AV160" s="27"/>
      <c r="AW160" s="27"/>
      <c r="AX160" s="27"/>
      <c r="AY160" s="27"/>
      <c r="AZ160" s="27"/>
      <c r="BA160" s="27"/>
      <c r="BB160" s="27"/>
      <c r="BC160" s="24"/>
      <c r="BD160" s="24"/>
      <c r="BE160" s="24"/>
      <c r="BF160" s="24"/>
      <c r="BG160" s="24"/>
      <c r="BH160" s="24"/>
      <c r="BI160" s="24"/>
      <c r="BJ160" s="24"/>
      <c r="BK160" s="27"/>
      <c r="BL160" s="27"/>
      <c r="BM160" s="27"/>
      <c r="BN160" s="27"/>
      <c r="BO160" s="27"/>
      <c r="BP160" s="27"/>
      <c r="BQ160" s="27"/>
      <c r="BR160" s="27"/>
    </row>
    <row r="161" s="67" customFormat="1" customHeight="1" spans="1:70">
      <c r="A161" s="24" t="s">
        <v>923</v>
      </c>
      <c r="B161" s="24" t="s">
        <v>924</v>
      </c>
      <c r="C161" s="24" t="s">
        <v>414</v>
      </c>
      <c r="D161" s="24"/>
      <c r="E161" s="24"/>
      <c r="F161" s="24"/>
      <c r="G161" s="24" t="s">
        <v>89</v>
      </c>
      <c r="H161" s="24"/>
      <c r="I161" s="24"/>
      <c r="J161" s="24"/>
      <c r="K161" s="24"/>
      <c r="L161" s="24"/>
      <c r="M161" s="24"/>
      <c r="N161" s="24"/>
      <c r="O161" s="24"/>
      <c r="P161" s="79"/>
      <c r="Q161" s="24" t="s">
        <v>74</v>
      </c>
      <c r="R161" s="24" t="s">
        <v>74</v>
      </c>
      <c r="S161" s="24"/>
      <c r="T161" s="24"/>
      <c r="U161" s="90"/>
      <c r="V161" s="24" t="s">
        <v>925</v>
      </c>
      <c r="W161" s="24"/>
      <c r="X161" s="79"/>
      <c r="Y161" s="24" t="s">
        <v>414</v>
      </c>
      <c r="Z161" s="24"/>
      <c r="AA161" s="24"/>
      <c r="AB161" s="24" t="s">
        <v>74</v>
      </c>
      <c r="AC161" s="24"/>
      <c r="AD161" s="24" t="str">
        <f t="shared" si="15"/>
        <v/>
      </c>
      <c r="AE161" s="91"/>
      <c r="AF161" s="24">
        <f t="shared" si="16"/>
        <v>17</v>
      </c>
      <c r="AG161" s="24">
        <v>0</v>
      </c>
      <c r="AH161" s="24">
        <f t="shared" si="17"/>
        <v>17</v>
      </c>
      <c r="AI161" s="24" t="str">
        <f t="shared" si="18"/>
        <v/>
      </c>
      <c r="AJ161" s="24" t="str">
        <f t="shared" si="19"/>
        <v/>
      </c>
      <c r="AK161" s="24" t="s">
        <v>924</v>
      </c>
      <c r="AL161" s="102"/>
      <c r="AM161" s="23" t="s">
        <v>414</v>
      </c>
      <c r="AN161" s="23" t="s">
        <v>414</v>
      </c>
      <c r="AO161" s="23" t="s">
        <v>414</v>
      </c>
      <c r="AP161" s="23" t="s">
        <v>414</v>
      </c>
      <c r="AQ161" s="23" t="s">
        <v>414</v>
      </c>
      <c r="AR161" s="23" t="s">
        <v>414</v>
      </c>
      <c r="AS161" s="23" t="s">
        <v>414</v>
      </c>
      <c r="AT161" s="23" t="s">
        <v>414</v>
      </c>
      <c r="AU161" s="27"/>
      <c r="AV161" s="27"/>
      <c r="AW161" s="27"/>
      <c r="AX161" s="27"/>
      <c r="AY161" s="27"/>
      <c r="AZ161" s="27"/>
      <c r="BA161" s="27"/>
      <c r="BB161" s="27"/>
      <c r="BC161" s="24"/>
      <c r="BD161" s="24"/>
      <c r="BE161" s="24"/>
      <c r="BF161" s="24"/>
      <c r="BG161" s="24"/>
      <c r="BH161" s="24"/>
      <c r="BI161" s="24"/>
      <c r="BJ161" s="24"/>
      <c r="BK161" s="27"/>
      <c r="BL161" s="27"/>
      <c r="BM161" s="27"/>
      <c r="BN161" s="27"/>
      <c r="BO161" s="27"/>
      <c r="BP161" s="27"/>
      <c r="BQ161" s="27"/>
      <c r="BR161" s="27"/>
    </row>
    <row r="162" s="67" customFormat="1" customHeight="1" spans="1:70">
      <c r="A162" s="24" t="s">
        <v>91</v>
      </c>
      <c r="B162" s="24" t="s">
        <v>874</v>
      </c>
      <c r="C162" s="24"/>
      <c r="D162" s="24"/>
      <c r="E162" s="24"/>
      <c r="F162" s="24"/>
      <c r="G162" s="24"/>
      <c r="H162" s="24"/>
      <c r="I162" s="24"/>
      <c r="J162" s="24"/>
      <c r="K162" s="24"/>
      <c r="L162" s="24"/>
      <c r="M162" s="24"/>
      <c r="N162" s="24"/>
      <c r="O162" s="24"/>
      <c r="P162" s="79"/>
      <c r="Q162" s="24" t="s">
        <v>74</v>
      </c>
      <c r="R162" s="24" t="s">
        <v>74</v>
      </c>
      <c r="S162" s="24"/>
      <c r="T162" s="24"/>
      <c r="U162" s="90"/>
      <c r="V162" s="24" t="s">
        <v>926</v>
      </c>
      <c r="W162" s="24"/>
      <c r="X162" s="79"/>
      <c r="Y162" s="24"/>
      <c r="Z162" s="24"/>
      <c r="AA162" s="24"/>
      <c r="AB162" s="24" t="s">
        <v>74</v>
      </c>
      <c r="AC162" s="24"/>
      <c r="AD162" s="24" t="str">
        <f t="shared" si="15"/>
        <v/>
      </c>
      <c r="AE162" s="91"/>
      <c r="AF162" s="24">
        <f t="shared" si="16"/>
        <v>3</v>
      </c>
      <c r="AG162" s="24">
        <v>0</v>
      </c>
      <c r="AH162" s="24">
        <f t="shared" si="17"/>
        <v>3</v>
      </c>
      <c r="AI162" s="24" t="str">
        <f t="shared" si="18"/>
        <v/>
      </c>
      <c r="AJ162" s="24" t="str">
        <f t="shared" si="19"/>
        <v/>
      </c>
      <c r="AK162" s="24" t="s">
        <v>874</v>
      </c>
      <c r="AL162" s="102"/>
      <c r="AM162" s="23"/>
      <c r="AN162" s="23"/>
      <c r="AO162" s="23"/>
      <c r="AP162" s="23"/>
      <c r="AQ162" s="23"/>
      <c r="AR162" s="23"/>
      <c r="AS162" s="23"/>
      <c r="AT162" s="23"/>
      <c r="AU162" s="27"/>
      <c r="AV162" s="27"/>
      <c r="AW162" s="27"/>
      <c r="AX162" s="27"/>
      <c r="AY162" s="27"/>
      <c r="AZ162" s="27"/>
      <c r="BA162" s="27"/>
      <c r="BB162" s="27"/>
      <c r="BC162" s="24"/>
      <c r="BD162" s="24"/>
      <c r="BE162" s="24"/>
      <c r="BF162" s="24"/>
      <c r="BG162" s="24"/>
      <c r="BH162" s="24"/>
      <c r="BI162" s="24"/>
      <c r="BJ162" s="24"/>
      <c r="BK162" s="27"/>
      <c r="BL162" s="27"/>
      <c r="BM162" s="27"/>
      <c r="BN162" s="27"/>
      <c r="BO162" s="27"/>
      <c r="BP162" s="27"/>
      <c r="BQ162" s="27"/>
      <c r="BR162" s="27"/>
    </row>
    <row r="163" s="67" customFormat="1" customHeight="1" spans="1:70">
      <c r="A163" s="20" t="s">
        <v>81</v>
      </c>
      <c r="B163" s="20" t="s">
        <v>927</v>
      </c>
      <c r="C163" s="20" t="s">
        <v>928</v>
      </c>
      <c r="D163" s="20"/>
      <c r="E163" s="20"/>
      <c r="F163" s="20"/>
      <c r="G163" s="20"/>
      <c r="H163" s="20"/>
      <c r="I163" s="20"/>
      <c r="J163" s="20" t="s">
        <v>317</v>
      </c>
      <c r="K163" s="20"/>
      <c r="L163" s="20"/>
      <c r="M163" s="20"/>
      <c r="N163" s="20"/>
      <c r="O163" s="20"/>
      <c r="P163" s="79"/>
      <c r="Q163" s="20" t="s">
        <v>74</v>
      </c>
      <c r="R163" s="20" t="s">
        <v>74</v>
      </c>
      <c r="S163" s="20"/>
      <c r="T163" s="20"/>
      <c r="U163" s="90"/>
      <c r="V163" s="20" t="s">
        <v>929</v>
      </c>
      <c r="W163" s="20"/>
      <c r="X163" s="79"/>
      <c r="Y163" s="20" t="s">
        <v>928</v>
      </c>
      <c r="Z163" s="20"/>
      <c r="AA163" s="20"/>
      <c r="AB163" s="20" t="s">
        <v>74</v>
      </c>
      <c r="AC163" s="20"/>
      <c r="AD163" s="24" t="str">
        <f t="shared" si="15"/>
        <v/>
      </c>
      <c r="AE163" s="91"/>
      <c r="AF163" s="20">
        <f t="shared" si="16"/>
        <v>13</v>
      </c>
      <c r="AG163" s="20">
        <v>0</v>
      </c>
      <c r="AH163" s="24">
        <f t="shared" si="17"/>
        <v>13</v>
      </c>
      <c r="AI163" s="24" t="str">
        <f t="shared" si="18"/>
        <v/>
      </c>
      <c r="AJ163" s="24" t="str">
        <f t="shared" si="19"/>
        <v/>
      </c>
      <c r="AK163" s="20" t="s">
        <v>927</v>
      </c>
      <c r="AL163" s="102"/>
      <c r="AM163" s="23" t="s">
        <v>930</v>
      </c>
      <c r="AN163" s="23" t="s">
        <v>931</v>
      </c>
      <c r="AO163" s="23" t="s">
        <v>932</v>
      </c>
      <c r="AP163" s="23" t="s">
        <v>933</v>
      </c>
      <c r="AQ163" s="23" t="s">
        <v>934</v>
      </c>
      <c r="AR163" s="23" t="s">
        <v>935</v>
      </c>
      <c r="AS163" s="23" t="s">
        <v>936</v>
      </c>
      <c r="AT163" s="23" t="s">
        <v>937</v>
      </c>
      <c r="AU163" s="27"/>
      <c r="AV163" s="27"/>
      <c r="AW163" s="27"/>
      <c r="AX163" s="27"/>
      <c r="AY163" s="27"/>
      <c r="AZ163" s="27"/>
      <c r="BA163" s="27"/>
      <c r="BB163" s="27"/>
      <c r="BC163" s="20"/>
      <c r="BD163" s="20"/>
      <c r="BE163" s="20"/>
      <c r="BF163" s="20"/>
      <c r="BG163" s="20"/>
      <c r="BH163" s="20"/>
      <c r="BI163" s="20"/>
      <c r="BJ163" s="20"/>
      <c r="BK163" s="27"/>
      <c r="BL163" s="27"/>
      <c r="BM163" s="27"/>
      <c r="BN163" s="27"/>
      <c r="BO163" s="27"/>
      <c r="BP163" s="27"/>
      <c r="BQ163" s="27"/>
      <c r="BR163" s="27"/>
    </row>
    <row r="164" s="67" customFormat="1" customHeight="1" spans="1:70">
      <c r="A164" s="24" t="s">
        <v>938</v>
      </c>
      <c r="B164" s="24" t="s">
        <v>939</v>
      </c>
      <c r="C164" s="24" t="s">
        <v>940</v>
      </c>
      <c r="D164" s="24"/>
      <c r="E164" s="24"/>
      <c r="F164" s="24"/>
      <c r="G164" s="24" t="s">
        <v>89</v>
      </c>
      <c r="H164" s="24"/>
      <c r="I164" s="24"/>
      <c r="J164" s="24" t="s">
        <v>941</v>
      </c>
      <c r="K164" s="24"/>
      <c r="L164" s="24"/>
      <c r="M164" s="24"/>
      <c r="N164" s="24"/>
      <c r="O164" s="24"/>
      <c r="P164" s="79"/>
      <c r="Q164" s="24" t="s">
        <v>74</v>
      </c>
      <c r="R164" s="24" t="s">
        <v>74</v>
      </c>
      <c r="S164" s="24" t="s">
        <v>942</v>
      </c>
      <c r="T164" s="24"/>
      <c r="U164" s="90"/>
      <c r="V164" s="24" t="s">
        <v>943</v>
      </c>
      <c r="W164" s="24" t="s">
        <v>180</v>
      </c>
      <c r="X164" s="79"/>
      <c r="Y164" s="24" t="s">
        <v>940</v>
      </c>
      <c r="Z164" s="24"/>
      <c r="AA164" s="24"/>
      <c r="AB164" s="24" t="s">
        <v>74</v>
      </c>
      <c r="AC164" s="24" t="s">
        <v>942</v>
      </c>
      <c r="AD164" s="24" t="str">
        <f t="shared" si="15"/>
        <v/>
      </c>
      <c r="AE164" s="91"/>
      <c r="AF164" s="24">
        <f t="shared" si="16"/>
        <v>18</v>
      </c>
      <c r="AG164" s="24">
        <v>0</v>
      </c>
      <c r="AH164" s="24">
        <f t="shared" si="17"/>
        <v>18</v>
      </c>
      <c r="AI164" s="24" t="str">
        <f t="shared" si="18"/>
        <v/>
      </c>
      <c r="AJ164" s="24" t="str">
        <f t="shared" si="19"/>
        <v/>
      </c>
      <c r="AK164" s="24" t="s">
        <v>939</v>
      </c>
      <c r="AL164" s="102"/>
      <c r="AM164" s="23" t="s">
        <v>944</v>
      </c>
      <c r="AN164" s="23" t="s">
        <v>945</v>
      </c>
      <c r="AO164" s="23" t="s">
        <v>946</v>
      </c>
      <c r="AP164" s="23" t="s">
        <v>947</v>
      </c>
      <c r="AQ164" s="23" t="s">
        <v>948</v>
      </c>
      <c r="AR164" s="23" t="s">
        <v>949</v>
      </c>
      <c r="AS164" s="23" t="s">
        <v>950</v>
      </c>
      <c r="AT164" s="23" t="s">
        <v>951</v>
      </c>
      <c r="AU164" s="27"/>
      <c r="AV164" s="27"/>
      <c r="AW164" s="27"/>
      <c r="AX164" s="27"/>
      <c r="AY164" s="27"/>
      <c r="AZ164" s="27"/>
      <c r="BA164" s="27"/>
      <c r="BB164" s="27"/>
      <c r="BC164" s="24"/>
      <c r="BD164" s="24"/>
      <c r="BE164" s="24"/>
      <c r="BF164" s="24"/>
      <c r="BG164" s="24"/>
      <c r="BH164" s="24"/>
      <c r="BI164" s="24"/>
      <c r="BJ164" s="24"/>
      <c r="BK164" s="27"/>
      <c r="BL164" s="27"/>
      <c r="BM164" s="27"/>
      <c r="BN164" s="27"/>
      <c r="BO164" s="27"/>
      <c r="BP164" s="27"/>
      <c r="BQ164" s="27"/>
      <c r="BR164" s="27"/>
    </row>
    <row r="165" s="67" customFormat="1" customHeight="1" spans="1:70">
      <c r="A165" s="24" t="s">
        <v>952</v>
      </c>
      <c r="B165" s="24" t="s">
        <v>953</v>
      </c>
      <c r="C165" s="24" t="s">
        <v>954</v>
      </c>
      <c r="D165" s="24"/>
      <c r="E165" s="24"/>
      <c r="F165" s="24"/>
      <c r="G165" s="24" t="s">
        <v>89</v>
      </c>
      <c r="H165" s="24"/>
      <c r="I165" s="24"/>
      <c r="J165" s="24" t="s">
        <v>955</v>
      </c>
      <c r="K165" s="24"/>
      <c r="L165" s="24"/>
      <c r="M165" s="24"/>
      <c r="N165" s="24"/>
      <c r="O165" s="24"/>
      <c r="P165" s="79"/>
      <c r="Q165" s="24" t="s">
        <v>74</v>
      </c>
      <c r="R165" s="24" t="s">
        <v>74</v>
      </c>
      <c r="S165" s="24" t="s">
        <v>942</v>
      </c>
      <c r="T165" s="24"/>
      <c r="U165" s="90"/>
      <c r="V165" s="24" t="s">
        <v>956</v>
      </c>
      <c r="W165" s="24" t="s">
        <v>170</v>
      </c>
      <c r="X165" s="79"/>
      <c r="Y165" s="24" t="s">
        <v>954</v>
      </c>
      <c r="Z165" s="24"/>
      <c r="AA165" s="24"/>
      <c r="AB165" s="24" t="s">
        <v>74</v>
      </c>
      <c r="AC165" s="24" t="s">
        <v>942</v>
      </c>
      <c r="AD165" s="24" t="str">
        <f t="shared" si="15"/>
        <v/>
      </c>
      <c r="AE165" s="91"/>
      <c r="AF165" s="24">
        <f t="shared" si="16"/>
        <v>18</v>
      </c>
      <c r="AG165" s="24">
        <v>0</v>
      </c>
      <c r="AH165" s="24">
        <f t="shared" si="17"/>
        <v>18</v>
      </c>
      <c r="AI165" s="24" t="str">
        <f t="shared" si="18"/>
        <v/>
      </c>
      <c r="AJ165" s="24" t="str">
        <f t="shared" si="19"/>
        <v/>
      </c>
      <c r="AK165" s="24" t="s">
        <v>953</v>
      </c>
      <c r="AL165" s="102"/>
      <c r="AM165" s="23" t="s">
        <v>957</v>
      </c>
      <c r="AN165" s="23" t="s">
        <v>958</v>
      </c>
      <c r="AO165" s="23" t="s">
        <v>946</v>
      </c>
      <c r="AP165" s="23" t="s">
        <v>947</v>
      </c>
      <c r="AQ165" s="23" t="s">
        <v>948</v>
      </c>
      <c r="AR165" s="23" t="s">
        <v>949</v>
      </c>
      <c r="AS165" s="23" t="s">
        <v>950</v>
      </c>
      <c r="AT165" s="23" t="s">
        <v>951</v>
      </c>
      <c r="AU165" s="27"/>
      <c r="AV165" s="27"/>
      <c r="AW165" s="27"/>
      <c r="AX165" s="27"/>
      <c r="AY165" s="27"/>
      <c r="AZ165" s="27"/>
      <c r="BA165" s="27"/>
      <c r="BB165" s="27"/>
      <c r="BC165" s="24"/>
      <c r="BD165" s="24"/>
      <c r="BE165" s="24"/>
      <c r="BF165" s="24"/>
      <c r="BG165" s="24"/>
      <c r="BH165" s="24"/>
      <c r="BI165" s="24"/>
      <c r="BJ165" s="24"/>
      <c r="BK165" s="27"/>
      <c r="BL165" s="27"/>
      <c r="BM165" s="27"/>
      <c r="BN165" s="27"/>
      <c r="BO165" s="27"/>
      <c r="BP165" s="27"/>
      <c r="BQ165" s="27"/>
      <c r="BR165" s="27"/>
    </row>
    <row r="166" s="67" customFormat="1" customHeight="1" spans="1:70">
      <c r="A166" s="24" t="s">
        <v>952</v>
      </c>
      <c r="B166" s="24" t="s">
        <v>959</v>
      </c>
      <c r="C166" s="24" t="s">
        <v>960</v>
      </c>
      <c r="D166" s="24"/>
      <c r="E166" s="24"/>
      <c r="F166" s="24"/>
      <c r="G166" s="24" t="s">
        <v>89</v>
      </c>
      <c r="H166" s="24"/>
      <c r="I166" s="24"/>
      <c r="J166" s="24" t="s">
        <v>806</v>
      </c>
      <c r="K166" s="24"/>
      <c r="L166" s="24"/>
      <c r="M166" s="24"/>
      <c r="N166" s="24"/>
      <c r="O166" s="24"/>
      <c r="P166" s="79"/>
      <c r="Q166" s="24" t="s">
        <v>74</v>
      </c>
      <c r="R166" s="24" t="s">
        <v>74</v>
      </c>
      <c r="S166" s="24" t="s">
        <v>810</v>
      </c>
      <c r="T166" s="24"/>
      <c r="U166" s="90"/>
      <c r="V166" s="24" t="s">
        <v>961</v>
      </c>
      <c r="W166" s="24" t="s">
        <v>192</v>
      </c>
      <c r="X166" s="79"/>
      <c r="Y166" s="24" t="s">
        <v>960</v>
      </c>
      <c r="Z166" s="24"/>
      <c r="AA166" s="24"/>
      <c r="AB166" s="24" t="s">
        <v>74</v>
      </c>
      <c r="AC166" s="24" t="s">
        <v>810</v>
      </c>
      <c r="AD166" s="24" t="str">
        <f t="shared" si="15"/>
        <v/>
      </c>
      <c r="AE166" s="91"/>
      <c r="AF166" s="24">
        <f t="shared" si="16"/>
        <v>22</v>
      </c>
      <c r="AG166" s="24">
        <v>0</v>
      </c>
      <c r="AH166" s="24">
        <f t="shared" si="17"/>
        <v>22</v>
      </c>
      <c r="AI166" s="24" t="str">
        <f t="shared" si="18"/>
        <v/>
      </c>
      <c r="AJ166" s="24" t="str">
        <f t="shared" si="19"/>
        <v/>
      </c>
      <c r="AK166" s="24" t="s">
        <v>959</v>
      </c>
      <c r="AL166" s="102"/>
      <c r="AM166" s="23" t="s">
        <v>962</v>
      </c>
      <c r="AN166" s="23" t="s">
        <v>963</v>
      </c>
      <c r="AO166" s="23" t="s">
        <v>964</v>
      </c>
      <c r="AP166" s="23" t="s">
        <v>965</v>
      </c>
      <c r="AQ166" s="23" t="s">
        <v>966</v>
      </c>
      <c r="AR166" s="23" t="s">
        <v>967</v>
      </c>
      <c r="AS166" s="23" t="s">
        <v>968</v>
      </c>
      <c r="AT166" s="23" t="s">
        <v>969</v>
      </c>
      <c r="AU166" s="27"/>
      <c r="AV166" s="27"/>
      <c r="AW166" s="27"/>
      <c r="AX166" s="27"/>
      <c r="AY166" s="27"/>
      <c r="AZ166" s="27"/>
      <c r="BA166" s="27"/>
      <c r="BB166" s="27"/>
      <c r="BC166" s="24"/>
      <c r="BD166" s="24"/>
      <c r="BE166" s="24"/>
      <c r="BF166" s="24"/>
      <c r="BG166" s="24"/>
      <c r="BH166" s="24"/>
      <c r="BI166" s="24"/>
      <c r="BJ166" s="24"/>
      <c r="BK166" s="27"/>
      <c r="BL166" s="27"/>
      <c r="BM166" s="27"/>
      <c r="BN166" s="27"/>
      <c r="BO166" s="27"/>
      <c r="BP166" s="27"/>
      <c r="BQ166" s="27"/>
      <c r="BR166" s="27"/>
    </row>
    <row r="167" s="67" customFormat="1" customHeight="1" spans="1:70">
      <c r="A167" s="24" t="s">
        <v>970</v>
      </c>
      <c r="B167" s="24" t="s">
        <v>971</v>
      </c>
      <c r="C167" s="24" t="s">
        <v>972</v>
      </c>
      <c r="D167" s="24" t="s">
        <v>973</v>
      </c>
      <c r="E167" s="24"/>
      <c r="F167" s="24"/>
      <c r="G167" s="24" t="s">
        <v>89</v>
      </c>
      <c r="H167" s="24"/>
      <c r="I167" s="24"/>
      <c r="J167" s="24" t="s">
        <v>974</v>
      </c>
      <c r="K167" s="24"/>
      <c r="L167" s="24"/>
      <c r="M167" s="24"/>
      <c r="N167" s="24"/>
      <c r="O167" s="24"/>
      <c r="P167" s="79"/>
      <c r="Q167" s="24" t="s">
        <v>74</v>
      </c>
      <c r="R167" s="24" t="s">
        <v>74</v>
      </c>
      <c r="S167" s="24" t="s">
        <v>975</v>
      </c>
      <c r="T167" s="24"/>
      <c r="U167" s="90"/>
      <c r="V167" s="24" t="s">
        <v>976</v>
      </c>
      <c r="W167" s="24" t="s">
        <v>180</v>
      </c>
      <c r="X167" s="79"/>
      <c r="Y167" s="24" t="s">
        <v>972</v>
      </c>
      <c r="Z167" s="24" t="s">
        <v>973</v>
      </c>
      <c r="AA167" s="24"/>
      <c r="AB167" s="24" t="s">
        <v>74</v>
      </c>
      <c r="AC167" s="24" t="s">
        <v>975</v>
      </c>
      <c r="AD167" s="24" t="str">
        <f t="shared" si="15"/>
        <v/>
      </c>
      <c r="AE167" s="91"/>
      <c r="AF167" s="24">
        <f t="shared" si="16"/>
        <v>15</v>
      </c>
      <c r="AG167" s="24">
        <v>0</v>
      </c>
      <c r="AH167" s="24">
        <f t="shared" si="17"/>
        <v>15</v>
      </c>
      <c r="AI167" s="24" t="str">
        <f t="shared" si="18"/>
        <v/>
      </c>
      <c r="AJ167" s="24" t="str">
        <f t="shared" si="19"/>
        <v/>
      </c>
      <c r="AK167" s="24" t="s">
        <v>971</v>
      </c>
      <c r="AL167" s="102"/>
      <c r="AM167" s="23" t="s">
        <v>977</v>
      </c>
      <c r="AN167" s="23" t="s">
        <v>978</v>
      </c>
      <c r="AO167" s="23" t="s">
        <v>979</v>
      </c>
      <c r="AP167" s="23" t="s">
        <v>980</v>
      </c>
      <c r="AQ167" s="23" t="s">
        <v>981</v>
      </c>
      <c r="AR167" s="23" t="s">
        <v>982</v>
      </c>
      <c r="AS167" s="23" t="s">
        <v>983</v>
      </c>
      <c r="AT167" s="23" t="s">
        <v>984</v>
      </c>
      <c r="AU167" s="105" t="s">
        <v>985</v>
      </c>
      <c r="AV167" s="105" t="s">
        <v>985</v>
      </c>
      <c r="AW167" s="105" t="s">
        <v>985</v>
      </c>
      <c r="AX167" s="105" t="s">
        <v>985</v>
      </c>
      <c r="AY167" s="105" t="s">
        <v>985</v>
      </c>
      <c r="AZ167" s="105" t="s">
        <v>985</v>
      </c>
      <c r="BA167" s="105" t="s">
        <v>985</v>
      </c>
      <c r="BB167" s="105" t="s">
        <v>985</v>
      </c>
      <c r="BC167" s="24"/>
      <c r="BD167" s="24"/>
      <c r="BE167" s="24"/>
      <c r="BF167" s="24"/>
      <c r="BG167" s="24"/>
      <c r="BH167" s="24"/>
      <c r="BI167" s="24"/>
      <c r="BJ167" s="24"/>
      <c r="BK167" s="27"/>
      <c r="BL167" s="27"/>
      <c r="BM167" s="27"/>
      <c r="BN167" s="27"/>
      <c r="BO167" s="27"/>
      <c r="BP167" s="27"/>
      <c r="BQ167" s="27"/>
      <c r="BR167" s="27"/>
    </row>
    <row r="168" s="67" customFormat="1" customHeight="1" spans="1:70">
      <c r="A168" s="24" t="s">
        <v>970</v>
      </c>
      <c r="B168" s="24" t="s">
        <v>986</v>
      </c>
      <c r="C168" s="24" t="s">
        <v>987</v>
      </c>
      <c r="D168" s="24" t="s">
        <v>973</v>
      </c>
      <c r="E168" s="24"/>
      <c r="F168" s="24"/>
      <c r="G168" s="24" t="s">
        <v>89</v>
      </c>
      <c r="H168" s="24"/>
      <c r="I168" s="24"/>
      <c r="J168" s="24" t="s">
        <v>988</v>
      </c>
      <c r="K168" s="24"/>
      <c r="L168" s="24"/>
      <c r="M168" s="24"/>
      <c r="N168" s="24"/>
      <c r="O168" s="24"/>
      <c r="P168" s="79"/>
      <c r="Q168" s="24" t="s">
        <v>73</v>
      </c>
      <c r="R168" s="24" t="s">
        <v>74</v>
      </c>
      <c r="S168" s="24" t="s">
        <v>975</v>
      </c>
      <c r="T168" s="24"/>
      <c r="U168" s="90"/>
      <c r="V168" s="24" t="s">
        <v>989</v>
      </c>
      <c r="W168" s="24" t="s">
        <v>170</v>
      </c>
      <c r="X168" s="79"/>
      <c r="Y168" s="24" t="s">
        <v>987</v>
      </c>
      <c r="Z168" s="24" t="s">
        <v>973</v>
      </c>
      <c r="AA168" s="24"/>
      <c r="AB168" s="24" t="s">
        <v>74</v>
      </c>
      <c r="AC168" s="24" t="s">
        <v>975</v>
      </c>
      <c r="AD168" s="24" t="str">
        <f t="shared" si="15"/>
        <v/>
      </c>
      <c r="AE168" s="91"/>
      <c r="AF168" s="24">
        <f t="shared" si="16"/>
        <v>15</v>
      </c>
      <c r="AG168" s="24">
        <v>0</v>
      </c>
      <c r="AH168" s="24">
        <f t="shared" si="17"/>
        <v>15</v>
      </c>
      <c r="AI168" s="24" t="str">
        <f t="shared" si="18"/>
        <v/>
      </c>
      <c r="AJ168" s="24" t="str">
        <f t="shared" si="19"/>
        <v/>
      </c>
      <c r="AK168" s="24" t="s">
        <v>986</v>
      </c>
      <c r="AL168" s="102"/>
      <c r="AM168" s="23" t="s">
        <v>990</v>
      </c>
      <c r="AN168" s="23" t="s">
        <v>978</v>
      </c>
      <c r="AO168" s="23" t="s">
        <v>979</v>
      </c>
      <c r="AP168" s="23" t="s">
        <v>980</v>
      </c>
      <c r="AQ168" s="23" t="s">
        <v>991</v>
      </c>
      <c r="AR168" s="23" t="s">
        <v>992</v>
      </c>
      <c r="AS168" s="23" t="s">
        <v>983</v>
      </c>
      <c r="AT168" s="23" t="s">
        <v>993</v>
      </c>
      <c r="AU168" s="105" t="s">
        <v>985</v>
      </c>
      <c r="AV168" s="105" t="s">
        <v>985</v>
      </c>
      <c r="AW168" s="105" t="s">
        <v>985</v>
      </c>
      <c r="AX168" s="105" t="s">
        <v>985</v>
      </c>
      <c r="AY168" s="105" t="s">
        <v>985</v>
      </c>
      <c r="AZ168" s="105" t="s">
        <v>985</v>
      </c>
      <c r="BA168" s="105" t="s">
        <v>985</v>
      </c>
      <c r="BB168" s="105" t="s">
        <v>985</v>
      </c>
      <c r="BC168" s="24"/>
      <c r="BD168" s="24"/>
      <c r="BE168" s="24"/>
      <c r="BF168" s="24"/>
      <c r="BG168" s="24"/>
      <c r="BH168" s="24"/>
      <c r="BI168" s="24"/>
      <c r="BJ168" s="24"/>
      <c r="BK168" s="27"/>
      <c r="BL168" s="27"/>
      <c r="BM168" s="27"/>
      <c r="BN168" s="27"/>
      <c r="BO168" s="27"/>
      <c r="BP168" s="27"/>
      <c r="BQ168" s="27"/>
      <c r="BR168" s="27"/>
    </row>
    <row r="169" s="67" customFormat="1" customHeight="1" spans="1:70">
      <c r="A169" s="24" t="s">
        <v>970</v>
      </c>
      <c r="B169" s="24" t="s">
        <v>994</v>
      </c>
      <c r="C169" s="24" t="s">
        <v>995</v>
      </c>
      <c r="D169" s="24" t="s">
        <v>973</v>
      </c>
      <c r="E169" s="24"/>
      <c r="F169" s="24"/>
      <c r="G169" s="24" t="s">
        <v>89</v>
      </c>
      <c r="H169" s="24"/>
      <c r="I169" s="24"/>
      <c r="J169" s="24" t="s">
        <v>996</v>
      </c>
      <c r="K169" s="24"/>
      <c r="L169" s="24"/>
      <c r="M169" s="24"/>
      <c r="N169" s="24"/>
      <c r="O169" s="24"/>
      <c r="P169" s="79"/>
      <c r="Q169" s="24" t="s">
        <v>74</v>
      </c>
      <c r="R169" s="24" t="s">
        <v>74</v>
      </c>
      <c r="S169" s="24" t="s">
        <v>997</v>
      </c>
      <c r="T169" s="24"/>
      <c r="U169" s="90"/>
      <c r="V169" s="24" t="s">
        <v>998</v>
      </c>
      <c r="W169" s="24" t="s">
        <v>192</v>
      </c>
      <c r="X169" s="79"/>
      <c r="Y169" s="24" t="s">
        <v>995</v>
      </c>
      <c r="Z169" s="24" t="s">
        <v>973</v>
      </c>
      <c r="AA169" s="24"/>
      <c r="AB169" s="24" t="s">
        <v>74</v>
      </c>
      <c r="AC169" s="24" t="s">
        <v>997</v>
      </c>
      <c r="AD169" s="24" t="str">
        <f t="shared" si="15"/>
        <v/>
      </c>
      <c r="AE169" s="91"/>
      <c r="AF169" s="24">
        <f t="shared" si="16"/>
        <v>19</v>
      </c>
      <c r="AG169" s="24">
        <v>0</v>
      </c>
      <c r="AH169" s="24">
        <f t="shared" si="17"/>
        <v>19</v>
      </c>
      <c r="AI169" s="24" t="str">
        <f t="shared" si="18"/>
        <v/>
      </c>
      <c r="AJ169" s="24" t="str">
        <f t="shared" si="19"/>
        <v/>
      </c>
      <c r="AK169" s="24" t="s">
        <v>994</v>
      </c>
      <c r="AL169" s="102"/>
      <c r="AM169" s="23" t="s">
        <v>999</v>
      </c>
      <c r="AN169" s="23" t="s">
        <v>1000</v>
      </c>
      <c r="AO169" s="23" t="s">
        <v>1001</v>
      </c>
      <c r="AP169" s="23" t="s">
        <v>1002</v>
      </c>
      <c r="AQ169" s="23" t="s">
        <v>1003</v>
      </c>
      <c r="AR169" s="23" t="s">
        <v>1004</v>
      </c>
      <c r="AS169" s="23" t="s">
        <v>1005</v>
      </c>
      <c r="AT169" s="23" t="s">
        <v>1006</v>
      </c>
      <c r="AU169" s="105" t="s">
        <v>985</v>
      </c>
      <c r="AV169" s="105" t="s">
        <v>985</v>
      </c>
      <c r="AW169" s="105" t="s">
        <v>985</v>
      </c>
      <c r="AX169" s="105" t="s">
        <v>985</v>
      </c>
      <c r="AY169" s="105" t="s">
        <v>985</v>
      </c>
      <c r="AZ169" s="105" t="s">
        <v>985</v>
      </c>
      <c r="BA169" s="105" t="s">
        <v>985</v>
      </c>
      <c r="BB169" s="105" t="s">
        <v>985</v>
      </c>
      <c r="BC169" s="24"/>
      <c r="BD169" s="24"/>
      <c r="BE169" s="24"/>
      <c r="BF169" s="24"/>
      <c r="BG169" s="24"/>
      <c r="BH169" s="24"/>
      <c r="BI169" s="24"/>
      <c r="BJ169" s="24"/>
      <c r="BK169" s="27"/>
      <c r="BL169" s="27"/>
      <c r="BM169" s="27"/>
      <c r="BN169" s="27"/>
      <c r="BO169" s="27"/>
      <c r="BP169" s="27"/>
      <c r="BQ169" s="27"/>
      <c r="BR169" s="27"/>
    </row>
    <row r="170" s="67" customFormat="1" customHeight="1" spans="1:70">
      <c r="A170" s="24" t="s">
        <v>70</v>
      </c>
      <c r="B170" s="24" t="s">
        <v>1007</v>
      </c>
      <c r="C170" s="24"/>
      <c r="D170" s="24"/>
      <c r="E170" s="24"/>
      <c r="F170" s="24"/>
      <c r="G170" s="24"/>
      <c r="H170" s="24"/>
      <c r="I170" s="24"/>
      <c r="J170" s="24"/>
      <c r="K170" s="24"/>
      <c r="L170" s="24" t="s">
        <v>1008</v>
      </c>
      <c r="M170" s="24"/>
      <c r="N170" s="24"/>
      <c r="O170" s="24"/>
      <c r="P170" s="79"/>
      <c r="Q170" s="24" t="s">
        <v>73</v>
      </c>
      <c r="R170" s="24" t="s">
        <v>74</v>
      </c>
      <c r="S170" s="24"/>
      <c r="T170" s="24"/>
      <c r="U170" s="90"/>
      <c r="V170" s="24" t="s">
        <v>1009</v>
      </c>
      <c r="W170" s="24"/>
      <c r="X170" s="79"/>
      <c r="Y170" s="24"/>
      <c r="Z170" s="24"/>
      <c r="AA170" s="24"/>
      <c r="AB170" s="24" t="s">
        <v>74</v>
      </c>
      <c r="AC170" s="24"/>
      <c r="AD170" s="24" t="str">
        <f t="shared" si="15"/>
        <v/>
      </c>
      <c r="AE170" s="91"/>
      <c r="AF170" s="24">
        <f t="shared" si="16"/>
        <v>9</v>
      </c>
      <c r="AG170" s="24">
        <v>0</v>
      </c>
      <c r="AH170" s="24">
        <f t="shared" si="17"/>
        <v>9</v>
      </c>
      <c r="AI170" s="24" t="str">
        <f t="shared" si="18"/>
        <v/>
      </c>
      <c r="AJ170" s="24" t="str">
        <f t="shared" si="19"/>
        <v/>
      </c>
      <c r="AK170" s="24" t="s">
        <v>1007</v>
      </c>
      <c r="AL170" s="102"/>
      <c r="AM170" s="23"/>
      <c r="AN170" s="23"/>
      <c r="AO170" s="23"/>
      <c r="AP170" s="23"/>
      <c r="AQ170" s="23"/>
      <c r="AR170" s="23"/>
      <c r="AS170" s="23"/>
      <c r="AT170" s="23"/>
      <c r="AU170" s="27"/>
      <c r="AV170" s="27"/>
      <c r="AW170" s="27"/>
      <c r="AX170" s="27"/>
      <c r="AY170" s="27"/>
      <c r="AZ170" s="27"/>
      <c r="BA170" s="27"/>
      <c r="BB170" s="27"/>
      <c r="BC170" s="24"/>
      <c r="BD170" s="24"/>
      <c r="BE170" s="24"/>
      <c r="BF170" s="24"/>
      <c r="BG170" s="24"/>
      <c r="BH170" s="24"/>
      <c r="BI170" s="24"/>
      <c r="BJ170" s="24"/>
      <c r="BK170" s="27"/>
      <c r="BL170" s="27"/>
      <c r="BM170" s="27"/>
      <c r="BN170" s="27"/>
      <c r="BO170" s="27"/>
      <c r="BP170" s="27"/>
      <c r="BQ170" s="27"/>
      <c r="BR170" s="27"/>
    </row>
    <row r="171" s="67" customFormat="1" customHeight="1" spans="1:70">
      <c r="A171" s="24" t="s">
        <v>130</v>
      </c>
      <c r="B171" s="24" t="s">
        <v>1010</v>
      </c>
      <c r="C171" s="24" t="s">
        <v>1011</v>
      </c>
      <c r="D171" s="24"/>
      <c r="E171" s="24" t="s">
        <v>1012</v>
      </c>
      <c r="F171" s="24" t="s">
        <v>1013</v>
      </c>
      <c r="G171" s="24" t="s">
        <v>89</v>
      </c>
      <c r="H171" s="24"/>
      <c r="I171" s="24"/>
      <c r="J171" s="24" t="s">
        <v>1014</v>
      </c>
      <c r="K171" s="24"/>
      <c r="L171" s="24"/>
      <c r="M171" s="24"/>
      <c r="N171" s="24"/>
      <c r="O171" s="24"/>
      <c r="P171" s="79"/>
      <c r="Q171" s="24" t="s">
        <v>74</v>
      </c>
      <c r="R171" s="24" t="s">
        <v>1015</v>
      </c>
      <c r="S171" s="24" t="s">
        <v>1016</v>
      </c>
      <c r="T171" s="24"/>
      <c r="U171" s="90"/>
      <c r="V171" s="24" t="s">
        <v>1017</v>
      </c>
      <c r="W171" s="24" t="s">
        <v>192</v>
      </c>
      <c r="X171" s="79"/>
      <c r="Y171" s="24" t="s">
        <v>1011</v>
      </c>
      <c r="Z171" s="24"/>
      <c r="AA171" s="24" t="s">
        <v>1012</v>
      </c>
      <c r="AB171" s="24" t="s">
        <v>1015</v>
      </c>
      <c r="AC171" s="24"/>
      <c r="AD171" s="24" t="b">
        <f t="shared" si="15"/>
        <v>1</v>
      </c>
      <c r="AE171" s="91"/>
      <c r="AF171" s="24">
        <f t="shared" si="16"/>
        <v>16</v>
      </c>
      <c r="AG171" s="24">
        <v>0</v>
      </c>
      <c r="AH171" s="24">
        <f t="shared" si="17"/>
        <v>16</v>
      </c>
      <c r="AI171" s="24" t="str">
        <f t="shared" si="18"/>
        <v/>
      </c>
      <c r="AJ171" s="24" t="str">
        <f t="shared" si="19"/>
        <v/>
      </c>
      <c r="AK171" s="24" t="s">
        <v>1010</v>
      </c>
      <c r="AL171" s="102"/>
      <c r="AM171" s="23" t="s">
        <v>1011</v>
      </c>
      <c r="AN171" s="23" t="s">
        <v>1011</v>
      </c>
      <c r="AO171" s="23" t="s">
        <v>1011</v>
      </c>
      <c r="AP171" s="23" t="s">
        <v>1011</v>
      </c>
      <c r="AQ171" s="23" t="s">
        <v>1011</v>
      </c>
      <c r="AR171" s="23" t="s">
        <v>1011</v>
      </c>
      <c r="AS171" s="23" t="s">
        <v>1011</v>
      </c>
      <c r="AT171" s="23" t="s">
        <v>1018</v>
      </c>
      <c r="AU171" s="27"/>
      <c r="AV171" s="27"/>
      <c r="AW171" s="27"/>
      <c r="AX171" s="27"/>
      <c r="AY171" s="27"/>
      <c r="AZ171" s="27"/>
      <c r="BA171" s="27"/>
      <c r="BB171" s="27"/>
      <c r="BC171" s="24" t="s">
        <v>1012</v>
      </c>
      <c r="BD171" s="24" t="s">
        <v>1012</v>
      </c>
      <c r="BE171" s="24" t="s">
        <v>1012</v>
      </c>
      <c r="BF171" s="24" t="s">
        <v>1012</v>
      </c>
      <c r="BG171" s="24" t="s">
        <v>1012</v>
      </c>
      <c r="BH171" s="24" t="s">
        <v>1012</v>
      </c>
      <c r="BI171" s="24" t="s">
        <v>1012</v>
      </c>
      <c r="BJ171" s="24" t="s">
        <v>1012</v>
      </c>
      <c r="BK171" s="27"/>
      <c r="BL171" s="27"/>
      <c r="BM171" s="27"/>
      <c r="BN171" s="27"/>
      <c r="BO171" s="27"/>
      <c r="BP171" s="27"/>
      <c r="BQ171" s="27"/>
      <c r="BR171" s="27"/>
    </row>
    <row r="172" s="27" customFormat="1" customHeight="1" spans="1:46">
      <c r="A172" s="27" t="s">
        <v>787</v>
      </c>
      <c r="B172" s="27" t="s">
        <v>1019</v>
      </c>
      <c r="C172" s="115" t="s">
        <v>1020</v>
      </c>
      <c r="G172" s="27" t="s">
        <v>89</v>
      </c>
      <c r="J172" s="27" t="s">
        <v>1021</v>
      </c>
      <c r="P172" s="70"/>
      <c r="U172" s="117"/>
      <c r="X172" s="70"/>
      <c r="AD172" s="24" t="b">
        <f t="shared" si="15"/>
        <v>1</v>
      </c>
      <c r="AE172" s="117"/>
      <c r="AH172" s="24">
        <f t="shared" si="17"/>
        <v>0</v>
      </c>
      <c r="AI172" s="24" t="str">
        <f t="shared" si="18"/>
        <v/>
      </c>
      <c r="AJ172" s="24" t="str">
        <f t="shared" si="19"/>
        <v/>
      </c>
      <c r="AL172" s="70"/>
      <c r="AM172" s="23" t="s">
        <v>1022</v>
      </c>
      <c r="AN172" s="23" t="s">
        <v>1023</v>
      </c>
      <c r="AO172" s="23" t="s">
        <v>1024</v>
      </c>
      <c r="AP172" s="23" t="s">
        <v>1025</v>
      </c>
      <c r="AQ172" s="23" t="s">
        <v>1026</v>
      </c>
      <c r="AR172" s="23" t="s">
        <v>1027</v>
      </c>
      <c r="AS172" s="23" t="s">
        <v>1028</v>
      </c>
      <c r="AT172" s="23" t="s">
        <v>1029</v>
      </c>
    </row>
    <row r="173" s="27" customFormat="1" customHeight="1" spans="1:46">
      <c r="A173" s="27" t="s">
        <v>1030</v>
      </c>
      <c r="B173" s="27" t="s">
        <v>1031</v>
      </c>
      <c r="C173" s="115" t="s">
        <v>1032</v>
      </c>
      <c r="G173" s="27" t="s">
        <v>89</v>
      </c>
      <c r="J173" s="27" t="s">
        <v>1033</v>
      </c>
      <c r="P173" s="70"/>
      <c r="U173" s="117"/>
      <c r="X173" s="70"/>
      <c r="AD173" s="24" t="b">
        <f t="shared" si="15"/>
        <v>1</v>
      </c>
      <c r="AE173" s="117"/>
      <c r="AH173" s="24">
        <f t="shared" si="17"/>
        <v>0</v>
      </c>
      <c r="AI173" s="24" t="str">
        <f t="shared" si="18"/>
        <v/>
      </c>
      <c r="AJ173" s="24" t="str">
        <f t="shared" si="19"/>
        <v/>
      </c>
      <c r="AL173" s="70"/>
      <c r="AM173" s="23" t="s">
        <v>1034</v>
      </c>
      <c r="AN173" s="23" t="s">
        <v>1035</v>
      </c>
      <c r="AO173" s="23" t="s">
        <v>1036</v>
      </c>
      <c r="AP173" s="23" t="s">
        <v>1037</v>
      </c>
      <c r="AQ173" s="23" t="s">
        <v>1038</v>
      </c>
      <c r="AR173" s="23" t="s">
        <v>1039</v>
      </c>
      <c r="AS173" s="23" t="s">
        <v>1040</v>
      </c>
      <c r="AT173" s="23" t="s">
        <v>1041</v>
      </c>
    </row>
    <row r="174" s="67" customFormat="1" customHeight="1" spans="1:70">
      <c r="A174" s="79" t="s">
        <v>81</v>
      </c>
      <c r="B174" s="79" t="s">
        <v>1042</v>
      </c>
      <c r="C174" s="79" t="s">
        <v>1043</v>
      </c>
      <c r="D174" s="79" t="s">
        <v>1044</v>
      </c>
      <c r="E174" s="79"/>
      <c r="F174" s="79"/>
      <c r="G174" s="79"/>
      <c r="H174" s="79"/>
      <c r="I174" s="79"/>
      <c r="J174" s="79" t="s">
        <v>317</v>
      </c>
      <c r="K174" s="79"/>
      <c r="L174" s="79"/>
      <c r="M174" s="79"/>
      <c r="N174" s="79"/>
      <c r="O174" s="79"/>
      <c r="P174" s="79"/>
      <c r="Q174" s="79" t="s">
        <v>74</v>
      </c>
      <c r="R174" s="79" t="s">
        <v>74</v>
      </c>
      <c r="S174" s="79"/>
      <c r="T174" s="79"/>
      <c r="U174" s="90"/>
      <c r="V174" s="79" t="s">
        <v>1045</v>
      </c>
      <c r="W174" s="79" t="s">
        <v>1046</v>
      </c>
      <c r="X174" s="79"/>
      <c r="Y174" s="79" t="s">
        <v>1043</v>
      </c>
      <c r="Z174" s="79" t="s">
        <v>1044</v>
      </c>
      <c r="AA174" s="79"/>
      <c r="AB174" s="79" t="s">
        <v>74</v>
      </c>
      <c r="AC174" s="79"/>
      <c r="AD174" s="24" t="str">
        <f t="shared" si="15"/>
        <v/>
      </c>
      <c r="AE174" s="91"/>
      <c r="AF174" s="79">
        <f t="shared" si="16"/>
        <v>18</v>
      </c>
      <c r="AG174" s="79">
        <v>0</v>
      </c>
      <c r="AH174" s="24">
        <f t="shared" si="17"/>
        <v>18</v>
      </c>
      <c r="AI174" s="24" t="str">
        <f t="shared" si="18"/>
        <v/>
      </c>
      <c r="AJ174" s="24" t="str">
        <f t="shared" si="19"/>
        <v/>
      </c>
      <c r="AK174" s="79" t="s">
        <v>1042</v>
      </c>
      <c r="AL174" s="102"/>
      <c r="AM174" s="28" t="s">
        <v>1043</v>
      </c>
      <c r="AN174" s="28" t="s">
        <v>1043</v>
      </c>
      <c r="AO174" s="28" t="s">
        <v>1043</v>
      </c>
      <c r="AP174" s="28" t="s">
        <v>1043</v>
      </c>
      <c r="AQ174" s="28" t="s">
        <v>1043</v>
      </c>
      <c r="AR174" s="28" t="s">
        <v>1047</v>
      </c>
      <c r="AS174" s="28" t="s">
        <v>1048</v>
      </c>
      <c r="AT174" s="28" t="s">
        <v>1043</v>
      </c>
      <c r="AU174" s="95" t="s">
        <v>1049</v>
      </c>
      <c r="AV174" s="79" t="s">
        <v>1050</v>
      </c>
      <c r="AW174" s="79" t="s">
        <v>1044</v>
      </c>
      <c r="AX174" s="79" t="s">
        <v>1044</v>
      </c>
      <c r="AY174" s="79" t="s">
        <v>1044</v>
      </c>
      <c r="AZ174" s="79" t="s">
        <v>1044</v>
      </c>
      <c r="BA174" s="79" t="s">
        <v>1044</v>
      </c>
      <c r="BB174" s="118" t="s">
        <v>1051</v>
      </c>
      <c r="BC174" s="79"/>
      <c r="BD174" s="79"/>
      <c r="BE174" s="79"/>
      <c r="BF174" s="79"/>
      <c r="BG174" s="79"/>
      <c r="BH174" s="79"/>
      <c r="BI174" s="79"/>
      <c r="BJ174" s="79"/>
      <c r="BK174" s="27"/>
      <c r="BL174" s="27"/>
      <c r="BM174" s="27"/>
      <c r="BN174" s="27"/>
      <c r="BO174" s="27"/>
      <c r="BP174" s="27"/>
      <c r="BQ174" s="27"/>
      <c r="BR174" s="27"/>
    </row>
    <row r="175" s="67" customFormat="1" customHeight="1" spans="1:70">
      <c r="A175" s="24" t="s">
        <v>669</v>
      </c>
      <c r="B175" s="24" t="s">
        <v>1052</v>
      </c>
      <c r="C175" s="24" t="s">
        <v>1053</v>
      </c>
      <c r="D175" s="24"/>
      <c r="E175" s="24"/>
      <c r="F175" s="24"/>
      <c r="G175" s="24" t="s">
        <v>89</v>
      </c>
      <c r="H175" s="24"/>
      <c r="I175" s="24"/>
      <c r="J175" s="24" t="s">
        <v>317</v>
      </c>
      <c r="K175" s="24"/>
      <c r="L175" s="24"/>
      <c r="M175" s="24"/>
      <c r="N175" s="24"/>
      <c r="O175" s="24"/>
      <c r="P175" s="79"/>
      <c r="Q175" s="24" t="s">
        <v>74</v>
      </c>
      <c r="R175" s="24" t="s">
        <v>74</v>
      </c>
      <c r="S175" s="24" t="s">
        <v>295</v>
      </c>
      <c r="T175" s="24"/>
      <c r="U175" s="90"/>
      <c r="V175" s="24" t="s">
        <v>1054</v>
      </c>
      <c r="W175" s="24" t="s">
        <v>180</v>
      </c>
      <c r="X175" s="79"/>
      <c r="Y175" s="24" t="s">
        <v>1053</v>
      </c>
      <c r="Z175" s="24"/>
      <c r="AA175" s="24"/>
      <c r="AB175" s="24" t="s">
        <v>74</v>
      </c>
      <c r="AC175" s="24" t="s">
        <v>295</v>
      </c>
      <c r="AD175" s="24" t="str">
        <f t="shared" si="15"/>
        <v/>
      </c>
      <c r="AE175" s="91"/>
      <c r="AF175" s="24">
        <f t="shared" si="16"/>
        <v>26</v>
      </c>
      <c r="AG175" s="24">
        <v>0</v>
      </c>
      <c r="AH175" s="24">
        <f t="shared" si="17"/>
        <v>26</v>
      </c>
      <c r="AI175" s="24" t="str">
        <f t="shared" si="18"/>
        <v/>
      </c>
      <c r="AJ175" s="24" t="str">
        <f t="shared" si="19"/>
        <v/>
      </c>
      <c r="AK175" s="24" t="s">
        <v>1052</v>
      </c>
      <c r="AL175" s="102"/>
      <c r="AM175" s="23" t="s">
        <v>1055</v>
      </c>
      <c r="AN175" s="23" t="s">
        <v>1056</v>
      </c>
      <c r="AO175" s="23" t="s">
        <v>1057</v>
      </c>
      <c r="AP175" s="23" t="s">
        <v>1058</v>
      </c>
      <c r="AQ175" s="23" t="s">
        <v>1059</v>
      </c>
      <c r="AR175" s="23" t="s">
        <v>1060</v>
      </c>
      <c r="AS175" s="23" t="s">
        <v>1061</v>
      </c>
      <c r="AT175" s="23" t="s">
        <v>1062</v>
      </c>
      <c r="AU175" s="27"/>
      <c r="AV175" s="27"/>
      <c r="AW175" s="27"/>
      <c r="AX175" s="27"/>
      <c r="AY175" s="27"/>
      <c r="AZ175" s="27"/>
      <c r="BA175" s="27"/>
      <c r="BB175" s="27"/>
      <c r="BC175" s="24"/>
      <c r="BD175" s="24"/>
      <c r="BE175" s="24"/>
      <c r="BF175" s="24"/>
      <c r="BG175" s="24"/>
      <c r="BH175" s="24"/>
      <c r="BI175" s="24"/>
      <c r="BJ175" s="24"/>
      <c r="BK175" s="27"/>
      <c r="BL175" s="27"/>
      <c r="BM175" s="27"/>
      <c r="BN175" s="27"/>
      <c r="BO175" s="27"/>
      <c r="BP175" s="27"/>
      <c r="BQ175" s="27"/>
      <c r="BR175" s="27"/>
    </row>
    <row r="176" s="67" customFormat="1" customHeight="1" spans="1:70">
      <c r="A176" s="24" t="s">
        <v>669</v>
      </c>
      <c r="B176" s="24" t="s">
        <v>1063</v>
      </c>
      <c r="C176" s="24" t="s">
        <v>1064</v>
      </c>
      <c r="D176" s="24"/>
      <c r="E176" s="24"/>
      <c r="F176" s="24"/>
      <c r="G176" s="24" t="s">
        <v>89</v>
      </c>
      <c r="H176" s="24"/>
      <c r="I176" s="24"/>
      <c r="J176" s="24" t="s">
        <v>317</v>
      </c>
      <c r="K176" s="24"/>
      <c r="L176" s="24"/>
      <c r="M176" s="24"/>
      <c r="N176" s="24"/>
      <c r="O176" s="24"/>
      <c r="P176" s="79"/>
      <c r="Q176" s="24" t="s">
        <v>74</v>
      </c>
      <c r="R176" s="24" t="s">
        <v>74</v>
      </c>
      <c r="S176" s="24" t="s">
        <v>295</v>
      </c>
      <c r="T176" s="24"/>
      <c r="U176" s="90"/>
      <c r="V176" s="24" t="s">
        <v>1065</v>
      </c>
      <c r="W176" s="24" t="s">
        <v>192</v>
      </c>
      <c r="X176" s="79"/>
      <c r="Y176" s="24" t="s">
        <v>1064</v>
      </c>
      <c r="Z176" s="24"/>
      <c r="AA176" s="24"/>
      <c r="AB176" s="24" t="s">
        <v>74</v>
      </c>
      <c r="AC176" s="24" t="s">
        <v>295</v>
      </c>
      <c r="AD176" s="24" t="str">
        <f t="shared" si="15"/>
        <v/>
      </c>
      <c r="AE176" s="91"/>
      <c r="AF176" s="24">
        <f t="shared" si="16"/>
        <v>24</v>
      </c>
      <c r="AG176" s="24">
        <v>0</v>
      </c>
      <c r="AH176" s="24">
        <f t="shared" si="17"/>
        <v>24</v>
      </c>
      <c r="AI176" s="24" t="str">
        <f t="shared" si="18"/>
        <v/>
      </c>
      <c r="AJ176" s="24" t="str">
        <f t="shared" si="19"/>
        <v/>
      </c>
      <c r="AK176" s="24" t="s">
        <v>1063</v>
      </c>
      <c r="AL176" s="102"/>
      <c r="AM176" s="23" t="s">
        <v>1066</v>
      </c>
      <c r="AN176" s="23" t="s">
        <v>1067</v>
      </c>
      <c r="AO176" s="23" t="s">
        <v>1068</v>
      </c>
      <c r="AP176" s="23" t="s">
        <v>1069</v>
      </c>
      <c r="AQ176" s="23" t="s">
        <v>1070</v>
      </c>
      <c r="AR176" s="23" t="s">
        <v>1071</v>
      </c>
      <c r="AS176" s="23" t="s">
        <v>1072</v>
      </c>
      <c r="AT176" s="23" t="s">
        <v>1073</v>
      </c>
      <c r="AU176" s="27"/>
      <c r="AV176" s="27"/>
      <c r="AW176" s="27"/>
      <c r="AX176" s="27"/>
      <c r="AY176" s="27"/>
      <c r="AZ176" s="27"/>
      <c r="BA176" s="27"/>
      <c r="BB176" s="27"/>
      <c r="BC176" s="24"/>
      <c r="BD176" s="24"/>
      <c r="BE176" s="24"/>
      <c r="BF176" s="24"/>
      <c r="BG176" s="24"/>
      <c r="BH176" s="24"/>
      <c r="BI176" s="24"/>
      <c r="BJ176" s="24"/>
      <c r="BK176" s="27"/>
      <c r="BL176" s="27"/>
      <c r="BM176" s="27"/>
      <c r="BN176" s="27"/>
      <c r="BO176" s="27"/>
      <c r="BP176" s="27"/>
      <c r="BQ176" s="27"/>
      <c r="BR176" s="27"/>
    </row>
    <row r="177" s="67" customFormat="1" customHeight="1" spans="1:70">
      <c r="A177" s="24" t="s">
        <v>669</v>
      </c>
      <c r="B177" s="24" t="s">
        <v>1074</v>
      </c>
      <c r="C177" s="24" t="s">
        <v>1075</v>
      </c>
      <c r="D177" s="24"/>
      <c r="E177" s="24"/>
      <c r="F177" s="24"/>
      <c r="G177" s="24" t="s">
        <v>89</v>
      </c>
      <c r="H177" s="24"/>
      <c r="I177" s="24"/>
      <c r="J177" s="24" t="s">
        <v>317</v>
      </c>
      <c r="K177" s="24"/>
      <c r="L177" s="24"/>
      <c r="M177" s="24"/>
      <c r="N177" s="24" t="s">
        <v>1076</v>
      </c>
      <c r="O177" s="24"/>
      <c r="P177" s="79"/>
      <c r="Q177" s="24" t="s">
        <v>74</v>
      </c>
      <c r="R177" s="24" t="s">
        <v>74</v>
      </c>
      <c r="S177" s="24" t="s">
        <v>295</v>
      </c>
      <c r="T177" s="24"/>
      <c r="U177" s="90"/>
      <c r="V177" s="24" t="s">
        <v>1077</v>
      </c>
      <c r="W177" s="24" t="s">
        <v>192</v>
      </c>
      <c r="X177" s="79"/>
      <c r="Y177" s="24" t="s">
        <v>1075</v>
      </c>
      <c r="Z177" s="24"/>
      <c r="AA177" s="24"/>
      <c r="AB177" s="24" t="s">
        <v>74</v>
      </c>
      <c r="AC177" s="24" t="s">
        <v>295</v>
      </c>
      <c r="AD177" s="24" t="str">
        <f t="shared" si="15"/>
        <v/>
      </c>
      <c r="AE177" s="91"/>
      <c r="AF177" s="24">
        <f t="shared" si="16"/>
        <v>14</v>
      </c>
      <c r="AG177" s="24">
        <v>0</v>
      </c>
      <c r="AH177" s="24">
        <f t="shared" si="17"/>
        <v>14</v>
      </c>
      <c r="AI177" s="24" t="str">
        <f t="shared" si="18"/>
        <v/>
      </c>
      <c r="AJ177" s="24" t="str">
        <f t="shared" si="19"/>
        <v/>
      </c>
      <c r="AK177" s="24" t="s">
        <v>1074</v>
      </c>
      <c r="AL177" s="102"/>
      <c r="AM177" s="23" t="s">
        <v>1078</v>
      </c>
      <c r="AN177" s="23" t="s">
        <v>1079</v>
      </c>
      <c r="AO177" s="23" t="s">
        <v>1080</v>
      </c>
      <c r="AP177" s="23" t="s">
        <v>1081</v>
      </c>
      <c r="AQ177" s="23" t="s">
        <v>1082</v>
      </c>
      <c r="AR177" s="23" t="s">
        <v>1083</v>
      </c>
      <c r="AS177" s="23" t="s">
        <v>1084</v>
      </c>
      <c r="AT177" s="23" t="s">
        <v>1085</v>
      </c>
      <c r="AU177" s="27"/>
      <c r="AV177" s="27"/>
      <c r="AW177" s="27"/>
      <c r="AX177" s="27"/>
      <c r="AY177" s="27"/>
      <c r="AZ177" s="27"/>
      <c r="BA177" s="27"/>
      <c r="BB177" s="27"/>
      <c r="BC177" s="24"/>
      <c r="BD177" s="24"/>
      <c r="BE177" s="24"/>
      <c r="BF177" s="24"/>
      <c r="BG177" s="24"/>
      <c r="BH177" s="24"/>
      <c r="BI177" s="24"/>
      <c r="BJ177" s="24"/>
      <c r="BK177" s="105" t="s">
        <v>1076</v>
      </c>
      <c r="BL177" s="105" t="s">
        <v>1076</v>
      </c>
      <c r="BM177" s="105" t="s">
        <v>1076</v>
      </c>
      <c r="BN177" s="105" t="s">
        <v>1076</v>
      </c>
      <c r="BO177" s="105" t="s">
        <v>1076</v>
      </c>
      <c r="BP177" s="105" t="s">
        <v>1076</v>
      </c>
      <c r="BQ177" s="105" t="s">
        <v>1076</v>
      </c>
      <c r="BR177" s="105" t="s">
        <v>1076</v>
      </c>
    </row>
    <row r="178" s="67" customFormat="1" customHeight="1" spans="1:70">
      <c r="A178" s="24" t="s">
        <v>669</v>
      </c>
      <c r="B178" s="24" t="s">
        <v>1086</v>
      </c>
      <c r="C178" s="24" t="s">
        <v>1087</v>
      </c>
      <c r="D178" s="24"/>
      <c r="E178" s="24"/>
      <c r="F178" s="24"/>
      <c r="G178" s="24" t="s">
        <v>89</v>
      </c>
      <c r="H178" s="24"/>
      <c r="I178" s="24"/>
      <c r="J178" s="24" t="s">
        <v>317</v>
      </c>
      <c r="K178" s="24"/>
      <c r="L178" s="24"/>
      <c r="M178" s="24"/>
      <c r="N178" s="24" t="s">
        <v>1088</v>
      </c>
      <c r="O178" s="24"/>
      <c r="P178" s="79"/>
      <c r="Q178" s="24" t="s">
        <v>74</v>
      </c>
      <c r="R178" s="24" t="s">
        <v>74</v>
      </c>
      <c r="S178" s="24" t="s">
        <v>295</v>
      </c>
      <c r="T178" s="24"/>
      <c r="U178" s="90"/>
      <c r="V178" s="24" t="s">
        <v>1089</v>
      </c>
      <c r="W178" s="24" t="s">
        <v>192</v>
      </c>
      <c r="X178" s="79"/>
      <c r="Y178" s="24" t="s">
        <v>1087</v>
      </c>
      <c r="Z178" s="24"/>
      <c r="AA178" s="24"/>
      <c r="AB178" s="24" t="s">
        <v>74</v>
      </c>
      <c r="AC178" s="24" t="s">
        <v>295</v>
      </c>
      <c r="AD178" s="24" t="str">
        <f t="shared" si="15"/>
        <v/>
      </c>
      <c r="AE178" s="91"/>
      <c r="AF178" s="24">
        <f t="shared" si="16"/>
        <v>9</v>
      </c>
      <c r="AG178" s="24">
        <v>0</v>
      </c>
      <c r="AH178" s="24">
        <f t="shared" si="17"/>
        <v>9</v>
      </c>
      <c r="AI178" s="24" t="str">
        <f t="shared" si="18"/>
        <v/>
      </c>
      <c r="AJ178" s="24" t="str">
        <f t="shared" si="19"/>
        <v/>
      </c>
      <c r="AK178" s="24" t="s">
        <v>1086</v>
      </c>
      <c r="AL178" s="102"/>
      <c r="AM178" s="23" t="s">
        <v>1090</v>
      </c>
      <c r="AN178" s="23" t="s">
        <v>1091</v>
      </c>
      <c r="AO178" s="23" t="s">
        <v>1092</v>
      </c>
      <c r="AP178" s="23" t="s">
        <v>1093</v>
      </c>
      <c r="AQ178" s="23" t="s">
        <v>1094</v>
      </c>
      <c r="AR178" s="23" t="s">
        <v>1095</v>
      </c>
      <c r="AS178" s="23" t="s">
        <v>1096</v>
      </c>
      <c r="AT178" s="23" t="s">
        <v>1097</v>
      </c>
      <c r="AU178" s="27"/>
      <c r="AV178" s="27"/>
      <c r="AW178" s="27"/>
      <c r="AX178" s="27"/>
      <c r="AY178" s="27"/>
      <c r="AZ178" s="27"/>
      <c r="BA178" s="27"/>
      <c r="BB178" s="27"/>
      <c r="BC178" s="24"/>
      <c r="BD178" s="24"/>
      <c r="BE178" s="24"/>
      <c r="BF178" s="24"/>
      <c r="BG178" s="24"/>
      <c r="BH178" s="24"/>
      <c r="BI178" s="24"/>
      <c r="BJ178" s="24"/>
      <c r="BK178" s="105" t="s">
        <v>1088</v>
      </c>
      <c r="BL178" s="105" t="s">
        <v>1088</v>
      </c>
      <c r="BM178" s="105" t="s">
        <v>1088</v>
      </c>
      <c r="BN178" s="105" t="s">
        <v>1088</v>
      </c>
      <c r="BO178" s="105" t="s">
        <v>1088</v>
      </c>
      <c r="BP178" s="105" t="s">
        <v>1088</v>
      </c>
      <c r="BQ178" s="105" t="s">
        <v>1088</v>
      </c>
      <c r="BR178" s="105" t="s">
        <v>1088</v>
      </c>
    </row>
    <row r="179" s="67" customFormat="1" customHeight="1" spans="1:70">
      <c r="A179" s="24" t="s">
        <v>669</v>
      </c>
      <c r="B179" s="24" t="s">
        <v>1098</v>
      </c>
      <c r="C179" s="24" t="s">
        <v>1099</v>
      </c>
      <c r="D179" s="24"/>
      <c r="E179" s="24"/>
      <c r="F179" s="24"/>
      <c r="G179" s="24" t="s">
        <v>89</v>
      </c>
      <c r="H179" s="24"/>
      <c r="I179" s="24"/>
      <c r="J179" s="24" t="s">
        <v>317</v>
      </c>
      <c r="K179" s="24"/>
      <c r="L179" s="24"/>
      <c r="M179" s="24"/>
      <c r="N179" s="24" t="s">
        <v>1100</v>
      </c>
      <c r="O179" s="24"/>
      <c r="P179" s="79"/>
      <c r="Q179" s="24" t="s">
        <v>74</v>
      </c>
      <c r="R179" s="24" t="s">
        <v>74</v>
      </c>
      <c r="S179" s="24" t="s">
        <v>295</v>
      </c>
      <c r="T179" s="24"/>
      <c r="U179" s="90"/>
      <c r="V179" s="24" t="s">
        <v>1101</v>
      </c>
      <c r="W179" s="24" t="s">
        <v>192</v>
      </c>
      <c r="X179" s="79"/>
      <c r="Y179" s="24" t="s">
        <v>1099</v>
      </c>
      <c r="Z179" s="24"/>
      <c r="AA179" s="24"/>
      <c r="AB179" s="24" t="s">
        <v>74</v>
      </c>
      <c r="AC179" s="24" t="s">
        <v>295</v>
      </c>
      <c r="AD179" s="24" t="str">
        <f t="shared" si="15"/>
        <v/>
      </c>
      <c r="AE179" s="91"/>
      <c r="AF179" s="24">
        <f t="shared" si="16"/>
        <v>17</v>
      </c>
      <c r="AG179" s="24">
        <v>0</v>
      </c>
      <c r="AH179" s="24">
        <f t="shared" si="17"/>
        <v>17</v>
      </c>
      <c r="AI179" s="24" t="str">
        <f t="shared" si="18"/>
        <v/>
      </c>
      <c r="AJ179" s="24" t="str">
        <f t="shared" si="19"/>
        <v/>
      </c>
      <c r="AK179" s="24" t="s">
        <v>1098</v>
      </c>
      <c r="AL179" s="102"/>
      <c r="AM179" s="23" t="s">
        <v>1102</v>
      </c>
      <c r="AN179" s="23" t="s">
        <v>1103</v>
      </c>
      <c r="AO179" s="23" t="s">
        <v>1104</v>
      </c>
      <c r="AP179" s="23" t="s">
        <v>1105</v>
      </c>
      <c r="AQ179" s="23" t="s">
        <v>1106</v>
      </c>
      <c r="AR179" s="23" t="s">
        <v>1107</v>
      </c>
      <c r="AS179" s="23" t="s">
        <v>1108</v>
      </c>
      <c r="AT179" s="23" t="s">
        <v>1109</v>
      </c>
      <c r="AU179" s="27"/>
      <c r="AV179" s="27"/>
      <c r="AW179" s="27"/>
      <c r="AX179" s="27"/>
      <c r="AY179" s="27"/>
      <c r="AZ179" s="27"/>
      <c r="BA179" s="27"/>
      <c r="BB179" s="27"/>
      <c r="BC179" s="24"/>
      <c r="BD179" s="24"/>
      <c r="BE179" s="24"/>
      <c r="BF179" s="24"/>
      <c r="BG179" s="24"/>
      <c r="BH179" s="24"/>
      <c r="BI179" s="24"/>
      <c r="BJ179" s="24"/>
      <c r="BK179" s="105" t="s">
        <v>1100</v>
      </c>
      <c r="BL179" s="105" t="s">
        <v>1100</v>
      </c>
      <c r="BM179" s="105" t="s">
        <v>1100</v>
      </c>
      <c r="BN179" s="105" t="s">
        <v>1100</v>
      </c>
      <c r="BO179" s="105" t="s">
        <v>1100</v>
      </c>
      <c r="BP179" s="105" t="s">
        <v>1100</v>
      </c>
      <c r="BQ179" s="105" t="s">
        <v>1100</v>
      </c>
      <c r="BR179" s="105" t="s">
        <v>1100</v>
      </c>
    </row>
    <row r="180" s="67" customFormat="1" customHeight="1" spans="1:70">
      <c r="A180" s="24" t="s">
        <v>669</v>
      </c>
      <c r="B180" s="24" t="s">
        <v>1110</v>
      </c>
      <c r="C180" s="24" t="s">
        <v>1111</v>
      </c>
      <c r="D180" s="24"/>
      <c r="E180" s="24"/>
      <c r="F180" s="24"/>
      <c r="G180" s="24" t="s">
        <v>89</v>
      </c>
      <c r="H180" s="24"/>
      <c r="I180" s="24"/>
      <c r="J180" s="24" t="s">
        <v>317</v>
      </c>
      <c r="K180" s="24"/>
      <c r="L180" s="24"/>
      <c r="M180" s="24"/>
      <c r="N180" s="24" t="s">
        <v>1112</v>
      </c>
      <c r="O180" s="24"/>
      <c r="P180" s="79"/>
      <c r="Q180" s="24" t="s">
        <v>74</v>
      </c>
      <c r="R180" s="24" t="s">
        <v>74</v>
      </c>
      <c r="S180" s="24" t="s">
        <v>295</v>
      </c>
      <c r="T180" s="24"/>
      <c r="U180" s="90"/>
      <c r="V180" s="24" t="s">
        <v>1113</v>
      </c>
      <c r="W180" s="24" t="s">
        <v>192</v>
      </c>
      <c r="X180" s="79"/>
      <c r="Y180" s="24" t="s">
        <v>1111</v>
      </c>
      <c r="Z180" s="24"/>
      <c r="AA180" s="24"/>
      <c r="AB180" s="24" t="s">
        <v>74</v>
      </c>
      <c r="AC180" s="24" t="s">
        <v>295</v>
      </c>
      <c r="AD180" s="24" t="str">
        <f t="shared" si="15"/>
        <v/>
      </c>
      <c r="AE180" s="91"/>
      <c r="AF180" s="24">
        <f t="shared" si="16"/>
        <v>10</v>
      </c>
      <c r="AG180" s="24">
        <v>0</v>
      </c>
      <c r="AH180" s="24">
        <f t="shared" si="17"/>
        <v>10</v>
      </c>
      <c r="AI180" s="24" t="str">
        <f t="shared" si="18"/>
        <v/>
      </c>
      <c r="AJ180" s="24" t="str">
        <f t="shared" si="19"/>
        <v/>
      </c>
      <c r="AK180" s="24" t="s">
        <v>1110</v>
      </c>
      <c r="AL180" s="102"/>
      <c r="AM180" s="23" t="s">
        <v>1114</v>
      </c>
      <c r="AN180" s="23" t="s">
        <v>1115</v>
      </c>
      <c r="AO180" s="23" t="s">
        <v>1116</v>
      </c>
      <c r="AP180" s="23" t="s">
        <v>1117</v>
      </c>
      <c r="AQ180" s="23" t="s">
        <v>1118</v>
      </c>
      <c r="AR180" s="23" t="s">
        <v>1119</v>
      </c>
      <c r="AS180" s="23" t="s">
        <v>1120</v>
      </c>
      <c r="AT180" s="23" t="s">
        <v>1121</v>
      </c>
      <c r="AU180" s="27"/>
      <c r="AV180" s="27"/>
      <c r="AW180" s="27"/>
      <c r="AX180" s="27"/>
      <c r="AY180" s="27"/>
      <c r="AZ180" s="27"/>
      <c r="BA180" s="27"/>
      <c r="BB180" s="27"/>
      <c r="BC180" s="24"/>
      <c r="BD180" s="24"/>
      <c r="BE180" s="24"/>
      <c r="BF180" s="24"/>
      <c r="BG180" s="24"/>
      <c r="BH180" s="24"/>
      <c r="BI180" s="24"/>
      <c r="BJ180" s="24"/>
      <c r="BK180" s="105" t="s">
        <v>1112</v>
      </c>
      <c r="BL180" s="105" t="s">
        <v>1112</v>
      </c>
      <c r="BM180" s="105" t="s">
        <v>1112</v>
      </c>
      <c r="BN180" s="105" t="s">
        <v>1112</v>
      </c>
      <c r="BO180" s="105" t="s">
        <v>1112</v>
      </c>
      <c r="BP180" s="105" t="s">
        <v>1112</v>
      </c>
      <c r="BQ180" s="105" t="s">
        <v>1112</v>
      </c>
      <c r="BR180" s="105" t="s">
        <v>1112</v>
      </c>
    </row>
    <row r="181" s="67" customFormat="1" customHeight="1" spans="1:70">
      <c r="A181" s="24" t="s">
        <v>669</v>
      </c>
      <c r="B181" s="24" t="s">
        <v>1122</v>
      </c>
      <c r="C181" s="24" t="s">
        <v>1123</v>
      </c>
      <c r="D181" s="24"/>
      <c r="E181" s="24"/>
      <c r="F181" s="24"/>
      <c r="G181" s="24" t="s">
        <v>89</v>
      </c>
      <c r="H181" s="24"/>
      <c r="I181" s="24"/>
      <c r="J181" s="24" t="s">
        <v>317</v>
      </c>
      <c r="K181" s="24"/>
      <c r="L181" s="24"/>
      <c r="M181" s="24"/>
      <c r="N181" s="24"/>
      <c r="O181" s="24"/>
      <c r="P181" s="79"/>
      <c r="Q181" s="24" t="s">
        <v>74</v>
      </c>
      <c r="R181" s="24" t="s">
        <v>74</v>
      </c>
      <c r="S181" s="24" t="s">
        <v>295</v>
      </c>
      <c r="T181" s="24"/>
      <c r="U181" s="90"/>
      <c r="V181" s="24" t="s">
        <v>1124</v>
      </c>
      <c r="W181" s="24" t="s">
        <v>192</v>
      </c>
      <c r="X181" s="79"/>
      <c r="Y181" s="24" t="s">
        <v>1123</v>
      </c>
      <c r="Z181" s="24"/>
      <c r="AA181" s="24"/>
      <c r="AB181" s="24" t="s">
        <v>74</v>
      </c>
      <c r="AC181" s="24" t="s">
        <v>295</v>
      </c>
      <c r="AD181" s="24" t="str">
        <f t="shared" si="15"/>
        <v/>
      </c>
      <c r="AE181" s="91"/>
      <c r="AF181" s="24">
        <f t="shared" si="16"/>
        <v>15</v>
      </c>
      <c r="AG181" s="24">
        <v>0</v>
      </c>
      <c r="AH181" s="24">
        <f t="shared" si="17"/>
        <v>15</v>
      </c>
      <c r="AI181" s="24" t="str">
        <f t="shared" si="18"/>
        <v/>
      </c>
      <c r="AJ181" s="24" t="str">
        <f t="shared" si="19"/>
        <v/>
      </c>
      <c r="AK181" s="24" t="s">
        <v>1122</v>
      </c>
      <c r="AL181" s="102"/>
      <c r="AM181" s="23" t="s">
        <v>1125</v>
      </c>
      <c r="AN181" s="23" t="s">
        <v>1126</v>
      </c>
      <c r="AO181" s="23" t="s">
        <v>1127</v>
      </c>
      <c r="AP181" s="23" t="s">
        <v>1128</v>
      </c>
      <c r="AQ181" s="23" t="s">
        <v>1129</v>
      </c>
      <c r="AR181" s="23" t="s">
        <v>1130</v>
      </c>
      <c r="AS181" s="23" t="s">
        <v>1131</v>
      </c>
      <c r="AT181" s="23" t="s">
        <v>1132</v>
      </c>
      <c r="AU181" s="27"/>
      <c r="AV181" s="27"/>
      <c r="AW181" s="27"/>
      <c r="AX181" s="27"/>
      <c r="AY181" s="27"/>
      <c r="AZ181" s="27"/>
      <c r="BA181" s="27"/>
      <c r="BB181" s="27"/>
      <c r="BC181" s="24"/>
      <c r="BD181" s="24"/>
      <c r="BE181" s="24"/>
      <c r="BF181" s="24"/>
      <c r="BG181" s="24"/>
      <c r="BH181" s="24"/>
      <c r="BI181" s="24"/>
      <c r="BJ181" s="24"/>
      <c r="BK181" s="27"/>
      <c r="BL181" s="27"/>
      <c r="BM181" s="27"/>
      <c r="BN181" s="27"/>
      <c r="BO181" s="27"/>
      <c r="BP181" s="27"/>
      <c r="BQ181" s="27"/>
      <c r="BR181" s="27"/>
    </row>
    <row r="182" s="67" customFormat="1" customHeight="1" spans="1:70">
      <c r="A182" s="24" t="s">
        <v>669</v>
      </c>
      <c r="B182" s="24" t="s">
        <v>1133</v>
      </c>
      <c r="C182" s="24" t="s">
        <v>1134</v>
      </c>
      <c r="D182" s="24"/>
      <c r="E182" s="24"/>
      <c r="F182" s="24"/>
      <c r="G182" s="24" t="s">
        <v>89</v>
      </c>
      <c r="H182" s="24"/>
      <c r="I182" s="24"/>
      <c r="J182" s="24" t="s">
        <v>317</v>
      </c>
      <c r="K182" s="24"/>
      <c r="L182" s="24"/>
      <c r="M182" s="24"/>
      <c r="N182" s="24" t="s">
        <v>1135</v>
      </c>
      <c r="O182" s="24"/>
      <c r="P182" s="79"/>
      <c r="Q182" s="24" t="s">
        <v>74</v>
      </c>
      <c r="R182" s="24" t="s">
        <v>74</v>
      </c>
      <c r="S182" s="24" t="s">
        <v>295</v>
      </c>
      <c r="T182" s="24"/>
      <c r="U182" s="90"/>
      <c r="V182" s="24" t="s">
        <v>1136</v>
      </c>
      <c r="W182" s="24" t="s">
        <v>192</v>
      </c>
      <c r="X182" s="79"/>
      <c r="Y182" s="24" t="s">
        <v>1134</v>
      </c>
      <c r="Z182" s="24"/>
      <c r="AA182" s="24"/>
      <c r="AB182" s="24" t="s">
        <v>74</v>
      </c>
      <c r="AC182" s="24" t="s">
        <v>295</v>
      </c>
      <c r="AD182" s="24" t="str">
        <f t="shared" si="15"/>
        <v/>
      </c>
      <c r="AE182" s="91"/>
      <c r="AF182" s="24">
        <f t="shared" si="16"/>
        <v>18</v>
      </c>
      <c r="AG182" s="24">
        <v>0</v>
      </c>
      <c r="AH182" s="24">
        <f t="shared" si="17"/>
        <v>18</v>
      </c>
      <c r="AI182" s="24" t="str">
        <f t="shared" si="18"/>
        <v/>
      </c>
      <c r="AJ182" s="24" t="str">
        <f t="shared" si="19"/>
        <v/>
      </c>
      <c r="AK182" s="24" t="s">
        <v>1133</v>
      </c>
      <c r="AL182" s="102"/>
      <c r="AM182" s="23" t="s">
        <v>1137</v>
      </c>
      <c r="AN182" s="23" t="s">
        <v>1138</v>
      </c>
      <c r="AO182" s="23" t="s">
        <v>1139</v>
      </c>
      <c r="AP182" s="23" t="s">
        <v>1140</v>
      </c>
      <c r="AQ182" s="23" t="s">
        <v>1141</v>
      </c>
      <c r="AR182" s="23" t="s">
        <v>1142</v>
      </c>
      <c r="AS182" s="23" t="s">
        <v>1143</v>
      </c>
      <c r="AT182" s="23" t="s">
        <v>1144</v>
      </c>
      <c r="AU182" s="27"/>
      <c r="AV182" s="27"/>
      <c r="AW182" s="27"/>
      <c r="AX182" s="27"/>
      <c r="AY182" s="27"/>
      <c r="AZ182" s="27"/>
      <c r="BA182" s="27"/>
      <c r="BB182" s="27"/>
      <c r="BC182" s="24"/>
      <c r="BD182" s="24"/>
      <c r="BE182" s="24"/>
      <c r="BF182" s="24"/>
      <c r="BG182" s="24"/>
      <c r="BH182" s="24"/>
      <c r="BI182" s="24"/>
      <c r="BJ182" s="24"/>
      <c r="BK182" s="105" t="s">
        <v>1135</v>
      </c>
      <c r="BL182" s="105" t="s">
        <v>1135</v>
      </c>
      <c r="BM182" s="105" t="s">
        <v>1135</v>
      </c>
      <c r="BN182" s="105" t="s">
        <v>1135</v>
      </c>
      <c r="BO182" s="105" t="s">
        <v>1135</v>
      </c>
      <c r="BP182" s="105" t="s">
        <v>1135</v>
      </c>
      <c r="BQ182" s="105" t="s">
        <v>1135</v>
      </c>
      <c r="BR182" s="105" t="s">
        <v>1135</v>
      </c>
    </row>
    <row r="183" s="67" customFormat="1" customHeight="1" spans="1:70">
      <c r="A183" s="24" t="s">
        <v>669</v>
      </c>
      <c r="B183" s="24" t="s">
        <v>1145</v>
      </c>
      <c r="C183" s="24" t="s">
        <v>1146</v>
      </c>
      <c r="D183" s="24"/>
      <c r="E183" s="24"/>
      <c r="F183" s="24"/>
      <c r="G183" s="24" t="s">
        <v>89</v>
      </c>
      <c r="H183" s="24"/>
      <c r="I183" s="24"/>
      <c r="J183" s="24" t="s">
        <v>317</v>
      </c>
      <c r="K183" s="24"/>
      <c r="L183" s="24"/>
      <c r="M183" s="24"/>
      <c r="N183" s="24" t="s">
        <v>1147</v>
      </c>
      <c r="O183" s="24"/>
      <c r="P183" s="79"/>
      <c r="Q183" s="24" t="s">
        <v>74</v>
      </c>
      <c r="R183" s="24" t="s">
        <v>74</v>
      </c>
      <c r="S183" s="24" t="s">
        <v>295</v>
      </c>
      <c r="T183" s="24"/>
      <c r="U183" s="90"/>
      <c r="V183" s="24" t="s">
        <v>1148</v>
      </c>
      <c r="W183" s="24" t="s">
        <v>192</v>
      </c>
      <c r="X183" s="79"/>
      <c r="Y183" s="24" t="s">
        <v>1146</v>
      </c>
      <c r="Z183" s="24"/>
      <c r="AA183" s="24"/>
      <c r="AB183" s="24" t="s">
        <v>74</v>
      </c>
      <c r="AC183" s="24" t="s">
        <v>295</v>
      </c>
      <c r="AD183" s="24" t="str">
        <f t="shared" si="15"/>
        <v/>
      </c>
      <c r="AE183" s="91"/>
      <c r="AF183" s="24">
        <f t="shared" si="16"/>
        <v>20</v>
      </c>
      <c r="AG183" s="24">
        <v>0</v>
      </c>
      <c r="AH183" s="24">
        <f t="shared" si="17"/>
        <v>20</v>
      </c>
      <c r="AI183" s="24" t="str">
        <f t="shared" si="18"/>
        <v/>
      </c>
      <c r="AJ183" s="24" t="str">
        <f t="shared" si="19"/>
        <v/>
      </c>
      <c r="AK183" s="24" t="s">
        <v>1145</v>
      </c>
      <c r="AL183" s="102"/>
      <c r="AM183" s="23" t="s">
        <v>1149</v>
      </c>
      <c r="AN183" s="23" t="s">
        <v>1150</v>
      </c>
      <c r="AO183" s="23" t="s">
        <v>1151</v>
      </c>
      <c r="AP183" s="23" t="s">
        <v>1152</v>
      </c>
      <c r="AQ183" s="23" t="s">
        <v>1153</v>
      </c>
      <c r="AR183" s="23" t="s">
        <v>1154</v>
      </c>
      <c r="AS183" s="23" t="s">
        <v>1155</v>
      </c>
      <c r="AT183" s="23" t="s">
        <v>1156</v>
      </c>
      <c r="AU183" s="27"/>
      <c r="AV183" s="27"/>
      <c r="AW183" s="27"/>
      <c r="AX183" s="27"/>
      <c r="AY183" s="27"/>
      <c r="AZ183" s="27"/>
      <c r="BA183" s="27"/>
      <c r="BB183" s="27"/>
      <c r="BC183" s="24"/>
      <c r="BD183" s="24"/>
      <c r="BE183" s="24"/>
      <c r="BF183" s="24"/>
      <c r="BG183" s="24"/>
      <c r="BH183" s="24"/>
      <c r="BI183" s="24"/>
      <c r="BJ183" s="24"/>
      <c r="BK183" s="105" t="s">
        <v>1147</v>
      </c>
      <c r="BL183" s="105" t="s">
        <v>1147</v>
      </c>
      <c r="BM183" s="105" t="s">
        <v>1147</v>
      </c>
      <c r="BN183" s="105" t="s">
        <v>1147</v>
      </c>
      <c r="BO183" s="105" t="s">
        <v>1147</v>
      </c>
      <c r="BP183" s="105" t="s">
        <v>1147</v>
      </c>
      <c r="BQ183" s="105" t="s">
        <v>1147</v>
      </c>
      <c r="BR183" s="105" t="s">
        <v>1147</v>
      </c>
    </row>
    <row r="184" s="67" customFormat="1" customHeight="1" spans="1:70">
      <c r="A184" s="24" t="s">
        <v>669</v>
      </c>
      <c r="B184" s="24" t="s">
        <v>1157</v>
      </c>
      <c r="C184" s="24" t="s">
        <v>1158</v>
      </c>
      <c r="D184" s="24"/>
      <c r="E184" s="24"/>
      <c r="F184" s="24"/>
      <c r="G184" s="24" t="s">
        <v>89</v>
      </c>
      <c r="H184" s="24"/>
      <c r="I184" s="24"/>
      <c r="J184" s="24" t="s">
        <v>317</v>
      </c>
      <c r="K184" s="24"/>
      <c r="L184" s="24"/>
      <c r="M184" s="24"/>
      <c r="N184" s="24" t="s">
        <v>1159</v>
      </c>
      <c r="O184" s="24"/>
      <c r="P184" s="79"/>
      <c r="Q184" s="24" t="s">
        <v>74</v>
      </c>
      <c r="R184" s="24" t="s">
        <v>74</v>
      </c>
      <c r="S184" s="24" t="s">
        <v>295</v>
      </c>
      <c r="T184" s="24"/>
      <c r="U184" s="90"/>
      <c r="V184" s="24" t="s">
        <v>1160</v>
      </c>
      <c r="W184" s="24" t="s">
        <v>192</v>
      </c>
      <c r="X184" s="79"/>
      <c r="Y184" s="24" t="s">
        <v>1158</v>
      </c>
      <c r="Z184" s="24"/>
      <c r="AA184" s="24"/>
      <c r="AB184" s="24" t="s">
        <v>74</v>
      </c>
      <c r="AC184" s="24" t="s">
        <v>295</v>
      </c>
      <c r="AD184" s="24" t="str">
        <f t="shared" si="15"/>
        <v/>
      </c>
      <c r="AE184" s="91"/>
      <c r="AF184" s="24">
        <f t="shared" si="16"/>
        <v>15</v>
      </c>
      <c r="AG184" s="24">
        <v>0</v>
      </c>
      <c r="AH184" s="24">
        <f t="shared" si="17"/>
        <v>15</v>
      </c>
      <c r="AI184" s="24" t="str">
        <f t="shared" si="18"/>
        <v/>
      </c>
      <c r="AJ184" s="24" t="str">
        <f t="shared" si="19"/>
        <v/>
      </c>
      <c r="AK184" s="24" t="s">
        <v>1157</v>
      </c>
      <c r="AL184" s="102"/>
      <c r="AM184" s="23" t="s">
        <v>1161</v>
      </c>
      <c r="AN184" s="23" t="s">
        <v>1162</v>
      </c>
      <c r="AO184" s="23" t="s">
        <v>1163</v>
      </c>
      <c r="AP184" s="23" t="s">
        <v>1164</v>
      </c>
      <c r="AQ184" s="23" t="s">
        <v>1165</v>
      </c>
      <c r="AR184" s="23" t="s">
        <v>1166</v>
      </c>
      <c r="AS184" s="23" t="s">
        <v>1167</v>
      </c>
      <c r="AT184" s="23" t="s">
        <v>1168</v>
      </c>
      <c r="AU184" s="27"/>
      <c r="AV184" s="27"/>
      <c r="AW184" s="27"/>
      <c r="AX184" s="27"/>
      <c r="AY184" s="27"/>
      <c r="AZ184" s="27"/>
      <c r="BA184" s="27"/>
      <c r="BB184" s="27"/>
      <c r="BC184" s="24"/>
      <c r="BD184" s="24"/>
      <c r="BE184" s="24"/>
      <c r="BF184" s="24"/>
      <c r="BG184" s="24"/>
      <c r="BH184" s="24"/>
      <c r="BI184" s="24"/>
      <c r="BJ184" s="24"/>
      <c r="BK184" s="105" t="s">
        <v>1159</v>
      </c>
      <c r="BL184" s="105" t="s">
        <v>1159</v>
      </c>
      <c r="BM184" s="105" t="s">
        <v>1159</v>
      </c>
      <c r="BN184" s="105" t="s">
        <v>1159</v>
      </c>
      <c r="BO184" s="105" t="s">
        <v>1159</v>
      </c>
      <c r="BP184" s="105" t="s">
        <v>1159</v>
      </c>
      <c r="BQ184" s="105" t="s">
        <v>1159</v>
      </c>
      <c r="BR184" s="105" t="s">
        <v>1159</v>
      </c>
    </row>
    <row r="185" s="67" customFormat="1" customHeight="1" spans="1:70">
      <c r="A185" s="24" t="s">
        <v>669</v>
      </c>
      <c r="B185" s="24" t="s">
        <v>1169</v>
      </c>
      <c r="C185" s="24" t="s">
        <v>1170</v>
      </c>
      <c r="D185" s="24"/>
      <c r="E185" s="24"/>
      <c r="F185" s="24"/>
      <c r="G185" s="24" t="s">
        <v>89</v>
      </c>
      <c r="H185" s="24"/>
      <c r="I185" s="24"/>
      <c r="J185" s="24" t="s">
        <v>317</v>
      </c>
      <c r="K185" s="24"/>
      <c r="L185" s="24"/>
      <c r="M185" s="24"/>
      <c r="N185" s="24" t="s">
        <v>1171</v>
      </c>
      <c r="O185" s="24"/>
      <c r="P185" s="79"/>
      <c r="Q185" s="24" t="s">
        <v>74</v>
      </c>
      <c r="R185" s="24" t="s">
        <v>74</v>
      </c>
      <c r="S185" s="24" t="s">
        <v>295</v>
      </c>
      <c r="T185" s="24"/>
      <c r="U185" s="90"/>
      <c r="V185" s="24" t="s">
        <v>1172</v>
      </c>
      <c r="W185" s="24" t="s">
        <v>192</v>
      </c>
      <c r="X185" s="79"/>
      <c r="Y185" s="24" t="s">
        <v>1170</v>
      </c>
      <c r="Z185" s="24"/>
      <c r="AA185" s="24"/>
      <c r="AB185" s="24" t="s">
        <v>74</v>
      </c>
      <c r="AC185" s="24" t="s">
        <v>295</v>
      </c>
      <c r="AD185" s="24" t="str">
        <f t="shared" si="15"/>
        <v/>
      </c>
      <c r="AE185" s="91"/>
      <c r="AF185" s="24">
        <f t="shared" si="16"/>
        <v>9</v>
      </c>
      <c r="AG185" s="24">
        <v>0</v>
      </c>
      <c r="AH185" s="24">
        <f t="shared" si="17"/>
        <v>9</v>
      </c>
      <c r="AI185" s="24" t="str">
        <f t="shared" si="18"/>
        <v/>
      </c>
      <c r="AJ185" s="24" t="str">
        <f t="shared" si="19"/>
        <v/>
      </c>
      <c r="AK185" s="24" t="s">
        <v>1169</v>
      </c>
      <c r="AL185" s="102"/>
      <c r="AM185" s="23" t="s">
        <v>1173</v>
      </c>
      <c r="AN185" s="23" t="s">
        <v>1174</v>
      </c>
      <c r="AO185" s="23" t="s">
        <v>1175</v>
      </c>
      <c r="AP185" s="23" t="s">
        <v>1176</v>
      </c>
      <c r="AQ185" s="23" t="s">
        <v>1177</v>
      </c>
      <c r="AR185" s="23" t="s">
        <v>1178</v>
      </c>
      <c r="AS185" s="23" t="s">
        <v>1179</v>
      </c>
      <c r="AT185" s="23" t="s">
        <v>1180</v>
      </c>
      <c r="AU185" s="27"/>
      <c r="AV185" s="27"/>
      <c r="AW185" s="27"/>
      <c r="AX185" s="27"/>
      <c r="AY185" s="27"/>
      <c r="AZ185" s="27"/>
      <c r="BA185" s="27"/>
      <c r="BB185" s="27"/>
      <c r="BC185" s="24"/>
      <c r="BD185" s="24"/>
      <c r="BE185" s="24"/>
      <c r="BF185" s="24"/>
      <c r="BG185" s="24"/>
      <c r="BH185" s="24"/>
      <c r="BI185" s="24"/>
      <c r="BJ185" s="24"/>
      <c r="BK185" s="105" t="s">
        <v>1171</v>
      </c>
      <c r="BL185" s="105" t="s">
        <v>1171</v>
      </c>
      <c r="BM185" s="105" t="s">
        <v>1171</v>
      </c>
      <c r="BN185" s="105" t="s">
        <v>1171</v>
      </c>
      <c r="BO185" s="105" t="s">
        <v>1171</v>
      </c>
      <c r="BP185" s="105" t="s">
        <v>1171</v>
      </c>
      <c r="BQ185" s="105" t="s">
        <v>1171</v>
      </c>
      <c r="BR185" s="105" t="s">
        <v>1171</v>
      </c>
    </row>
    <row r="186" s="67" customFormat="1" customHeight="1" spans="1:70">
      <c r="A186" s="24" t="s">
        <v>669</v>
      </c>
      <c r="B186" s="24" t="s">
        <v>1181</v>
      </c>
      <c r="C186" s="24" t="s">
        <v>1182</v>
      </c>
      <c r="D186" s="24"/>
      <c r="E186" s="24"/>
      <c r="F186" s="24"/>
      <c r="G186" s="24" t="s">
        <v>89</v>
      </c>
      <c r="H186" s="24"/>
      <c r="I186" s="24"/>
      <c r="J186" s="24" t="s">
        <v>317</v>
      </c>
      <c r="K186" s="24"/>
      <c r="L186" s="24"/>
      <c r="M186" s="24"/>
      <c r="N186" s="24" t="s">
        <v>1183</v>
      </c>
      <c r="O186" s="24"/>
      <c r="P186" s="79"/>
      <c r="Q186" s="24" t="s">
        <v>74</v>
      </c>
      <c r="R186" s="24" t="s">
        <v>74</v>
      </c>
      <c r="S186" s="24" t="s">
        <v>295</v>
      </c>
      <c r="T186" s="24"/>
      <c r="U186" s="90"/>
      <c r="V186" s="24" t="s">
        <v>1184</v>
      </c>
      <c r="W186" s="24" t="s">
        <v>192</v>
      </c>
      <c r="X186" s="79"/>
      <c r="Y186" s="24" t="s">
        <v>1182</v>
      </c>
      <c r="Z186" s="24"/>
      <c r="AA186" s="24"/>
      <c r="AB186" s="24" t="s">
        <v>74</v>
      </c>
      <c r="AC186" s="24" t="s">
        <v>295</v>
      </c>
      <c r="AD186" s="24" t="str">
        <f t="shared" si="15"/>
        <v/>
      </c>
      <c r="AE186" s="91"/>
      <c r="AF186" s="24">
        <f t="shared" si="16"/>
        <v>11</v>
      </c>
      <c r="AG186" s="24">
        <v>0</v>
      </c>
      <c r="AH186" s="24">
        <f t="shared" si="17"/>
        <v>11</v>
      </c>
      <c r="AI186" s="24" t="str">
        <f t="shared" si="18"/>
        <v/>
      </c>
      <c r="AJ186" s="24" t="str">
        <f t="shared" si="19"/>
        <v/>
      </c>
      <c r="AK186" s="24" t="s">
        <v>1181</v>
      </c>
      <c r="AL186" s="102"/>
      <c r="AM186" s="23" t="s">
        <v>1185</v>
      </c>
      <c r="AN186" s="23" t="s">
        <v>1186</v>
      </c>
      <c r="AO186" s="23" t="s">
        <v>1187</v>
      </c>
      <c r="AP186" s="23" t="s">
        <v>1188</v>
      </c>
      <c r="AQ186" s="23" t="s">
        <v>1189</v>
      </c>
      <c r="AR186" s="23" t="s">
        <v>1190</v>
      </c>
      <c r="AS186" s="23" t="s">
        <v>1191</v>
      </c>
      <c r="AT186" s="23" t="s">
        <v>1192</v>
      </c>
      <c r="AU186" s="27"/>
      <c r="AV186" s="27"/>
      <c r="AW186" s="27"/>
      <c r="AX186" s="27"/>
      <c r="AY186" s="27"/>
      <c r="AZ186" s="27"/>
      <c r="BA186" s="27"/>
      <c r="BB186" s="27"/>
      <c r="BC186" s="24"/>
      <c r="BD186" s="24"/>
      <c r="BE186" s="24"/>
      <c r="BF186" s="24"/>
      <c r="BG186" s="24"/>
      <c r="BH186" s="24"/>
      <c r="BI186" s="24"/>
      <c r="BJ186" s="24"/>
      <c r="BK186" s="105" t="s">
        <v>1183</v>
      </c>
      <c r="BL186" s="105" t="s">
        <v>1183</v>
      </c>
      <c r="BM186" s="105" t="s">
        <v>1183</v>
      </c>
      <c r="BN186" s="105" t="s">
        <v>1183</v>
      </c>
      <c r="BO186" s="105" t="s">
        <v>1183</v>
      </c>
      <c r="BP186" s="105" t="s">
        <v>1183</v>
      </c>
      <c r="BQ186" s="105" t="s">
        <v>1183</v>
      </c>
      <c r="BR186" s="105" t="s">
        <v>1183</v>
      </c>
    </row>
    <row r="187" s="67" customFormat="1" customHeight="1" spans="1:70">
      <c r="A187" s="24" t="s">
        <v>669</v>
      </c>
      <c r="B187" s="24" t="s">
        <v>1193</v>
      </c>
      <c r="C187" s="24" t="s">
        <v>1194</v>
      </c>
      <c r="D187" s="24"/>
      <c r="E187" s="24"/>
      <c r="F187" s="24"/>
      <c r="G187" s="24" t="s">
        <v>89</v>
      </c>
      <c r="H187" s="24"/>
      <c r="I187" s="24"/>
      <c r="J187" s="24" t="s">
        <v>317</v>
      </c>
      <c r="K187" s="24"/>
      <c r="L187" s="24"/>
      <c r="M187" s="24"/>
      <c r="N187" s="24"/>
      <c r="O187" s="24"/>
      <c r="P187" s="79"/>
      <c r="Q187" s="24" t="s">
        <v>74</v>
      </c>
      <c r="R187" s="24" t="s">
        <v>74</v>
      </c>
      <c r="S187" s="24" t="s">
        <v>295</v>
      </c>
      <c r="T187" s="24"/>
      <c r="U187" s="90"/>
      <c r="V187" s="24" t="s">
        <v>1195</v>
      </c>
      <c r="W187" s="24" t="s">
        <v>192</v>
      </c>
      <c r="X187" s="79"/>
      <c r="Y187" s="24" t="s">
        <v>1194</v>
      </c>
      <c r="Z187" s="24"/>
      <c r="AA187" s="24"/>
      <c r="AB187" s="24" t="s">
        <v>74</v>
      </c>
      <c r="AC187" s="24" t="s">
        <v>295</v>
      </c>
      <c r="AD187" s="24" t="str">
        <f t="shared" si="15"/>
        <v/>
      </c>
      <c r="AE187" s="91"/>
      <c r="AF187" s="24">
        <f t="shared" si="16"/>
        <v>9</v>
      </c>
      <c r="AG187" s="24">
        <v>0</v>
      </c>
      <c r="AH187" s="24">
        <f t="shared" si="17"/>
        <v>9</v>
      </c>
      <c r="AI187" s="24" t="str">
        <f t="shared" si="18"/>
        <v/>
      </c>
      <c r="AJ187" s="24" t="str">
        <f t="shared" si="19"/>
        <v/>
      </c>
      <c r="AK187" s="24" t="s">
        <v>1193</v>
      </c>
      <c r="AL187" s="102"/>
      <c r="AM187" s="23" t="s">
        <v>1196</v>
      </c>
      <c r="AN187" s="23" t="s">
        <v>1197</v>
      </c>
      <c r="AO187" s="23" t="s">
        <v>1198</v>
      </c>
      <c r="AP187" s="23" t="s">
        <v>1199</v>
      </c>
      <c r="AQ187" s="23" t="s">
        <v>1200</v>
      </c>
      <c r="AR187" s="23" t="s">
        <v>1201</v>
      </c>
      <c r="AS187" s="23" t="s">
        <v>1202</v>
      </c>
      <c r="AT187" s="23" t="s">
        <v>1203</v>
      </c>
      <c r="AU187" s="27"/>
      <c r="AV187" s="27"/>
      <c r="AW187" s="27"/>
      <c r="AX187" s="27"/>
      <c r="AY187" s="27"/>
      <c r="AZ187" s="27"/>
      <c r="BA187" s="27"/>
      <c r="BB187" s="27"/>
      <c r="BC187" s="24"/>
      <c r="BD187" s="24"/>
      <c r="BE187" s="24"/>
      <c r="BF187" s="24"/>
      <c r="BG187" s="24"/>
      <c r="BH187" s="24"/>
      <c r="BI187" s="24"/>
      <c r="BJ187" s="24"/>
      <c r="BK187" s="27"/>
      <c r="BL187" s="27"/>
      <c r="BM187" s="27"/>
      <c r="BN187" s="27"/>
      <c r="BO187" s="27"/>
      <c r="BP187" s="27"/>
      <c r="BQ187" s="27"/>
      <c r="BR187" s="27"/>
    </row>
    <row r="188" s="67" customFormat="1" customHeight="1" spans="1:70">
      <c r="A188" s="24" t="s">
        <v>669</v>
      </c>
      <c r="B188" s="24" t="s">
        <v>1204</v>
      </c>
      <c r="C188" s="24" t="s">
        <v>1205</v>
      </c>
      <c r="D188" s="24"/>
      <c r="E188" s="24"/>
      <c r="F188" s="24"/>
      <c r="G188" s="24" t="s">
        <v>89</v>
      </c>
      <c r="H188" s="24"/>
      <c r="I188" s="24"/>
      <c r="J188" s="24" t="s">
        <v>317</v>
      </c>
      <c r="K188" s="24"/>
      <c r="L188" s="24"/>
      <c r="M188" s="24"/>
      <c r="N188" s="24"/>
      <c r="O188" s="24"/>
      <c r="P188" s="79"/>
      <c r="Q188" s="24" t="s">
        <v>74</v>
      </c>
      <c r="R188" s="24" t="s">
        <v>74</v>
      </c>
      <c r="S188" s="24" t="s">
        <v>295</v>
      </c>
      <c r="T188" s="24"/>
      <c r="U188" s="90"/>
      <c r="V188" s="24" t="s">
        <v>1206</v>
      </c>
      <c r="W188" s="24" t="s">
        <v>192</v>
      </c>
      <c r="X188" s="79"/>
      <c r="Y188" s="24" t="s">
        <v>1205</v>
      </c>
      <c r="Z188" s="24"/>
      <c r="AA188" s="24"/>
      <c r="AB188" s="24" t="s">
        <v>74</v>
      </c>
      <c r="AC188" s="24" t="s">
        <v>295</v>
      </c>
      <c r="AD188" s="24" t="str">
        <f t="shared" si="15"/>
        <v/>
      </c>
      <c r="AE188" s="91"/>
      <c r="AF188" s="24">
        <f t="shared" si="16"/>
        <v>12</v>
      </c>
      <c r="AG188" s="24">
        <v>0</v>
      </c>
      <c r="AH188" s="24">
        <f t="shared" si="17"/>
        <v>12</v>
      </c>
      <c r="AI188" s="24" t="str">
        <f t="shared" si="18"/>
        <v/>
      </c>
      <c r="AJ188" s="24" t="str">
        <f t="shared" si="19"/>
        <v/>
      </c>
      <c r="AK188" s="24" t="s">
        <v>1204</v>
      </c>
      <c r="AL188" s="102"/>
      <c r="AM188" s="23" t="s">
        <v>1207</v>
      </c>
      <c r="AN188" s="23" t="s">
        <v>1208</v>
      </c>
      <c r="AO188" s="23" t="s">
        <v>1209</v>
      </c>
      <c r="AP188" s="23" t="s">
        <v>1210</v>
      </c>
      <c r="AQ188" s="23" t="s">
        <v>1211</v>
      </c>
      <c r="AR188" s="23" t="s">
        <v>1212</v>
      </c>
      <c r="AS188" s="23" t="s">
        <v>1213</v>
      </c>
      <c r="AT188" s="23" t="s">
        <v>1214</v>
      </c>
      <c r="AU188" s="27"/>
      <c r="AV188" s="27"/>
      <c r="AW188" s="27"/>
      <c r="AX188" s="27"/>
      <c r="AY188" s="27"/>
      <c r="AZ188" s="27"/>
      <c r="BA188" s="27"/>
      <c r="BB188" s="27"/>
      <c r="BC188" s="24"/>
      <c r="BD188" s="24"/>
      <c r="BE188" s="24"/>
      <c r="BF188" s="24"/>
      <c r="BG188" s="24"/>
      <c r="BH188" s="24"/>
      <c r="BI188" s="24"/>
      <c r="BJ188" s="24"/>
      <c r="BK188" s="27"/>
      <c r="BL188" s="27"/>
      <c r="BM188" s="27"/>
      <c r="BN188" s="27"/>
      <c r="BO188" s="27"/>
      <c r="BP188" s="27"/>
      <c r="BQ188" s="27"/>
      <c r="BR188" s="27"/>
    </row>
    <row r="189" s="67" customFormat="1" customHeight="1" spans="1:70">
      <c r="A189" s="24" t="s">
        <v>669</v>
      </c>
      <c r="B189" s="24" t="s">
        <v>1215</v>
      </c>
      <c r="C189" s="24" t="s">
        <v>1216</v>
      </c>
      <c r="D189" s="24"/>
      <c r="E189" s="24"/>
      <c r="F189" s="24"/>
      <c r="G189" s="24" t="s">
        <v>89</v>
      </c>
      <c r="H189" s="24"/>
      <c r="I189" s="24"/>
      <c r="J189" s="24" t="s">
        <v>317</v>
      </c>
      <c r="K189" s="24"/>
      <c r="L189" s="24"/>
      <c r="M189" s="24"/>
      <c r="N189" s="24"/>
      <c r="O189" s="24"/>
      <c r="P189" s="79"/>
      <c r="Q189" s="24" t="s">
        <v>74</v>
      </c>
      <c r="R189" s="24" t="s">
        <v>74</v>
      </c>
      <c r="S189" s="24" t="s">
        <v>295</v>
      </c>
      <c r="T189" s="24"/>
      <c r="U189" s="90"/>
      <c r="V189" s="24" t="s">
        <v>1217</v>
      </c>
      <c r="W189" s="24" t="s">
        <v>192</v>
      </c>
      <c r="X189" s="79"/>
      <c r="Y189" s="24" t="s">
        <v>1216</v>
      </c>
      <c r="Z189" s="24"/>
      <c r="AA189" s="24"/>
      <c r="AB189" s="24" t="s">
        <v>74</v>
      </c>
      <c r="AC189" s="24" t="s">
        <v>295</v>
      </c>
      <c r="AD189" s="24" t="str">
        <f t="shared" si="15"/>
        <v/>
      </c>
      <c r="AE189" s="91"/>
      <c r="AF189" s="24">
        <f t="shared" si="16"/>
        <v>16</v>
      </c>
      <c r="AG189" s="24">
        <v>0</v>
      </c>
      <c r="AH189" s="24">
        <f t="shared" si="17"/>
        <v>16</v>
      </c>
      <c r="AI189" s="24" t="str">
        <f t="shared" si="18"/>
        <v/>
      </c>
      <c r="AJ189" s="24" t="str">
        <f t="shared" si="19"/>
        <v/>
      </c>
      <c r="AK189" s="24" t="s">
        <v>1215</v>
      </c>
      <c r="AL189" s="102"/>
      <c r="AM189" s="23" t="s">
        <v>1218</v>
      </c>
      <c r="AN189" s="23" t="s">
        <v>1219</v>
      </c>
      <c r="AO189" s="23" t="s">
        <v>1220</v>
      </c>
      <c r="AP189" s="23" t="s">
        <v>1221</v>
      </c>
      <c r="AQ189" s="23" t="s">
        <v>1222</v>
      </c>
      <c r="AR189" s="23" t="s">
        <v>1223</v>
      </c>
      <c r="AS189" s="23" t="s">
        <v>1224</v>
      </c>
      <c r="AT189" s="23" t="s">
        <v>1225</v>
      </c>
      <c r="AU189" s="27"/>
      <c r="AV189" s="27"/>
      <c r="AW189" s="27"/>
      <c r="AX189" s="27"/>
      <c r="AY189" s="27"/>
      <c r="AZ189" s="27"/>
      <c r="BA189" s="27"/>
      <c r="BB189" s="27"/>
      <c r="BC189" s="24"/>
      <c r="BD189" s="24"/>
      <c r="BE189" s="24"/>
      <c r="BF189" s="24"/>
      <c r="BG189" s="24"/>
      <c r="BH189" s="24"/>
      <c r="BI189" s="24"/>
      <c r="BJ189" s="24"/>
      <c r="BK189" s="27"/>
      <c r="BL189" s="27"/>
      <c r="BM189" s="27"/>
      <c r="BN189" s="27"/>
      <c r="BO189" s="27"/>
      <c r="BP189" s="27"/>
      <c r="BQ189" s="27"/>
      <c r="BR189" s="27"/>
    </row>
    <row r="190" s="67" customFormat="1" customHeight="1" spans="1:70">
      <c r="A190" s="24" t="s">
        <v>669</v>
      </c>
      <c r="B190" s="24" t="s">
        <v>1226</v>
      </c>
      <c r="C190" s="24" t="s">
        <v>1227</v>
      </c>
      <c r="D190" s="24"/>
      <c r="E190" s="24"/>
      <c r="F190" s="24"/>
      <c r="G190" s="24" t="s">
        <v>89</v>
      </c>
      <c r="H190" s="24"/>
      <c r="I190" s="24"/>
      <c r="J190" s="24" t="s">
        <v>317</v>
      </c>
      <c r="K190" s="24"/>
      <c r="L190" s="24"/>
      <c r="M190" s="24"/>
      <c r="N190" s="24"/>
      <c r="O190" s="24"/>
      <c r="P190" s="79"/>
      <c r="Q190" s="24" t="s">
        <v>74</v>
      </c>
      <c r="R190" s="24" t="s">
        <v>74</v>
      </c>
      <c r="S190" s="24" t="s">
        <v>295</v>
      </c>
      <c r="T190" s="24"/>
      <c r="U190" s="90"/>
      <c r="V190" s="24" t="s">
        <v>1228</v>
      </c>
      <c r="W190" s="24" t="s">
        <v>192</v>
      </c>
      <c r="X190" s="79"/>
      <c r="Y190" s="24" t="s">
        <v>1227</v>
      </c>
      <c r="Z190" s="24"/>
      <c r="AA190" s="24"/>
      <c r="AB190" s="24" t="s">
        <v>74</v>
      </c>
      <c r="AC190" s="24" t="s">
        <v>295</v>
      </c>
      <c r="AD190" s="24" t="str">
        <f t="shared" si="15"/>
        <v/>
      </c>
      <c r="AE190" s="91"/>
      <c r="AF190" s="24">
        <f t="shared" si="16"/>
        <v>11</v>
      </c>
      <c r="AG190" s="24">
        <v>0</v>
      </c>
      <c r="AH190" s="24">
        <f t="shared" si="17"/>
        <v>11</v>
      </c>
      <c r="AI190" s="24" t="str">
        <f t="shared" si="18"/>
        <v/>
      </c>
      <c r="AJ190" s="24" t="str">
        <f t="shared" si="19"/>
        <v/>
      </c>
      <c r="AK190" s="24" t="s">
        <v>1226</v>
      </c>
      <c r="AL190" s="102"/>
      <c r="AM190" s="23" t="s">
        <v>1229</v>
      </c>
      <c r="AN190" s="23" t="s">
        <v>1230</v>
      </c>
      <c r="AO190" s="23" t="s">
        <v>1231</v>
      </c>
      <c r="AP190" s="23" t="s">
        <v>1232</v>
      </c>
      <c r="AQ190" s="23" t="s">
        <v>1233</v>
      </c>
      <c r="AR190" s="23" t="s">
        <v>1234</v>
      </c>
      <c r="AS190" s="23" t="s">
        <v>1235</v>
      </c>
      <c r="AT190" s="23" t="s">
        <v>1236</v>
      </c>
      <c r="AU190" s="27"/>
      <c r="AV190" s="27"/>
      <c r="AW190" s="27"/>
      <c r="AX190" s="27"/>
      <c r="AY190" s="27"/>
      <c r="AZ190" s="27"/>
      <c r="BA190" s="27"/>
      <c r="BB190" s="27"/>
      <c r="BC190" s="24"/>
      <c r="BD190" s="24"/>
      <c r="BE190" s="24"/>
      <c r="BF190" s="24"/>
      <c r="BG190" s="24"/>
      <c r="BH190" s="24"/>
      <c r="BI190" s="24"/>
      <c r="BJ190" s="24"/>
      <c r="BK190" s="27"/>
      <c r="BL190" s="27"/>
      <c r="BM190" s="27"/>
      <c r="BN190" s="27"/>
      <c r="BO190" s="27"/>
      <c r="BP190" s="27"/>
      <c r="BQ190" s="27"/>
      <c r="BR190" s="27"/>
    </row>
    <row r="191" s="67" customFormat="1" customHeight="1" spans="1:70">
      <c r="A191" s="24" t="s">
        <v>669</v>
      </c>
      <c r="B191" s="24" t="s">
        <v>1237</v>
      </c>
      <c r="C191" s="24" t="s">
        <v>1238</v>
      </c>
      <c r="D191" s="24"/>
      <c r="E191" s="24"/>
      <c r="F191" s="24"/>
      <c r="G191" s="24" t="s">
        <v>89</v>
      </c>
      <c r="H191" s="24"/>
      <c r="I191" s="24"/>
      <c r="J191" s="24" t="s">
        <v>1239</v>
      </c>
      <c r="K191" s="24"/>
      <c r="L191" s="24"/>
      <c r="M191" s="24"/>
      <c r="N191" s="24"/>
      <c r="O191" s="24"/>
      <c r="P191" s="79"/>
      <c r="Q191" s="24" t="s">
        <v>74</v>
      </c>
      <c r="R191" s="24" t="s">
        <v>74</v>
      </c>
      <c r="S191" s="24" t="s">
        <v>1240</v>
      </c>
      <c r="T191" s="24"/>
      <c r="U191" s="90"/>
      <c r="V191" s="24" t="s">
        <v>1241</v>
      </c>
      <c r="W191" s="24" t="s">
        <v>180</v>
      </c>
      <c r="X191" s="79"/>
      <c r="Y191" s="24" t="s">
        <v>1238</v>
      </c>
      <c r="Z191" s="24"/>
      <c r="AA191" s="24"/>
      <c r="AB191" s="24" t="s">
        <v>74</v>
      </c>
      <c r="AC191" s="24" t="s">
        <v>1240</v>
      </c>
      <c r="AD191" s="24" t="str">
        <f t="shared" si="15"/>
        <v/>
      </c>
      <c r="AE191" s="91"/>
      <c r="AF191" s="24">
        <f t="shared" si="16"/>
        <v>12</v>
      </c>
      <c r="AG191" s="24">
        <v>0</v>
      </c>
      <c r="AH191" s="24">
        <f t="shared" si="17"/>
        <v>12</v>
      </c>
      <c r="AI191" s="24" t="str">
        <f t="shared" si="18"/>
        <v/>
      </c>
      <c r="AJ191" s="24" t="str">
        <f t="shared" si="19"/>
        <v/>
      </c>
      <c r="AK191" s="24" t="s">
        <v>1237</v>
      </c>
      <c r="AL191" s="102"/>
      <c r="AM191" s="23" t="s">
        <v>1242</v>
      </c>
      <c r="AN191" s="23" t="s">
        <v>1243</v>
      </c>
      <c r="AO191" s="23" t="s">
        <v>1244</v>
      </c>
      <c r="AP191" s="23" t="s">
        <v>1245</v>
      </c>
      <c r="AQ191" s="23" t="s">
        <v>1246</v>
      </c>
      <c r="AR191" s="23" t="s">
        <v>1247</v>
      </c>
      <c r="AS191" s="23" t="s">
        <v>1248</v>
      </c>
      <c r="AT191" s="23" t="s">
        <v>1249</v>
      </c>
      <c r="AU191" s="27"/>
      <c r="AV191" s="27"/>
      <c r="AW191" s="27"/>
      <c r="AX191" s="27"/>
      <c r="AY191" s="27"/>
      <c r="AZ191" s="27"/>
      <c r="BA191" s="27"/>
      <c r="BB191" s="27"/>
      <c r="BC191" s="24"/>
      <c r="BD191" s="24"/>
      <c r="BE191" s="24"/>
      <c r="BF191" s="24"/>
      <c r="BG191" s="24"/>
      <c r="BH191" s="24"/>
      <c r="BI191" s="24"/>
      <c r="BJ191" s="24"/>
      <c r="BK191" s="27"/>
      <c r="BL191" s="27"/>
      <c r="BM191" s="27"/>
      <c r="BN191" s="27"/>
      <c r="BO191" s="27"/>
      <c r="BP191" s="27"/>
      <c r="BQ191" s="27"/>
      <c r="BR191" s="27"/>
    </row>
    <row r="192" s="67" customFormat="1" customHeight="1" spans="1:70">
      <c r="A192" s="20" t="s">
        <v>76</v>
      </c>
      <c r="B192" s="20" t="s">
        <v>1250</v>
      </c>
      <c r="C192" s="20"/>
      <c r="D192" s="20"/>
      <c r="E192" s="20"/>
      <c r="F192" s="20"/>
      <c r="G192" s="20"/>
      <c r="H192" s="20" t="s">
        <v>78</v>
      </c>
      <c r="I192" s="20"/>
      <c r="J192" s="20" t="s">
        <v>1251</v>
      </c>
      <c r="K192" s="20"/>
      <c r="L192" s="20"/>
      <c r="M192" s="20"/>
      <c r="N192" s="20"/>
      <c r="O192" s="20"/>
      <c r="P192" s="79"/>
      <c r="Q192" s="20" t="s">
        <v>74</v>
      </c>
      <c r="R192" s="20" t="s">
        <v>74</v>
      </c>
      <c r="S192" s="20"/>
      <c r="T192" s="20"/>
      <c r="U192" s="90"/>
      <c r="V192" s="20" t="s">
        <v>1252</v>
      </c>
      <c r="W192" s="20"/>
      <c r="X192" s="79"/>
      <c r="Y192" s="20"/>
      <c r="Z192" s="20"/>
      <c r="AA192" s="20"/>
      <c r="AB192" s="20" t="s">
        <v>74</v>
      </c>
      <c r="AC192" s="20"/>
      <c r="AD192" s="24" t="str">
        <f t="shared" si="15"/>
        <v/>
      </c>
      <c r="AE192" s="91"/>
      <c r="AF192" s="20">
        <f t="shared" si="16"/>
        <v>18</v>
      </c>
      <c r="AG192" s="20">
        <v>0</v>
      </c>
      <c r="AH192" s="24">
        <f t="shared" si="17"/>
        <v>18</v>
      </c>
      <c r="AI192" s="24" t="str">
        <f t="shared" si="18"/>
        <v/>
      </c>
      <c r="AJ192" s="24" t="str">
        <f t="shared" si="19"/>
        <v/>
      </c>
      <c r="AK192" s="20" t="s">
        <v>1250</v>
      </c>
      <c r="AL192" s="102"/>
      <c r="AM192" s="23"/>
      <c r="AN192" s="23"/>
      <c r="AO192" s="23"/>
      <c r="AP192" s="23"/>
      <c r="AQ192" s="23"/>
      <c r="AR192" s="23"/>
      <c r="AS192" s="23"/>
      <c r="AT192" s="23"/>
      <c r="AU192" s="27"/>
      <c r="AV192" s="27"/>
      <c r="AW192" s="27"/>
      <c r="AX192" s="27"/>
      <c r="AY192" s="27"/>
      <c r="AZ192" s="27"/>
      <c r="BA192" s="27"/>
      <c r="BB192" s="27"/>
      <c r="BC192" s="20"/>
      <c r="BD192" s="20"/>
      <c r="BE192" s="20"/>
      <c r="BF192" s="20"/>
      <c r="BG192" s="20"/>
      <c r="BH192" s="20"/>
      <c r="BI192" s="20"/>
      <c r="BJ192" s="20"/>
      <c r="BK192" s="27"/>
      <c r="BL192" s="27"/>
      <c r="BM192" s="27"/>
      <c r="BN192" s="27"/>
      <c r="BO192" s="27"/>
      <c r="BP192" s="27"/>
      <c r="BQ192" s="27"/>
      <c r="BR192" s="27"/>
    </row>
    <row r="193" s="67" customFormat="1" customHeight="1" spans="1:70">
      <c r="A193" s="20" t="s">
        <v>1253</v>
      </c>
      <c r="B193" s="20" t="s">
        <v>1254</v>
      </c>
      <c r="C193" s="20" t="s">
        <v>1255</v>
      </c>
      <c r="D193" s="20" t="s">
        <v>1256</v>
      </c>
      <c r="E193" s="20" t="s">
        <v>1257</v>
      </c>
      <c r="F193" s="20" t="s">
        <v>1258</v>
      </c>
      <c r="G193" s="20" t="s">
        <v>89</v>
      </c>
      <c r="H193" s="20"/>
      <c r="I193" s="20"/>
      <c r="J193" s="20"/>
      <c r="K193" s="20"/>
      <c r="L193" s="20"/>
      <c r="M193" s="20"/>
      <c r="N193" s="20"/>
      <c r="O193" s="20"/>
      <c r="P193" s="79"/>
      <c r="Q193" s="20" t="s">
        <v>74</v>
      </c>
      <c r="R193" s="20" t="s">
        <v>74</v>
      </c>
      <c r="S193" s="20" t="s">
        <v>1259</v>
      </c>
      <c r="T193" s="20"/>
      <c r="U193" s="90"/>
      <c r="V193" s="20" t="s">
        <v>1260</v>
      </c>
      <c r="W193" s="20" t="s">
        <v>192</v>
      </c>
      <c r="X193" s="79"/>
      <c r="Y193" s="20" t="s">
        <v>1255</v>
      </c>
      <c r="Z193" s="20" t="s">
        <v>1256</v>
      </c>
      <c r="AA193" s="20" t="s">
        <v>1257</v>
      </c>
      <c r="AB193" s="20" t="s">
        <v>74</v>
      </c>
      <c r="AC193" s="20" t="s">
        <v>1259</v>
      </c>
      <c r="AD193" s="24" t="str">
        <f t="shared" si="15"/>
        <v/>
      </c>
      <c r="AE193" s="91"/>
      <c r="AF193" s="20">
        <f t="shared" si="16"/>
        <v>14</v>
      </c>
      <c r="AG193" s="20">
        <v>0</v>
      </c>
      <c r="AH193" s="24">
        <f t="shared" si="17"/>
        <v>14</v>
      </c>
      <c r="AI193" s="24" t="str">
        <f t="shared" si="18"/>
        <v/>
      </c>
      <c r="AJ193" s="24" t="str">
        <f t="shared" si="19"/>
        <v/>
      </c>
      <c r="AK193" s="20" t="s">
        <v>1254</v>
      </c>
      <c r="AL193" s="102"/>
      <c r="AM193" s="23" t="s">
        <v>1261</v>
      </c>
      <c r="AN193" s="23" t="s">
        <v>1262</v>
      </c>
      <c r="AO193" s="23" t="s">
        <v>1263</v>
      </c>
      <c r="AP193" s="23" t="s">
        <v>1264</v>
      </c>
      <c r="AQ193" s="23" t="s">
        <v>1265</v>
      </c>
      <c r="AR193" s="23" t="s">
        <v>1266</v>
      </c>
      <c r="AS193" s="23" t="s">
        <v>1267</v>
      </c>
      <c r="AT193" s="23" t="s">
        <v>1268</v>
      </c>
      <c r="AU193" s="104" t="s">
        <v>1269</v>
      </c>
      <c r="AV193" s="104" t="s">
        <v>1269</v>
      </c>
      <c r="AW193" s="104" t="s">
        <v>1269</v>
      </c>
      <c r="AX193" s="104" t="s">
        <v>1269</v>
      </c>
      <c r="AY193" s="104" t="s">
        <v>1269</v>
      </c>
      <c r="AZ193" s="104" t="s">
        <v>1269</v>
      </c>
      <c r="BA193" s="104" t="s">
        <v>1269</v>
      </c>
      <c r="BB193" s="104" t="s">
        <v>1269</v>
      </c>
      <c r="BC193" s="20" t="s">
        <v>1257</v>
      </c>
      <c r="BD193" s="20" t="s">
        <v>1257</v>
      </c>
      <c r="BE193" s="20" t="s">
        <v>1257</v>
      </c>
      <c r="BF193" s="20" t="s">
        <v>1257</v>
      </c>
      <c r="BG193" s="20" t="s">
        <v>1257</v>
      </c>
      <c r="BH193" s="20" t="s">
        <v>1257</v>
      </c>
      <c r="BI193" s="20" t="s">
        <v>1257</v>
      </c>
      <c r="BJ193" s="20" t="s">
        <v>1257</v>
      </c>
      <c r="BK193" s="27"/>
      <c r="BL193" s="27"/>
      <c r="BM193" s="27"/>
      <c r="BN193" s="27"/>
      <c r="BO193" s="27"/>
      <c r="BP193" s="27"/>
      <c r="BQ193" s="27"/>
      <c r="BR193" s="27"/>
    </row>
    <row r="194" s="67" customFormat="1" customHeight="1" spans="1:70">
      <c r="A194" s="20" t="s">
        <v>289</v>
      </c>
      <c r="B194" s="20" t="s">
        <v>1270</v>
      </c>
      <c r="C194" s="20" t="s">
        <v>1271</v>
      </c>
      <c r="D194" s="20"/>
      <c r="E194" s="20"/>
      <c r="F194" s="20"/>
      <c r="G194" s="20" t="s">
        <v>89</v>
      </c>
      <c r="H194" s="20"/>
      <c r="I194" s="20"/>
      <c r="J194" s="20"/>
      <c r="K194" s="20"/>
      <c r="L194" s="20"/>
      <c r="M194" s="20"/>
      <c r="N194" s="20"/>
      <c r="O194" s="20"/>
      <c r="P194" s="79"/>
      <c r="Q194" s="20" t="s">
        <v>73</v>
      </c>
      <c r="R194" s="20" t="s">
        <v>74</v>
      </c>
      <c r="S194" s="20"/>
      <c r="T194" s="20"/>
      <c r="U194" s="90"/>
      <c r="V194" s="20" t="s">
        <v>1272</v>
      </c>
      <c r="W194" s="20"/>
      <c r="X194" s="79"/>
      <c r="Y194" s="20" t="s">
        <v>1271</v>
      </c>
      <c r="Z194" s="20"/>
      <c r="AA194" s="20"/>
      <c r="AB194" s="20" t="s">
        <v>74</v>
      </c>
      <c r="AC194" s="20"/>
      <c r="AD194" s="24" t="str">
        <f t="shared" si="15"/>
        <v/>
      </c>
      <c r="AE194" s="91"/>
      <c r="AF194" s="20">
        <f t="shared" si="16"/>
        <v>20</v>
      </c>
      <c r="AG194" s="20">
        <v>0</v>
      </c>
      <c r="AH194" s="24">
        <f t="shared" si="17"/>
        <v>20</v>
      </c>
      <c r="AI194" s="24" t="str">
        <f t="shared" si="18"/>
        <v/>
      </c>
      <c r="AJ194" s="24" t="str">
        <f t="shared" si="19"/>
        <v/>
      </c>
      <c r="AK194" s="20" t="s">
        <v>1270</v>
      </c>
      <c r="AL194" s="102"/>
      <c r="AM194" s="23" t="s">
        <v>1271</v>
      </c>
      <c r="AN194" s="23" t="s">
        <v>1271</v>
      </c>
      <c r="AO194" s="23" t="s">
        <v>1271</v>
      </c>
      <c r="AP194" s="23" t="s">
        <v>1271</v>
      </c>
      <c r="AQ194" s="23" t="s">
        <v>1271</v>
      </c>
      <c r="AR194" s="23" t="s">
        <v>1271</v>
      </c>
      <c r="AS194" s="23" t="s">
        <v>1271</v>
      </c>
      <c r="AT194" s="23" t="s">
        <v>1271</v>
      </c>
      <c r="AU194" s="27"/>
      <c r="AV194" s="27"/>
      <c r="AW194" s="27"/>
      <c r="AX194" s="27"/>
      <c r="AY194" s="27"/>
      <c r="AZ194" s="27"/>
      <c r="BA194" s="27"/>
      <c r="BB194" s="27"/>
      <c r="BC194" s="20"/>
      <c r="BD194" s="20"/>
      <c r="BE194" s="20"/>
      <c r="BF194" s="20"/>
      <c r="BG194" s="20"/>
      <c r="BH194" s="20"/>
      <c r="BI194" s="20"/>
      <c r="BJ194" s="20"/>
      <c r="BK194" s="27"/>
      <c r="BL194" s="27"/>
      <c r="BM194" s="27"/>
      <c r="BN194" s="27"/>
      <c r="BO194" s="27"/>
      <c r="BP194" s="27"/>
      <c r="BQ194" s="27"/>
      <c r="BR194" s="27"/>
    </row>
    <row r="195" s="67" customFormat="1" customHeight="1" spans="1:70">
      <c r="A195" s="20" t="s">
        <v>91</v>
      </c>
      <c r="B195" s="20" t="s">
        <v>1250</v>
      </c>
      <c r="C195" s="20"/>
      <c r="D195" s="20"/>
      <c r="E195" s="20"/>
      <c r="F195" s="20"/>
      <c r="G195" s="20"/>
      <c r="H195" s="20"/>
      <c r="I195" s="20"/>
      <c r="J195" s="20"/>
      <c r="K195" s="20"/>
      <c r="L195" s="20"/>
      <c r="M195" s="20"/>
      <c r="N195" s="20"/>
      <c r="O195" s="20"/>
      <c r="P195" s="79"/>
      <c r="Q195" s="20" t="s">
        <v>74</v>
      </c>
      <c r="R195" s="20" t="s">
        <v>74</v>
      </c>
      <c r="S195" s="20"/>
      <c r="T195" s="20"/>
      <c r="U195" s="90"/>
      <c r="V195" s="20" t="s">
        <v>1273</v>
      </c>
      <c r="W195" s="20"/>
      <c r="X195" s="79"/>
      <c r="Y195" s="20"/>
      <c r="Z195" s="20"/>
      <c r="AA195" s="20"/>
      <c r="AB195" s="20" t="s">
        <v>74</v>
      </c>
      <c r="AC195" s="20"/>
      <c r="AD195" s="24" t="str">
        <f t="shared" si="15"/>
        <v/>
      </c>
      <c r="AE195" s="91"/>
      <c r="AF195" s="20">
        <f t="shared" si="16"/>
        <v>18</v>
      </c>
      <c r="AG195" s="20">
        <v>0</v>
      </c>
      <c r="AH195" s="24">
        <f t="shared" si="17"/>
        <v>18</v>
      </c>
      <c r="AI195" s="24" t="str">
        <f t="shared" si="18"/>
        <v/>
      </c>
      <c r="AJ195" s="24" t="str">
        <f t="shared" si="19"/>
        <v/>
      </c>
      <c r="AK195" s="20" t="s">
        <v>1250</v>
      </c>
      <c r="AL195" s="102"/>
      <c r="AM195" s="23"/>
      <c r="AN195" s="23"/>
      <c r="AO195" s="23"/>
      <c r="AP195" s="23"/>
      <c r="AQ195" s="23"/>
      <c r="AR195" s="23"/>
      <c r="AS195" s="23"/>
      <c r="AT195" s="23"/>
      <c r="AU195" s="27"/>
      <c r="AV195" s="27"/>
      <c r="AW195" s="27"/>
      <c r="AX195" s="27"/>
      <c r="AY195" s="27"/>
      <c r="AZ195" s="27"/>
      <c r="BA195" s="27"/>
      <c r="BB195" s="27"/>
      <c r="BC195" s="20"/>
      <c r="BD195" s="20"/>
      <c r="BE195" s="20"/>
      <c r="BF195" s="20"/>
      <c r="BG195" s="20"/>
      <c r="BH195" s="20"/>
      <c r="BI195" s="20"/>
      <c r="BJ195" s="20"/>
      <c r="BK195" s="27"/>
      <c r="BL195" s="27"/>
      <c r="BM195" s="27"/>
      <c r="BN195" s="27"/>
      <c r="BO195" s="27"/>
      <c r="BP195" s="27"/>
      <c r="BQ195" s="27"/>
      <c r="BR195" s="27"/>
    </row>
    <row r="196" s="67" customFormat="1" customHeight="1" spans="1:70">
      <c r="A196" s="28" t="s">
        <v>70</v>
      </c>
      <c r="B196" s="28" t="s">
        <v>1274</v>
      </c>
      <c r="C196" s="28"/>
      <c r="D196" s="28"/>
      <c r="E196" s="28"/>
      <c r="F196" s="28"/>
      <c r="G196" s="28"/>
      <c r="H196" s="28"/>
      <c r="I196" s="28"/>
      <c r="J196" s="28" t="s">
        <v>1275</v>
      </c>
      <c r="K196" s="28"/>
      <c r="L196" s="28" t="s">
        <v>1276</v>
      </c>
      <c r="M196" s="28"/>
      <c r="N196" s="28"/>
      <c r="O196" s="28"/>
      <c r="P196" s="83"/>
      <c r="Q196" s="28"/>
      <c r="R196" s="28"/>
      <c r="S196" s="28"/>
      <c r="T196" s="28"/>
      <c r="U196" s="110"/>
      <c r="V196" s="28"/>
      <c r="W196" s="122"/>
      <c r="X196" s="123"/>
      <c r="Y196" s="28"/>
      <c r="Z196" s="122"/>
      <c r="AA196" s="122"/>
      <c r="AB196" s="122"/>
      <c r="AC196" s="122"/>
      <c r="AD196" s="24" t="str">
        <f t="shared" si="15"/>
        <v/>
      </c>
      <c r="AE196" s="91"/>
      <c r="AF196" s="28">
        <f t="shared" si="16"/>
        <v>29</v>
      </c>
      <c r="AG196" s="28">
        <v>0</v>
      </c>
      <c r="AH196" s="24">
        <f t="shared" si="17"/>
        <v>29</v>
      </c>
      <c r="AI196" s="24" t="str">
        <f t="shared" si="18"/>
        <v/>
      </c>
      <c r="AJ196" s="24" t="b">
        <f t="shared" si="19"/>
        <v>1</v>
      </c>
      <c r="AK196" s="20" t="s">
        <v>1274</v>
      </c>
      <c r="AL196" s="102"/>
      <c r="AM196" s="23"/>
      <c r="AN196" s="23"/>
      <c r="AO196" s="23"/>
      <c r="AP196" s="23"/>
      <c r="AQ196" s="23"/>
      <c r="AR196" s="23"/>
      <c r="AS196" s="23"/>
      <c r="AT196" s="23"/>
      <c r="AU196" s="27"/>
      <c r="AV196" s="27"/>
      <c r="AW196" s="27"/>
      <c r="AX196" s="27"/>
      <c r="AY196" s="27"/>
      <c r="AZ196" s="27"/>
      <c r="BA196" s="27"/>
      <c r="BB196" s="27"/>
      <c r="BC196" s="28"/>
      <c r="BD196" s="28"/>
      <c r="BE196" s="28"/>
      <c r="BF196" s="28"/>
      <c r="BG196" s="28"/>
      <c r="BH196" s="28"/>
      <c r="BI196" s="28"/>
      <c r="BJ196" s="28"/>
      <c r="BK196" s="27"/>
      <c r="BL196" s="27"/>
      <c r="BM196" s="27"/>
      <c r="BN196" s="27"/>
      <c r="BO196" s="27"/>
      <c r="BP196" s="27"/>
      <c r="BQ196" s="27"/>
      <c r="BR196" s="27"/>
    </row>
    <row r="197" s="67" customFormat="1" customHeight="1" spans="1:70">
      <c r="A197" s="20" t="s">
        <v>70</v>
      </c>
      <c r="B197" s="20" t="s">
        <v>1277</v>
      </c>
      <c r="C197" s="20"/>
      <c r="D197" s="20"/>
      <c r="E197" s="20"/>
      <c r="F197" s="20"/>
      <c r="G197" s="20"/>
      <c r="H197" s="20"/>
      <c r="I197" s="20"/>
      <c r="J197" s="20" t="s">
        <v>1275</v>
      </c>
      <c r="K197" s="20"/>
      <c r="L197" s="20" t="s">
        <v>1278</v>
      </c>
      <c r="M197" s="20"/>
      <c r="N197" s="20"/>
      <c r="O197" s="20"/>
      <c r="P197" s="79"/>
      <c r="Q197" s="20" t="s">
        <v>73</v>
      </c>
      <c r="R197" s="20" t="s">
        <v>74</v>
      </c>
      <c r="S197" s="20" t="s">
        <v>1279</v>
      </c>
      <c r="T197" s="20"/>
      <c r="U197" s="90"/>
      <c r="V197" s="20" t="s">
        <v>1280</v>
      </c>
      <c r="W197" s="20"/>
      <c r="X197" s="79"/>
      <c r="Y197" s="20"/>
      <c r="Z197" s="20"/>
      <c r="AA197" s="20"/>
      <c r="AB197" s="20" t="s">
        <v>74</v>
      </c>
      <c r="AC197" s="20" t="s">
        <v>1279</v>
      </c>
      <c r="AD197" s="24" t="str">
        <f t="shared" si="15"/>
        <v/>
      </c>
      <c r="AE197" s="91"/>
      <c r="AF197" s="20">
        <f t="shared" si="16"/>
        <v>20</v>
      </c>
      <c r="AG197" s="20">
        <v>0</v>
      </c>
      <c r="AH197" s="24">
        <f t="shared" si="17"/>
        <v>20</v>
      </c>
      <c r="AI197" s="24" t="str">
        <f t="shared" si="18"/>
        <v/>
      </c>
      <c r="AJ197" s="24" t="str">
        <f t="shared" si="19"/>
        <v/>
      </c>
      <c r="AK197" s="20" t="s">
        <v>1277</v>
      </c>
      <c r="AL197" s="102"/>
      <c r="AM197" s="23"/>
      <c r="AN197" s="23"/>
      <c r="AO197" s="23"/>
      <c r="AP197" s="23"/>
      <c r="AQ197" s="23"/>
      <c r="AR197" s="23"/>
      <c r="AS197" s="23"/>
      <c r="AT197" s="23"/>
      <c r="AU197" s="27"/>
      <c r="AV197" s="27"/>
      <c r="AW197" s="27"/>
      <c r="AX197" s="27"/>
      <c r="AY197" s="27"/>
      <c r="AZ197" s="27"/>
      <c r="BA197" s="27"/>
      <c r="BB197" s="27"/>
      <c r="BC197" s="20"/>
      <c r="BD197" s="20"/>
      <c r="BE197" s="20"/>
      <c r="BF197" s="20"/>
      <c r="BG197" s="20"/>
      <c r="BH197" s="20"/>
      <c r="BI197" s="20"/>
      <c r="BJ197" s="20"/>
      <c r="BK197" s="27"/>
      <c r="BL197" s="27"/>
      <c r="BM197" s="27"/>
      <c r="BN197" s="27"/>
      <c r="BO197" s="27"/>
      <c r="BP197" s="27"/>
      <c r="BQ197" s="27"/>
      <c r="BR197" s="27"/>
    </row>
    <row r="198" customHeight="1" spans="1:70">
      <c r="A198" s="20" t="s">
        <v>1281</v>
      </c>
      <c r="B198" s="20" t="s">
        <v>1282</v>
      </c>
      <c r="C198" s="20" t="s">
        <v>1283</v>
      </c>
      <c r="D198" s="20" t="s">
        <v>1284</v>
      </c>
      <c r="E198" s="20"/>
      <c r="F198" s="20"/>
      <c r="G198" s="20" t="s">
        <v>89</v>
      </c>
      <c r="H198" s="20"/>
      <c r="I198" s="20"/>
      <c r="J198" s="20" t="s">
        <v>1285</v>
      </c>
      <c r="K198" s="20"/>
      <c r="L198" s="20"/>
      <c r="M198" s="20"/>
      <c r="N198" s="20" t="s">
        <v>1100</v>
      </c>
      <c r="O198" s="20"/>
      <c r="P198" s="79"/>
      <c r="Q198" s="20" t="s">
        <v>74</v>
      </c>
      <c r="R198" s="20" t="s">
        <v>74</v>
      </c>
      <c r="S198" s="20" t="s">
        <v>1286</v>
      </c>
      <c r="T198" s="20"/>
      <c r="U198" s="90"/>
      <c r="V198" s="20" t="s">
        <v>1287</v>
      </c>
      <c r="W198" s="20" t="s">
        <v>1288</v>
      </c>
      <c r="X198" s="79"/>
      <c r="Y198" s="20" t="s">
        <v>1283</v>
      </c>
      <c r="Z198" s="20" t="s">
        <v>1284</v>
      </c>
      <c r="AA198" s="20"/>
      <c r="AB198" s="20" t="s">
        <v>74</v>
      </c>
      <c r="AC198" s="20" t="s">
        <v>1286</v>
      </c>
      <c r="AD198" s="20" t="str">
        <f t="shared" si="15"/>
        <v/>
      </c>
      <c r="AE198" s="91"/>
      <c r="AF198" s="20">
        <f t="shared" si="16"/>
        <v>24</v>
      </c>
      <c r="AG198" s="20">
        <v>0</v>
      </c>
      <c r="AH198" s="24">
        <f t="shared" si="17"/>
        <v>24</v>
      </c>
      <c r="AI198" s="24" t="str">
        <f t="shared" si="18"/>
        <v/>
      </c>
      <c r="AJ198" s="24" t="str">
        <f t="shared" si="19"/>
        <v/>
      </c>
      <c r="AK198" s="20" t="s">
        <v>1282</v>
      </c>
      <c r="AL198" s="102"/>
      <c r="AM198" s="23" t="s">
        <v>1289</v>
      </c>
      <c r="AN198" s="23" t="s">
        <v>1290</v>
      </c>
      <c r="AO198" s="23" t="s">
        <v>1291</v>
      </c>
      <c r="AP198" s="23" t="s">
        <v>1292</v>
      </c>
      <c r="AQ198" s="23" t="s">
        <v>1293</v>
      </c>
      <c r="AR198" s="23" t="s">
        <v>1294</v>
      </c>
      <c r="AS198" s="23" t="s">
        <v>1295</v>
      </c>
      <c r="AT198" s="23" t="s">
        <v>1296</v>
      </c>
      <c r="AU198" s="69" t="s">
        <v>1284</v>
      </c>
      <c r="AV198" s="69" t="s">
        <v>1284</v>
      </c>
      <c r="AW198" s="69" t="s">
        <v>1284</v>
      </c>
      <c r="AX198" s="69" t="s">
        <v>1284</v>
      </c>
      <c r="AY198" s="69" t="s">
        <v>1284</v>
      </c>
      <c r="AZ198" s="69" t="s">
        <v>1284</v>
      </c>
      <c r="BA198" s="69" t="s">
        <v>1284</v>
      </c>
      <c r="BB198" s="69" t="s">
        <v>1284</v>
      </c>
      <c r="BC198" s="20"/>
      <c r="BD198" s="20"/>
      <c r="BE198" s="20"/>
      <c r="BF198" s="20"/>
      <c r="BG198" s="20"/>
      <c r="BH198" s="20"/>
      <c r="BI198" s="20"/>
      <c r="BJ198" s="20"/>
      <c r="BK198" s="69" t="s">
        <v>1100</v>
      </c>
      <c r="BL198" s="69" t="s">
        <v>1100</v>
      </c>
      <c r="BM198" s="69" t="s">
        <v>1100</v>
      </c>
      <c r="BN198" s="69" t="s">
        <v>1100</v>
      </c>
      <c r="BO198" s="69" t="s">
        <v>1100</v>
      </c>
      <c r="BP198" s="69" t="s">
        <v>1100</v>
      </c>
      <c r="BQ198" s="69" t="s">
        <v>1100</v>
      </c>
      <c r="BR198" s="69" t="s">
        <v>1100</v>
      </c>
    </row>
    <row r="199" s="67" customFormat="1" customHeight="1" spans="1:70">
      <c r="A199" s="20" t="s">
        <v>669</v>
      </c>
      <c r="B199" s="20" t="s">
        <v>1297</v>
      </c>
      <c r="C199" s="20" t="s">
        <v>1298</v>
      </c>
      <c r="D199" s="20"/>
      <c r="E199" s="20"/>
      <c r="F199" s="20"/>
      <c r="G199" s="20" t="s">
        <v>89</v>
      </c>
      <c r="H199" s="20"/>
      <c r="I199" s="20"/>
      <c r="J199" s="28" t="s">
        <v>1299</v>
      </c>
      <c r="K199" s="20"/>
      <c r="L199" s="20"/>
      <c r="M199" s="20"/>
      <c r="N199" s="20"/>
      <c r="O199" s="20"/>
      <c r="P199" s="79"/>
      <c r="Q199" s="20" t="s">
        <v>74</v>
      </c>
      <c r="R199" s="20" t="s">
        <v>1300</v>
      </c>
      <c r="S199" s="20" t="s">
        <v>1259</v>
      </c>
      <c r="T199" s="20"/>
      <c r="U199" s="90"/>
      <c r="V199" s="20" t="s">
        <v>1301</v>
      </c>
      <c r="W199" s="20" t="s">
        <v>192</v>
      </c>
      <c r="X199" s="79"/>
      <c r="Y199" s="20" t="s">
        <v>1298</v>
      </c>
      <c r="Z199" s="20"/>
      <c r="AA199" s="20"/>
      <c r="AB199" s="20" t="s">
        <v>1300</v>
      </c>
      <c r="AC199" s="20" t="s">
        <v>1259</v>
      </c>
      <c r="AD199" s="24" t="str">
        <f t="shared" si="15"/>
        <v/>
      </c>
      <c r="AE199" s="91"/>
      <c r="AF199" s="20">
        <f t="shared" si="16"/>
        <v>12</v>
      </c>
      <c r="AG199" s="20">
        <v>0</v>
      </c>
      <c r="AH199" s="24">
        <f t="shared" si="17"/>
        <v>12</v>
      </c>
      <c r="AI199" s="24" t="str">
        <f t="shared" si="18"/>
        <v/>
      </c>
      <c r="AJ199" s="24" t="str">
        <f t="shared" si="19"/>
        <v/>
      </c>
      <c r="AK199" s="20" t="s">
        <v>1297</v>
      </c>
      <c r="AL199" s="102"/>
      <c r="AM199" s="23" t="s">
        <v>1302</v>
      </c>
      <c r="AN199" s="23" t="s">
        <v>1303</v>
      </c>
      <c r="AO199" s="23" t="s">
        <v>1304</v>
      </c>
      <c r="AP199" s="23" t="s">
        <v>1305</v>
      </c>
      <c r="AQ199" s="23" t="s">
        <v>1306</v>
      </c>
      <c r="AR199" s="23" t="s">
        <v>1307</v>
      </c>
      <c r="AS199" s="23" t="s">
        <v>1308</v>
      </c>
      <c r="AT199" s="23" t="s">
        <v>1309</v>
      </c>
      <c r="AU199" s="27"/>
      <c r="AV199" s="27"/>
      <c r="AW199" s="27"/>
      <c r="AX199" s="27"/>
      <c r="AY199" s="27"/>
      <c r="AZ199" s="27"/>
      <c r="BA199" s="27"/>
      <c r="BB199" s="27"/>
      <c r="BC199" s="20"/>
      <c r="BD199" s="20"/>
      <c r="BE199" s="20"/>
      <c r="BF199" s="20"/>
      <c r="BG199" s="20"/>
      <c r="BH199" s="20"/>
      <c r="BI199" s="20"/>
      <c r="BJ199" s="20"/>
      <c r="BK199" s="27"/>
      <c r="BL199" s="27"/>
      <c r="BM199" s="27"/>
      <c r="BN199" s="27"/>
      <c r="BO199" s="27"/>
      <c r="BP199" s="27"/>
      <c r="BQ199" s="27"/>
      <c r="BR199" s="27"/>
    </row>
    <row r="200" s="67" customFormat="1" customHeight="1" spans="1:70">
      <c r="A200" s="20" t="s">
        <v>669</v>
      </c>
      <c r="B200" s="20" t="s">
        <v>1310</v>
      </c>
      <c r="C200" s="20" t="s">
        <v>1311</v>
      </c>
      <c r="D200" s="20"/>
      <c r="E200" s="20"/>
      <c r="F200" s="20"/>
      <c r="G200" s="20" t="s">
        <v>89</v>
      </c>
      <c r="H200" s="20"/>
      <c r="I200" s="20"/>
      <c r="J200" s="20" t="s">
        <v>1312</v>
      </c>
      <c r="K200" s="20"/>
      <c r="L200" s="20"/>
      <c r="M200" s="20"/>
      <c r="N200" s="20"/>
      <c r="O200" s="20"/>
      <c r="P200" s="79"/>
      <c r="Q200" s="20" t="s">
        <v>74</v>
      </c>
      <c r="R200" s="20" t="s">
        <v>74</v>
      </c>
      <c r="S200" s="20" t="s">
        <v>1313</v>
      </c>
      <c r="T200" s="20"/>
      <c r="U200" s="90"/>
      <c r="V200" s="20" t="s">
        <v>1314</v>
      </c>
      <c r="W200" s="20" t="s">
        <v>170</v>
      </c>
      <c r="X200" s="79"/>
      <c r="Y200" s="20" t="s">
        <v>1311</v>
      </c>
      <c r="Z200" s="20"/>
      <c r="AA200" s="20"/>
      <c r="AB200" s="20" t="s">
        <v>74</v>
      </c>
      <c r="AC200" s="20" t="s">
        <v>1313</v>
      </c>
      <c r="AD200" s="24" t="str">
        <f t="shared" si="15"/>
        <v/>
      </c>
      <c r="AE200" s="91"/>
      <c r="AF200" s="20">
        <f t="shared" si="16"/>
        <v>15</v>
      </c>
      <c r="AG200" s="20">
        <v>0</v>
      </c>
      <c r="AH200" s="24">
        <f t="shared" si="17"/>
        <v>15</v>
      </c>
      <c r="AI200" s="24" t="str">
        <f t="shared" si="18"/>
        <v/>
      </c>
      <c r="AJ200" s="24" t="str">
        <f t="shared" si="19"/>
        <v/>
      </c>
      <c r="AK200" s="20" t="s">
        <v>1310</v>
      </c>
      <c r="AL200" s="102"/>
      <c r="AM200" s="23" t="s">
        <v>1315</v>
      </c>
      <c r="AN200" s="23" t="s">
        <v>1316</v>
      </c>
      <c r="AO200" s="23" t="s">
        <v>1317</v>
      </c>
      <c r="AP200" s="23" t="s">
        <v>1318</v>
      </c>
      <c r="AQ200" s="23" t="s">
        <v>1319</v>
      </c>
      <c r="AR200" s="23" t="s">
        <v>1320</v>
      </c>
      <c r="AS200" s="23" t="s">
        <v>1321</v>
      </c>
      <c r="AT200" s="23" t="s">
        <v>1322</v>
      </c>
      <c r="AU200" s="27"/>
      <c r="AV200" s="27"/>
      <c r="AW200" s="27"/>
      <c r="AX200" s="27"/>
      <c r="AY200" s="27"/>
      <c r="AZ200" s="27"/>
      <c r="BA200" s="27"/>
      <c r="BB200" s="27"/>
      <c r="BC200" s="20"/>
      <c r="BD200" s="20"/>
      <c r="BE200" s="20"/>
      <c r="BF200" s="20"/>
      <c r="BG200" s="20"/>
      <c r="BH200" s="20"/>
      <c r="BI200" s="20"/>
      <c r="BJ200" s="20"/>
      <c r="BK200" s="27"/>
      <c r="BL200" s="27"/>
      <c r="BM200" s="27"/>
      <c r="BN200" s="27"/>
      <c r="BO200" s="27"/>
      <c r="BP200" s="27"/>
      <c r="BQ200" s="27"/>
      <c r="BR200" s="27"/>
    </row>
    <row r="201" s="27" customFormat="1" customHeight="1" spans="1:46">
      <c r="A201" s="27" t="s">
        <v>1323</v>
      </c>
      <c r="B201" s="27" t="s">
        <v>1324</v>
      </c>
      <c r="C201" s="115" t="s">
        <v>1325</v>
      </c>
      <c r="G201" s="27" t="s">
        <v>89</v>
      </c>
      <c r="J201" s="27" t="s">
        <v>1326</v>
      </c>
      <c r="P201" s="70"/>
      <c r="U201" s="117"/>
      <c r="X201" s="70"/>
      <c r="AD201" s="24" t="b">
        <f t="shared" ref="AD201:AD264" si="20">IF(AND(Y201=C201,Z201=D201,AA201=E201,AB201=R201,AC201=S201),"",TRUE)</f>
        <v>1</v>
      </c>
      <c r="AE201" s="117"/>
      <c r="AH201" s="24">
        <f t="shared" si="17"/>
        <v>0</v>
      </c>
      <c r="AI201" s="24" t="str">
        <f t="shared" si="18"/>
        <v/>
      </c>
      <c r="AJ201" s="24" t="str">
        <f t="shared" si="19"/>
        <v/>
      </c>
      <c r="AL201" s="70"/>
      <c r="AM201" s="23" t="s">
        <v>1327</v>
      </c>
      <c r="AN201" s="23" t="s">
        <v>1328</v>
      </c>
      <c r="AO201" s="23" t="s">
        <v>1329</v>
      </c>
      <c r="AP201" s="23" t="s">
        <v>1330</v>
      </c>
      <c r="AQ201" s="23" t="s">
        <v>1331</v>
      </c>
      <c r="AR201" s="23" t="s">
        <v>1332</v>
      </c>
      <c r="AS201" s="23" t="s">
        <v>1333</v>
      </c>
      <c r="AT201" s="23" t="s">
        <v>1334</v>
      </c>
    </row>
    <row r="202" customHeight="1" spans="1:70">
      <c r="A202" s="20" t="s">
        <v>669</v>
      </c>
      <c r="B202" s="20" t="s">
        <v>1335</v>
      </c>
      <c r="C202" s="20" t="s">
        <v>1336</v>
      </c>
      <c r="D202" s="20"/>
      <c r="E202" s="20"/>
      <c r="F202" s="20"/>
      <c r="G202" s="20" t="s">
        <v>89</v>
      </c>
      <c r="H202" s="20"/>
      <c r="I202" s="20"/>
      <c r="J202" s="20" t="s">
        <v>1337</v>
      </c>
      <c r="K202" s="20"/>
      <c r="L202" s="20"/>
      <c r="M202" s="20"/>
      <c r="N202" s="20"/>
      <c r="O202" s="20"/>
      <c r="P202" s="79"/>
      <c r="Q202" s="20" t="s">
        <v>74</v>
      </c>
      <c r="R202" s="20" t="s">
        <v>74</v>
      </c>
      <c r="S202" s="20" t="s">
        <v>1338</v>
      </c>
      <c r="T202" s="20"/>
      <c r="U202" s="90"/>
      <c r="V202" s="20" t="s">
        <v>1339</v>
      </c>
      <c r="W202" s="20" t="s">
        <v>157</v>
      </c>
      <c r="X202" s="79"/>
      <c r="Y202" s="20" t="s">
        <v>1336</v>
      </c>
      <c r="Z202" s="20"/>
      <c r="AA202" s="20"/>
      <c r="AB202" s="20" t="s">
        <v>74</v>
      </c>
      <c r="AC202" s="20" t="s">
        <v>1338</v>
      </c>
      <c r="AD202" s="20" t="str">
        <f t="shared" si="20"/>
        <v/>
      </c>
      <c r="AE202" s="90"/>
      <c r="AF202" s="20">
        <f t="shared" ref="AF202:AF265" si="21">LEN($B202)</f>
        <v>29</v>
      </c>
      <c r="AG202" s="20">
        <v>0</v>
      </c>
      <c r="AH202" s="24">
        <f t="shared" ref="AH202:AH265" si="22">AF202+AG202</f>
        <v>29</v>
      </c>
      <c r="AI202" s="24" t="str">
        <f t="shared" ref="AI202:AI265" si="23">IF(AH202="","",IF(AH202&lt;=32,"",TRUE))</f>
        <v/>
      </c>
      <c r="AJ202" s="24" t="b">
        <f t="shared" ref="AJ202:AJ265" si="24">IF(F202&lt;&gt;"note",IF(AH202="","",IF(AH202&lt;=27,"",TRUE)),"")</f>
        <v>1</v>
      </c>
      <c r="AK202" s="20" t="s">
        <v>1335</v>
      </c>
      <c r="AL202" s="79"/>
      <c r="AM202" s="23" t="s">
        <v>1340</v>
      </c>
      <c r="AN202" s="23" t="s">
        <v>1341</v>
      </c>
      <c r="AO202" s="23" t="s">
        <v>1342</v>
      </c>
      <c r="AP202" s="23" t="s">
        <v>1343</v>
      </c>
      <c r="AQ202" s="23" t="s">
        <v>1344</v>
      </c>
      <c r="AR202" s="23" t="s">
        <v>1345</v>
      </c>
      <c r="AS202" s="23" t="s">
        <v>1346</v>
      </c>
      <c r="AT202" s="23" t="s">
        <v>1347</v>
      </c>
      <c r="AU202" s="69"/>
      <c r="AV202" s="69"/>
      <c r="AW202" s="69"/>
      <c r="AX202" s="69"/>
      <c r="AY202" s="69"/>
      <c r="AZ202" s="69"/>
      <c r="BA202" s="69"/>
      <c r="BB202" s="69"/>
      <c r="BC202" s="20"/>
      <c r="BD202" s="20"/>
      <c r="BE202" s="20"/>
      <c r="BF202" s="20"/>
      <c r="BG202" s="20"/>
      <c r="BH202" s="20"/>
      <c r="BI202" s="20"/>
      <c r="BJ202" s="20"/>
      <c r="BK202" s="69"/>
      <c r="BL202" s="69"/>
      <c r="BM202" s="69"/>
      <c r="BN202" s="69"/>
      <c r="BO202" s="69"/>
      <c r="BP202" s="69"/>
      <c r="BQ202" s="69"/>
      <c r="BR202" s="69"/>
    </row>
    <row r="203" s="67" customFormat="1" customHeight="1" spans="1:70">
      <c r="A203" s="24" t="s">
        <v>669</v>
      </c>
      <c r="B203" s="24" t="s">
        <v>1348</v>
      </c>
      <c r="C203" s="24" t="s">
        <v>1349</v>
      </c>
      <c r="D203" s="24"/>
      <c r="E203" s="24"/>
      <c r="F203" s="24"/>
      <c r="G203" s="24" t="s">
        <v>89</v>
      </c>
      <c r="H203" s="24"/>
      <c r="I203" s="24"/>
      <c r="J203" s="24" t="s">
        <v>1350</v>
      </c>
      <c r="K203" s="24"/>
      <c r="L203" s="24"/>
      <c r="M203" s="24"/>
      <c r="N203" s="24"/>
      <c r="O203" s="24"/>
      <c r="P203" s="79"/>
      <c r="Q203" s="24" t="s">
        <v>74</v>
      </c>
      <c r="R203" s="24" t="s">
        <v>74</v>
      </c>
      <c r="S203" s="24" t="s">
        <v>1351</v>
      </c>
      <c r="T203" s="24"/>
      <c r="U203" s="90"/>
      <c r="V203" s="24" t="s">
        <v>1352</v>
      </c>
      <c r="W203" s="24" t="s">
        <v>180</v>
      </c>
      <c r="X203" s="79"/>
      <c r="Y203" s="24" t="s">
        <v>1349</v>
      </c>
      <c r="Z203" s="24"/>
      <c r="AA203" s="24"/>
      <c r="AB203" s="24" t="s">
        <v>74</v>
      </c>
      <c r="AC203" s="24" t="s">
        <v>1351</v>
      </c>
      <c r="AD203" s="24" t="str">
        <f t="shared" si="20"/>
        <v/>
      </c>
      <c r="AE203" s="91"/>
      <c r="AF203" s="24">
        <f t="shared" si="21"/>
        <v>23</v>
      </c>
      <c r="AG203" s="24">
        <v>0</v>
      </c>
      <c r="AH203" s="24">
        <f t="shared" si="22"/>
        <v>23</v>
      </c>
      <c r="AI203" s="24" t="str">
        <f t="shared" si="23"/>
        <v/>
      </c>
      <c r="AJ203" s="24" t="str">
        <f t="shared" si="24"/>
        <v/>
      </c>
      <c r="AK203" s="24" t="s">
        <v>1348</v>
      </c>
      <c r="AL203" s="102"/>
      <c r="AM203" s="23" t="s">
        <v>1353</v>
      </c>
      <c r="AN203" s="23" t="s">
        <v>1354</v>
      </c>
      <c r="AO203" s="23" t="s">
        <v>1355</v>
      </c>
      <c r="AP203" s="23" t="s">
        <v>1356</v>
      </c>
      <c r="AQ203" s="23" t="s">
        <v>1357</v>
      </c>
      <c r="AR203" s="23" t="s">
        <v>1358</v>
      </c>
      <c r="AS203" s="23" t="s">
        <v>1359</v>
      </c>
      <c r="AT203" s="23" t="s">
        <v>1360</v>
      </c>
      <c r="AU203" s="27"/>
      <c r="AV203" s="27"/>
      <c r="AW203" s="27"/>
      <c r="AX203" s="27"/>
      <c r="AY203" s="27"/>
      <c r="AZ203" s="27"/>
      <c r="BA203" s="27"/>
      <c r="BB203" s="27"/>
      <c r="BC203" s="24"/>
      <c r="BD203" s="24"/>
      <c r="BE203" s="24"/>
      <c r="BF203" s="24"/>
      <c r="BG203" s="24"/>
      <c r="BH203" s="24"/>
      <c r="BI203" s="24"/>
      <c r="BJ203" s="24"/>
      <c r="BK203" s="27"/>
      <c r="BL203" s="27"/>
      <c r="BM203" s="27"/>
      <c r="BN203" s="27"/>
      <c r="BO203" s="27"/>
      <c r="BP203" s="27"/>
      <c r="BQ203" s="27"/>
      <c r="BR203" s="27"/>
    </row>
    <row r="204" s="67" customFormat="1" customHeight="1" spans="1:70">
      <c r="A204" s="24" t="s">
        <v>669</v>
      </c>
      <c r="B204" s="24" t="s">
        <v>1361</v>
      </c>
      <c r="C204" s="24" t="s">
        <v>1362</v>
      </c>
      <c r="D204" s="24"/>
      <c r="E204" s="24"/>
      <c r="F204" s="24"/>
      <c r="G204" s="24" t="s">
        <v>89</v>
      </c>
      <c r="H204" s="24"/>
      <c r="I204" s="24"/>
      <c r="J204" s="24" t="s">
        <v>1363</v>
      </c>
      <c r="K204" s="24"/>
      <c r="L204" s="24"/>
      <c r="M204" s="24"/>
      <c r="N204" s="24"/>
      <c r="O204" s="24"/>
      <c r="P204" s="79"/>
      <c r="Q204" s="24" t="s">
        <v>74</v>
      </c>
      <c r="R204" s="24" t="s">
        <v>74</v>
      </c>
      <c r="S204" s="24" t="s">
        <v>1364</v>
      </c>
      <c r="T204" s="24"/>
      <c r="U204" s="90"/>
      <c r="V204" s="24" t="s">
        <v>1365</v>
      </c>
      <c r="W204" s="24" t="s">
        <v>192</v>
      </c>
      <c r="X204" s="79"/>
      <c r="Y204" s="24" t="s">
        <v>1362</v>
      </c>
      <c r="Z204" s="24"/>
      <c r="AA204" s="24"/>
      <c r="AB204" s="24" t="s">
        <v>74</v>
      </c>
      <c r="AC204" s="24" t="s">
        <v>1364</v>
      </c>
      <c r="AD204" s="24" t="str">
        <f t="shared" si="20"/>
        <v/>
      </c>
      <c r="AE204" s="91"/>
      <c r="AF204" s="24">
        <f t="shared" si="21"/>
        <v>20</v>
      </c>
      <c r="AG204" s="24">
        <v>0</v>
      </c>
      <c r="AH204" s="24">
        <f t="shared" si="22"/>
        <v>20</v>
      </c>
      <c r="AI204" s="24" t="str">
        <f t="shared" si="23"/>
        <v/>
      </c>
      <c r="AJ204" s="24" t="str">
        <f t="shared" si="24"/>
        <v/>
      </c>
      <c r="AK204" s="24" t="s">
        <v>1361</v>
      </c>
      <c r="AL204" s="102"/>
      <c r="AM204" s="23" t="s">
        <v>1366</v>
      </c>
      <c r="AN204" s="23" t="s">
        <v>1367</v>
      </c>
      <c r="AO204" s="23" t="s">
        <v>1368</v>
      </c>
      <c r="AP204" s="23" t="s">
        <v>1369</v>
      </c>
      <c r="AQ204" s="23" t="s">
        <v>1370</v>
      </c>
      <c r="AR204" s="23" t="s">
        <v>1371</v>
      </c>
      <c r="AS204" s="23" t="s">
        <v>1372</v>
      </c>
      <c r="AT204" s="23" t="s">
        <v>1373</v>
      </c>
      <c r="AU204" s="27"/>
      <c r="AV204" s="27"/>
      <c r="AW204" s="27"/>
      <c r="AX204" s="27"/>
      <c r="AY204" s="27"/>
      <c r="AZ204" s="27"/>
      <c r="BA204" s="27"/>
      <c r="BB204" s="27"/>
      <c r="BC204" s="24"/>
      <c r="BD204" s="24"/>
      <c r="BE204" s="24"/>
      <c r="BF204" s="24"/>
      <c r="BG204" s="24"/>
      <c r="BH204" s="24"/>
      <c r="BI204" s="24"/>
      <c r="BJ204" s="24"/>
      <c r="BK204" s="27"/>
      <c r="BL204" s="27"/>
      <c r="BM204" s="27"/>
      <c r="BN204" s="27"/>
      <c r="BO204" s="27"/>
      <c r="BP204" s="27"/>
      <c r="BQ204" s="27"/>
      <c r="BR204" s="27"/>
    </row>
    <row r="205" s="27" customFormat="1" customHeight="1" spans="1:46">
      <c r="A205" s="27" t="s">
        <v>1374</v>
      </c>
      <c r="B205" s="27" t="s">
        <v>1375</v>
      </c>
      <c r="C205" s="115" t="s">
        <v>1376</v>
      </c>
      <c r="G205" s="27" t="s">
        <v>89</v>
      </c>
      <c r="J205" s="27" t="s">
        <v>1377</v>
      </c>
      <c r="P205" s="70"/>
      <c r="U205" s="117"/>
      <c r="X205" s="70"/>
      <c r="AD205" s="24" t="b">
        <f t="shared" si="20"/>
        <v>1</v>
      </c>
      <c r="AE205" s="117"/>
      <c r="AH205" s="24">
        <f t="shared" si="22"/>
        <v>0</v>
      </c>
      <c r="AI205" s="24" t="str">
        <f t="shared" si="23"/>
        <v/>
      </c>
      <c r="AJ205" s="24" t="str">
        <f t="shared" si="24"/>
        <v/>
      </c>
      <c r="AL205" s="70"/>
      <c r="AM205" s="23" t="s">
        <v>1378</v>
      </c>
      <c r="AN205" s="23" t="s">
        <v>1379</v>
      </c>
      <c r="AO205" s="23" t="s">
        <v>1380</v>
      </c>
      <c r="AP205" s="23" t="s">
        <v>1381</v>
      </c>
      <c r="AQ205" s="23" t="s">
        <v>1382</v>
      </c>
      <c r="AR205" s="23" t="s">
        <v>1383</v>
      </c>
      <c r="AS205" s="23" t="s">
        <v>1384</v>
      </c>
      <c r="AT205" s="23" t="s">
        <v>1385</v>
      </c>
    </row>
    <row r="206" s="69" customFormat="1" customHeight="1" spans="1:70">
      <c r="A206" s="69" t="s">
        <v>1323</v>
      </c>
      <c r="B206" s="69" t="s">
        <v>1386</v>
      </c>
      <c r="C206" s="78" t="s">
        <v>1387</v>
      </c>
      <c r="G206" s="69" t="s">
        <v>89</v>
      </c>
      <c r="J206" s="69" t="s">
        <v>1388</v>
      </c>
      <c r="P206" s="70"/>
      <c r="U206" s="117"/>
      <c r="X206" s="70"/>
      <c r="AD206" s="24" t="b">
        <f t="shared" si="20"/>
        <v>1</v>
      </c>
      <c r="AE206" s="117"/>
      <c r="AH206" s="24">
        <f t="shared" si="22"/>
        <v>0</v>
      </c>
      <c r="AI206" s="24" t="str">
        <f t="shared" si="23"/>
        <v/>
      </c>
      <c r="AJ206" s="24" t="str">
        <f t="shared" si="24"/>
        <v/>
      </c>
      <c r="AL206" s="70"/>
      <c r="AM206" s="23" t="s">
        <v>1389</v>
      </c>
      <c r="AN206" s="23" t="s">
        <v>1390</v>
      </c>
      <c r="AO206" s="23" t="s">
        <v>1391</v>
      </c>
      <c r="AP206" s="23" t="s">
        <v>1392</v>
      </c>
      <c r="AQ206" s="23" t="s">
        <v>1393</v>
      </c>
      <c r="AR206" s="23" t="s">
        <v>1394</v>
      </c>
      <c r="AS206" s="23" t="s">
        <v>1395</v>
      </c>
      <c r="AT206" s="23" t="s">
        <v>1396</v>
      </c>
      <c r="AU206" s="27"/>
      <c r="AV206" s="27"/>
      <c r="AW206" s="27"/>
      <c r="AX206" s="27"/>
      <c r="AY206" s="27"/>
      <c r="AZ206" s="27"/>
      <c r="BA206" s="27"/>
      <c r="BB206" s="27"/>
      <c r="BK206" s="27"/>
      <c r="BL206" s="27"/>
      <c r="BM206" s="27"/>
      <c r="BN206" s="27"/>
      <c r="BO206" s="27"/>
      <c r="BP206" s="27"/>
      <c r="BQ206" s="27"/>
      <c r="BR206" s="27"/>
    </row>
    <row r="207" s="67" customFormat="1" customHeight="1" spans="1:70">
      <c r="A207" s="24" t="s">
        <v>669</v>
      </c>
      <c r="B207" s="24" t="s">
        <v>1397</v>
      </c>
      <c r="C207" s="24" t="s">
        <v>1398</v>
      </c>
      <c r="D207" s="24"/>
      <c r="E207" s="24"/>
      <c r="F207" s="24"/>
      <c r="G207" s="24" t="s">
        <v>89</v>
      </c>
      <c r="H207" s="24"/>
      <c r="I207" s="24"/>
      <c r="J207" s="24" t="s">
        <v>1399</v>
      </c>
      <c r="K207" s="24"/>
      <c r="L207" s="24"/>
      <c r="M207" s="24"/>
      <c r="N207" s="24"/>
      <c r="O207" s="24"/>
      <c r="P207" s="79"/>
      <c r="Q207" s="24" t="s">
        <v>74</v>
      </c>
      <c r="R207" s="24" t="s">
        <v>74</v>
      </c>
      <c r="S207" s="24" t="s">
        <v>1400</v>
      </c>
      <c r="T207" s="24"/>
      <c r="U207" s="90"/>
      <c r="V207" s="24" t="s">
        <v>1401</v>
      </c>
      <c r="W207" s="24" t="s">
        <v>180</v>
      </c>
      <c r="X207" s="79"/>
      <c r="Y207" s="24" t="s">
        <v>1398</v>
      </c>
      <c r="Z207" s="24"/>
      <c r="AA207" s="24"/>
      <c r="AB207" s="24" t="s">
        <v>74</v>
      </c>
      <c r="AC207" s="24" t="s">
        <v>1400</v>
      </c>
      <c r="AD207" s="24" t="str">
        <f t="shared" si="20"/>
        <v/>
      </c>
      <c r="AE207" s="91"/>
      <c r="AF207" s="24">
        <f t="shared" si="21"/>
        <v>11</v>
      </c>
      <c r="AG207" s="24">
        <v>0</v>
      </c>
      <c r="AH207" s="24">
        <f t="shared" si="22"/>
        <v>11</v>
      </c>
      <c r="AI207" s="24" t="str">
        <f t="shared" si="23"/>
        <v/>
      </c>
      <c r="AJ207" s="24" t="str">
        <f t="shared" si="24"/>
        <v/>
      </c>
      <c r="AK207" s="24" t="s">
        <v>1397</v>
      </c>
      <c r="AL207" s="102"/>
      <c r="AM207" s="23" t="s">
        <v>1402</v>
      </c>
      <c r="AN207" s="23" t="s">
        <v>1403</v>
      </c>
      <c r="AO207" s="23" t="s">
        <v>1404</v>
      </c>
      <c r="AP207" s="23" t="s">
        <v>1405</v>
      </c>
      <c r="AQ207" s="23" t="s">
        <v>1406</v>
      </c>
      <c r="AR207" s="23" t="s">
        <v>1407</v>
      </c>
      <c r="AS207" s="23" t="s">
        <v>1408</v>
      </c>
      <c r="AT207" s="23" t="s">
        <v>1409</v>
      </c>
      <c r="AU207" s="27"/>
      <c r="AV207" s="27"/>
      <c r="AW207" s="27"/>
      <c r="AX207" s="27"/>
      <c r="AY207" s="27"/>
      <c r="AZ207" s="27"/>
      <c r="BA207" s="27"/>
      <c r="BB207" s="27"/>
      <c r="BC207" s="24"/>
      <c r="BD207" s="24"/>
      <c r="BE207" s="24"/>
      <c r="BF207" s="24"/>
      <c r="BG207" s="24"/>
      <c r="BH207" s="24"/>
      <c r="BI207" s="24"/>
      <c r="BJ207" s="24"/>
      <c r="BK207" s="27"/>
      <c r="BL207" s="27"/>
      <c r="BM207" s="27"/>
      <c r="BN207" s="27"/>
      <c r="BO207" s="27"/>
      <c r="BP207" s="27"/>
      <c r="BQ207" s="27"/>
      <c r="BR207" s="27"/>
    </row>
    <row r="208" s="67" customFormat="1" customHeight="1" spans="1:70">
      <c r="A208" s="20" t="s">
        <v>76</v>
      </c>
      <c r="B208" s="20" t="s">
        <v>1410</v>
      </c>
      <c r="C208" s="20"/>
      <c r="D208" s="20"/>
      <c r="E208" s="20"/>
      <c r="F208" s="20"/>
      <c r="G208" s="20"/>
      <c r="H208" s="20" t="s">
        <v>78</v>
      </c>
      <c r="I208" s="20"/>
      <c r="J208" s="20" t="s">
        <v>1411</v>
      </c>
      <c r="K208" s="20"/>
      <c r="L208" s="20"/>
      <c r="M208" s="20"/>
      <c r="N208" s="20"/>
      <c r="O208" s="20"/>
      <c r="P208" s="79"/>
      <c r="Q208" s="20" t="s">
        <v>74</v>
      </c>
      <c r="R208" s="20" t="s">
        <v>74</v>
      </c>
      <c r="S208" s="20"/>
      <c r="T208" s="20"/>
      <c r="U208" s="90"/>
      <c r="V208" s="20" t="s">
        <v>1412</v>
      </c>
      <c r="W208" s="20"/>
      <c r="X208" s="79"/>
      <c r="Y208" s="20"/>
      <c r="Z208" s="20"/>
      <c r="AA208" s="20"/>
      <c r="AB208" s="20" t="s">
        <v>74</v>
      </c>
      <c r="AC208" s="20"/>
      <c r="AD208" s="24" t="str">
        <f t="shared" si="20"/>
        <v/>
      </c>
      <c r="AE208" s="91"/>
      <c r="AF208" s="20">
        <f t="shared" si="21"/>
        <v>17</v>
      </c>
      <c r="AG208" s="20">
        <v>0</v>
      </c>
      <c r="AH208" s="24">
        <f t="shared" si="22"/>
        <v>17</v>
      </c>
      <c r="AI208" s="24" t="str">
        <f t="shared" si="23"/>
        <v/>
      </c>
      <c r="AJ208" s="24" t="str">
        <f t="shared" si="24"/>
        <v/>
      </c>
      <c r="AK208" s="20" t="s">
        <v>1410</v>
      </c>
      <c r="AL208" s="102"/>
      <c r="AM208" s="23"/>
      <c r="AN208" s="23"/>
      <c r="AO208" s="23"/>
      <c r="AP208" s="23"/>
      <c r="AQ208" s="23"/>
      <c r="AR208" s="23"/>
      <c r="AS208" s="23"/>
      <c r="AT208" s="23"/>
      <c r="AU208" s="27"/>
      <c r="AV208" s="27"/>
      <c r="AW208" s="27"/>
      <c r="AX208" s="27"/>
      <c r="AY208" s="27"/>
      <c r="AZ208" s="27"/>
      <c r="BA208" s="27"/>
      <c r="BB208" s="27"/>
      <c r="BC208" s="20"/>
      <c r="BD208" s="20"/>
      <c r="BE208" s="20"/>
      <c r="BF208" s="20"/>
      <c r="BG208" s="20"/>
      <c r="BH208" s="20"/>
      <c r="BI208" s="20"/>
      <c r="BJ208" s="20"/>
      <c r="BK208" s="27"/>
      <c r="BL208" s="27"/>
      <c r="BM208" s="27"/>
      <c r="BN208" s="27"/>
      <c r="BO208" s="27"/>
      <c r="BP208" s="27"/>
      <c r="BQ208" s="27"/>
      <c r="BR208" s="27"/>
    </row>
    <row r="209" s="67" customFormat="1" customHeight="1" spans="1:70">
      <c r="A209" s="20" t="s">
        <v>1413</v>
      </c>
      <c r="B209" s="20" t="s">
        <v>1414</v>
      </c>
      <c r="C209" s="20" t="s">
        <v>1415</v>
      </c>
      <c r="D209" s="20" t="s">
        <v>1416</v>
      </c>
      <c r="E209" s="20"/>
      <c r="F209" s="20"/>
      <c r="G209" s="20" t="s">
        <v>89</v>
      </c>
      <c r="H209" s="20"/>
      <c r="I209" s="20"/>
      <c r="J209" s="20"/>
      <c r="K209" s="20"/>
      <c r="L209" s="20"/>
      <c r="M209" s="20"/>
      <c r="N209" s="20"/>
      <c r="O209" s="20"/>
      <c r="P209" s="79"/>
      <c r="Q209" s="20" t="s">
        <v>74</v>
      </c>
      <c r="R209" s="20" t="s">
        <v>74</v>
      </c>
      <c r="S209" s="20" t="s">
        <v>1417</v>
      </c>
      <c r="T209" s="20"/>
      <c r="U209" s="90"/>
      <c r="V209" s="20" t="s">
        <v>1418</v>
      </c>
      <c r="W209" s="20" t="s">
        <v>192</v>
      </c>
      <c r="X209" s="79"/>
      <c r="Y209" s="20" t="s">
        <v>1415</v>
      </c>
      <c r="Z209" s="20" t="s">
        <v>1416</v>
      </c>
      <c r="AA209" s="20"/>
      <c r="AB209" s="20" t="s">
        <v>74</v>
      </c>
      <c r="AC209" s="20" t="s">
        <v>1417</v>
      </c>
      <c r="AD209" s="24" t="str">
        <f t="shared" si="20"/>
        <v/>
      </c>
      <c r="AE209" s="91"/>
      <c r="AF209" s="20">
        <f t="shared" si="21"/>
        <v>13</v>
      </c>
      <c r="AG209" s="20">
        <v>0</v>
      </c>
      <c r="AH209" s="24">
        <f t="shared" si="22"/>
        <v>13</v>
      </c>
      <c r="AI209" s="24" t="str">
        <f t="shared" si="23"/>
        <v/>
      </c>
      <c r="AJ209" s="24" t="str">
        <f t="shared" si="24"/>
        <v/>
      </c>
      <c r="AK209" s="20" t="s">
        <v>1414</v>
      </c>
      <c r="AL209" s="102"/>
      <c r="AM209" s="23" t="s">
        <v>1419</v>
      </c>
      <c r="AN209" s="23" t="s">
        <v>1420</v>
      </c>
      <c r="AO209" s="23" t="s">
        <v>1421</v>
      </c>
      <c r="AP209" s="23" t="s">
        <v>1422</v>
      </c>
      <c r="AQ209" s="23" t="s">
        <v>1423</v>
      </c>
      <c r="AR209" s="23" t="s">
        <v>1424</v>
      </c>
      <c r="AS209" s="23" t="s">
        <v>1425</v>
      </c>
      <c r="AT209" s="23" t="s">
        <v>1426</v>
      </c>
      <c r="AU209" s="104" t="s">
        <v>1416</v>
      </c>
      <c r="AV209" s="104" t="s">
        <v>1416</v>
      </c>
      <c r="AW209" s="104" t="s">
        <v>1416</v>
      </c>
      <c r="AX209" s="104" t="s">
        <v>1416</v>
      </c>
      <c r="AY209" s="104" t="s">
        <v>1416</v>
      </c>
      <c r="AZ209" s="104" t="s">
        <v>1416</v>
      </c>
      <c r="BA209" s="104" t="s">
        <v>1416</v>
      </c>
      <c r="BB209" s="104" t="s">
        <v>1416</v>
      </c>
      <c r="BC209" s="20"/>
      <c r="BD209" s="20"/>
      <c r="BE209" s="20"/>
      <c r="BF209" s="20"/>
      <c r="BG209" s="20"/>
      <c r="BH209" s="20"/>
      <c r="BI209" s="20"/>
      <c r="BJ209" s="20"/>
      <c r="BK209" s="27"/>
      <c r="BL209" s="27"/>
      <c r="BM209" s="27"/>
      <c r="BN209" s="27"/>
      <c r="BO209" s="27"/>
      <c r="BP209" s="27"/>
      <c r="BQ209" s="27"/>
      <c r="BR209" s="27"/>
    </row>
    <row r="210" s="67" customFormat="1" customHeight="1" spans="1:70">
      <c r="A210" s="20" t="s">
        <v>289</v>
      </c>
      <c r="B210" s="20" t="s">
        <v>1427</v>
      </c>
      <c r="C210" s="20" t="s">
        <v>1271</v>
      </c>
      <c r="D210" s="20"/>
      <c r="E210" s="20"/>
      <c r="F210" s="20"/>
      <c r="G210" s="20" t="s">
        <v>89</v>
      </c>
      <c r="H210" s="20"/>
      <c r="I210" s="20"/>
      <c r="J210" s="20"/>
      <c r="K210" s="20"/>
      <c r="L210" s="20"/>
      <c r="M210" s="20"/>
      <c r="N210" s="20"/>
      <c r="O210" s="20"/>
      <c r="P210" s="79"/>
      <c r="Q210" s="20" t="s">
        <v>73</v>
      </c>
      <c r="R210" s="20" t="s">
        <v>74</v>
      </c>
      <c r="S210" s="20"/>
      <c r="T210" s="20"/>
      <c r="U210" s="90"/>
      <c r="V210" s="20" t="s">
        <v>1428</v>
      </c>
      <c r="W210" s="20"/>
      <c r="X210" s="79"/>
      <c r="Y210" s="20" t="s">
        <v>1271</v>
      </c>
      <c r="Z210" s="20"/>
      <c r="AA210" s="20"/>
      <c r="AB210" s="20" t="s">
        <v>74</v>
      </c>
      <c r="AC210" s="20"/>
      <c r="AD210" s="24" t="str">
        <f t="shared" si="20"/>
        <v/>
      </c>
      <c r="AE210" s="91"/>
      <c r="AF210" s="20">
        <f t="shared" si="21"/>
        <v>19</v>
      </c>
      <c r="AG210" s="20">
        <v>0</v>
      </c>
      <c r="AH210" s="24">
        <f t="shared" si="22"/>
        <v>19</v>
      </c>
      <c r="AI210" s="24" t="str">
        <f t="shared" si="23"/>
        <v/>
      </c>
      <c r="AJ210" s="24" t="str">
        <f t="shared" si="24"/>
        <v/>
      </c>
      <c r="AK210" s="20" t="s">
        <v>1427</v>
      </c>
      <c r="AL210" s="102"/>
      <c r="AM210" s="23" t="s">
        <v>1271</v>
      </c>
      <c r="AN210" s="23" t="s">
        <v>1271</v>
      </c>
      <c r="AO210" s="23" t="s">
        <v>1271</v>
      </c>
      <c r="AP210" s="23" t="s">
        <v>1271</v>
      </c>
      <c r="AQ210" s="23" t="s">
        <v>1271</v>
      </c>
      <c r="AR210" s="23" t="s">
        <v>1271</v>
      </c>
      <c r="AS210" s="23" t="s">
        <v>1271</v>
      </c>
      <c r="AT210" s="23" t="s">
        <v>1271</v>
      </c>
      <c r="AU210" s="27"/>
      <c r="AV210" s="27"/>
      <c r="AW210" s="27"/>
      <c r="AX210" s="27"/>
      <c r="AY210" s="27"/>
      <c r="AZ210" s="27"/>
      <c r="BA210" s="27"/>
      <c r="BB210" s="27"/>
      <c r="BC210" s="20"/>
      <c r="BD210" s="20"/>
      <c r="BE210" s="20"/>
      <c r="BF210" s="20"/>
      <c r="BG210" s="20"/>
      <c r="BH210" s="20"/>
      <c r="BI210" s="20"/>
      <c r="BJ210" s="20"/>
      <c r="BK210" s="27"/>
      <c r="BL210" s="27"/>
      <c r="BM210" s="27"/>
      <c r="BN210" s="27"/>
      <c r="BO210" s="27"/>
      <c r="BP210" s="27"/>
      <c r="BQ210" s="27"/>
      <c r="BR210" s="27"/>
    </row>
    <row r="211" s="67" customFormat="1" customHeight="1" spans="1:70">
      <c r="A211" s="20" t="s">
        <v>91</v>
      </c>
      <c r="B211" s="20" t="s">
        <v>1410</v>
      </c>
      <c r="C211" s="20"/>
      <c r="D211" s="20"/>
      <c r="E211" s="20"/>
      <c r="F211" s="20"/>
      <c r="G211" s="20"/>
      <c r="H211" s="20"/>
      <c r="I211" s="20"/>
      <c r="J211" s="20"/>
      <c r="K211" s="20"/>
      <c r="L211" s="20"/>
      <c r="M211" s="20"/>
      <c r="N211" s="20"/>
      <c r="O211" s="20"/>
      <c r="P211" s="79"/>
      <c r="Q211" s="20" t="s">
        <v>74</v>
      </c>
      <c r="R211" s="20" t="s">
        <v>74</v>
      </c>
      <c r="S211" s="20"/>
      <c r="T211" s="20"/>
      <c r="U211" s="90"/>
      <c r="V211" s="20" t="s">
        <v>1429</v>
      </c>
      <c r="W211" s="20"/>
      <c r="X211" s="79"/>
      <c r="Y211" s="20"/>
      <c r="Z211" s="20"/>
      <c r="AA211" s="20"/>
      <c r="AB211" s="20" t="s">
        <v>74</v>
      </c>
      <c r="AC211" s="20"/>
      <c r="AD211" s="24" t="str">
        <f t="shared" si="20"/>
        <v/>
      </c>
      <c r="AE211" s="91"/>
      <c r="AF211" s="20">
        <f t="shared" si="21"/>
        <v>17</v>
      </c>
      <c r="AG211" s="20">
        <v>0</v>
      </c>
      <c r="AH211" s="24">
        <f t="shared" si="22"/>
        <v>17</v>
      </c>
      <c r="AI211" s="24" t="str">
        <f t="shared" si="23"/>
        <v/>
      </c>
      <c r="AJ211" s="24" t="str">
        <f t="shared" si="24"/>
        <v/>
      </c>
      <c r="AK211" s="20" t="s">
        <v>1410</v>
      </c>
      <c r="AL211" s="102"/>
      <c r="AM211" s="23"/>
      <c r="AN211" s="23"/>
      <c r="AO211" s="23"/>
      <c r="AP211" s="23"/>
      <c r="AQ211" s="23"/>
      <c r="AR211" s="23"/>
      <c r="AS211" s="23"/>
      <c r="AT211" s="23"/>
      <c r="AU211" s="27"/>
      <c r="AV211" s="27"/>
      <c r="AW211" s="27"/>
      <c r="AX211" s="27"/>
      <c r="AY211" s="27"/>
      <c r="AZ211" s="27"/>
      <c r="BA211" s="27"/>
      <c r="BB211" s="27"/>
      <c r="BC211" s="20"/>
      <c r="BD211" s="20"/>
      <c r="BE211" s="20"/>
      <c r="BF211" s="20"/>
      <c r="BG211" s="20"/>
      <c r="BH211" s="20"/>
      <c r="BI211" s="20"/>
      <c r="BJ211" s="20"/>
      <c r="BK211" s="27"/>
      <c r="BL211" s="27"/>
      <c r="BM211" s="27"/>
      <c r="BN211" s="27"/>
      <c r="BO211" s="27"/>
      <c r="BP211" s="27"/>
      <c r="BQ211" s="27"/>
      <c r="BR211" s="27"/>
    </row>
    <row r="212" customHeight="1" spans="1:70">
      <c r="A212" s="20" t="s">
        <v>1281</v>
      </c>
      <c r="B212" s="20" t="s">
        <v>1430</v>
      </c>
      <c r="C212" s="20" t="s">
        <v>1431</v>
      </c>
      <c r="D212" s="20" t="s">
        <v>1284</v>
      </c>
      <c r="E212" s="20"/>
      <c r="F212" s="20"/>
      <c r="G212" s="20" t="s">
        <v>89</v>
      </c>
      <c r="H212" s="20"/>
      <c r="I212" s="20"/>
      <c r="J212" s="20" t="s">
        <v>1432</v>
      </c>
      <c r="K212" s="20"/>
      <c r="L212" s="20"/>
      <c r="M212" s="20"/>
      <c r="N212" s="20" t="s">
        <v>1100</v>
      </c>
      <c r="O212" s="20"/>
      <c r="P212" s="79"/>
      <c r="Q212" s="20" t="s">
        <v>74</v>
      </c>
      <c r="R212" s="20" t="s">
        <v>74</v>
      </c>
      <c r="S212" s="20" t="s">
        <v>1433</v>
      </c>
      <c r="T212" s="20"/>
      <c r="U212" s="90"/>
      <c r="V212" s="20" t="s">
        <v>1434</v>
      </c>
      <c r="W212" s="20" t="s">
        <v>1435</v>
      </c>
      <c r="X212" s="79"/>
      <c r="Y212" s="20" t="s">
        <v>1431</v>
      </c>
      <c r="Z212" s="20" t="s">
        <v>1284</v>
      </c>
      <c r="AA212" s="20"/>
      <c r="AB212" s="20" t="s">
        <v>74</v>
      </c>
      <c r="AC212" s="20" t="s">
        <v>1433</v>
      </c>
      <c r="AD212" s="20" t="str">
        <f t="shared" si="20"/>
        <v/>
      </c>
      <c r="AE212" s="91"/>
      <c r="AF212" s="20">
        <f t="shared" si="21"/>
        <v>23</v>
      </c>
      <c r="AG212" s="20">
        <v>0</v>
      </c>
      <c r="AH212" s="24">
        <f t="shared" si="22"/>
        <v>23</v>
      </c>
      <c r="AI212" s="24" t="str">
        <f t="shared" si="23"/>
        <v/>
      </c>
      <c r="AJ212" s="24" t="str">
        <f t="shared" si="24"/>
        <v/>
      </c>
      <c r="AK212" s="20" t="s">
        <v>1430</v>
      </c>
      <c r="AL212" s="102"/>
      <c r="AM212" s="23" t="s">
        <v>1436</v>
      </c>
      <c r="AN212" s="23" t="s">
        <v>1437</v>
      </c>
      <c r="AO212" s="23" t="s">
        <v>1438</v>
      </c>
      <c r="AP212" s="23" t="s">
        <v>1439</v>
      </c>
      <c r="AQ212" s="23" t="s">
        <v>1440</v>
      </c>
      <c r="AR212" s="23" t="s">
        <v>1441</v>
      </c>
      <c r="AS212" s="23" t="s">
        <v>1442</v>
      </c>
      <c r="AT212" s="23" t="s">
        <v>1443</v>
      </c>
      <c r="AU212" s="69" t="s">
        <v>1284</v>
      </c>
      <c r="AV212" s="69" t="s">
        <v>1284</v>
      </c>
      <c r="AW212" s="69" t="s">
        <v>1284</v>
      </c>
      <c r="AX212" s="69" t="s">
        <v>1284</v>
      </c>
      <c r="AY212" s="69" t="s">
        <v>1284</v>
      </c>
      <c r="AZ212" s="69" t="s">
        <v>1284</v>
      </c>
      <c r="BA212" s="69" t="s">
        <v>1284</v>
      </c>
      <c r="BB212" s="69" t="s">
        <v>1284</v>
      </c>
      <c r="BC212" s="20"/>
      <c r="BD212" s="20"/>
      <c r="BE212" s="20"/>
      <c r="BF212" s="20"/>
      <c r="BG212" s="20"/>
      <c r="BH212" s="20"/>
      <c r="BI212" s="20"/>
      <c r="BJ212" s="20"/>
      <c r="BK212" s="69" t="s">
        <v>1100</v>
      </c>
      <c r="BL212" s="69" t="s">
        <v>1100</v>
      </c>
      <c r="BM212" s="69" t="s">
        <v>1100</v>
      </c>
      <c r="BN212" s="69" t="s">
        <v>1100</v>
      </c>
      <c r="BO212" s="69" t="s">
        <v>1100</v>
      </c>
      <c r="BP212" s="69" t="s">
        <v>1100</v>
      </c>
      <c r="BQ212" s="69" t="s">
        <v>1100</v>
      </c>
      <c r="BR212" s="69" t="s">
        <v>1100</v>
      </c>
    </row>
    <row r="213" s="67" customFormat="1" customHeight="1" spans="1:70">
      <c r="A213" s="24" t="s">
        <v>70</v>
      </c>
      <c r="B213" s="24" t="s">
        <v>1444</v>
      </c>
      <c r="C213" s="24"/>
      <c r="D213" s="20"/>
      <c r="E213" s="24"/>
      <c r="F213" s="24"/>
      <c r="G213" s="24"/>
      <c r="H213" s="24"/>
      <c r="I213" s="24"/>
      <c r="J213" s="24"/>
      <c r="K213" s="24"/>
      <c r="L213" s="24" t="s">
        <v>1445</v>
      </c>
      <c r="M213" s="24"/>
      <c r="N213" s="24"/>
      <c r="O213" s="24"/>
      <c r="P213" s="79"/>
      <c r="Q213" s="24" t="s">
        <v>73</v>
      </c>
      <c r="R213" s="24" t="s">
        <v>74</v>
      </c>
      <c r="S213" s="24"/>
      <c r="T213" s="24"/>
      <c r="U213" s="90"/>
      <c r="V213" s="24" t="s">
        <v>1446</v>
      </c>
      <c r="W213" s="24"/>
      <c r="X213" s="79"/>
      <c r="Y213" s="24"/>
      <c r="Z213" s="20"/>
      <c r="AA213" s="24"/>
      <c r="AB213" s="24" t="s">
        <v>74</v>
      </c>
      <c r="AC213" s="24"/>
      <c r="AD213" s="24" t="str">
        <f t="shared" si="20"/>
        <v/>
      </c>
      <c r="AE213" s="91"/>
      <c r="AF213" s="24">
        <f t="shared" si="21"/>
        <v>22</v>
      </c>
      <c r="AG213" s="24">
        <v>0</v>
      </c>
      <c r="AH213" s="24">
        <f t="shared" si="22"/>
        <v>22</v>
      </c>
      <c r="AI213" s="24" t="str">
        <f t="shared" si="23"/>
        <v/>
      </c>
      <c r="AJ213" s="24" t="str">
        <f t="shared" si="24"/>
        <v/>
      </c>
      <c r="AK213" s="24" t="s">
        <v>1444</v>
      </c>
      <c r="AL213" s="102"/>
      <c r="AM213" s="23"/>
      <c r="AN213" s="23"/>
      <c r="AO213" s="23"/>
      <c r="AP213" s="23"/>
      <c r="AQ213" s="23"/>
      <c r="AR213" s="23"/>
      <c r="AS213" s="23"/>
      <c r="AT213" s="23"/>
      <c r="AU213" s="27"/>
      <c r="AV213" s="27"/>
      <c r="AW213" s="27"/>
      <c r="AX213" s="27"/>
      <c r="AY213" s="27"/>
      <c r="AZ213" s="27"/>
      <c r="BA213" s="27"/>
      <c r="BB213" s="27"/>
      <c r="BC213" s="24"/>
      <c r="BD213" s="24"/>
      <c r="BE213" s="24"/>
      <c r="BF213" s="24"/>
      <c r="BG213" s="24"/>
      <c r="BH213" s="24"/>
      <c r="BI213" s="24"/>
      <c r="BJ213" s="24"/>
      <c r="BK213" s="27"/>
      <c r="BL213" s="27"/>
      <c r="BM213" s="27"/>
      <c r="BN213" s="27"/>
      <c r="BO213" s="27"/>
      <c r="BP213" s="27"/>
      <c r="BQ213" s="27"/>
      <c r="BR213" s="27"/>
    </row>
    <row r="214" s="67" customFormat="1" customHeight="1" spans="1:70">
      <c r="A214" s="24" t="s">
        <v>70</v>
      </c>
      <c r="B214" s="24" t="s">
        <v>1447</v>
      </c>
      <c r="C214" s="24"/>
      <c r="D214" s="20"/>
      <c r="E214" s="24"/>
      <c r="F214" s="24"/>
      <c r="G214" s="24"/>
      <c r="H214" s="24"/>
      <c r="I214" s="24"/>
      <c r="J214" s="24"/>
      <c r="K214" s="24"/>
      <c r="L214" s="24" t="s">
        <v>1448</v>
      </c>
      <c r="M214" s="24"/>
      <c r="N214" s="24"/>
      <c r="O214" s="24"/>
      <c r="P214" s="79"/>
      <c r="Q214" s="24" t="s">
        <v>73</v>
      </c>
      <c r="R214" s="24" t="s">
        <v>74</v>
      </c>
      <c r="S214" s="24"/>
      <c r="T214" s="24"/>
      <c r="U214" s="90"/>
      <c r="V214" s="24" t="s">
        <v>1449</v>
      </c>
      <c r="W214" s="24"/>
      <c r="X214" s="79"/>
      <c r="Y214" s="24"/>
      <c r="Z214" s="20"/>
      <c r="AA214" s="24"/>
      <c r="AB214" s="24" t="s">
        <v>74</v>
      </c>
      <c r="AC214" s="24"/>
      <c r="AD214" s="24" t="str">
        <f t="shared" si="20"/>
        <v/>
      </c>
      <c r="AE214" s="91"/>
      <c r="AF214" s="24">
        <f t="shared" si="21"/>
        <v>21</v>
      </c>
      <c r="AG214" s="24">
        <v>0</v>
      </c>
      <c r="AH214" s="24">
        <f t="shared" si="22"/>
        <v>21</v>
      </c>
      <c r="AI214" s="24" t="str">
        <f t="shared" si="23"/>
        <v/>
      </c>
      <c r="AJ214" s="24" t="str">
        <f t="shared" si="24"/>
        <v/>
      </c>
      <c r="AK214" s="24" t="s">
        <v>1447</v>
      </c>
      <c r="AL214" s="102"/>
      <c r="AM214" s="23"/>
      <c r="AN214" s="23"/>
      <c r="AO214" s="23"/>
      <c r="AP214" s="23"/>
      <c r="AQ214" s="23"/>
      <c r="AR214" s="23"/>
      <c r="AS214" s="23"/>
      <c r="AT214" s="23"/>
      <c r="AU214" s="27"/>
      <c r="AV214" s="27"/>
      <c r="AW214" s="27"/>
      <c r="AX214" s="27"/>
      <c r="AY214" s="27"/>
      <c r="AZ214" s="27"/>
      <c r="BA214" s="27"/>
      <c r="BB214" s="27"/>
      <c r="BC214" s="24"/>
      <c r="BD214" s="24"/>
      <c r="BE214" s="24"/>
      <c r="BF214" s="24"/>
      <c r="BG214" s="24"/>
      <c r="BH214" s="24"/>
      <c r="BI214" s="24"/>
      <c r="BJ214" s="24"/>
      <c r="BK214" s="27"/>
      <c r="BL214" s="27"/>
      <c r="BM214" s="27"/>
      <c r="BN214" s="27"/>
      <c r="BO214" s="27"/>
      <c r="BP214" s="27"/>
      <c r="BQ214" s="27"/>
      <c r="BR214" s="27"/>
    </row>
    <row r="215" s="67" customFormat="1" customHeight="1" spans="1:70">
      <c r="A215" s="24" t="s">
        <v>70</v>
      </c>
      <c r="B215" s="24" t="s">
        <v>1450</v>
      </c>
      <c r="C215" s="24"/>
      <c r="D215" s="20"/>
      <c r="E215" s="24"/>
      <c r="F215" s="24"/>
      <c r="G215" s="24"/>
      <c r="H215" s="24"/>
      <c r="I215" s="24"/>
      <c r="J215" s="24"/>
      <c r="K215" s="24"/>
      <c r="L215" s="24" t="s">
        <v>1451</v>
      </c>
      <c r="M215" s="24"/>
      <c r="N215" s="24"/>
      <c r="O215" s="24"/>
      <c r="P215" s="79"/>
      <c r="Q215" s="24" t="s">
        <v>73</v>
      </c>
      <c r="R215" s="24" t="s">
        <v>74</v>
      </c>
      <c r="S215" s="24"/>
      <c r="T215" s="24"/>
      <c r="U215" s="90"/>
      <c r="V215" s="24" t="s">
        <v>1452</v>
      </c>
      <c r="W215" s="24"/>
      <c r="X215" s="79"/>
      <c r="Y215" s="24"/>
      <c r="Z215" s="20"/>
      <c r="AA215" s="24"/>
      <c r="AB215" s="24" t="s">
        <v>74</v>
      </c>
      <c r="AC215" s="24"/>
      <c r="AD215" s="24" t="str">
        <f t="shared" si="20"/>
        <v/>
      </c>
      <c r="AE215" s="91"/>
      <c r="AF215" s="24">
        <f t="shared" si="21"/>
        <v>20</v>
      </c>
      <c r="AG215" s="24">
        <v>0</v>
      </c>
      <c r="AH215" s="24">
        <f t="shared" si="22"/>
        <v>20</v>
      </c>
      <c r="AI215" s="24" t="str">
        <f t="shared" si="23"/>
        <v/>
      </c>
      <c r="AJ215" s="24" t="str">
        <f t="shared" si="24"/>
        <v/>
      </c>
      <c r="AK215" s="24" t="s">
        <v>1450</v>
      </c>
      <c r="AL215" s="102"/>
      <c r="AM215" s="23"/>
      <c r="AN215" s="23"/>
      <c r="AO215" s="23"/>
      <c r="AP215" s="23"/>
      <c r="AQ215" s="23"/>
      <c r="AR215" s="23"/>
      <c r="AS215" s="23"/>
      <c r="AT215" s="23"/>
      <c r="AU215" s="27"/>
      <c r="AV215" s="27"/>
      <c r="AW215" s="27"/>
      <c r="AX215" s="27"/>
      <c r="AY215" s="27"/>
      <c r="AZ215" s="27"/>
      <c r="BA215" s="27"/>
      <c r="BB215" s="27"/>
      <c r="BC215" s="24"/>
      <c r="BD215" s="24"/>
      <c r="BE215" s="24"/>
      <c r="BF215" s="24"/>
      <c r="BG215" s="24"/>
      <c r="BH215" s="24"/>
      <c r="BI215" s="24"/>
      <c r="BJ215" s="24"/>
      <c r="BK215" s="27"/>
      <c r="BL215" s="27"/>
      <c r="BM215" s="27"/>
      <c r="BN215" s="27"/>
      <c r="BO215" s="27"/>
      <c r="BP215" s="27"/>
      <c r="BQ215" s="27"/>
      <c r="BR215" s="27"/>
    </row>
    <row r="216" s="67" customFormat="1" customHeight="1" spans="1:70">
      <c r="A216" s="24" t="s">
        <v>70</v>
      </c>
      <c r="B216" s="24" t="s">
        <v>1453</v>
      </c>
      <c r="C216" s="24"/>
      <c r="D216" s="20"/>
      <c r="E216" s="24"/>
      <c r="F216" s="24"/>
      <c r="G216" s="24"/>
      <c r="H216" s="24"/>
      <c r="I216" s="24"/>
      <c r="J216" s="24"/>
      <c r="K216" s="24"/>
      <c r="L216" s="24" t="s">
        <v>1454</v>
      </c>
      <c r="M216" s="24"/>
      <c r="N216" s="24"/>
      <c r="O216" s="24"/>
      <c r="P216" s="79"/>
      <c r="Q216" s="24" t="s">
        <v>73</v>
      </c>
      <c r="R216" s="24" t="s">
        <v>74</v>
      </c>
      <c r="S216" s="24"/>
      <c r="T216" s="24"/>
      <c r="U216" s="90"/>
      <c r="V216" s="24" t="s">
        <v>1455</v>
      </c>
      <c r="W216" s="24"/>
      <c r="X216" s="79"/>
      <c r="Y216" s="24"/>
      <c r="Z216" s="20"/>
      <c r="AA216" s="24"/>
      <c r="AB216" s="24" t="s">
        <v>74</v>
      </c>
      <c r="AC216" s="24"/>
      <c r="AD216" s="24" t="str">
        <f t="shared" si="20"/>
        <v/>
      </c>
      <c r="AE216" s="91"/>
      <c r="AF216" s="24">
        <f t="shared" si="21"/>
        <v>20</v>
      </c>
      <c r="AG216" s="24">
        <v>0</v>
      </c>
      <c r="AH216" s="24">
        <f t="shared" si="22"/>
        <v>20</v>
      </c>
      <c r="AI216" s="24" t="str">
        <f t="shared" si="23"/>
        <v/>
      </c>
      <c r="AJ216" s="24" t="str">
        <f t="shared" si="24"/>
        <v/>
      </c>
      <c r="AK216" s="24" t="s">
        <v>1453</v>
      </c>
      <c r="AL216" s="102"/>
      <c r="AM216" s="23"/>
      <c r="AN216" s="23"/>
      <c r="AO216" s="23"/>
      <c r="AP216" s="23"/>
      <c r="AQ216" s="23"/>
      <c r="AR216" s="23"/>
      <c r="AS216" s="23"/>
      <c r="AT216" s="23"/>
      <c r="AU216" s="27"/>
      <c r="AV216" s="27"/>
      <c r="AW216" s="27"/>
      <c r="AX216" s="27"/>
      <c r="AY216" s="27"/>
      <c r="AZ216" s="27"/>
      <c r="BA216" s="27"/>
      <c r="BB216" s="27"/>
      <c r="BC216" s="24"/>
      <c r="BD216" s="24"/>
      <c r="BE216" s="24"/>
      <c r="BF216" s="24"/>
      <c r="BG216" s="24"/>
      <c r="BH216" s="24"/>
      <c r="BI216" s="24"/>
      <c r="BJ216" s="24"/>
      <c r="BK216" s="27"/>
      <c r="BL216" s="27"/>
      <c r="BM216" s="27"/>
      <c r="BN216" s="27"/>
      <c r="BO216" s="27"/>
      <c r="BP216" s="27"/>
      <c r="BQ216" s="27"/>
      <c r="BR216" s="27"/>
    </row>
    <row r="217" s="67" customFormat="1" customHeight="1" spans="1:70">
      <c r="A217" s="20" t="s">
        <v>669</v>
      </c>
      <c r="B217" s="24" t="s">
        <v>1456</v>
      </c>
      <c r="C217" s="20" t="s">
        <v>1457</v>
      </c>
      <c r="D217" s="24"/>
      <c r="E217" s="24"/>
      <c r="F217" s="24"/>
      <c r="G217" s="24" t="s">
        <v>89</v>
      </c>
      <c r="H217" s="24"/>
      <c r="I217" s="24"/>
      <c r="J217" s="24" t="s">
        <v>1458</v>
      </c>
      <c r="K217" s="24"/>
      <c r="L217" s="24"/>
      <c r="M217" s="24"/>
      <c r="N217" s="24"/>
      <c r="O217" s="24"/>
      <c r="P217" s="79"/>
      <c r="Q217" s="24" t="s">
        <v>74</v>
      </c>
      <c r="R217" s="20" t="s">
        <v>1459</v>
      </c>
      <c r="S217" s="20" t="s">
        <v>1460</v>
      </c>
      <c r="T217" s="20"/>
      <c r="U217" s="90"/>
      <c r="V217" s="20" t="s">
        <v>1461</v>
      </c>
      <c r="W217" s="24" t="s">
        <v>157</v>
      </c>
      <c r="X217" s="79"/>
      <c r="Y217" s="20" t="s">
        <v>1457</v>
      </c>
      <c r="Z217" s="24"/>
      <c r="AA217" s="24"/>
      <c r="AB217" s="20" t="s">
        <v>1459</v>
      </c>
      <c r="AC217" s="20" t="s">
        <v>1460</v>
      </c>
      <c r="AD217" s="24" t="str">
        <f t="shared" si="20"/>
        <v/>
      </c>
      <c r="AE217" s="91"/>
      <c r="AF217" s="20">
        <f t="shared" si="21"/>
        <v>16</v>
      </c>
      <c r="AG217" s="20">
        <v>0</v>
      </c>
      <c r="AH217" s="24">
        <f t="shared" si="22"/>
        <v>16</v>
      </c>
      <c r="AI217" s="24" t="str">
        <f t="shared" si="23"/>
        <v/>
      </c>
      <c r="AJ217" s="24" t="str">
        <f t="shared" si="24"/>
        <v/>
      </c>
      <c r="AK217" s="20" t="s">
        <v>1456</v>
      </c>
      <c r="AL217" s="102"/>
      <c r="AM217" s="23" t="s">
        <v>1462</v>
      </c>
      <c r="AN217" s="23" t="s">
        <v>1463</v>
      </c>
      <c r="AO217" s="23" t="s">
        <v>1464</v>
      </c>
      <c r="AP217" s="23" t="s">
        <v>1465</v>
      </c>
      <c r="AQ217" s="23" t="s">
        <v>1466</v>
      </c>
      <c r="AR217" s="23" t="s">
        <v>1467</v>
      </c>
      <c r="AS217" s="23" t="s">
        <v>1468</v>
      </c>
      <c r="AT217" s="23" t="s">
        <v>1469</v>
      </c>
      <c r="AU217" s="27"/>
      <c r="AV217" s="27"/>
      <c r="AW217" s="27"/>
      <c r="AX217" s="27"/>
      <c r="AY217" s="27"/>
      <c r="AZ217" s="27"/>
      <c r="BA217" s="27"/>
      <c r="BB217" s="27"/>
      <c r="BC217" s="24"/>
      <c r="BD217" s="24"/>
      <c r="BE217" s="24"/>
      <c r="BF217" s="24"/>
      <c r="BG217" s="24"/>
      <c r="BH217" s="24"/>
      <c r="BI217" s="24"/>
      <c r="BJ217" s="24"/>
      <c r="BK217" s="27"/>
      <c r="BL217" s="27"/>
      <c r="BM217" s="27"/>
      <c r="BN217" s="27"/>
      <c r="BO217" s="27"/>
      <c r="BP217" s="27"/>
      <c r="BQ217" s="27"/>
      <c r="BR217" s="27"/>
    </row>
    <row r="218" s="67" customFormat="1" customHeight="1" spans="1:70">
      <c r="A218" s="24" t="s">
        <v>1470</v>
      </c>
      <c r="B218" s="24" t="s">
        <v>1471</v>
      </c>
      <c r="C218" s="24" t="s">
        <v>1472</v>
      </c>
      <c r="D218" s="20"/>
      <c r="E218" s="24"/>
      <c r="F218" s="24"/>
      <c r="G218" s="24" t="s">
        <v>89</v>
      </c>
      <c r="H218" s="24"/>
      <c r="I218" s="24"/>
      <c r="J218" s="24" t="s">
        <v>1251</v>
      </c>
      <c r="K218" s="24"/>
      <c r="L218" s="24"/>
      <c r="M218" s="24"/>
      <c r="N218" s="24"/>
      <c r="O218" s="24"/>
      <c r="P218" s="79"/>
      <c r="Q218" s="24" t="s">
        <v>74</v>
      </c>
      <c r="R218" s="24" t="s">
        <v>74</v>
      </c>
      <c r="S218" s="24" t="s">
        <v>1473</v>
      </c>
      <c r="T218" s="24"/>
      <c r="U218" s="90"/>
      <c r="V218" s="24" t="s">
        <v>1474</v>
      </c>
      <c r="W218" s="116" t="s">
        <v>157</v>
      </c>
      <c r="X218" s="124"/>
      <c r="Y218" s="24" t="s">
        <v>1472</v>
      </c>
      <c r="Z218" s="20"/>
      <c r="AA218" s="24"/>
      <c r="AB218" s="24" t="s">
        <v>74</v>
      </c>
      <c r="AC218" s="24" t="s">
        <v>1473</v>
      </c>
      <c r="AD218" s="24" t="str">
        <f t="shared" si="20"/>
        <v/>
      </c>
      <c r="AE218" s="91"/>
      <c r="AF218" s="24">
        <f t="shared" si="21"/>
        <v>15</v>
      </c>
      <c r="AG218" s="24">
        <v>0</v>
      </c>
      <c r="AH218" s="24">
        <f t="shared" si="22"/>
        <v>15</v>
      </c>
      <c r="AI218" s="24" t="str">
        <f t="shared" si="23"/>
        <v/>
      </c>
      <c r="AJ218" s="24" t="str">
        <f t="shared" si="24"/>
        <v/>
      </c>
      <c r="AK218" s="24" t="s">
        <v>1471</v>
      </c>
      <c r="AL218" s="102"/>
      <c r="AM218" s="23" t="s">
        <v>1475</v>
      </c>
      <c r="AN218" s="23" t="s">
        <v>1476</v>
      </c>
      <c r="AO218" s="23" t="s">
        <v>1477</v>
      </c>
      <c r="AP218" s="23" t="s">
        <v>1478</v>
      </c>
      <c r="AQ218" s="23" t="s">
        <v>1479</v>
      </c>
      <c r="AR218" s="23" t="s">
        <v>1480</v>
      </c>
      <c r="AS218" s="23" t="s">
        <v>1481</v>
      </c>
      <c r="AT218" s="23" t="s">
        <v>1482</v>
      </c>
      <c r="AU218" s="27"/>
      <c r="AV218" s="27"/>
      <c r="AW218" s="27"/>
      <c r="AX218" s="27"/>
      <c r="AY218" s="27"/>
      <c r="AZ218" s="27"/>
      <c r="BA218" s="27"/>
      <c r="BB218" s="27"/>
      <c r="BC218" s="24"/>
      <c r="BD218" s="24"/>
      <c r="BE218" s="24"/>
      <c r="BF218" s="24"/>
      <c r="BG218" s="24"/>
      <c r="BH218" s="24"/>
      <c r="BI218" s="24"/>
      <c r="BJ218" s="24"/>
      <c r="BK218" s="27"/>
      <c r="BL218" s="27"/>
      <c r="BM218" s="27"/>
      <c r="BN218" s="27"/>
      <c r="BO218" s="27"/>
      <c r="BP218" s="27"/>
      <c r="BQ218" s="27"/>
      <c r="BR218" s="27"/>
    </row>
    <row r="219" s="67" customFormat="1" customHeight="1" spans="1:70">
      <c r="A219" s="20" t="s">
        <v>70</v>
      </c>
      <c r="B219" s="20" t="s">
        <v>1483</v>
      </c>
      <c r="C219" s="20"/>
      <c r="D219" s="20"/>
      <c r="E219" s="20"/>
      <c r="F219" s="20"/>
      <c r="G219" s="20"/>
      <c r="H219" s="20"/>
      <c r="I219" s="20"/>
      <c r="J219" s="20"/>
      <c r="K219" s="20"/>
      <c r="L219" s="20" t="s">
        <v>1484</v>
      </c>
      <c r="M219" s="20"/>
      <c r="N219" s="20"/>
      <c r="O219" s="20"/>
      <c r="P219" s="79"/>
      <c r="Q219" s="20" t="s">
        <v>73</v>
      </c>
      <c r="R219" s="20" t="s">
        <v>74</v>
      </c>
      <c r="S219" s="20"/>
      <c r="T219" s="20"/>
      <c r="U219" s="90"/>
      <c r="V219" s="20" t="s">
        <v>1485</v>
      </c>
      <c r="W219" s="20"/>
      <c r="X219" s="79"/>
      <c r="Y219" s="20"/>
      <c r="Z219" s="20"/>
      <c r="AA219" s="20"/>
      <c r="AB219" s="20" t="s">
        <v>74</v>
      </c>
      <c r="AC219" s="20"/>
      <c r="AD219" s="24" t="str">
        <f t="shared" si="20"/>
        <v/>
      </c>
      <c r="AE219" s="91"/>
      <c r="AF219" s="20">
        <f t="shared" si="21"/>
        <v>16</v>
      </c>
      <c r="AG219" s="20">
        <v>0</v>
      </c>
      <c r="AH219" s="24">
        <f t="shared" si="22"/>
        <v>16</v>
      </c>
      <c r="AI219" s="24" t="str">
        <f t="shared" si="23"/>
        <v/>
      </c>
      <c r="AJ219" s="24" t="str">
        <f t="shared" si="24"/>
        <v/>
      </c>
      <c r="AK219" s="20" t="s">
        <v>1483</v>
      </c>
      <c r="AL219" s="102"/>
      <c r="AM219" s="23"/>
      <c r="AN219" s="23"/>
      <c r="AO219" s="23"/>
      <c r="AP219" s="23"/>
      <c r="AQ219" s="23"/>
      <c r="AR219" s="23"/>
      <c r="AS219" s="23"/>
      <c r="AT219" s="23"/>
      <c r="AU219" s="27"/>
      <c r="AV219" s="27"/>
      <c r="AW219" s="27"/>
      <c r="AX219" s="27"/>
      <c r="AY219" s="27"/>
      <c r="AZ219" s="27"/>
      <c r="BA219" s="27"/>
      <c r="BB219" s="27"/>
      <c r="BC219" s="20"/>
      <c r="BD219" s="20"/>
      <c r="BE219" s="20"/>
      <c r="BF219" s="20"/>
      <c r="BG219" s="20"/>
      <c r="BH219" s="20"/>
      <c r="BI219" s="20"/>
      <c r="BJ219" s="20"/>
      <c r="BK219" s="27"/>
      <c r="BL219" s="27"/>
      <c r="BM219" s="27"/>
      <c r="BN219" s="27"/>
      <c r="BO219" s="27"/>
      <c r="BP219" s="27"/>
      <c r="BQ219" s="27"/>
      <c r="BR219" s="27"/>
    </row>
    <row r="220" s="67" customFormat="1" customHeight="1" spans="1:70">
      <c r="A220" s="20" t="s">
        <v>130</v>
      </c>
      <c r="B220" s="20" t="s">
        <v>1486</v>
      </c>
      <c r="C220" s="119" t="s">
        <v>1487</v>
      </c>
      <c r="D220" s="28" t="s">
        <v>1488</v>
      </c>
      <c r="E220" s="119"/>
      <c r="F220" s="119" t="s">
        <v>1489</v>
      </c>
      <c r="G220" s="119" t="s">
        <v>89</v>
      </c>
      <c r="H220" s="119"/>
      <c r="I220" s="119"/>
      <c r="J220" s="119" t="s">
        <v>1490</v>
      </c>
      <c r="K220" s="119"/>
      <c r="L220" s="119"/>
      <c r="M220" s="119"/>
      <c r="N220" s="119"/>
      <c r="O220" s="120"/>
      <c r="P220" s="121"/>
      <c r="Q220" s="119" t="s">
        <v>74</v>
      </c>
      <c r="R220" s="119" t="s">
        <v>1491</v>
      </c>
      <c r="S220" s="119" t="s">
        <v>1460</v>
      </c>
      <c r="T220" s="119"/>
      <c r="U220" s="125"/>
      <c r="V220" s="119" t="s">
        <v>1492</v>
      </c>
      <c r="W220" s="20" t="s">
        <v>192</v>
      </c>
      <c r="X220" s="79"/>
      <c r="Y220" s="119" t="s">
        <v>1487</v>
      </c>
      <c r="Z220" s="111" t="s">
        <v>1493</v>
      </c>
      <c r="AA220" s="119"/>
      <c r="AB220" s="119" t="s">
        <v>1491</v>
      </c>
      <c r="AC220" s="119" t="s">
        <v>1460</v>
      </c>
      <c r="AD220" s="24" t="b">
        <f t="shared" si="20"/>
        <v>1</v>
      </c>
      <c r="AE220" s="91"/>
      <c r="AF220" s="119">
        <f t="shared" si="21"/>
        <v>11</v>
      </c>
      <c r="AG220" s="119">
        <v>0</v>
      </c>
      <c r="AH220" s="24">
        <f t="shared" si="22"/>
        <v>11</v>
      </c>
      <c r="AI220" s="24" t="str">
        <f t="shared" si="23"/>
        <v/>
      </c>
      <c r="AJ220" s="24" t="str">
        <f t="shared" si="24"/>
        <v/>
      </c>
      <c r="AK220" s="119" t="s">
        <v>1486</v>
      </c>
      <c r="AL220" s="102"/>
      <c r="AM220" s="23" t="s">
        <v>1494</v>
      </c>
      <c r="AN220" s="23" t="s">
        <v>1495</v>
      </c>
      <c r="AO220" s="23" t="s">
        <v>1496</v>
      </c>
      <c r="AP220" s="23" t="s">
        <v>1497</v>
      </c>
      <c r="AQ220" s="23" t="s">
        <v>1498</v>
      </c>
      <c r="AR220" s="23" t="s">
        <v>1499</v>
      </c>
      <c r="AS220" s="23" t="s">
        <v>1500</v>
      </c>
      <c r="AT220" s="23" t="s">
        <v>1501</v>
      </c>
      <c r="AU220" s="28" t="s">
        <v>1488</v>
      </c>
      <c r="AV220" s="28" t="s">
        <v>1488</v>
      </c>
      <c r="AW220" s="28" t="s">
        <v>1488</v>
      </c>
      <c r="AX220" s="28" t="s">
        <v>1488</v>
      </c>
      <c r="AY220" s="28" t="s">
        <v>1488</v>
      </c>
      <c r="AZ220" s="28" t="s">
        <v>1488</v>
      </c>
      <c r="BA220" s="28" t="s">
        <v>1488</v>
      </c>
      <c r="BB220" s="28" t="s">
        <v>1488</v>
      </c>
      <c r="BC220" s="119"/>
      <c r="BD220" s="119"/>
      <c r="BE220" s="119"/>
      <c r="BF220" s="119"/>
      <c r="BG220" s="119"/>
      <c r="BH220" s="119"/>
      <c r="BI220" s="119"/>
      <c r="BJ220" s="119"/>
      <c r="BK220" s="27"/>
      <c r="BL220" s="27"/>
      <c r="BM220" s="27"/>
      <c r="BN220" s="27"/>
      <c r="BO220" s="27"/>
      <c r="BP220" s="27"/>
      <c r="BQ220" s="27"/>
      <c r="BR220" s="27"/>
    </row>
    <row r="221" s="67" customFormat="1" customHeight="1" spans="1:70">
      <c r="A221" s="20" t="s">
        <v>76</v>
      </c>
      <c r="B221" s="20" t="s">
        <v>1502</v>
      </c>
      <c r="C221" s="20"/>
      <c r="D221" s="20"/>
      <c r="E221" s="20"/>
      <c r="F221" s="20"/>
      <c r="G221" s="20"/>
      <c r="H221" s="20" t="s">
        <v>78</v>
      </c>
      <c r="I221" s="20"/>
      <c r="J221" s="20" t="s">
        <v>1251</v>
      </c>
      <c r="K221" s="20"/>
      <c r="L221" s="20"/>
      <c r="M221" s="20"/>
      <c r="N221" s="20"/>
      <c r="O221" s="20"/>
      <c r="P221" s="79"/>
      <c r="Q221" s="20" t="s">
        <v>74</v>
      </c>
      <c r="R221" s="20" t="s">
        <v>74</v>
      </c>
      <c r="S221" s="20"/>
      <c r="T221" s="20"/>
      <c r="U221" s="90"/>
      <c r="V221" s="20" t="s">
        <v>1503</v>
      </c>
      <c r="W221" s="20"/>
      <c r="X221" s="79"/>
      <c r="Y221" s="20"/>
      <c r="Z221" s="20"/>
      <c r="AA221" s="20"/>
      <c r="AB221" s="20" t="s">
        <v>74</v>
      </c>
      <c r="AC221" s="20"/>
      <c r="AD221" s="24" t="str">
        <f t="shared" si="20"/>
        <v/>
      </c>
      <c r="AE221" s="91"/>
      <c r="AF221" s="20">
        <f t="shared" si="21"/>
        <v>3</v>
      </c>
      <c r="AG221" s="20">
        <v>0</v>
      </c>
      <c r="AH221" s="24">
        <f t="shared" si="22"/>
        <v>3</v>
      </c>
      <c r="AI221" s="24" t="str">
        <f t="shared" si="23"/>
        <v/>
      </c>
      <c r="AJ221" s="24" t="str">
        <f t="shared" si="24"/>
        <v/>
      </c>
      <c r="AK221" s="20" t="s">
        <v>1502</v>
      </c>
      <c r="AL221" s="102"/>
      <c r="AM221" s="23"/>
      <c r="AN221" s="23"/>
      <c r="AO221" s="23"/>
      <c r="AP221" s="23"/>
      <c r="AQ221" s="23"/>
      <c r="AR221" s="23"/>
      <c r="AS221" s="23"/>
      <c r="AT221" s="23"/>
      <c r="AU221" s="27"/>
      <c r="AV221" s="27"/>
      <c r="AW221" s="27"/>
      <c r="AX221" s="27"/>
      <c r="AY221" s="27"/>
      <c r="AZ221" s="27"/>
      <c r="BA221" s="27"/>
      <c r="BB221" s="27"/>
      <c r="BC221" s="20"/>
      <c r="BD221" s="20"/>
      <c r="BE221" s="20"/>
      <c r="BF221" s="20"/>
      <c r="BG221" s="20"/>
      <c r="BH221" s="20"/>
      <c r="BI221" s="20"/>
      <c r="BJ221" s="20"/>
      <c r="BK221" s="27"/>
      <c r="BL221" s="27"/>
      <c r="BM221" s="27"/>
      <c r="BN221" s="27"/>
      <c r="BO221" s="27"/>
      <c r="BP221" s="27"/>
      <c r="BQ221" s="27"/>
      <c r="BR221" s="27"/>
    </row>
    <row r="222" s="67" customFormat="1" customHeight="1" spans="1:70">
      <c r="A222" s="20" t="s">
        <v>81</v>
      </c>
      <c r="B222" s="20" t="s">
        <v>1504</v>
      </c>
      <c r="C222" s="20" t="s">
        <v>1505</v>
      </c>
      <c r="D222" s="20" t="s">
        <v>1506</v>
      </c>
      <c r="E222" s="20"/>
      <c r="F222" s="20"/>
      <c r="G222" s="20"/>
      <c r="H222" s="20"/>
      <c r="I222" s="20"/>
      <c r="J222" s="20"/>
      <c r="K222" s="20"/>
      <c r="L222" s="20"/>
      <c r="M222" s="20"/>
      <c r="N222" s="20"/>
      <c r="O222" s="20"/>
      <c r="P222" s="79"/>
      <c r="Q222" s="20" t="s">
        <v>74</v>
      </c>
      <c r="R222" s="20" t="s">
        <v>1507</v>
      </c>
      <c r="S222" s="20" t="s">
        <v>1259</v>
      </c>
      <c r="T222" s="20"/>
      <c r="U222" s="90"/>
      <c r="V222" s="20" t="s">
        <v>1508</v>
      </c>
      <c r="W222" s="20" t="s">
        <v>180</v>
      </c>
      <c r="X222" s="79"/>
      <c r="Y222" s="20" t="s">
        <v>1505</v>
      </c>
      <c r="Z222" s="20" t="s">
        <v>1506</v>
      </c>
      <c r="AA222" s="20"/>
      <c r="AB222" s="20" t="s">
        <v>1507</v>
      </c>
      <c r="AC222" s="20" t="s">
        <v>1259</v>
      </c>
      <c r="AD222" s="24" t="str">
        <f t="shared" si="20"/>
        <v/>
      </c>
      <c r="AE222" s="91"/>
      <c r="AF222" s="20">
        <f t="shared" si="21"/>
        <v>10</v>
      </c>
      <c r="AG222" s="20">
        <v>0</v>
      </c>
      <c r="AH222" s="24">
        <f t="shared" si="22"/>
        <v>10</v>
      </c>
      <c r="AI222" s="24" t="str">
        <f t="shared" si="23"/>
        <v/>
      </c>
      <c r="AJ222" s="24" t="str">
        <f t="shared" si="24"/>
        <v/>
      </c>
      <c r="AK222" s="20" t="s">
        <v>1504</v>
      </c>
      <c r="AL222" s="102"/>
      <c r="AM222" s="23" t="s">
        <v>1509</v>
      </c>
      <c r="AN222" s="23" t="s">
        <v>1510</v>
      </c>
      <c r="AO222" s="23" t="s">
        <v>1511</v>
      </c>
      <c r="AP222" s="23" t="s">
        <v>1512</v>
      </c>
      <c r="AQ222" s="23" t="s">
        <v>1513</v>
      </c>
      <c r="AR222" s="23" t="s">
        <v>1514</v>
      </c>
      <c r="AS222" s="23" t="s">
        <v>1515</v>
      </c>
      <c r="AT222" s="23" t="s">
        <v>1516</v>
      </c>
      <c r="AU222" s="104" t="s">
        <v>1506</v>
      </c>
      <c r="AV222" s="104" t="s">
        <v>1506</v>
      </c>
      <c r="AW222" s="104" t="s">
        <v>1506</v>
      </c>
      <c r="AX222" s="104" t="s">
        <v>1506</v>
      </c>
      <c r="AY222" s="104" t="s">
        <v>1506</v>
      </c>
      <c r="AZ222" s="104" t="s">
        <v>1506</v>
      </c>
      <c r="BA222" s="104" t="s">
        <v>1506</v>
      </c>
      <c r="BB222" s="104" t="s">
        <v>1506</v>
      </c>
      <c r="BC222" s="20"/>
      <c r="BD222" s="20"/>
      <c r="BE222" s="20"/>
      <c r="BF222" s="20"/>
      <c r="BG222" s="20"/>
      <c r="BH222" s="20"/>
      <c r="BI222" s="20"/>
      <c r="BJ222" s="20"/>
      <c r="BK222" s="27"/>
      <c r="BL222" s="27"/>
      <c r="BM222" s="27"/>
      <c r="BN222" s="27"/>
      <c r="BO222" s="27"/>
      <c r="BP222" s="27"/>
      <c r="BQ222" s="27"/>
      <c r="BR222" s="27"/>
    </row>
    <row r="223" s="67" customFormat="1" customHeight="1" spans="1:70">
      <c r="A223" s="20" t="s">
        <v>81</v>
      </c>
      <c r="B223" s="20" t="s">
        <v>1517</v>
      </c>
      <c r="C223" s="20" t="s">
        <v>1518</v>
      </c>
      <c r="D223" s="20"/>
      <c r="E223" s="20"/>
      <c r="F223" s="20"/>
      <c r="G223" s="20"/>
      <c r="H223" s="20"/>
      <c r="I223" s="20"/>
      <c r="J223" s="20" t="s">
        <v>802</v>
      </c>
      <c r="K223" s="20"/>
      <c r="L223" s="20"/>
      <c r="M223" s="20"/>
      <c r="N223" s="20"/>
      <c r="O223" s="20"/>
      <c r="P223" s="79"/>
      <c r="Q223" s="20" t="s">
        <v>74</v>
      </c>
      <c r="R223" s="20" t="s">
        <v>1519</v>
      </c>
      <c r="S223" s="20"/>
      <c r="T223" s="20"/>
      <c r="U223" s="90"/>
      <c r="V223" s="20" t="s">
        <v>1520</v>
      </c>
      <c r="W223" s="20"/>
      <c r="X223" s="79"/>
      <c r="Y223" s="20" t="s">
        <v>1518</v>
      </c>
      <c r="Z223" s="20"/>
      <c r="AA223" s="20"/>
      <c r="AB223" s="20" t="s">
        <v>1519</v>
      </c>
      <c r="AC223" s="20"/>
      <c r="AD223" s="24" t="str">
        <f t="shared" si="20"/>
        <v/>
      </c>
      <c r="AE223" s="91"/>
      <c r="AF223" s="20">
        <f t="shared" si="21"/>
        <v>13</v>
      </c>
      <c r="AG223" s="20">
        <v>0</v>
      </c>
      <c r="AH223" s="24">
        <f t="shared" si="22"/>
        <v>13</v>
      </c>
      <c r="AI223" s="24" t="str">
        <f t="shared" si="23"/>
        <v/>
      </c>
      <c r="AJ223" s="24" t="str">
        <f t="shared" si="24"/>
        <v/>
      </c>
      <c r="AK223" s="20" t="s">
        <v>1517</v>
      </c>
      <c r="AL223" s="102"/>
      <c r="AM223" s="23" t="s">
        <v>1518</v>
      </c>
      <c r="AN223" s="23" t="s">
        <v>1518</v>
      </c>
      <c r="AO223" s="23" t="s">
        <v>1518</v>
      </c>
      <c r="AP223" s="23" t="s">
        <v>1518</v>
      </c>
      <c r="AQ223" s="23" t="s">
        <v>1518</v>
      </c>
      <c r="AR223" s="23" t="s">
        <v>1518</v>
      </c>
      <c r="AS223" s="23" t="s">
        <v>1518</v>
      </c>
      <c r="AT223" s="23" t="s">
        <v>1518</v>
      </c>
      <c r="AU223" s="27"/>
      <c r="AV223" s="27"/>
      <c r="AW223" s="27"/>
      <c r="AX223" s="27"/>
      <c r="AY223" s="27"/>
      <c r="AZ223" s="27"/>
      <c r="BA223" s="27"/>
      <c r="BB223" s="27"/>
      <c r="BC223" s="20"/>
      <c r="BD223" s="20"/>
      <c r="BE223" s="20"/>
      <c r="BF223" s="20"/>
      <c r="BG223" s="20"/>
      <c r="BH223" s="20"/>
      <c r="BI223" s="20"/>
      <c r="BJ223" s="20"/>
      <c r="BK223" s="27"/>
      <c r="BL223" s="27"/>
      <c r="BM223" s="27"/>
      <c r="BN223" s="27"/>
      <c r="BO223" s="27"/>
      <c r="BP223" s="27"/>
      <c r="BQ223" s="27"/>
      <c r="BR223" s="27"/>
    </row>
    <row r="224" s="67" customFormat="1" customHeight="1" spans="1:70">
      <c r="A224" s="20" t="s">
        <v>81</v>
      </c>
      <c r="B224" s="20" t="s">
        <v>1521</v>
      </c>
      <c r="C224" s="20" t="s">
        <v>1522</v>
      </c>
      <c r="D224" s="20"/>
      <c r="E224" s="20"/>
      <c r="F224" s="20"/>
      <c r="G224" s="20"/>
      <c r="H224" s="20"/>
      <c r="I224" s="20"/>
      <c r="J224" s="20" t="s">
        <v>575</v>
      </c>
      <c r="K224" s="20"/>
      <c r="L224" s="20"/>
      <c r="M224" s="20"/>
      <c r="N224" s="20"/>
      <c r="O224" s="20"/>
      <c r="P224" s="79"/>
      <c r="Q224" s="20" t="s">
        <v>74</v>
      </c>
      <c r="R224" s="20" t="s">
        <v>1523</v>
      </c>
      <c r="S224" s="20"/>
      <c r="T224" s="20"/>
      <c r="U224" s="90"/>
      <c r="V224" s="20" t="s">
        <v>1524</v>
      </c>
      <c r="W224" s="20"/>
      <c r="X224" s="79"/>
      <c r="Y224" s="20" t="s">
        <v>1522</v>
      </c>
      <c r="Z224" s="20"/>
      <c r="AA224" s="20"/>
      <c r="AB224" s="20" t="s">
        <v>1523</v>
      </c>
      <c r="AC224" s="20"/>
      <c r="AD224" s="24" t="str">
        <f t="shared" si="20"/>
        <v/>
      </c>
      <c r="AE224" s="91"/>
      <c r="AF224" s="20">
        <f t="shared" si="21"/>
        <v>12</v>
      </c>
      <c r="AG224" s="20">
        <v>0</v>
      </c>
      <c r="AH224" s="24">
        <f t="shared" si="22"/>
        <v>12</v>
      </c>
      <c r="AI224" s="24" t="str">
        <f t="shared" si="23"/>
        <v/>
      </c>
      <c r="AJ224" s="24" t="str">
        <f t="shared" si="24"/>
        <v/>
      </c>
      <c r="AK224" s="20" t="s">
        <v>1521</v>
      </c>
      <c r="AL224" s="102"/>
      <c r="AM224" s="23" t="s">
        <v>1522</v>
      </c>
      <c r="AN224" s="23" t="s">
        <v>1522</v>
      </c>
      <c r="AO224" s="23" t="s">
        <v>1522</v>
      </c>
      <c r="AP224" s="23" t="s">
        <v>1522</v>
      </c>
      <c r="AQ224" s="23" t="s">
        <v>1522</v>
      </c>
      <c r="AR224" s="23" t="s">
        <v>1522</v>
      </c>
      <c r="AS224" s="23" t="s">
        <v>1522</v>
      </c>
      <c r="AT224" s="23" t="s">
        <v>1522</v>
      </c>
      <c r="AU224" s="27"/>
      <c r="AV224" s="27"/>
      <c r="AW224" s="27"/>
      <c r="AX224" s="27"/>
      <c r="AY224" s="27"/>
      <c r="AZ224" s="27"/>
      <c r="BA224" s="27"/>
      <c r="BB224" s="27"/>
      <c r="BC224" s="20"/>
      <c r="BD224" s="20"/>
      <c r="BE224" s="20"/>
      <c r="BF224" s="20"/>
      <c r="BG224" s="20"/>
      <c r="BH224" s="20"/>
      <c r="BI224" s="20"/>
      <c r="BJ224" s="20"/>
      <c r="BK224" s="27"/>
      <c r="BL224" s="27"/>
      <c r="BM224" s="27"/>
      <c r="BN224" s="27"/>
      <c r="BO224" s="27"/>
      <c r="BP224" s="27"/>
      <c r="BQ224" s="27"/>
      <c r="BR224" s="27"/>
    </row>
    <row r="225" s="67" customFormat="1" customHeight="1" spans="1:70">
      <c r="A225" s="20" t="s">
        <v>348</v>
      </c>
      <c r="B225" s="20" t="s">
        <v>1525</v>
      </c>
      <c r="C225" s="20" t="s">
        <v>350</v>
      </c>
      <c r="D225" s="20"/>
      <c r="E225" s="20"/>
      <c r="F225" s="20"/>
      <c r="G225" s="20" t="s">
        <v>89</v>
      </c>
      <c r="H225" s="20" t="s">
        <v>351</v>
      </c>
      <c r="I225" s="20"/>
      <c r="J225" s="20"/>
      <c r="K225" s="20"/>
      <c r="L225" s="20"/>
      <c r="M225" s="20"/>
      <c r="N225" s="20"/>
      <c r="O225" s="20"/>
      <c r="P225" s="79"/>
      <c r="Q225" s="20" t="s">
        <v>74</v>
      </c>
      <c r="R225" s="20" t="s">
        <v>74</v>
      </c>
      <c r="S225" s="20"/>
      <c r="T225" s="20"/>
      <c r="U225" s="90"/>
      <c r="V225" s="20" t="s">
        <v>1526</v>
      </c>
      <c r="W225" s="20"/>
      <c r="X225" s="79"/>
      <c r="Y225" s="20" t="s">
        <v>350</v>
      </c>
      <c r="Z225" s="20"/>
      <c r="AA225" s="20"/>
      <c r="AB225" s="20" t="s">
        <v>74</v>
      </c>
      <c r="AC225" s="20"/>
      <c r="AD225" s="24" t="str">
        <f t="shared" si="20"/>
        <v/>
      </c>
      <c r="AE225" s="91"/>
      <c r="AF225" s="20">
        <f t="shared" si="21"/>
        <v>5</v>
      </c>
      <c r="AG225" s="20">
        <v>0</v>
      </c>
      <c r="AH225" s="24">
        <f t="shared" si="22"/>
        <v>5</v>
      </c>
      <c r="AI225" s="24" t="str">
        <f t="shared" si="23"/>
        <v/>
      </c>
      <c r="AJ225" s="24" t="str">
        <f t="shared" si="24"/>
        <v/>
      </c>
      <c r="AK225" s="20" t="s">
        <v>1525</v>
      </c>
      <c r="AL225" s="102"/>
      <c r="AM225" s="23" t="s">
        <v>350</v>
      </c>
      <c r="AN225" s="23" t="s">
        <v>350</v>
      </c>
      <c r="AO225" s="23" t="s">
        <v>350</v>
      </c>
      <c r="AP225" s="23" t="s">
        <v>350</v>
      </c>
      <c r="AQ225" s="23" t="s">
        <v>350</v>
      </c>
      <c r="AR225" s="23" t="s">
        <v>350</v>
      </c>
      <c r="AS225" s="23" t="s">
        <v>350</v>
      </c>
      <c r="AT225" s="23" t="s">
        <v>350</v>
      </c>
      <c r="AU225" s="27"/>
      <c r="AV225" s="27"/>
      <c r="AW225" s="27"/>
      <c r="AX225" s="27"/>
      <c r="AY225" s="27"/>
      <c r="AZ225" s="27"/>
      <c r="BA225" s="27"/>
      <c r="BB225" s="27"/>
      <c r="BC225" s="20"/>
      <c r="BD225" s="20"/>
      <c r="BE225" s="20"/>
      <c r="BF225" s="20"/>
      <c r="BG225" s="20"/>
      <c r="BH225" s="20"/>
      <c r="BI225" s="20"/>
      <c r="BJ225" s="20"/>
      <c r="BK225" s="27"/>
      <c r="BL225" s="27"/>
      <c r="BM225" s="27"/>
      <c r="BN225" s="27"/>
      <c r="BO225" s="27"/>
      <c r="BP225" s="27"/>
      <c r="BQ225" s="27"/>
      <c r="BR225" s="27"/>
    </row>
    <row r="226" s="67" customFormat="1" customHeight="1" spans="1:70">
      <c r="A226" s="20" t="s">
        <v>353</v>
      </c>
      <c r="B226" s="20" t="s">
        <v>1527</v>
      </c>
      <c r="C226" s="20" t="s">
        <v>355</v>
      </c>
      <c r="D226" s="20"/>
      <c r="E226" s="20" t="s">
        <v>478</v>
      </c>
      <c r="F226" s="20" t="s">
        <v>1528</v>
      </c>
      <c r="G226" s="20" t="s">
        <v>89</v>
      </c>
      <c r="H226" s="20" t="s">
        <v>358</v>
      </c>
      <c r="I226" s="20" t="s">
        <v>359</v>
      </c>
      <c r="J226" s="20"/>
      <c r="K226" s="20"/>
      <c r="L226" s="20"/>
      <c r="M226" s="20"/>
      <c r="N226" s="20"/>
      <c r="O226" s="20"/>
      <c r="P226" s="79"/>
      <c r="Q226" s="20" t="s">
        <v>74</v>
      </c>
      <c r="R226" s="20" t="s">
        <v>74</v>
      </c>
      <c r="S226" s="20"/>
      <c r="T226" s="20"/>
      <c r="U226" s="90"/>
      <c r="V226" s="20" t="s">
        <v>1529</v>
      </c>
      <c r="W226" s="20"/>
      <c r="X226" s="79"/>
      <c r="Y226" s="20" t="s">
        <v>355</v>
      </c>
      <c r="Z226" s="20"/>
      <c r="AA226" s="20" t="s">
        <v>478</v>
      </c>
      <c r="AB226" s="20" t="s">
        <v>74</v>
      </c>
      <c r="AC226" s="20"/>
      <c r="AD226" s="24" t="str">
        <f t="shared" si="20"/>
        <v/>
      </c>
      <c r="AE226" s="91"/>
      <c r="AF226" s="20">
        <f t="shared" si="21"/>
        <v>5</v>
      </c>
      <c r="AG226" s="20">
        <v>0</v>
      </c>
      <c r="AH226" s="24">
        <f t="shared" si="22"/>
        <v>5</v>
      </c>
      <c r="AI226" s="24" t="str">
        <f t="shared" si="23"/>
        <v/>
      </c>
      <c r="AJ226" s="24" t="str">
        <f t="shared" si="24"/>
        <v/>
      </c>
      <c r="AK226" s="20" t="s">
        <v>1527</v>
      </c>
      <c r="AL226" s="102"/>
      <c r="AM226" s="23" t="s">
        <v>355</v>
      </c>
      <c r="AN226" s="23" t="s">
        <v>355</v>
      </c>
      <c r="AO226" s="23" t="s">
        <v>355</v>
      </c>
      <c r="AP226" s="23" t="s">
        <v>355</v>
      </c>
      <c r="AQ226" s="23" t="s">
        <v>355</v>
      </c>
      <c r="AR226" s="23" t="s">
        <v>355</v>
      </c>
      <c r="AS226" s="23" t="s">
        <v>355</v>
      </c>
      <c r="AT226" s="23" t="s">
        <v>355</v>
      </c>
      <c r="AU226" s="27"/>
      <c r="AV226" s="27"/>
      <c r="AW226" s="27"/>
      <c r="AX226" s="27"/>
      <c r="AY226" s="27"/>
      <c r="AZ226" s="27"/>
      <c r="BA226" s="27"/>
      <c r="BB226" s="27"/>
      <c r="BC226" s="20" t="s">
        <v>478</v>
      </c>
      <c r="BD226" s="20" t="s">
        <v>478</v>
      </c>
      <c r="BE226" s="20" t="s">
        <v>478</v>
      </c>
      <c r="BF226" s="20" t="s">
        <v>478</v>
      </c>
      <c r="BG226" s="20" t="s">
        <v>478</v>
      </c>
      <c r="BH226" s="20" t="s">
        <v>478</v>
      </c>
      <c r="BI226" s="20" t="s">
        <v>478</v>
      </c>
      <c r="BJ226" s="20" t="s">
        <v>478</v>
      </c>
      <c r="BK226" s="27"/>
      <c r="BL226" s="27"/>
      <c r="BM226" s="27"/>
      <c r="BN226" s="27"/>
      <c r="BO226" s="27"/>
      <c r="BP226" s="27"/>
      <c r="BQ226" s="27"/>
      <c r="BR226" s="27"/>
    </row>
    <row r="227" s="67" customFormat="1" customHeight="1" spans="1:70">
      <c r="A227" s="20" t="s">
        <v>70</v>
      </c>
      <c r="B227" s="20" t="s">
        <v>1530</v>
      </c>
      <c r="C227" s="20"/>
      <c r="D227" s="20"/>
      <c r="E227" s="20"/>
      <c r="F227" s="20"/>
      <c r="G227" s="20"/>
      <c r="H227" s="20"/>
      <c r="I227" s="20"/>
      <c r="J227" s="20"/>
      <c r="K227" s="20"/>
      <c r="L227" s="20" t="s">
        <v>1531</v>
      </c>
      <c r="M227" s="20"/>
      <c r="N227" s="20"/>
      <c r="O227" s="20"/>
      <c r="P227" s="79"/>
      <c r="Q227" s="20" t="s">
        <v>73</v>
      </c>
      <c r="R227" s="20" t="s">
        <v>74</v>
      </c>
      <c r="S227" s="20"/>
      <c r="T227" s="20"/>
      <c r="U227" s="90"/>
      <c r="V227" s="20" t="s">
        <v>1532</v>
      </c>
      <c r="W227" s="20"/>
      <c r="X227" s="79"/>
      <c r="Y227" s="20"/>
      <c r="Z227" s="20"/>
      <c r="AA227" s="20"/>
      <c r="AB227" s="20" t="s">
        <v>74</v>
      </c>
      <c r="AC227" s="20"/>
      <c r="AD227" s="24" t="str">
        <f t="shared" si="20"/>
        <v/>
      </c>
      <c r="AE227" s="91"/>
      <c r="AF227" s="20">
        <f t="shared" si="21"/>
        <v>9</v>
      </c>
      <c r="AG227" s="20">
        <v>0</v>
      </c>
      <c r="AH227" s="24">
        <f t="shared" si="22"/>
        <v>9</v>
      </c>
      <c r="AI227" s="24" t="str">
        <f t="shared" si="23"/>
        <v/>
      </c>
      <c r="AJ227" s="24" t="str">
        <f t="shared" si="24"/>
        <v/>
      </c>
      <c r="AK227" s="20" t="s">
        <v>1530</v>
      </c>
      <c r="AL227" s="102"/>
      <c r="AM227" s="23"/>
      <c r="AN227" s="23"/>
      <c r="AO227" s="23"/>
      <c r="AP227" s="23"/>
      <c r="AQ227" s="23"/>
      <c r="AR227" s="23"/>
      <c r="AS227" s="23"/>
      <c r="AT227" s="23"/>
      <c r="AU227" s="27"/>
      <c r="AV227" s="27"/>
      <c r="AW227" s="27"/>
      <c r="AX227" s="27"/>
      <c r="AY227" s="27"/>
      <c r="AZ227" s="27"/>
      <c r="BA227" s="27"/>
      <c r="BB227" s="27"/>
      <c r="BC227" s="20"/>
      <c r="BD227" s="20"/>
      <c r="BE227" s="20"/>
      <c r="BF227" s="20"/>
      <c r="BG227" s="20"/>
      <c r="BH227" s="20"/>
      <c r="BI227" s="20"/>
      <c r="BJ227" s="20"/>
      <c r="BK227" s="27"/>
      <c r="BL227" s="27"/>
      <c r="BM227" s="27"/>
      <c r="BN227" s="27"/>
      <c r="BO227" s="27"/>
      <c r="BP227" s="27"/>
      <c r="BQ227" s="27"/>
      <c r="BR227" s="27"/>
    </row>
    <row r="228" s="67" customFormat="1" customHeight="1" spans="1:70">
      <c r="A228" s="20" t="s">
        <v>70</v>
      </c>
      <c r="B228" s="20" t="s">
        <v>1533</v>
      </c>
      <c r="C228" s="20"/>
      <c r="D228" s="20"/>
      <c r="E228" s="20"/>
      <c r="F228" s="20"/>
      <c r="G228" s="20"/>
      <c r="H228" s="20"/>
      <c r="I228" s="20"/>
      <c r="J228" s="20"/>
      <c r="K228" s="20"/>
      <c r="L228" s="20" t="s">
        <v>1534</v>
      </c>
      <c r="M228" s="20"/>
      <c r="N228" s="20"/>
      <c r="O228" s="20"/>
      <c r="P228" s="79"/>
      <c r="Q228" s="20" t="s">
        <v>73</v>
      </c>
      <c r="R228" s="20" t="s">
        <v>74</v>
      </c>
      <c r="S228" s="20"/>
      <c r="T228" s="20"/>
      <c r="U228" s="90"/>
      <c r="V228" s="20" t="s">
        <v>1535</v>
      </c>
      <c r="W228" s="20"/>
      <c r="X228" s="79"/>
      <c r="Y228" s="20"/>
      <c r="Z228" s="20"/>
      <c r="AA228" s="20"/>
      <c r="AB228" s="20" t="s">
        <v>74</v>
      </c>
      <c r="AC228" s="20"/>
      <c r="AD228" s="24" t="str">
        <f t="shared" si="20"/>
        <v/>
      </c>
      <c r="AE228" s="91"/>
      <c r="AF228" s="20">
        <f t="shared" si="21"/>
        <v>11</v>
      </c>
      <c r="AG228" s="20">
        <v>0</v>
      </c>
      <c r="AH228" s="24">
        <f t="shared" si="22"/>
        <v>11</v>
      </c>
      <c r="AI228" s="24" t="str">
        <f t="shared" si="23"/>
        <v/>
      </c>
      <c r="AJ228" s="24" t="str">
        <f t="shared" si="24"/>
        <v/>
      </c>
      <c r="AK228" s="20" t="s">
        <v>1533</v>
      </c>
      <c r="AL228" s="102"/>
      <c r="AM228" s="23"/>
      <c r="AN228" s="23"/>
      <c r="AO228" s="23"/>
      <c r="AP228" s="23"/>
      <c r="AQ228" s="23"/>
      <c r="AR228" s="23"/>
      <c r="AS228" s="23"/>
      <c r="AT228" s="23"/>
      <c r="AU228" s="27"/>
      <c r="AV228" s="27"/>
      <c r="AW228" s="27"/>
      <c r="AX228" s="27"/>
      <c r="AY228" s="27"/>
      <c r="AZ228" s="27"/>
      <c r="BA228" s="27"/>
      <c r="BB228" s="27"/>
      <c r="BC228" s="20"/>
      <c r="BD228" s="20"/>
      <c r="BE228" s="20"/>
      <c r="BF228" s="20"/>
      <c r="BG228" s="20"/>
      <c r="BH228" s="20"/>
      <c r="BI228" s="20"/>
      <c r="BJ228" s="20"/>
      <c r="BK228" s="27"/>
      <c r="BL228" s="27"/>
      <c r="BM228" s="27"/>
      <c r="BN228" s="27"/>
      <c r="BO228" s="27"/>
      <c r="BP228" s="27"/>
      <c r="BQ228" s="27"/>
      <c r="BR228" s="27"/>
    </row>
    <row r="229" s="67" customFormat="1" customHeight="1" spans="1:70">
      <c r="A229" s="20" t="s">
        <v>70</v>
      </c>
      <c r="B229" s="20" t="s">
        <v>1536</v>
      </c>
      <c r="C229" s="20"/>
      <c r="D229" s="20"/>
      <c r="E229" s="20"/>
      <c r="F229" s="20"/>
      <c r="G229" s="20"/>
      <c r="H229" s="20"/>
      <c r="I229" s="20"/>
      <c r="J229" s="20"/>
      <c r="K229" s="20"/>
      <c r="L229" s="20" t="s">
        <v>1537</v>
      </c>
      <c r="M229" s="20"/>
      <c r="N229" s="20"/>
      <c r="O229" s="20"/>
      <c r="P229" s="79"/>
      <c r="Q229" s="20" t="s">
        <v>73</v>
      </c>
      <c r="R229" s="20" t="s">
        <v>74</v>
      </c>
      <c r="S229" s="20"/>
      <c r="T229" s="20"/>
      <c r="U229" s="90"/>
      <c r="V229" s="20" t="s">
        <v>1538</v>
      </c>
      <c r="W229" s="20"/>
      <c r="X229" s="79"/>
      <c r="Y229" s="20"/>
      <c r="Z229" s="20"/>
      <c r="AA229" s="20"/>
      <c r="AB229" s="20" t="s">
        <v>74</v>
      </c>
      <c r="AC229" s="20"/>
      <c r="AD229" s="24" t="str">
        <f t="shared" si="20"/>
        <v/>
      </c>
      <c r="AE229" s="91"/>
      <c r="AF229" s="20">
        <f t="shared" si="21"/>
        <v>20</v>
      </c>
      <c r="AG229" s="20">
        <v>0</v>
      </c>
      <c r="AH229" s="24">
        <f t="shared" si="22"/>
        <v>20</v>
      </c>
      <c r="AI229" s="24" t="str">
        <f t="shared" si="23"/>
        <v/>
      </c>
      <c r="AJ229" s="24" t="str">
        <f t="shared" si="24"/>
        <v/>
      </c>
      <c r="AK229" s="20" t="s">
        <v>1536</v>
      </c>
      <c r="AL229" s="102"/>
      <c r="AM229" s="23"/>
      <c r="AN229" s="23"/>
      <c r="AO229" s="23"/>
      <c r="AP229" s="23"/>
      <c r="AQ229" s="23"/>
      <c r="AR229" s="23"/>
      <c r="AS229" s="23"/>
      <c r="AT229" s="23"/>
      <c r="AU229" s="27"/>
      <c r="AV229" s="27"/>
      <c r="AW229" s="27"/>
      <c r="AX229" s="27"/>
      <c r="AY229" s="27"/>
      <c r="AZ229" s="27"/>
      <c r="BA229" s="27"/>
      <c r="BB229" s="27"/>
      <c r="BC229" s="20"/>
      <c r="BD229" s="20"/>
      <c r="BE229" s="20"/>
      <c r="BF229" s="20"/>
      <c r="BG229" s="20"/>
      <c r="BH229" s="20"/>
      <c r="BI229" s="20"/>
      <c r="BJ229" s="20"/>
      <c r="BK229" s="27"/>
      <c r="BL229" s="27"/>
      <c r="BM229" s="27"/>
      <c r="BN229" s="27"/>
      <c r="BO229" s="27"/>
      <c r="BP229" s="27"/>
      <c r="BQ229" s="27"/>
      <c r="BR229" s="27"/>
    </row>
    <row r="230" s="67" customFormat="1" customHeight="1" spans="1:70">
      <c r="A230" s="20" t="s">
        <v>91</v>
      </c>
      <c r="B230" s="20" t="s">
        <v>1502</v>
      </c>
      <c r="C230" s="20"/>
      <c r="D230" s="20"/>
      <c r="E230" s="20"/>
      <c r="F230" s="20"/>
      <c r="G230" s="20"/>
      <c r="H230" s="20"/>
      <c r="I230" s="20"/>
      <c r="J230" s="20"/>
      <c r="K230" s="20"/>
      <c r="L230" s="20"/>
      <c r="M230" s="20"/>
      <c r="N230" s="20"/>
      <c r="O230" s="20"/>
      <c r="P230" s="79"/>
      <c r="Q230" s="20" t="s">
        <v>74</v>
      </c>
      <c r="R230" s="20" t="s">
        <v>74</v>
      </c>
      <c r="S230" s="20"/>
      <c r="T230" s="20"/>
      <c r="U230" s="90"/>
      <c r="V230" s="20" t="s">
        <v>1539</v>
      </c>
      <c r="W230" s="20"/>
      <c r="X230" s="79"/>
      <c r="Y230" s="20"/>
      <c r="Z230" s="20"/>
      <c r="AA230" s="20"/>
      <c r="AB230" s="20" t="s">
        <v>74</v>
      </c>
      <c r="AC230" s="20"/>
      <c r="AD230" s="24" t="str">
        <f t="shared" si="20"/>
        <v/>
      </c>
      <c r="AE230" s="91"/>
      <c r="AF230" s="20">
        <f t="shared" si="21"/>
        <v>3</v>
      </c>
      <c r="AG230" s="20">
        <v>0</v>
      </c>
      <c r="AH230" s="24">
        <f t="shared" si="22"/>
        <v>3</v>
      </c>
      <c r="AI230" s="24" t="str">
        <f t="shared" si="23"/>
        <v/>
      </c>
      <c r="AJ230" s="24" t="str">
        <f t="shared" si="24"/>
        <v/>
      </c>
      <c r="AK230" s="20" t="s">
        <v>1502</v>
      </c>
      <c r="AL230" s="102"/>
      <c r="AM230" s="23"/>
      <c r="AN230" s="23"/>
      <c r="AO230" s="23"/>
      <c r="AP230" s="23"/>
      <c r="AQ230" s="23"/>
      <c r="AR230" s="23"/>
      <c r="AS230" s="23"/>
      <c r="AT230" s="23"/>
      <c r="AU230" s="27"/>
      <c r="AV230" s="27"/>
      <c r="AW230" s="27"/>
      <c r="AX230" s="27"/>
      <c r="AY230" s="27"/>
      <c r="AZ230" s="27"/>
      <c r="BA230" s="27"/>
      <c r="BB230" s="27"/>
      <c r="BC230" s="20"/>
      <c r="BD230" s="20"/>
      <c r="BE230" s="20"/>
      <c r="BF230" s="20"/>
      <c r="BG230" s="20"/>
      <c r="BH230" s="20"/>
      <c r="BI230" s="20"/>
      <c r="BJ230" s="20"/>
      <c r="BK230" s="27"/>
      <c r="BL230" s="27"/>
      <c r="BM230" s="27"/>
      <c r="BN230" s="27"/>
      <c r="BO230" s="27"/>
      <c r="BP230" s="27"/>
      <c r="BQ230" s="27"/>
      <c r="BR230" s="27"/>
    </row>
    <row r="231" s="67" customFormat="1" customHeight="1" spans="1:70">
      <c r="A231" s="20" t="s">
        <v>81</v>
      </c>
      <c r="B231" s="20" t="s">
        <v>1540</v>
      </c>
      <c r="C231" s="20" t="s">
        <v>1541</v>
      </c>
      <c r="D231" s="20"/>
      <c r="E231" s="20"/>
      <c r="F231" s="20"/>
      <c r="G231" s="20" t="s">
        <v>89</v>
      </c>
      <c r="H231" s="20"/>
      <c r="I231" s="20"/>
      <c r="J231" s="20" t="s">
        <v>1542</v>
      </c>
      <c r="K231" s="20"/>
      <c r="L231" s="20"/>
      <c r="M231" s="20"/>
      <c r="N231" s="20"/>
      <c r="O231" s="20"/>
      <c r="P231" s="108"/>
      <c r="Q231" s="109" t="s">
        <v>73</v>
      </c>
      <c r="R231" s="20" t="s">
        <v>494</v>
      </c>
      <c r="S231" s="20"/>
      <c r="T231" s="20"/>
      <c r="U231" s="90"/>
      <c r="V231" s="20" t="s">
        <v>1543</v>
      </c>
      <c r="W231" s="109"/>
      <c r="X231" s="108"/>
      <c r="Y231" s="20" t="s">
        <v>1541</v>
      </c>
      <c r="Z231" s="20"/>
      <c r="AA231" s="20"/>
      <c r="AB231" s="20" t="s">
        <v>494</v>
      </c>
      <c r="AC231" s="20"/>
      <c r="AD231" s="24" t="str">
        <f t="shared" si="20"/>
        <v/>
      </c>
      <c r="AE231" s="91"/>
      <c r="AF231" s="20">
        <f t="shared" si="21"/>
        <v>16</v>
      </c>
      <c r="AG231" s="20">
        <v>0</v>
      </c>
      <c r="AH231" s="24">
        <f t="shared" si="22"/>
        <v>16</v>
      </c>
      <c r="AI231" s="24" t="str">
        <f t="shared" si="23"/>
        <v/>
      </c>
      <c r="AJ231" s="24" t="str">
        <f t="shared" si="24"/>
        <v/>
      </c>
      <c r="AK231" s="20" t="s">
        <v>1540</v>
      </c>
      <c r="AL231" s="102"/>
      <c r="AM231" s="23" t="s">
        <v>1541</v>
      </c>
      <c r="AN231" s="23" t="s">
        <v>1541</v>
      </c>
      <c r="AO231" s="23" t="s">
        <v>1541</v>
      </c>
      <c r="AP231" s="23" t="s">
        <v>1541</v>
      </c>
      <c r="AQ231" s="23" t="s">
        <v>1541</v>
      </c>
      <c r="AR231" s="23" t="s">
        <v>1541</v>
      </c>
      <c r="AS231" s="23" t="s">
        <v>1541</v>
      </c>
      <c r="AT231" s="23" t="s">
        <v>1541</v>
      </c>
      <c r="AU231" s="27"/>
      <c r="AV231" s="27"/>
      <c r="AW231" s="27"/>
      <c r="AX231" s="27"/>
      <c r="AY231" s="27"/>
      <c r="AZ231" s="27"/>
      <c r="BA231" s="27"/>
      <c r="BB231" s="27"/>
      <c r="BC231" s="20"/>
      <c r="BD231" s="20"/>
      <c r="BE231" s="20"/>
      <c r="BF231" s="20"/>
      <c r="BG231" s="20"/>
      <c r="BH231" s="20"/>
      <c r="BI231" s="20"/>
      <c r="BJ231" s="20"/>
      <c r="BK231" s="27"/>
      <c r="BL231" s="27"/>
      <c r="BM231" s="27"/>
      <c r="BN231" s="27"/>
      <c r="BO231" s="27"/>
      <c r="BP231" s="27"/>
      <c r="BQ231" s="27"/>
      <c r="BR231" s="27"/>
    </row>
    <row r="232" s="67" customFormat="1" customHeight="1" spans="1:70">
      <c r="A232" s="20" t="s">
        <v>81</v>
      </c>
      <c r="B232" s="20" t="s">
        <v>1544</v>
      </c>
      <c r="C232" s="20" t="s">
        <v>1545</v>
      </c>
      <c r="D232" s="20"/>
      <c r="E232" s="20"/>
      <c r="F232" s="20"/>
      <c r="G232" s="20" t="s">
        <v>89</v>
      </c>
      <c r="H232" s="20"/>
      <c r="I232" s="20"/>
      <c r="J232" s="20" t="s">
        <v>1546</v>
      </c>
      <c r="K232" s="20"/>
      <c r="L232" s="20"/>
      <c r="M232" s="20"/>
      <c r="N232" s="20"/>
      <c r="O232" s="20"/>
      <c r="P232" s="108"/>
      <c r="Q232" s="109" t="s">
        <v>73</v>
      </c>
      <c r="R232" s="20" t="s">
        <v>1547</v>
      </c>
      <c r="S232" s="20"/>
      <c r="T232" s="20"/>
      <c r="U232" s="90"/>
      <c r="V232" s="20" t="s">
        <v>1548</v>
      </c>
      <c r="W232" s="20"/>
      <c r="X232" s="79"/>
      <c r="Y232" s="20" t="s">
        <v>1545</v>
      </c>
      <c r="Z232" s="20"/>
      <c r="AA232" s="20"/>
      <c r="AB232" s="20" t="s">
        <v>1547</v>
      </c>
      <c r="AC232" s="20"/>
      <c r="AD232" s="24" t="str">
        <f t="shared" si="20"/>
        <v/>
      </c>
      <c r="AE232" s="91"/>
      <c r="AF232" s="20">
        <f t="shared" si="21"/>
        <v>13</v>
      </c>
      <c r="AG232" s="20">
        <v>0</v>
      </c>
      <c r="AH232" s="24">
        <f t="shared" si="22"/>
        <v>13</v>
      </c>
      <c r="AI232" s="24" t="str">
        <f t="shared" si="23"/>
        <v/>
      </c>
      <c r="AJ232" s="24" t="str">
        <f t="shared" si="24"/>
        <v/>
      </c>
      <c r="AK232" s="20" t="s">
        <v>1544</v>
      </c>
      <c r="AL232" s="102"/>
      <c r="AM232" s="23" t="s">
        <v>1545</v>
      </c>
      <c r="AN232" s="23" t="s">
        <v>1545</v>
      </c>
      <c r="AO232" s="23" t="s">
        <v>1545</v>
      </c>
      <c r="AP232" s="23" t="s">
        <v>1545</v>
      </c>
      <c r="AQ232" s="23" t="s">
        <v>1545</v>
      </c>
      <c r="AR232" s="23" t="s">
        <v>1545</v>
      </c>
      <c r="AS232" s="23" t="s">
        <v>1545</v>
      </c>
      <c r="AT232" s="23" t="s">
        <v>1545</v>
      </c>
      <c r="AU232" s="27"/>
      <c r="AV232" s="27"/>
      <c r="AW232" s="27"/>
      <c r="AX232" s="27"/>
      <c r="AY232" s="27"/>
      <c r="AZ232" s="27"/>
      <c r="BA232" s="27"/>
      <c r="BB232" s="27"/>
      <c r="BC232" s="20"/>
      <c r="BD232" s="20"/>
      <c r="BE232" s="20"/>
      <c r="BF232" s="20"/>
      <c r="BG232" s="20"/>
      <c r="BH232" s="20"/>
      <c r="BI232" s="20"/>
      <c r="BJ232" s="20"/>
      <c r="BK232" s="27"/>
      <c r="BL232" s="27"/>
      <c r="BM232" s="27"/>
      <c r="BN232" s="27"/>
      <c r="BO232" s="27"/>
      <c r="BP232" s="27"/>
      <c r="BQ232" s="27"/>
      <c r="BR232" s="27"/>
    </row>
    <row r="233" s="67" customFormat="1" customHeight="1" spans="1:70">
      <c r="A233" s="20" t="s">
        <v>81</v>
      </c>
      <c r="B233" s="20" t="s">
        <v>1549</v>
      </c>
      <c r="C233" s="20" t="s">
        <v>1550</v>
      </c>
      <c r="D233" s="20"/>
      <c r="E233" s="20"/>
      <c r="F233" s="20"/>
      <c r="G233" s="20" t="s">
        <v>89</v>
      </c>
      <c r="H233" s="20"/>
      <c r="I233" s="20"/>
      <c r="J233" s="20" t="s">
        <v>1551</v>
      </c>
      <c r="K233" s="20"/>
      <c r="L233" s="20"/>
      <c r="M233" s="20"/>
      <c r="N233" s="20"/>
      <c r="O233" s="20"/>
      <c r="P233" s="79"/>
      <c r="Q233" s="20" t="s">
        <v>73</v>
      </c>
      <c r="R233" s="20" t="s">
        <v>1552</v>
      </c>
      <c r="S233" s="20"/>
      <c r="T233" s="20"/>
      <c r="U233" s="90"/>
      <c r="V233" s="20" t="s">
        <v>1553</v>
      </c>
      <c r="W233" s="20"/>
      <c r="X233" s="79"/>
      <c r="Y233" s="20" t="s">
        <v>1550</v>
      </c>
      <c r="Z233" s="20"/>
      <c r="AA233" s="20"/>
      <c r="AB233" s="20" t="s">
        <v>1552</v>
      </c>
      <c r="AC233" s="20"/>
      <c r="AD233" s="24" t="str">
        <f t="shared" si="20"/>
        <v/>
      </c>
      <c r="AE233" s="91"/>
      <c r="AF233" s="20">
        <f t="shared" si="21"/>
        <v>12</v>
      </c>
      <c r="AG233" s="20">
        <v>0</v>
      </c>
      <c r="AH233" s="24">
        <f t="shared" si="22"/>
        <v>12</v>
      </c>
      <c r="AI233" s="24" t="str">
        <f t="shared" si="23"/>
        <v/>
      </c>
      <c r="AJ233" s="24" t="str">
        <f t="shared" si="24"/>
        <v/>
      </c>
      <c r="AK233" s="20" t="s">
        <v>1549</v>
      </c>
      <c r="AL233" s="102"/>
      <c r="AM233" s="23" t="s">
        <v>1550</v>
      </c>
      <c r="AN233" s="23" t="s">
        <v>1550</v>
      </c>
      <c r="AO233" s="23" t="s">
        <v>1550</v>
      </c>
      <c r="AP233" s="23" t="s">
        <v>1550</v>
      </c>
      <c r="AQ233" s="23" t="s">
        <v>1550</v>
      </c>
      <c r="AR233" s="23" t="s">
        <v>1550</v>
      </c>
      <c r="AS233" s="23" t="s">
        <v>1550</v>
      </c>
      <c r="AT233" s="23" t="s">
        <v>1550</v>
      </c>
      <c r="AU233" s="27"/>
      <c r="AV233" s="27"/>
      <c r="AW233" s="27"/>
      <c r="AX233" s="27"/>
      <c r="AY233" s="27"/>
      <c r="AZ233" s="27"/>
      <c r="BA233" s="27"/>
      <c r="BB233" s="27"/>
      <c r="BC233" s="20"/>
      <c r="BD233" s="20"/>
      <c r="BE233" s="20"/>
      <c r="BF233" s="20"/>
      <c r="BG233" s="20"/>
      <c r="BH233" s="20"/>
      <c r="BI233" s="20"/>
      <c r="BJ233" s="20"/>
      <c r="BK233" s="27"/>
      <c r="BL233" s="27"/>
      <c r="BM233" s="27"/>
      <c r="BN233" s="27"/>
      <c r="BO233" s="27"/>
      <c r="BP233" s="27"/>
      <c r="BQ233" s="27"/>
      <c r="BR233" s="27"/>
    </row>
    <row r="234" s="67" customFormat="1" customHeight="1" spans="1:70">
      <c r="A234" s="20" t="s">
        <v>81</v>
      </c>
      <c r="B234" s="20" t="s">
        <v>1554</v>
      </c>
      <c r="C234" s="20" t="s">
        <v>1555</v>
      </c>
      <c r="D234" s="20"/>
      <c r="E234" s="20"/>
      <c r="F234" s="20"/>
      <c r="G234" s="20" t="s">
        <v>89</v>
      </c>
      <c r="H234" s="20"/>
      <c r="I234" s="20"/>
      <c r="J234" s="20" t="s">
        <v>1556</v>
      </c>
      <c r="K234" s="20"/>
      <c r="L234" s="20"/>
      <c r="M234" s="20"/>
      <c r="N234" s="20"/>
      <c r="O234" s="20"/>
      <c r="P234" s="79"/>
      <c r="Q234" s="20" t="s">
        <v>73</v>
      </c>
      <c r="R234" s="20" t="s">
        <v>1552</v>
      </c>
      <c r="S234" s="20"/>
      <c r="T234" s="20"/>
      <c r="U234" s="90"/>
      <c r="V234" s="20" t="s">
        <v>1557</v>
      </c>
      <c r="W234" s="20"/>
      <c r="X234" s="79"/>
      <c r="Y234" s="20" t="s">
        <v>1555</v>
      </c>
      <c r="Z234" s="20"/>
      <c r="AA234" s="20"/>
      <c r="AB234" s="20" t="s">
        <v>1552</v>
      </c>
      <c r="AC234" s="20"/>
      <c r="AD234" s="24" t="str">
        <f t="shared" si="20"/>
        <v/>
      </c>
      <c r="AE234" s="91"/>
      <c r="AF234" s="20">
        <f t="shared" si="21"/>
        <v>11</v>
      </c>
      <c r="AG234" s="20">
        <v>0</v>
      </c>
      <c r="AH234" s="24">
        <f t="shared" si="22"/>
        <v>11</v>
      </c>
      <c r="AI234" s="24" t="str">
        <f t="shared" si="23"/>
        <v/>
      </c>
      <c r="AJ234" s="24" t="str">
        <f t="shared" si="24"/>
        <v/>
      </c>
      <c r="AK234" s="20" t="s">
        <v>1554</v>
      </c>
      <c r="AL234" s="102"/>
      <c r="AM234" s="23" t="s">
        <v>1555</v>
      </c>
      <c r="AN234" s="23" t="s">
        <v>1555</v>
      </c>
      <c r="AO234" s="23" t="s">
        <v>1555</v>
      </c>
      <c r="AP234" s="23" t="s">
        <v>1555</v>
      </c>
      <c r="AQ234" s="23" t="s">
        <v>1555</v>
      </c>
      <c r="AR234" s="23" t="s">
        <v>1555</v>
      </c>
      <c r="AS234" s="23" t="s">
        <v>1555</v>
      </c>
      <c r="AT234" s="23" t="s">
        <v>1555</v>
      </c>
      <c r="AU234" s="27"/>
      <c r="AV234" s="27"/>
      <c r="AW234" s="27"/>
      <c r="AX234" s="27"/>
      <c r="AY234" s="27"/>
      <c r="AZ234" s="27"/>
      <c r="BA234" s="27"/>
      <c r="BB234" s="27"/>
      <c r="BC234" s="20"/>
      <c r="BD234" s="20"/>
      <c r="BE234" s="20"/>
      <c r="BF234" s="20"/>
      <c r="BG234" s="20"/>
      <c r="BH234" s="20"/>
      <c r="BI234" s="20"/>
      <c r="BJ234" s="20"/>
      <c r="BK234" s="27"/>
      <c r="BL234" s="27"/>
      <c r="BM234" s="27"/>
      <c r="BN234" s="27"/>
      <c r="BO234" s="27"/>
      <c r="BP234" s="27"/>
      <c r="BQ234" s="27"/>
      <c r="BR234" s="27"/>
    </row>
    <row r="235" s="67" customFormat="1" customHeight="1" spans="1:70">
      <c r="A235" s="20" t="s">
        <v>76</v>
      </c>
      <c r="B235" s="20" t="s">
        <v>1558</v>
      </c>
      <c r="C235" s="20"/>
      <c r="D235" s="20"/>
      <c r="E235" s="20"/>
      <c r="F235" s="20"/>
      <c r="G235" s="20"/>
      <c r="H235" s="20" t="s">
        <v>78</v>
      </c>
      <c r="I235" s="20"/>
      <c r="J235" s="20" t="s">
        <v>1411</v>
      </c>
      <c r="K235" s="20"/>
      <c r="L235" s="20"/>
      <c r="M235" s="20"/>
      <c r="N235" s="20"/>
      <c r="O235" s="20"/>
      <c r="P235" s="79"/>
      <c r="Q235" s="20" t="s">
        <v>74</v>
      </c>
      <c r="R235" s="20" t="s">
        <v>74</v>
      </c>
      <c r="S235" s="20"/>
      <c r="T235" s="20"/>
      <c r="U235" s="90"/>
      <c r="V235" s="20" t="s">
        <v>1559</v>
      </c>
      <c r="W235" s="20"/>
      <c r="X235" s="79"/>
      <c r="Y235" s="20"/>
      <c r="Z235" s="20"/>
      <c r="AA235" s="20"/>
      <c r="AB235" s="20" t="s">
        <v>74</v>
      </c>
      <c r="AC235" s="20"/>
      <c r="AD235" s="24" t="str">
        <f t="shared" si="20"/>
        <v/>
      </c>
      <c r="AE235" s="91"/>
      <c r="AF235" s="20">
        <f t="shared" si="21"/>
        <v>3</v>
      </c>
      <c r="AG235" s="20">
        <v>0</v>
      </c>
      <c r="AH235" s="24">
        <f t="shared" si="22"/>
        <v>3</v>
      </c>
      <c r="AI235" s="24" t="str">
        <f t="shared" si="23"/>
        <v/>
      </c>
      <c r="AJ235" s="24" t="str">
        <f t="shared" si="24"/>
        <v/>
      </c>
      <c r="AK235" s="20" t="s">
        <v>1558</v>
      </c>
      <c r="AL235" s="102"/>
      <c r="AM235" s="23"/>
      <c r="AN235" s="23"/>
      <c r="AO235" s="23"/>
      <c r="AP235" s="23"/>
      <c r="AQ235" s="23"/>
      <c r="AR235" s="23"/>
      <c r="AS235" s="23"/>
      <c r="AT235" s="23"/>
      <c r="AU235" s="27"/>
      <c r="AV235" s="27"/>
      <c r="AW235" s="27"/>
      <c r="AX235" s="27"/>
      <c r="AY235" s="27"/>
      <c r="AZ235" s="27"/>
      <c r="BA235" s="27"/>
      <c r="BB235" s="27"/>
      <c r="BC235" s="20"/>
      <c r="BD235" s="20"/>
      <c r="BE235" s="20"/>
      <c r="BF235" s="20"/>
      <c r="BG235" s="20"/>
      <c r="BH235" s="20"/>
      <c r="BI235" s="20"/>
      <c r="BJ235" s="20"/>
      <c r="BK235" s="27"/>
      <c r="BL235" s="27"/>
      <c r="BM235" s="27"/>
      <c r="BN235" s="27"/>
      <c r="BO235" s="27"/>
      <c r="BP235" s="27"/>
      <c r="BQ235" s="27"/>
      <c r="BR235" s="27"/>
    </row>
    <row r="236" s="67" customFormat="1" customHeight="1" spans="1:70">
      <c r="A236" s="20" t="s">
        <v>81</v>
      </c>
      <c r="B236" s="20" t="s">
        <v>1560</v>
      </c>
      <c r="C236" s="20" t="s">
        <v>1561</v>
      </c>
      <c r="D236" s="20" t="s">
        <v>1562</v>
      </c>
      <c r="E236" s="20"/>
      <c r="F236" s="20"/>
      <c r="G236" s="20"/>
      <c r="H236" s="20"/>
      <c r="I236" s="20"/>
      <c r="J236" s="20"/>
      <c r="K236" s="20"/>
      <c r="L236" s="20"/>
      <c r="M236" s="20"/>
      <c r="N236" s="20"/>
      <c r="O236" s="20"/>
      <c r="P236" s="79"/>
      <c r="Q236" s="20" t="s">
        <v>74</v>
      </c>
      <c r="R236" s="20" t="s">
        <v>1563</v>
      </c>
      <c r="S236" s="20" t="s">
        <v>1417</v>
      </c>
      <c r="T236" s="20"/>
      <c r="U236" s="90"/>
      <c r="V236" s="20" t="s">
        <v>1564</v>
      </c>
      <c r="W236" s="20" t="s">
        <v>192</v>
      </c>
      <c r="X236" s="79"/>
      <c r="Y236" s="20" t="s">
        <v>1561</v>
      </c>
      <c r="Z236" s="20" t="s">
        <v>1562</v>
      </c>
      <c r="AA236" s="20"/>
      <c r="AB236" s="20" t="s">
        <v>1563</v>
      </c>
      <c r="AC236" s="20" t="s">
        <v>1417</v>
      </c>
      <c r="AD236" s="24" t="str">
        <f t="shared" si="20"/>
        <v/>
      </c>
      <c r="AE236" s="91"/>
      <c r="AF236" s="20">
        <f t="shared" si="21"/>
        <v>8</v>
      </c>
      <c r="AG236" s="20">
        <v>0</v>
      </c>
      <c r="AH236" s="24">
        <f t="shared" si="22"/>
        <v>8</v>
      </c>
      <c r="AI236" s="24" t="str">
        <f t="shared" si="23"/>
        <v/>
      </c>
      <c r="AJ236" s="24" t="str">
        <f t="shared" si="24"/>
        <v/>
      </c>
      <c r="AK236" s="20" t="s">
        <v>1560</v>
      </c>
      <c r="AL236" s="102"/>
      <c r="AM236" s="23" t="s">
        <v>1565</v>
      </c>
      <c r="AN236" s="23" t="s">
        <v>1566</v>
      </c>
      <c r="AO236" s="23" t="s">
        <v>1567</v>
      </c>
      <c r="AP236" s="23" t="s">
        <v>1568</v>
      </c>
      <c r="AQ236" s="23" t="s">
        <v>1569</v>
      </c>
      <c r="AR236" s="23" t="s">
        <v>1570</v>
      </c>
      <c r="AS236" s="23" t="s">
        <v>1571</v>
      </c>
      <c r="AT236" s="23" t="s">
        <v>1572</v>
      </c>
      <c r="AU236" s="104" t="s">
        <v>1562</v>
      </c>
      <c r="AV236" s="104" t="s">
        <v>1562</v>
      </c>
      <c r="AW236" s="104" t="s">
        <v>1562</v>
      </c>
      <c r="AX236" s="104" t="s">
        <v>1562</v>
      </c>
      <c r="AY236" s="104" t="s">
        <v>1562</v>
      </c>
      <c r="AZ236" s="104" t="s">
        <v>1562</v>
      </c>
      <c r="BA236" s="104" t="s">
        <v>1562</v>
      </c>
      <c r="BB236" s="104" t="s">
        <v>1562</v>
      </c>
      <c r="BC236" s="20"/>
      <c r="BD236" s="20"/>
      <c r="BE236" s="20"/>
      <c r="BF236" s="20"/>
      <c r="BG236" s="20"/>
      <c r="BH236" s="20"/>
      <c r="BI236" s="20"/>
      <c r="BJ236" s="20"/>
      <c r="BK236" s="27"/>
      <c r="BL236" s="27"/>
      <c r="BM236" s="27"/>
      <c r="BN236" s="27"/>
      <c r="BO236" s="27"/>
      <c r="BP236" s="27"/>
      <c r="BQ236" s="27"/>
      <c r="BR236" s="27"/>
    </row>
    <row r="237" s="67" customFormat="1" customHeight="1" spans="1:70">
      <c r="A237" s="20" t="s">
        <v>348</v>
      </c>
      <c r="B237" s="20" t="s">
        <v>1573</v>
      </c>
      <c r="C237" s="20" t="s">
        <v>350</v>
      </c>
      <c r="D237" s="20"/>
      <c r="E237" s="20"/>
      <c r="F237" s="20"/>
      <c r="G237" s="20" t="s">
        <v>89</v>
      </c>
      <c r="H237" s="20" t="s">
        <v>351</v>
      </c>
      <c r="I237" s="20"/>
      <c r="J237" s="20"/>
      <c r="K237" s="20"/>
      <c r="L237" s="20"/>
      <c r="M237" s="20"/>
      <c r="N237" s="20"/>
      <c r="O237" s="20"/>
      <c r="P237" s="79"/>
      <c r="Q237" s="20" t="s">
        <v>74</v>
      </c>
      <c r="R237" s="20" t="s">
        <v>74</v>
      </c>
      <c r="S237" s="20"/>
      <c r="T237" s="20"/>
      <c r="U237" s="90"/>
      <c r="V237" s="20" t="s">
        <v>1574</v>
      </c>
      <c r="W237" s="20"/>
      <c r="X237" s="79"/>
      <c r="Y237" s="20" t="s">
        <v>350</v>
      </c>
      <c r="Z237" s="20"/>
      <c r="AA237" s="20"/>
      <c r="AB237" s="20" t="s">
        <v>74</v>
      </c>
      <c r="AC237" s="20"/>
      <c r="AD237" s="24" t="str">
        <f t="shared" si="20"/>
        <v/>
      </c>
      <c r="AE237" s="91"/>
      <c r="AF237" s="20">
        <f t="shared" si="21"/>
        <v>5</v>
      </c>
      <c r="AG237" s="20">
        <v>0</v>
      </c>
      <c r="AH237" s="24">
        <f t="shared" si="22"/>
        <v>5</v>
      </c>
      <c r="AI237" s="24" t="str">
        <f t="shared" si="23"/>
        <v/>
      </c>
      <c r="AJ237" s="24" t="str">
        <f t="shared" si="24"/>
        <v/>
      </c>
      <c r="AK237" s="20" t="s">
        <v>1573</v>
      </c>
      <c r="AL237" s="102"/>
      <c r="AM237" s="23" t="s">
        <v>350</v>
      </c>
      <c r="AN237" s="23" t="s">
        <v>350</v>
      </c>
      <c r="AO237" s="23" t="s">
        <v>350</v>
      </c>
      <c r="AP237" s="23" t="s">
        <v>350</v>
      </c>
      <c r="AQ237" s="23" t="s">
        <v>350</v>
      </c>
      <c r="AR237" s="23" t="s">
        <v>350</v>
      </c>
      <c r="AS237" s="23" t="s">
        <v>350</v>
      </c>
      <c r="AT237" s="23" t="s">
        <v>350</v>
      </c>
      <c r="AU237" s="27"/>
      <c r="AV237" s="27"/>
      <c r="AW237" s="27"/>
      <c r="AX237" s="27"/>
      <c r="AY237" s="27"/>
      <c r="AZ237" s="27"/>
      <c r="BA237" s="27"/>
      <c r="BB237" s="27"/>
      <c r="BC237" s="20"/>
      <c r="BD237" s="20"/>
      <c r="BE237" s="20"/>
      <c r="BF237" s="20"/>
      <c r="BG237" s="20"/>
      <c r="BH237" s="20"/>
      <c r="BI237" s="20"/>
      <c r="BJ237" s="20"/>
      <c r="BK237" s="27"/>
      <c r="BL237" s="27"/>
      <c r="BM237" s="27"/>
      <c r="BN237" s="27"/>
      <c r="BO237" s="27"/>
      <c r="BP237" s="27"/>
      <c r="BQ237" s="27"/>
      <c r="BR237" s="27"/>
    </row>
    <row r="238" s="67" customFormat="1" customHeight="1" spans="1:70">
      <c r="A238" s="20" t="s">
        <v>353</v>
      </c>
      <c r="B238" s="20" t="s">
        <v>1575</v>
      </c>
      <c r="C238" s="20" t="s">
        <v>355</v>
      </c>
      <c r="D238" s="20"/>
      <c r="E238" s="20" t="s">
        <v>478</v>
      </c>
      <c r="F238" s="20" t="s">
        <v>1576</v>
      </c>
      <c r="G238" s="20" t="s">
        <v>89</v>
      </c>
      <c r="H238" s="20" t="s">
        <v>358</v>
      </c>
      <c r="I238" s="20" t="s">
        <v>359</v>
      </c>
      <c r="J238" s="20"/>
      <c r="K238" s="20"/>
      <c r="L238" s="20"/>
      <c r="M238" s="20"/>
      <c r="N238" s="20"/>
      <c r="O238" s="20"/>
      <c r="P238" s="79"/>
      <c r="Q238" s="20" t="s">
        <v>74</v>
      </c>
      <c r="R238" s="20" t="s">
        <v>74</v>
      </c>
      <c r="S238" s="20"/>
      <c r="T238" s="20"/>
      <c r="U238" s="90"/>
      <c r="V238" s="20" t="s">
        <v>1577</v>
      </c>
      <c r="W238" s="20"/>
      <c r="X238" s="79"/>
      <c r="Y238" s="20" t="s">
        <v>355</v>
      </c>
      <c r="Z238" s="20"/>
      <c r="AA238" s="20" t="s">
        <v>478</v>
      </c>
      <c r="AB238" s="20" t="s">
        <v>74</v>
      </c>
      <c r="AC238" s="20"/>
      <c r="AD238" s="24" t="str">
        <f t="shared" si="20"/>
        <v/>
      </c>
      <c r="AE238" s="91"/>
      <c r="AF238" s="20">
        <f t="shared" si="21"/>
        <v>5</v>
      </c>
      <c r="AG238" s="20">
        <v>0</v>
      </c>
      <c r="AH238" s="24">
        <f t="shared" si="22"/>
        <v>5</v>
      </c>
      <c r="AI238" s="24" t="str">
        <f t="shared" si="23"/>
        <v/>
      </c>
      <c r="AJ238" s="24" t="str">
        <f t="shared" si="24"/>
        <v/>
      </c>
      <c r="AK238" s="20" t="s">
        <v>1575</v>
      </c>
      <c r="AL238" s="102"/>
      <c r="AM238" s="23" t="s">
        <v>355</v>
      </c>
      <c r="AN238" s="23" t="s">
        <v>355</v>
      </c>
      <c r="AO238" s="23" t="s">
        <v>355</v>
      </c>
      <c r="AP238" s="23" t="s">
        <v>355</v>
      </c>
      <c r="AQ238" s="23" t="s">
        <v>355</v>
      </c>
      <c r="AR238" s="23" t="s">
        <v>355</v>
      </c>
      <c r="AS238" s="23" t="s">
        <v>355</v>
      </c>
      <c r="AT238" s="23" t="s">
        <v>355</v>
      </c>
      <c r="AU238" s="27"/>
      <c r="AV238" s="27"/>
      <c r="AW238" s="27"/>
      <c r="AX238" s="27"/>
      <c r="AY238" s="27"/>
      <c r="AZ238" s="27"/>
      <c r="BA238" s="27"/>
      <c r="BB238" s="27"/>
      <c r="BC238" s="20" t="s">
        <v>478</v>
      </c>
      <c r="BD238" s="20" t="s">
        <v>478</v>
      </c>
      <c r="BE238" s="20" t="s">
        <v>478</v>
      </c>
      <c r="BF238" s="20" t="s">
        <v>478</v>
      </c>
      <c r="BG238" s="20" t="s">
        <v>478</v>
      </c>
      <c r="BH238" s="20" t="s">
        <v>478</v>
      </c>
      <c r="BI238" s="20" t="s">
        <v>478</v>
      </c>
      <c r="BJ238" s="20" t="s">
        <v>478</v>
      </c>
      <c r="BK238" s="27"/>
      <c r="BL238" s="27"/>
      <c r="BM238" s="27"/>
      <c r="BN238" s="27"/>
      <c r="BO238" s="27"/>
      <c r="BP238" s="27"/>
      <c r="BQ238" s="27"/>
      <c r="BR238" s="27"/>
    </row>
    <row r="239" s="67" customFormat="1" customHeight="1" spans="1:70">
      <c r="A239" s="20" t="s">
        <v>70</v>
      </c>
      <c r="B239" s="20" t="s">
        <v>1578</v>
      </c>
      <c r="C239" s="20"/>
      <c r="D239" s="20"/>
      <c r="E239" s="20"/>
      <c r="F239" s="20"/>
      <c r="G239" s="20"/>
      <c r="H239" s="20"/>
      <c r="I239" s="20"/>
      <c r="J239" s="20"/>
      <c r="K239" s="20"/>
      <c r="L239" s="20" t="s">
        <v>1579</v>
      </c>
      <c r="M239" s="20"/>
      <c r="N239" s="20"/>
      <c r="O239" s="20"/>
      <c r="P239" s="79"/>
      <c r="Q239" s="20" t="s">
        <v>73</v>
      </c>
      <c r="R239" s="20" t="s">
        <v>74</v>
      </c>
      <c r="S239" s="20"/>
      <c r="T239" s="20"/>
      <c r="U239" s="90"/>
      <c r="V239" s="20" t="s">
        <v>1580</v>
      </c>
      <c r="W239" s="20"/>
      <c r="X239" s="79"/>
      <c r="Y239" s="20"/>
      <c r="Z239" s="20"/>
      <c r="AA239" s="20"/>
      <c r="AB239" s="20" t="s">
        <v>74</v>
      </c>
      <c r="AC239" s="20"/>
      <c r="AD239" s="24" t="str">
        <f t="shared" si="20"/>
        <v/>
      </c>
      <c r="AE239" s="91"/>
      <c r="AF239" s="20">
        <f t="shared" si="21"/>
        <v>9</v>
      </c>
      <c r="AG239" s="20">
        <v>0</v>
      </c>
      <c r="AH239" s="24">
        <f t="shared" si="22"/>
        <v>9</v>
      </c>
      <c r="AI239" s="24" t="str">
        <f t="shared" si="23"/>
        <v/>
      </c>
      <c r="AJ239" s="24" t="str">
        <f t="shared" si="24"/>
        <v/>
      </c>
      <c r="AK239" s="20" t="s">
        <v>1578</v>
      </c>
      <c r="AL239" s="102"/>
      <c r="AM239" s="23"/>
      <c r="AN239" s="23"/>
      <c r="AO239" s="23"/>
      <c r="AP239" s="23"/>
      <c r="AQ239" s="23"/>
      <c r="AR239" s="23"/>
      <c r="AS239" s="23"/>
      <c r="AT239" s="23"/>
      <c r="AU239" s="27"/>
      <c r="AV239" s="27"/>
      <c r="AW239" s="27"/>
      <c r="AX239" s="27"/>
      <c r="AY239" s="27"/>
      <c r="AZ239" s="27"/>
      <c r="BA239" s="27"/>
      <c r="BB239" s="27"/>
      <c r="BC239" s="20"/>
      <c r="BD239" s="20"/>
      <c r="BE239" s="20"/>
      <c r="BF239" s="20"/>
      <c r="BG239" s="20"/>
      <c r="BH239" s="20"/>
      <c r="BI239" s="20"/>
      <c r="BJ239" s="20"/>
      <c r="BK239" s="27"/>
      <c r="BL239" s="27"/>
      <c r="BM239" s="27"/>
      <c r="BN239" s="27"/>
      <c r="BO239" s="27"/>
      <c r="BP239" s="27"/>
      <c r="BQ239" s="27"/>
      <c r="BR239" s="27"/>
    </row>
    <row r="240" s="67" customFormat="1" customHeight="1" spans="1:70">
      <c r="A240" s="20" t="s">
        <v>70</v>
      </c>
      <c r="B240" s="20" t="s">
        <v>1581</v>
      </c>
      <c r="C240" s="20"/>
      <c r="D240" s="20"/>
      <c r="E240" s="20"/>
      <c r="F240" s="20"/>
      <c r="G240" s="20"/>
      <c r="H240" s="20"/>
      <c r="I240" s="20"/>
      <c r="J240" s="20"/>
      <c r="K240" s="20"/>
      <c r="L240" s="20" t="s">
        <v>1582</v>
      </c>
      <c r="M240" s="20"/>
      <c r="N240" s="20"/>
      <c r="O240" s="20"/>
      <c r="P240" s="79"/>
      <c r="Q240" s="20" t="s">
        <v>73</v>
      </c>
      <c r="R240" s="20" t="s">
        <v>74</v>
      </c>
      <c r="S240" s="20"/>
      <c r="T240" s="20"/>
      <c r="U240" s="90"/>
      <c r="V240" s="20" t="s">
        <v>1583</v>
      </c>
      <c r="W240" s="20"/>
      <c r="X240" s="79"/>
      <c r="Y240" s="20"/>
      <c r="Z240" s="20"/>
      <c r="AA240" s="20"/>
      <c r="AB240" s="20" t="s">
        <v>74</v>
      </c>
      <c r="AC240" s="20"/>
      <c r="AD240" s="24" t="str">
        <f t="shared" si="20"/>
        <v/>
      </c>
      <c r="AE240" s="91"/>
      <c r="AF240" s="20">
        <f t="shared" si="21"/>
        <v>10</v>
      </c>
      <c r="AG240" s="20">
        <v>0</v>
      </c>
      <c r="AH240" s="24">
        <f t="shared" si="22"/>
        <v>10</v>
      </c>
      <c r="AI240" s="24" t="str">
        <f t="shared" si="23"/>
        <v/>
      </c>
      <c r="AJ240" s="24" t="str">
        <f t="shared" si="24"/>
        <v/>
      </c>
      <c r="AK240" s="20" t="s">
        <v>1581</v>
      </c>
      <c r="AL240" s="102"/>
      <c r="AM240" s="23"/>
      <c r="AN240" s="23"/>
      <c r="AO240" s="23"/>
      <c r="AP240" s="23"/>
      <c r="AQ240" s="23"/>
      <c r="AR240" s="23"/>
      <c r="AS240" s="23"/>
      <c r="AT240" s="23"/>
      <c r="AU240" s="27"/>
      <c r="AV240" s="27"/>
      <c r="AW240" s="27"/>
      <c r="AX240" s="27"/>
      <c r="AY240" s="27"/>
      <c r="AZ240" s="27"/>
      <c r="BA240" s="27"/>
      <c r="BB240" s="27"/>
      <c r="BC240" s="20"/>
      <c r="BD240" s="20"/>
      <c r="BE240" s="20"/>
      <c r="BF240" s="20"/>
      <c r="BG240" s="20"/>
      <c r="BH240" s="20"/>
      <c r="BI240" s="20"/>
      <c r="BJ240" s="20"/>
      <c r="BK240" s="27"/>
      <c r="BL240" s="27"/>
      <c r="BM240" s="27"/>
      <c r="BN240" s="27"/>
      <c r="BO240" s="27"/>
      <c r="BP240" s="27"/>
      <c r="BQ240" s="27"/>
      <c r="BR240" s="27"/>
    </row>
    <row r="241" s="67" customFormat="1" customHeight="1" spans="1:70">
      <c r="A241" s="20" t="s">
        <v>70</v>
      </c>
      <c r="B241" s="20" t="s">
        <v>1584</v>
      </c>
      <c r="C241" s="20"/>
      <c r="D241" s="20"/>
      <c r="E241" s="20"/>
      <c r="F241" s="20"/>
      <c r="G241" s="20"/>
      <c r="H241" s="20"/>
      <c r="I241" s="20"/>
      <c r="J241" s="20"/>
      <c r="K241" s="20"/>
      <c r="L241" s="20" t="s">
        <v>1585</v>
      </c>
      <c r="M241" s="20"/>
      <c r="N241" s="20"/>
      <c r="O241" s="20"/>
      <c r="P241" s="79"/>
      <c r="Q241" s="20" t="s">
        <v>73</v>
      </c>
      <c r="R241" s="20" t="s">
        <v>74</v>
      </c>
      <c r="S241" s="20"/>
      <c r="T241" s="20"/>
      <c r="U241" s="90"/>
      <c r="V241" s="20" t="s">
        <v>1586</v>
      </c>
      <c r="W241" s="20"/>
      <c r="X241" s="79"/>
      <c r="Y241" s="20"/>
      <c r="Z241" s="20"/>
      <c r="AA241" s="20"/>
      <c r="AB241" s="20" t="s">
        <v>74</v>
      </c>
      <c r="AC241" s="20"/>
      <c r="AD241" s="24" t="str">
        <f t="shared" si="20"/>
        <v/>
      </c>
      <c r="AE241" s="91"/>
      <c r="AF241" s="20">
        <f t="shared" si="21"/>
        <v>19</v>
      </c>
      <c r="AG241" s="20">
        <v>0</v>
      </c>
      <c r="AH241" s="24">
        <f t="shared" si="22"/>
        <v>19</v>
      </c>
      <c r="AI241" s="24" t="str">
        <f t="shared" si="23"/>
        <v/>
      </c>
      <c r="AJ241" s="24" t="str">
        <f t="shared" si="24"/>
        <v/>
      </c>
      <c r="AK241" s="20" t="s">
        <v>1584</v>
      </c>
      <c r="AL241" s="102"/>
      <c r="AM241" s="23"/>
      <c r="AN241" s="23"/>
      <c r="AO241" s="23"/>
      <c r="AP241" s="23"/>
      <c r="AQ241" s="23"/>
      <c r="AR241" s="23"/>
      <c r="AS241" s="23"/>
      <c r="AT241" s="23"/>
      <c r="AU241" s="27"/>
      <c r="AV241" s="27"/>
      <c r="AW241" s="27"/>
      <c r="AX241" s="27"/>
      <c r="AY241" s="27"/>
      <c r="AZ241" s="27"/>
      <c r="BA241" s="27"/>
      <c r="BB241" s="27"/>
      <c r="BC241" s="20"/>
      <c r="BD241" s="20"/>
      <c r="BE241" s="20"/>
      <c r="BF241" s="20"/>
      <c r="BG241" s="20"/>
      <c r="BH241" s="20"/>
      <c r="BI241" s="20"/>
      <c r="BJ241" s="20"/>
      <c r="BK241" s="27"/>
      <c r="BL241" s="27"/>
      <c r="BM241" s="27"/>
      <c r="BN241" s="27"/>
      <c r="BO241" s="27"/>
      <c r="BP241" s="27"/>
      <c r="BQ241" s="27"/>
      <c r="BR241" s="27"/>
    </row>
    <row r="242" s="67" customFormat="1" customHeight="1" spans="1:70">
      <c r="A242" s="20" t="s">
        <v>91</v>
      </c>
      <c r="B242" s="20" t="s">
        <v>1558</v>
      </c>
      <c r="C242" s="20"/>
      <c r="D242" s="20"/>
      <c r="E242" s="20"/>
      <c r="F242" s="20"/>
      <c r="G242" s="20"/>
      <c r="H242" s="20"/>
      <c r="I242" s="20"/>
      <c r="J242" s="20"/>
      <c r="K242" s="20"/>
      <c r="L242" s="20"/>
      <c r="M242" s="20"/>
      <c r="N242" s="20"/>
      <c r="O242" s="20"/>
      <c r="P242" s="79"/>
      <c r="Q242" s="20" t="s">
        <v>74</v>
      </c>
      <c r="R242" s="20" t="s">
        <v>74</v>
      </c>
      <c r="S242" s="20"/>
      <c r="T242" s="20"/>
      <c r="U242" s="90"/>
      <c r="V242" s="20" t="s">
        <v>1587</v>
      </c>
      <c r="W242" s="20"/>
      <c r="X242" s="79"/>
      <c r="Y242" s="20"/>
      <c r="Z242" s="20"/>
      <c r="AA242" s="20"/>
      <c r="AB242" s="20" t="s">
        <v>74</v>
      </c>
      <c r="AC242" s="20"/>
      <c r="AD242" s="24" t="str">
        <f t="shared" si="20"/>
        <v/>
      </c>
      <c r="AE242" s="91"/>
      <c r="AF242" s="20">
        <f t="shared" si="21"/>
        <v>3</v>
      </c>
      <c r="AG242" s="20">
        <v>0</v>
      </c>
      <c r="AH242" s="24">
        <f t="shared" si="22"/>
        <v>3</v>
      </c>
      <c r="AI242" s="24" t="str">
        <f t="shared" si="23"/>
        <v/>
      </c>
      <c r="AJ242" s="24" t="str">
        <f t="shared" si="24"/>
        <v/>
      </c>
      <c r="AK242" s="20" t="s">
        <v>1558</v>
      </c>
      <c r="AL242" s="102"/>
      <c r="AM242" s="23"/>
      <c r="AN242" s="23"/>
      <c r="AO242" s="23"/>
      <c r="AP242" s="23"/>
      <c r="AQ242" s="23"/>
      <c r="AR242" s="23"/>
      <c r="AS242" s="23"/>
      <c r="AT242" s="23"/>
      <c r="AU242" s="27"/>
      <c r="AV242" s="27"/>
      <c r="AW242" s="27"/>
      <c r="AX242" s="27"/>
      <c r="AY242" s="27"/>
      <c r="AZ242" s="27"/>
      <c r="BA242" s="27"/>
      <c r="BB242" s="27"/>
      <c r="BC242" s="20"/>
      <c r="BD242" s="20"/>
      <c r="BE242" s="20"/>
      <c r="BF242" s="20"/>
      <c r="BG242" s="20"/>
      <c r="BH242" s="20"/>
      <c r="BI242" s="20"/>
      <c r="BJ242" s="20"/>
      <c r="BK242" s="27"/>
      <c r="BL242" s="27"/>
      <c r="BM242" s="27"/>
      <c r="BN242" s="27"/>
      <c r="BO242" s="27"/>
      <c r="BP242" s="27"/>
      <c r="BQ242" s="27"/>
      <c r="BR242" s="27"/>
    </row>
    <row r="243" s="67" customFormat="1" customHeight="1" spans="1:70">
      <c r="A243" s="20" t="s">
        <v>81</v>
      </c>
      <c r="B243" s="20" t="s">
        <v>1588</v>
      </c>
      <c r="C243" s="20" t="s">
        <v>1589</v>
      </c>
      <c r="D243" s="20"/>
      <c r="E243" s="20"/>
      <c r="F243" s="20"/>
      <c r="G243" s="20" t="s">
        <v>89</v>
      </c>
      <c r="H243" s="20"/>
      <c r="I243" s="20"/>
      <c r="J243" s="20" t="s">
        <v>1590</v>
      </c>
      <c r="K243" s="20"/>
      <c r="L243" s="20"/>
      <c r="M243" s="20"/>
      <c r="N243" s="20"/>
      <c r="O243" s="20"/>
      <c r="P243" s="108"/>
      <c r="Q243" s="109" t="s">
        <v>73</v>
      </c>
      <c r="R243" s="20" t="s">
        <v>494</v>
      </c>
      <c r="S243" s="20"/>
      <c r="T243" s="20"/>
      <c r="U243" s="90"/>
      <c r="V243" s="20" t="s">
        <v>1591</v>
      </c>
      <c r="W243" s="109"/>
      <c r="X243" s="108"/>
      <c r="Y243" s="20" t="s">
        <v>1589</v>
      </c>
      <c r="Z243" s="20"/>
      <c r="AA243" s="20"/>
      <c r="AB243" s="20" t="s">
        <v>494</v>
      </c>
      <c r="AC243" s="20"/>
      <c r="AD243" s="24" t="str">
        <f t="shared" si="20"/>
        <v/>
      </c>
      <c r="AE243" s="91"/>
      <c r="AF243" s="20">
        <f t="shared" si="21"/>
        <v>16</v>
      </c>
      <c r="AG243" s="20">
        <v>0</v>
      </c>
      <c r="AH243" s="24">
        <f t="shared" si="22"/>
        <v>16</v>
      </c>
      <c r="AI243" s="24" t="str">
        <f t="shared" si="23"/>
        <v/>
      </c>
      <c r="AJ243" s="24" t="str">
        <f t="shared" si="24"/>
        <v/>
      </c>
      <c r="AK243" s="20" t="s">
        <v>1588</v>
      </c>
      <c r="AL243" s="102"/>
      <c r="AM243" s="23" t="s">
        <v>1589</v>
      </c>
      <c r="AN243" s="23" t="s">
        <v>1589</v>
      </c>
      <c r="AO243" s="23" t="s">
        <v>1589</v>
      </c>
      <c r="AP243" s="23" t="s">
        <v>1589</v>
      </c>
      <c r="AQ243" s="23" t="s">
        <v>1589</v>
      </c>
      <c r="AR243" s="23" t="s">
        <v>1589</v>
      </c>
      <c r="AS243" s="23" t="s">
        <v>1589</v>
      </c>
      <c r="AT243" s="23" t="s">
        <v>1589</v>
      </c>
      <c r="AU243" s="27"/>
      <c r="AV243" s="27"/>
      <c r="AW243" s="27"/>
      <c r="AX243" s="27"/>
      <c r="AY243" s="27"/>
      <c r="AZ243" s="27"/>
      <c r="BA243" s="27"/>
      <c r="BB243" s="27"/>
      <c r="BC243" s="20"/>
      <c r="BD243" s="20"/>
      <c r="BE243" s="20"/>
      <c r="BF243" s="20"/>
      <c r="BG243" s="20"/>
      <c r="BH243" s="20"/>
      <c r="BI243" s="20"/>
      <c r="BJ243" s="20"/>
      <c r="BK243" s="27"/>
      <c r="BL243" s="27"/>
      <c r="BM243" s="27"/>
      <c r="BN243" s="27"/>
      <c r="BO243" s="27"/>
      <c r="BP243" s="27"/>
      <c r="BQ243" s="27"/>
      <c r="BR243" s="27"/>
    </row>
    <row r="244" s="67" customFormat="1" customHeight="1" spans="1:70">
      <c r="A244" s="20" t="s">
        <v>81</v>
      </c>
      <c r="B244" s="20" t="s">
        <v>1592</v>
      </c>
      <c r="C244" s="20" t="s">
        <v>1593</v>
      </c>
      <c r="D244" s="20"/>
      <c r="E244" s="20"/>
      <c r="F244" s="20"/>
      <c r="G244" s="20" t="s">
        <v>89</v>
      </c>
      <c r="H244" s="20"/>
      <c r="I244" s="20"/>
      <c r="J244" s="20" t="s">
        <v>1594</v>
      </c>
      <c r="K244" s="20"/>
      <c r="L244" s="20"/>
      <c r="M244" s="20"/>
      <c r="N244" s="20"/>
      <c r="O244" s="20"/>
      <c r="P244" s="79"/>
      <c r="Q244" s="20" t="s">
        <v>73</v>
      </c>
      <c r="R244" s="20" t="s">
        <v>1595</v>
      </c>
      <c r="S244" s="20"/>
      <c r="T244" s="20"/>
      <c r="U244" s="90"/>
      <c r="V244" s="20" t="s">
        <v>1596</v>
      </c>
      <c r="W244" s="20"/>
      <c r="X244" s="79"/>
      <c r="Y244" s="20" t="s">
        <v>1593</v>
      </c>
      <c r="Z244" s="20"/>
      <c r="AA244" s="20"/>
      <c r="AB244" s="20" t="s">
        <v>1595</v>
      </c>
      <c r="AC244" s="20"/>
      <c r="AD244" s="24" t="str">
        <f t="shared" si="20"/>
        <v/>
      </c>
      <c r="AE244" s="91"/>
      <c r="AF244" s="20">
        <f t="shared" si="21"/>
        <v>12</v>
      </c>
      <c r="AG244" s="20">
        <v>0</v>
      </c>
      <c r="AH244" s="24">
        <f t="shared" si="22"/>
        <v>12</v>
      </c>
      <c r="AI244" s="24" t="str">
        <f t="shared" si="23"/>
        <v/>
      </c>
      <c r="AJ244" s="24" t="str">
        <f t="shared" si="24"/>
        <v/>
      </c>
      <c r="AK244" s="20" t="s">
        <v>1592</v>
      </c>
      <c r="AL244" s="102"/>
      <c r="AM244" s="23" t="s">
        <v>1597</v>
      </c>
      <c r="AN244" s="23" t="s">
        <v>1597</v>
      </c>
      <c r="AO244" s="23" t="s">
        <v>1597</v>
      </c>
      <c r="AP244" s="23" t="s">
        <v>1597</v>
      </c>
      <c r="AQ244" s="23" t="s">
        <v>1597</v>
      </c>
      <c r="AR244" s="23" t="s">
        <v>1597</v>
      </c>
      <c r="AS244" s="23" t="s">
        <v>1597</v>
      </c>
      <c r="AT244" s="23" t="s">
        <v>1597</v>
      </c>
      <c r="AU244" s="27"/>
      <c r="AV244" s="27"/>
      <c r="AW244" s="27"/>
      <c r="AX244" s="27"/>
      <c r="AY244" s="27"/>
      <c r="AZ244" s="27"/>
      <c r="BA244" s="27"/>
      <c r="BB244" s="27"/>
      <c r="BC244" s="20"/>
      <c r="BD244" s="20"/>
      <c r="BE244" s="20"/>
      <c r="BF244" s="20"/>
      <c r="BG244" s="20"/>
      <c r="BH244" s="20"/>
      <c r="BI244" s="20"/>
      <c r="BJ244" s="20"/>
      <c r="BK244" s="27"/>
      <c r="BL244" s="27"/>
      <c r="BM244" s="27"/>
      <c r="BN244" s="27"/>
      <c r="BO244" s="27"/>
      <c r="BP244" s="27"/>
      <c r="BQ244" s="27"/>
      <c r="BR244" s="27"/>
    </row>
    <row r="245" s="67" customFormat="1" customHeight="1" spans="1:70">
      <c r="A245" s="20" t="s">
        <v>81</v>
      </c>
      <c r="B245" s="20" t="s">
        <v>1598</v>
      </c>
      <c r="C245" s="20" t="s">
        <v>1599</v>
      </c>
      <c r="D245" s="20"/>
      <c r="E245" s="20"/>
      <c r="F245" s="20"/>
      <c r="G245" s="20" t="s">
        <v>89</v>
      </c>
      <c r="H245" s="20"/>
      <c r="I245" s="20"/>
      <c r="J245" s="20" t="s">
        <v>1600</v>
      </c>
      <c r="K245" s="20"/>
      <c r="L245" s="20"/>
      <c r="M245" s="20"/>
      <c r="N245" s="20"/>
      <c r="O245" s="20"/>
      <c r="P245" s="79"/>
      <c r="Q245" s="20" t="s">
        <v>73</v>
      </c>
      <c r="R245" s="20" t="s">
        <v>1595</v>
      </c>
      <c r="S245" s="20"/>
      <c r="T245" s="20"/>
      <c r="U245" s="90"/>
      <c r="V245" s="20" t="s">
        <v>1601</v>
      </c>
      <c r="W245" s="20"/>
      <c r="X245" s="79"/>
      <c r="Y245" s="20" t="s">
        <v>1599</v>
      </c>
      <c r="Z245" s="20"/>
      <c r="AA245" s="20"/>
      <c r="AB245" s="20" t="s">
        <v>1595</v>
      </c>
      <c r="AC245" s="20"/>
      <c r="AD245" s="24" t="str">
        <f t="shared" si="20"/>
        <v/>
      </c>
      <c r="AE245" s="91"/>
      <c r="AF245" s="20">
        <f t="shared" si="21"/>
        <v>11</v>
      </c>
      <c r="AG245" s="20">
        <v>0</v>
      </c>
      <c r="AH245" s="24">
        <f t="shared" si="22"/>
        <v>11</v>
      </c>
      <c r="AI245" s="24" t="str">
        <f t="shared" si="23"/>
        <v/>
      </c>
      <c r="AJ245" s="24" t="str">
        <f t="shared" si="24"/>
        <v/>
      </c>
      <c r="AK245" s="20" t="s">
        <v>1598</v>
      </c>
      <c r="AL245" s="102"/>
      <c r="AM245" s="23" t="s">
        <v>1602</v>
      </c>
      <c r="AN245" s="23" t="s">
        <v>1602</v>
      </c>
      <c r="AO245" s="23" t="s">
        <v>1602</v>
      </c>
      <c r="AP245" s="23" t="s">
        <v>1602</v>
      </c>
      <c r="AQ245" s="23" t="s">
        <v>1602</v>
      </c>
      <c r="AR245" s="23" t="s">
        <v>1602</v>
      </c>
      <c r="AS245" s="23" t="s">
        <v>1602</v>
      </c>
      <c r="AT245" s="23" t="s">
        <v>1602</v>
      </c>
      <c r="AU245" s="27"/>
      <c r="AV245" s="27"/>
      <c r="AW245" s="27"/>
      <c r="AX245" s="27"/>
      <c r="AY245" s="27"/>
      <c r="AZ245" s="27"/>
      <c r="BA245" s="27"/>
      <c r="BB245" s="27"/>
      <c r="BC245" s="20"/>
      <c r="BD245" s="20"/>
      <c r="BE245" s="20"/>
      <c r="BF245" s="20"/>
      <c r="BG245" s="20"/>
      <c r="BH245" s="20"/>
      <c r="BI245" s="20"/>
      <c r="BJ245" s="20"/>
      <c r="BK245" s="27"/>
      <c r="BL245" s="27"/>
      <c r="BM245" s="27"/>
      <c r="BN245" s="27"/>
      <c r="BO245" s="27"/>
      <c r="BP245" s="27"/>
      <c r="BQ245" s="27"/>
      <c r="BR245" s="27"/>
    </row>
    <row r="246" s="67" customFormat="1" customHeight="1" spans="1:70">
      <c r="A246" s="20" t="s">
        <v>76</v>
      </c>
      <c r="B246" s="20" t="s">
        <v>1603</v>
      </c>
      <c r="C246" s="20"/>
      <c r="D246" s="20"/>
      <c r="E246" s="20"/>
      <c r="F246" s="20"/>
      <c r="G246" s="20"/>
      <c r="H246" s="20" t="s">
        <v>78</v>
      </c>
      <c r="I246" s="20"/>
      <c r="J246" s="20" t="s">
        <v>1411</v>
      </c>
      <c r="K246" s="20"/>
      <c r="L246" s="20"/>
      <c r="M246" s="20"/>
      <c r="N246" s="20"/>
      <c r="O246" s="20"/>
      <c r="P246" s="79"/>
      <c r="Q246" s="20" t="s">
        <v>74</v>
      </c>
      <c r="R246" s="20" t="s">
        <v>74</v>
      </c>
      <c r="S246" s="20"/>
      <c r="T246" s="20"/>
      <c r="U246" s="90"/>
      <c r="V246" s="20" t="s">
        <v>1604</v>
      </c>
      <c r="W246" s="20"/>
      <c r="X246" s="79"/>
      <c r="Y246" s="20"/>
      <c r="Z246" s="20"/>
      <c r="AA246" s="20"/>
      <c r="AB246" s="20" t="s">
        <v>74</v>
      </c>
      <c r="AC246" s="20"/>
      <c r="AD246" s="24" t="str">
        <f t="shared" si="20"/>
        <v/>
      </c>
      <c r="AE246" s="91"/>
      <c r="AF246" s="20">
        <f t="shared" si="21"/>
        <v>3</v>
      </c>
      <c r="AG246" s="20">
        <v>0</v>
      </c>
      <c r="AH246" s="24">
        <f t="shared" si="22"/>
        <v>3</v>
      </c>
      <c r="AI246" s="24" t="str">
        <f t="shared" si="23"/>
        <v/>
      </c>
      <c r="AJ246" s="24" t="str">
        <f t="shared" si="24"/>
        <v/>
      </c>
      <c r="AK246" s="20" t="s">
        <v>1603</v>
      </c>
      <c r="AL246" s="102"/>
      <c r="AM246" s="23"/>
      <c r="AN246" s="23"/>
      <c r="AO246" s="23"/>
      <c r="AP246" s="23"/>
      <c r="AQ246" s="23"/>
      <c r="AR246" s="23"/>
      <c r="AS246" s="23"/>
      <c r="AT246" s="23"/>
      <c r="AU246" s="27"/>
      <c r="AV246" s="27"/>
      <c r="AW246" s="27"/>
      <c r="AX246" s="27"/>
      <c r="AY246" s="27"/>
      <c r="AZ246" s="27"/>
      <c r="BA246" s="27"/>
      <c r="BB246" s="27"/>
      <c r="BC246" s="20"/>
      <c r="BD246" s="20"/>
      <c r="BE246" s="20"/>
      <c r="BF246" s="20"/>
      <c r="BG246" s="20"/>
      <c r="BH246" s="20"/>
      <c r="BI246" s="20"/>
      <c r="BJ246" s="20"/>
      <c r="BK246" s="27"/>
      <c r="BL246" s="27"/>
      <c r="BM246" s="27"/>
      <c r="BN246" s="27"/>
      <c r="BO246" s="27"/>
      <c r="BP246" s="27"/>
      <c r="BQ246" s="27"/>
      <c r="BR246" s="27"/>
    </row>
    <row r="247" s="67" customFormat="1" customHeight="1" spans="1:70">
      <c r="A247" s="20" t="s">
        <v>81</v>
      </c>
      <c r="B247" s="20" t="s">
        <v>1605</v>
      </c>
      <c r="C247" s="20" t="s">
        <v>1606</v>
      </c>
      <c r="D247" s="20" t="s">
        <v>1607</v>
      </c>
      <c r="E247" s="20"/>
      <c r="F247" s="20"/>
      <c r="G247" s="20"/>
      <c r="H247" s="20"/>
      <c r="I247" s="20"/>
      <c r="J247" s="20"/>
      <c r="K247" s="20"/>
      <c r="L247" s="20"/>
      <c r="M247" s="20"/>
      <c r="N247" s="20"/>
      <c r="O247" s="20"/>
      <c r="P247" s="79"/>
      <c r="Q247" s="20" t="s">
        <v>74</v>
      </c>
      <c r="R247" s="20" t="s">
        <v>1608</v>
      </c>
      <c r="S247" s="20" t="s">
        <v>1417</v>
      </c>
      <c r="T247" s="20"/>
      <c r="U247" s="90"/>
      <c r="V247" s="20" t="s">
        <v>1609</v>
      </c>
      <c r="W247" s="20" t="s">
        <v>192</v>
      </c>
      <c r="X247" s="79"/>
      <c r="Y247" s="20" t="s">
        <v>1606</v>
      </c>
      <c r="Z247" s="20" t="s">
        <v>1607</v>
      </c>
      <c r="AA247" s="20"/>
      <c r="AB247" s="20" t="s">
        <v>1608</v>
      </c>
      <c r="AC247" s="20" t="s">
        <v>1417</v>
      </c>
      <c r="AD247" s="24" t="str">
        <f t="shared" si="20"/>
        <v/>
      </c>
      <c r="AE247" s="91"/>
      <c r="AF247" s="20">
        <f t="shared" si="21"/>
        <v>10</v>
      </c>
      <c r="AG247" s="20">
        <v>0</v>
      </c>
      <c r="AH247" s="24">
        <f t="shared" si="22"/>
        <v>10</v>
      </c>
      <c r="AI247" s="24" t="str">
        <f t="shared" si="23"/>
        <v/>
      </c>
      <c r="AJ247" s="24" t="str">
        <f t="shared" si="24"/>
        <v/>
      </c>
      <c r="AK247" s="20" t="s">
        <v>1605</v>
      </c>
      <c r="AL247" s="102"/>
      <c r="AM247" s="23" t="s">
        <v>1610</v>
      </c>
      <c r="AN247" s="23" t="s">
        <v>1611</v>
      </c>
      <c r="AO247" s="23" t="s">
        <v>1612</v>
      </c>
      <c r="AP247" s="23" t="s">
        <v>1613</v>
      </c>
      <c r="AQ247" s="23" t="s">
        <v>1614</v>
      </c>
      <c r="AR247" s="23" t="s">
        <v>1615</v>
      </c>
      <c r="AS247" s="23" t="s">
        <v>1616</v>
      </c>
      <c r="AT247" s="23" t="s">
        <v>1617</v>
      </c>
      <c r="AU247" s="20" t="s">
        <v>1607</v>
      </c>
      <c r="AV247" s="20" t="s">
        <v>1607</v>
      </c>
      <c r="AW247" s="20" t="s">
        <v>1607</v>
      </c>
      <c r="AX247" s="20" t="s">
        <v>1607</v>
      </c>
      <c r="AY247" s="20" t="s">
        <v>1607</v>
      </c>
      <c r="AZ247" s="20" t="s">
        <v>1607</v>
      </c>
      <c r="BA247" s="20" t="s">
        <v>1607</v>
      </c>
      <c r="BB247" s="20" t="s">
        <v>1607</v>
      </c>
      <c r="BC247" s="20"/>
      <c r="BD247" s="20"/>
      <c r="BE247" s="20"/>
      <c r="BF247" s="20"/>
      <c r="BG247" s="20"/>
      <c r="BH247" s="20"/>
      <c r="BI247" s="20"/>
      <c r="BJ247" s="20"/>
      <c r="BK247" s="27"/>
      <c r="BL247" s="27"/>
      <c r="BM247" s="27"/>
      <c r="BN247" s="27"/>
      <c r="BO247" s="27"/>
      <c r="BP247" s="27"/>
      <c r="BQ247" s="27"/>
      <c r="BR247" s="27"/>
    </row>
    <row r="248" s="67" customFormat="1" customHeight="1" spans="1:70">
      <c r="A248" s="20" t="s">
        <v>81</v>
      </c>
      <c r="B248" s="20" t="s">
        <v>1618</v>
      </c>
      <c r="C248" s="20" t="s">
        <v>1518</v>
      </c>
      <c r="D248" s="20"/>
      <c r="E248" s="20"/>
      <c r="F248" s="20"/>
      <c r="G248" s="20"/>
      <c r="H248" s="20"/>
      <c r="I248" s="20"/>
      <c r="J248" s="20" t="s">
        <v>802</v>
      </c>
      <c r="K248" s="20"/>
      <c r="L248" s="20"/>
      <c r="M248" s="20"/>
      <c r="N248" s="20"/>
      <c r="O248" s="20"/>
      <c r="P248" s="79"/>
      <c r="Q248" s="20" t="s">
        <v>74</v>
      </c>
      <c r="R248" s="20" t="s">
        <v>1519</v>
      </c>
      <c r="S248" s="20"/>
      <c r="T248" s="20"/>
      <c r="U248" s="90"/>
      <c r="V248" s="20" t="s">
        <v>1619</v>
      </c>
      <c r="W248" s="20"/>
      <c r="X248" s="79"/>
      <c r="Y248" s="20" t="s">
        <v>1518</v>
      </c>
      <c r="Z248" s="20"/>
      <c r="AA248" s="20"/>
      <c r="AB248" s="20" t="s">
        <v>1519</v>
      </c>
      <c r="AC248" s="20"/>
      <c r="AD248" s="24" t="str">
        <f t="shared" si="20"/>
        <v/>
      </c>
      <c r="AE248" s="91"/>
      <c r="AF248" s="20">
        <f t="shared" si="21"/>
        <v>13</v>
      </c>
      <c r="AG248" s="20">
        <v>0</v>
      </c>
      <c r="AH248" s="24">
        <f t="shared" si="22"/>
        <v>13</v>
      </c>
      <c r="AI248" s="24" t="str">
        <f t="shared" si="23"/>
        <v/>
      </c>
      <c r="AJ248" s="24" t="str">
        <f t="shared" si="24"/>
        <v/>
      </c>
      <c r="AK248" s="20" t="s">
        <v>1618</v>
      </c>
      <c r="AL248" s="102"/>
      <c r="AM248" s="23" t="s">
        <v>1518</v>
      </c>
      <c r="AN248" s="23" t="s">
        <v>1518</v>
      </c>
      <c r="AO248" s="23" t="s">
        <v>1518</v>
      </c>
      <c r="AP248" s="23" t="s">
        <v>1518</v>
      </c>
      <c r="AQ248" s="23" t="s">
        <v>1518</v>
      </c>
      <c r="AR248" s="23" t="s">
        <v>1518</v>
      </c>
      <c r="AS248" s="23" t="s">
        <v>1518</v>
      </c>
      <c r="AT248" s="23" t="s">
        <v>1518</v>
      </c>
      <c r="AU248" s="27"/>
      <c r="AV248" s="27"/>
      <c r="AW248" s="27"/>
      <c r="AX248" s="27"/>
      <c r="AY248" s="27"/>
      <c r="AZ248" s="27"/>
      <c r="BA248" s="27"/>
      <c r="BB248" s="27"/>
      <c r="BC248" s="20"/>
      <c r="BD248" s="20"/>
      <c r="BE248" s="20"/>
      <c r="BF248" s="20"/>
      <c r="BG248" s="20"/>
      <c r="BH248" s="20"/>
      <c r="BI248" s="20"/>
      <c r="BJ248" s="20"/>
      <c r="BK248" s="27"/>
      <c r="BL248" s="27"/>
      <c r="BM248" s="27"/>
      <c r="BN248" s="27"/>
      <c r="BO248" s="27"/>
      <c r="BP248" s="27"/>
      <c r="BQ248" s="27"/>
      <c r="BR248" s="27"/>
    </row>
    <row r="249" s="67" customFormat="1" customHeight="1" spans="1:70">
      <c r="A249" s="20" t="s">
        <v>81</v>
      </c>
      <c r="B249" s="20" t="s">
        <v>1620</v>
      </c>
      <c r="C249" s="20" t="s">
        <v>1522</v>
      </c>
      <c r="D249" s="20"/>
      <c r="E249" s="20"/>
      <c r="F249" s="20"/>
      <c r="G249" s="20"/>
      <c r="H249" s="20"/>
      <c r="I249" s="20"/>
      <c r="J249" s="20" t="s">
        <v>575</v>
      </c>
      <c r="K249" s="20"/>
      <c r="L249" s="20"/>
      <c r="M249" s="20"/>
      <c r="N249" s="20"/>
      <c r="O249" s="20"/>
      <c r="P249" s="79"/>
      <c r="Q249" s="20" t="s">
        <v>74</v>
      </c>
      <c r="R249" s="20" t="s">
        <v>1523</v>
      </c>
      <c r="S249" s="20"/>
      <c r="T249" s="20"/>
      <c r="U249" s="90"/>
      <c r="V249" s="20" t="s">
        <v>1621</v>
      </c>
      <c r="W249" s="20"/>
      <c r="X249" s="79"/>
      <c r="Y249" s="20" t="s">
        <v>1522</v>
      </c>
      <c r="Z249" s="20"/>
      <c r="AA249" s="20"/>
      <c r="AB249" s="20" t="s">
        <v>1523</v>
      </c>
      <c r="AC249" s="20"/>
      <c r="AD249" s="24" t="str">
        <f t="shared" si="20"/>
        <v/>
      </c>
      <c r="AE249" s="91"/>
      <c r="AF249" s="20">
        <f t="shared" si="21"/>
        <v>12</v>
      </c>
      <c r="AG249" s="20">
        <v>0</v>
      </c>
      <c r="AH249" s="24">
        <f t="shared" si="22"/>
        <v>12</v>
      </c>
      <c r="AI249" s="24" t="str">
        <f t="shared" si="23"/>
        <v/>
      </c>
      <c r="AJ249" s="24" t="str">
        <f t="shared" si="24"/>
        <v/>
      </c>
      <c r="AK249" s="20" t="s">
        <v>1620</v>
      </c>
      <c r="AL249" s="102"/>
      <c r="AM249" s="23" t="s">
        <v>1522</v>
      </c>
      <c r="AN249" s="23" t="s">
        <v>1522</v>
      </c>
      <c r="AO249" s="23" t="s">
        <v>1522</v>
      </c>
      <c r="AP249" s="23" t="s">
        <v>1522</v>
      </c>
      <c r="AQ249" s="23" t="s">
        <v>1522</v>
      </c>
      <c r="AR249" s="23" t="s">
        <v>1522</v>
      </c>
      <c r="AS249" s="23" t="s">
        <v>1522</v>
      </c>
      <c r="AT249" s="23" t="s">
        <v>1522</v>
      </c>
      <c r="AU249" s="27"/>
      <c r="AV249" s="27"/>
      <c r="AW249" s="27"/>
      <c r="AX249" s="27"/>
      <c r="AY249" s="27"/>
      <c r="AZ249" s="27"/>
      <c r="BA249" s="27"/>
      <c r="BB249" s="27"/>
      <c r="BC249" s="20"/>
      <c r="BD249" s="20"/>
      <c r="BE249" s="20"/>
      <c r="BF249" s="20"/>
      <c r="BG249" s="20"/>
      <c r="BH249" s="20"/>
      <c r="BI249" s="20"/>
      <c r="BJ249" s="20"/>
      <c r="BK249" s="27"/>
      <c r="BL249" s="27"/>
      <c r="BM249" s="27"/>
      <c r="BN249" s="27"/>
      <c r="BO249" s="27"/>
      <c r="BP249" s="27"/>
      <c r="BQ249" s="27"/>
      <c r="BR249" s="27"/>
    </row>
    <row r="250" s="67" customFormat="1" customHeight="1" spans="1:70">
      <c r="A250" s="20" t="s">
        <v>348</v>
      </c>
      <c r="B250" s="20" t="s">
        <v>1622</v>
      </c>
      <c r="C250" s="20" t="s">
        <v>350</v>
      </c>
      <c r="D250" s="20"/>
      <c r="E250" s="20"/>
      <c r="F250" s="20"/>
      <c r="G250" s="20" t="s">
        <v>89</v>
      </c>
      <c r="H250" s="20" t="s">
        <v>351</v>
      </c>
      <c r="I250" s="20"/>
      <c r="J250" s="20"/>
      <c r="K250" s="20"/>
      <c r="L250" s="20"/>
      <c r="M250" s="20"/>
      <c r="N250" s="20"/>
      <c r="O250" s="20"/>
      <c r="P250" s="79"/>
      <c r="Q250" s="20" t="s">
        <v>74</v>
      </c>
      <c r="R250" s="20" t="s">
        <v>74</v>
      </c>
      <c r="S250" s="20"/>
      <c r="T250" s="20"/>
      <c r="U250" s="90"/>
      <c r="V250" s="20" t="s">
        <v>1623</v>
      </c>
      <c r="W250" s="20"/>
      <c r="X250" s="79"/>
      <c r="Y250" s="20" t="s">
        <v>350</v>
      </c>
      <c r="Z250" s="20"/>
      <c r="AA250" s="20"/>
      <c r="AB250" s="20" t="s">
        <v>74</v>
      </c>
      <c r="AC250" s="20"/>
      <c r="AD250" s="24" t="str">
        <f t="shared" si="20"/>
        <v/>
      </c>
      <c r="AE250" s="91"/>
      <c r="AF250" s="20">
        <f t="shared" si="21"/>
        <v>5</v>
      </c>
      <c r="AG250" s="20">
        <v>0</v>
      </c>
      <c r="AH250" s="24">
        <f t="shared" si="22"/>
        <v>5</v>
      </c>
      <c r="AI250" s="24" t="str">
        <f t="shared" si="23"/>
        <v/>
      </c>
      <c r="AJ250" s="24" t="str">
        <f t="shared" si="24"/>
        <v/>
      </c>
      <c r="AK250" s="20" t="s">
        <v>1622</v>
      </c>
      <c r="AL250" s="102"/>
      <c r="AM250" s="23" t="s">
        <v>350</v>
      </c>
      <c r="AN250" s="23" t="s">
        <v>350</v>
      </c>
      <c r="AO250" s="23" t="s">
        <v>350</v>
      </c>
      <c r="AP250" s="23" t="s">
        <v>350</v>
      </c>
      <c r="AQ250" s="23" t="s">
        <v>350</v>
      </c>
      <c r="AR250" s="23" t="s">
        <v>350</v>
      </c>
      <c r="AS250" s="23" t="s">
        <v>350</v>
      </c>
      <c r="AT250" s="23" t="s">
        <v>350</v>
      </c>
      <c r="AU250" s="27"/>
      <c r="AV250" s="27"/>
      <c r="AW250" s="27"/>
      <c r="AX250" s="27"/>
      <c r="AY250" s="27"/>
      <c r="AZ250" s="27"/>
      <c r="BA250" s="27"/>
      <c r="BB250" s="27"/>
      <c r="BC250" s="20"/>
      <c r="BD250" s="20"/>
      <c r="BE250" s="20"/>
      <c r="BF250" s="20"/>
      <c r="BG250" s="20"/>
      <c r="BH250" s="20"/>
      <c r="BI250" s="20"/>
      <c r="BJ250" s="20"/>
      <c r="BK250" s="27"/>
      <c r="BL250" s="27"/>
      <c r="BM250" s="27"/>
      <c r="BN250" s="27"/>
      <c r="BO250" s="27"/>
      <c r="BP250" s="27"/>
      <c r="BQ250" s="27"/>
      <c r="BR250" s="27"/>
    </row>
    <row r="251" s="67" customFormat="1" customHeight="1" spans="1:70">
      <c r="A251" s="20" t="s">
        <v>353</v>
      </c>
      <c r="B251" s="20" t="s">
        <v>1624</v>
      </c>
      <c r="C251" s="20" t="s">
        <v>355</v>
      </c>
      <c r="D251" s="20"/>
      <c r="E251" s="20" t="s">
        <v>478</v>
      </c>
      <c r="F251" s="20" t="s">
        <v>1625</v>
      </c>
      <c r="G251" s="20" t="s">
        <v>89</v>
      </c>
      <c r="H251" s="20" t="s">
        <v>358</v>
      </c>
      <c r="I251" s="20" t="s">
        <v>359</v>
      </c>
      <c r="J251" s="20"/>
      <c r="K251" s="20"/>
      <c r="L251" s="20"/>
      <c r="M251" s="20"/>
      <c r="N251" s="20"/>
      <c r="O251" s="20"/>
      <c r="P251" s="79"/>
      <c r="Q251" s="20" t="s">
        <v>74</v>
      </c>
      <c r="R251" s="20" t="s">
        <v>74</v>
      </c>
      <c r="S251" s="20"/>
      <c r="T251" s="20"/>
      <c r="U251" s="90"/>
      <c r="V251" s="20" t="s">
        <v>1626</v>
      </c>
      <c r="W251" s="20"/>
      <c r="X251" s="79"/>
      <c r="Y251" s="20" t="s">
        <v>355</v>
      </c>
      <c r="Z251" s="20"/>
      <c r="AA251" s="20" t="s">
        <v>478</v>
      </c>
      <c r="AB251" s="20" t="s">
        <v>74</v>
      </c>
      <c r="AC251" s="20"/>
      <c r="AD251" s="24" t="str">
        <f t="shared" si="20"/>
        <v/>
      </c>
      <c r="AE251" s="91"/>
      <c r="AF251" s="20">
        <f t="shared" si="21"/>
        <v>5</v>
      </c>
      <c r="AG251" s="20">
        <v>0</v>
      </c>
      <c r="AH251" s="24">
        <f t="shared" si="22"/>
        <v>5</v>
      </c>
      <c r="AI251" s="24" t="str">
        <f t="shared" si="23"/>
        <v/>
      </c>
      <c r="AJ251" s="24" t="str">
        <f t="shared" si="24"/>
        <v/>
      </c>
      <c r="AK251" s="20" t="s">
        <v>1624</v>
      </c>
      <c r="AL251" s="102"/>
      <c r="AM251" s="23" t="s">
        <v>355</v>
      </c>
      <c r="AN251" s="23" t="s">
        <v>355</v>
      </c>
      <c r="AO251" s="23" t="s">
        <v>355</v>
      </c>
      <c r="AP251" s="23" t="s">
        <v>355</v>
      </c>
      <c r="AQ251" s="23" t="s">
        <v>355</v>
      </c>
      <c r="AR251" s="23" t="s">
        <v>355</v>
      </c>
      <c r="AS251" s="23" t="s">
        <v>355</v>
      </c>
      <c r="AT251" s="23" t="s">
        <v>355</v>
      </c>
      <c r="AU251" s="27"/>
      <c r="AV251" s="27"/>
      <c r="AW251" s="27"/>
      <c r="AX251" s="27"/>
      <c r="AY251" s="27"/>
      <c r="AZ251" s="27"/>
      <c r="BA251" s="27"/>
      <c r="BB251" s="27"/>
      <c r="BC251" s="20" t="s">
        <v>478</v>
      </c>
      <c r="BD251" s="20" t="s">
        <v>478</v>
      </c>
      <c r="BE251" s="20" t="s">
        <v>478</v>
      </c>
      <c r="BF251" s="20" t="s">
        <v>478</v>
      </c>
      <c r="BG251" s="20" t="s">
        <v>478</v>
      </c>
      <c r="BH251" s="20" t="s">
        <v>478</v>
      </c>
      <c r="BI251" s="20" t="s">
        <v>478</v>
      </c>
      <c r="BJ251" s="20" t="s">
        <v>478</v>
      </c>
      <c r="BK251" s="27"/>
      <c r="BL251" s="27"/>
      <c r="BM251" s="27"/>
      <c r="BN251" s="27"/>
      <c r="BO251" s="27"/>
      <c r="BP251" s="27"/>
      <c r="BQ251" s="27"/>
      <c r="BR251" s="27"/>
    </row>
    <row r="252" s="67" customFormat="1" customHeight="1" spans="1:70">
      <c r="A252" s="20" t="s">
        <v>70</v>
      </c>
      <c r="B252" s="20" t="s">
        <v>1627</v>
      </c>
      <c r="C252" s="20"/>
      <c r="D252" s="20"/>
      <c r="E252" s="20"/>
      <c r="F252" s="20"/>
      <c r="G252" s="20"/>
      <c r="H252" s="20"/>
      <c r="I252" s="20"/>
      <c r="J252" s="20"/>
      <c r="K252" s="20"/>
      <c r="L252" s="20" t="s">
        <v>1628</v>
      </c>
      <c r="M252" s="20"/>
      <c r="N252" s="20"/>
      <c r="O252" s="20"/>
      <c r="P252" s="79"/>
      <c r="Q252" s="20" t="s">
        <v>73</v>
      </c>
      <c r="R252" s="20" t="s">
        <v>74</v>
      </c>
      <c r="S252" s="20"/>
      <c r="T252" s="20"/>
      <c r="U252" s="90"/>
      <c r="V252" s="20" t="s">
        <v>1629</v>
      </c>
      <c r="W252" s="20"/>
      <c r="X252" s="79"/>
      <c r="Y252" s="20"/>
      <c r="Z252" s="20"/>
      <c r="AA252" s="20"/>
      <c r="AB252" s="20" t="s">
        <v>74</v>
      </c>
      <c r="AC252" s="20"/>
      <c r="AD252" s="24" t="str">
        <f t="shared" si="20"/>
        <v/>
      </c>
      <c r="AE252" s="91"/>
      <c r="AF252" s="20">
        <f t="shared" si="21"/>
        <v>9</v>
      </c>
      <c r="AG252" s="20">
        <v>0</v>
      </c>
      <c r="AH252" s="24">
        <f t="shared" si="22"/>
        <v>9</v>
      </c>
      <c r="AI252" s="24" t="str">
        <f t="shared" si="23"/>
        <v/>
      </c>
      <c r="AJ252" s="24" t="str">
        <f t="shared" si="24"/>
        <v/>
      </c>
      <c r="AK252" s="20" t="s">
        <v>1627</v>
      </c>
      <c r="AL252" s="102"/>
      <c r="AM252" s="23"/>
      <c r="AN252" s="23"/>
      <c r="AO252" s="23"/>
      <c r="AP252" s="23"/>
      <c r="AQ252" s="23"/>
      <c r="AR252" s="23"/>
      <c r="AS252" s="23"/>
      <c r="AT252" s="23"/>
      <c r="AU252" s="27"/>
      <c r="AV252" s="27"/>
      <c r="AW252" s="27"/>
      <c r="AX252" s="27"/>
      <c r="AY252" s="27"/>
      <c r="AZ252" s="27"/>
      <c r="BA252" s="27"/>
      <c r="BB252" s="27"/>
      <c r="BC252" s="20"/>
      <c r="BD252" s="20"/>
      <c r="BE252" s="20"/>
      <c r="BF252" s="20"/>
      <c r="BG252" s="20"/>
      <c r="BH252" s="20"/>
      <c r="BI252" s="20"/>
      <c r="BJ252" s="20"/>
      <c r="BK252" s="27"/>
      <c r="BL252" s="27"/>
      <c r="BM252" s="27"/>
      <c r="BN252" s="27"/>
      <c r="BO252" s="27"/>
      <c r="BP252" s="27"/>
      <c r="BQ252" s="27"/>
      <c r="BR252" s="27"/>
    </row>
    <row r="253" s="67" customFormat="1" customHeight="1" spans="1:70">
      <c r="A253" s="20" t="s">
        <v>70</v>
      </c>
      <c r="B253" s="20" t="s">
        <v>1630</v>
      </c>
      <c r="C253" s="20"/>
      <c r="D253" s="20"/>
      <c r="E253" s="20"/>
      <c r="F253" s="20"/>
      <c r="G253" s="20"/>
      <c r="H253" s="20"/>
      <c r="I253" s="20"/>
      <c r="J253" s="20"/>
      <c r="K253" s="20"/>
      <c r="L253" s="20" t="s">
        <v>1631</v>
      </c>
      <c r="M253" s="20"/>
      <c r="N253" s="20"/>
      <c r="O253" s="20"/>
      <c r="P253" s="79"/>
      <c r="Q253" s="20" t="s">
        <v>73</v>
      </c>
      <c r="R253" s="20" t="s">
        <v>74</v>
      </c>
      <c r="S253" s="20"/>
      <c r="T253" s="20"/>
      <c r="U253" s="90"/>
      <c r="V253" s="20" t="s">
        <v>1632</v>
      </c>
      <c r="W253" s="20"/>
      <c r="X253" s="79"/>
      <c r="Y253" s="20"/>
      <c r="Z253" s="20"/>
      <c r="AA253" s="20"/>
      <c r="AB253" s="20" t="s">
        <v>74</v>
      </c>
      <c r="AC253" s="20"/>
      <c r="AD253" s="24" t="str">
        <f t="shared" si="20"/>
        <v/>
      </c>
      <c r="AE253" s="91"/>
      <c r="AF253" s="20">
        <f t="shared" si="21"/>
        <v>16</v>
      </c>
      <c r="AG253" s="20">
        <v>0</v>
      </c>
      <c r="AH253" s="24">
        <f t="shared" si="22"/>
        <v>16</v>
      </c>
      <c r="AI253" s="24" t="str">
        <f t="shared" si="23"/>
        <v/>
      </c>
      <c r="AJ253" s="24" t="str">
        <f t="shared" si="24"/>
        <v/>
      </c>
      <c r="AK253" s="20" t="s">
        <v>1630</v>
      </c>
      <c r="AL253" s="102"/>
      <c r="AM253" s="23"/>
      <c r="AN253" s="23"/>
      <c r="AO253" s="23"/>
      <c r="AP253" s="23"/>
      <c r="AQ253" s="23"/>
      <c r="AR253" s="23"/>
      <c r="AS253" s="23"/>
      <c r="AT253" s="23"/>
      <c r="AU253" s="27"/>
      <c r="AV253" s="27"/>
      <c r="AW253" s="27"/>
      <c r="AX253" s="27"/>
      <c r="AY253" s="27"/>
      <c r="AZ253" s="27"/>
      <c r="BA253" s="27"/>
      <c r="BB253" s="27"/>
      <c r="BC253" s="20"/>
      <c r="BD253" s="20"/>
      <c r="BE253" s="20"/>
      <c r="BF253" s="20"/>
      <c r="BG253" s="20"/>
      <c r="BH253" s="20"/>
      <c r="BI253" s="20"/>
      <c r="BJ253" s="20"/>
      <c r="BK253" s="27"/>
      <c r="BL253" s="27"/>
      <c r="BM253" s="27"/>
      <c r="BN253" s="27"/>
      <c r="BO253" s="27"/>
      <c r="BP253" s="27"/>
      <c r="BQ253" s="27"/>
      <c r="BR253" s="27"/>
    </row>
    <row r="254" s="67" customFormat="1" customHeight="1" spans="1:70">
      <c r="A254" s="20" t="s">
        <v>70</v>
      </c>
      <c r="B254" s="20" t="s">
        <v>1633</v>
      </c>
      <c r="C254" s="20"/>
      <c r="D254" s="20"/>
      <c r="E254" s="20"/>
      <c r="F254" s="20"/>
      <c r="G254" s="20"/>
      <c r="H254" s="20"/>
      <c r="I254" s="20"/>
      <c r="J254" s="20"/>
      <c r="K254" s="20"/>
      <c r="L254" s="20" t="s">
        <v>1634</v>
      </c>
      <c r="M254" s="20"/>
      <c r="N254" s="20"/>
      <c r="O254" s="20"/>
      <c r="P254" s="79"/>
      <c r="Q254" s="20" t="s">
        <v>73</v>
      </c>
      <c r="R254" s="20" t="s">
        <v>74</v>
      </c>
      <c r="S254" s="20"/>
      <c r="T254" s="20"/>
      <c r="U254" s="90"/>
      <c r="V254" s="20" t="s">
        <v>1635</v>
      </c>
      <c r="W254" s="20"/>
      <c r="X254" s="79"/>
      <c r="Y254" s="20"/>
      <c r="Z254" s="20"/>
      <c r="AA254" s="20"/>
      <c r="AB254" s="20" t="s">
        <v>74</v>
      </c>
      <c r="AC254" s="20"/>
      <c r="AD254" s="24" t="str">
        <f t="shared" si="20"/>
        <v/>
      </c>
      <c r="AE254" s="91"/>
      <c r="AF254" s="20">
        <f t="shared" si="21"/>
        <v>25</v>
      </c>
      <c r="AG254" s="20">
        <v>0</v>
      </c>
      <c r="AH254" s="24">
        <f t="shared" si="22"/>
        <v>25</v>
      </c>
      <c r="AI254" s="24" t="str">
        <f t="shared" si="23"/>
        <v/>
      </c>
      <c r="AJ254" s="24" t="str">
        <f t="shared" si="24"/>
        <v/>
      </c>
      <c r="AK254" s="20" t="s">
        <v>1633</v>
      </c>
      <c r="AL254" s="102"/>
      <c r="AM254" s="23"/>
      <c r="AN254" s="23"/>
      <c r="AO254" s="23"/>
      <c r="AP254" s="23"/>
      <c r="AQ254" s="23"/>
      <c r="AR254" s="23"/>
      <c r="AS254" s="23"/>
      <c r="AT254" s="23"/>
      <c r="AU254" s="27"/>
      <c r="AV254" s="27"/>
      <c r="AW254" s="27"/>
      <c r="AX254" s="27"/>
      <c r="AY254" s="27"/>
      <c r="AZ254" s="27"/>
      <c r="BA254" s="27"/>
      <c r="BB254" s="27"/>
      <c r="BC254" s="20"/>
      <c r="BD254" s="20"/>
      <c r="BE254" s="20"/>
      <c r="BF254" s="20"/>
      <c r="BG254" s="20"/>
      <c r="BH254" s="20"/>
      <c r="BI254" s="20"/>
      <c r="BJ254" s="20"/>
      <c r="BK254" s="27"/>
      <c r="BL254" s="27"/>
      <c r="BM254" s="27"/>
      <c r="BN254" s="27"/>
      <c r="BO254" s="27"/>
      <c r="BP254" s="27"/>
      <c r="BQ254" s="27"/>
      <c r="BR254" s="27"/>
    </row>
    <row r="255" s="67" customFormat="1" customHeight="1" spans="1:70">
      <c r="A255" s="20" t="s">
        <v>91</v>
      </c>
      <c r="B255" s="20" t="s">
        <v>1603</v>
      </c>
      <c r="C255" s="20"/>
      <c r="D255" s="20"/>
      <c r="E255" s="20"/>
      <c r="F255" s="20"/>
      <c r="G255" s="20"/>
      <c r="H255" s="20"/>
      <c r="I255" s="20"/>
      <c r="J255" s="20"/>
      <c r="K255" s="20"/>
      <c r="L255" s="20"/>
      <c r="M255" s="20"/>
      <c r="N255" s="20"/>
      <c r="O255" s="20"/>
      <c r="P255" s="79"/>
      <c r="Q255" s="20" t="s">
        <v>74</v>
      </c>
      <c r="R255" s="20" t="s">
        <v>74</v>
      </c>
      <c r="S255" s="20"/>
      <c r="T255" s="20"/>
      <c r="U255" s="90"/>
      <c r="V255" s="20" t="s">
        <v>1636</v>
      </c>
      <c r="W255" s="20"/>
      <c r="X255" s="79"/>
      <c r="Y255" s="20"/>
      <c r="Z255" s="20"/>
      <c r="AA255" s="20"/>
      <c r="AB255" s="20" t="s">
        <v>74</v>
      </c>
      <c r="AC255" s="20"/>
      <c r="AD255" s="24" t="str">
        <f t="shared" si="20"/>
        <v/>
      </c>
      <c r="AE255" s="91"/>
      <c r="AF255" s="20">
        <f t="shared" si="21"/>
        <v>3</v>
      </c>
      <c r="AG255" s="20">
        <v>0</v>
      </c>
      <c r="AH255" s="24">
        <f t="shared" si="22"/>
        <v>3</v>
      </c>
      <c r="AI255" s="24" t="str">
        <f t="shared" si="23"/>
        <v/>
      </c>
      <c r="AJ255" s="24" t="str">
        <f t="shared" si="24"/>
        <v/>
      </c>
      <c r="AK255" s="20" t="s">
        <v>1603</v>
      </c>
      <c r="AL255" s="102"/>
      <c r="AM255" s="23"/>
      <c r="AN255" s="23"/>
      <c r="AO255" s="23"/>
      <c r="AP255" s="23"/>
      <c r="AQ255" s="23"/>
      <c r="AR255" s="23"/>
      <c r="AS255" s="23"/>
      <c r="AT255" s="23"/>
      <c r="AU255" s="27"/>
      <c r="AV255" s="27"/>
      <c r="AW255" s="27"/>
      <c r="AX255" s="27"/>
      <c r="AY255" s="27"/>
      <c r="AZ255" s="27"/>
      <c r="BA255" s="27"/>
      <c r="BB255" s="27"/>
      <c r="BC255" s="20"/>
      <c r="BD255" s="20"/>
      <c r="BE255" s="20"/>
      <c r="BF255" s="20"/>
      <c r="BG255" s="20"/>
      <c r="BH255" s="20"/>
      <c r="BI255" s="20"/>
      <c r="BJ255" s="20"/>
      <c r="BK255" s="27"/>
      <c r="BL255" s="27"/>
      <c r="BM255" s="27"/>
      <c r="BN255" s="27"/>
      <c r="BO255" s="27"/>
      <c r="BP255" s="27"/>
      <c r="BQ255" s="27"/>
      <c r="BR255" s="27"/>
    </row>
    <row r="256" s="67" customFormat="1" customHeight="1" spans="1:70">
      <c r="A256" s="20" t="s">
        <v>81</v>
      </c>
      <c r="B256" s="20" t="s">
        <v>1637</v>
      </c>
      <c r="C256" s="20" t="s">
        <v>1638</v>
      </c>
      <c r="D256" s="20"/>
      <c r="E256" s="20"/>
      <c r="F256" s="20"/>
      <c r="G256" s="20" t="s">
        <v>89</v>
      </c>
      <c r="H256" s="20"/>
      <c r="I256" s="20"/>
      <c r="J256" s="20" t="s">
        <v>1639</v>
      </c>
      <c r="K256" s="20"/>
      <c r="L256" s="20"/>
      <c r="M256" s="20"/>
      <c r="N256" s="20"/>
      <c r="O256" s="20"/>
      <c r="P256" s="108"/>
      <c r="Q256" s="109" t="s">
        <v>73</v>
      </c>
      <c r="R256" s="20" t="s">
        <v>494</v>
      </c>
      <c r="S256" s="20"/>
      <c r="T256" s="20"/>
      <c r="U256" s="90"/>
      <c r="V256" s="20" t="s">
        <v>1640</v>
      </c>
      <c r="W256" s="109"/>
      <c r="X256" s="108"/>
      <c r="Y256" s="20" t="s">
        <v>1638</v>
      </c>
      <c r="Z256" s="20"/>
      <c r="AA256" s="20"/>
      <c r="AB256" s="20" t="s">
        <v>494</v>
      </c>
      <c r="AC256" s="20"/>
      <c r="AD256" s="24" t="str">
        <f t="shared" si="20"/>
        <v/>
      </c>
      <c r="AE256" s="91"/>
      <c r="AF256" s="20">
        <f t="shared" si="21"/>
        <v>16</v>
      </c>
      <c r="AG256" s="20">
        <v>0</v>
      </c>
      <c r="AH256" s="24">
        <f t="shared" si="22"/>
        <v>16</v>
      </c>
      <c r="AI256" s="24" t="str">
        <f t="shared" si="23"/>
        <v/>
      </c>
      <c r="AJ256" s="24" t="str">
        <f t="shared" si="24"/>
        <v/>
      </c>
      <c r="AK256" s="20" t="s">
        <v>1637</v>
      </c>
      <c r="AL256" s="102"/>
      <c r="AM256" s="23" t="s">
        <v>1638</v>
      </c>
      <c r="AN256" s="23" t="s">
        <v>1638</v>
      </c>
      <c r="AO256" s="23" t="s">
        <v>1638</v>
      </c>
      <c r="AP256" s="23" t="s">
        <v>1638</v>
      </c>
      <c r="AQ256" s="23" t="s">
        <v>1638</v>
      </c>
      <c r="AR256" s="23" t="s">
        <v>1638</v>
      </c>
      <c r="AS256" s="23" t="s">
        <v>1638</v>
      </c>
      <c r="AT256" s="23" t="s">
        <v>1638</v>
      </c>
      <c r="AU256" s="27"/>
      <c r="AV256" s="27"/>
      <c r="AW256" s="27"/>
      <c r="AX256" s="27"/>
      <c r="AY256" s="27"/>
      <c r="AZ256" s="27"/>
      <c r="BA256" s="27"/>
      <c r="BB256" s="27"/>
      <c r="BC256" s="20"/>
      <c r="BD256" s="20"/>
      <c r="BE256" s="20"/>
      <c r="BF256" s="20"/>
      <c r="BG256" s="20"/>
      <c r="BH256" s="20"/>
      <c r="BI256" s="20"/>
      <c r="BJ256" s="20"/>
      <c r="BK256" s="27"/>
      <c r="BL256" s="27"/>
      <c r="BM256" s="27"/>
      <c r="BN256" s="27"/>
      <c r="BO256" s="27"/>
      <c r="BP256" s="27"/>
      <c r="BQ256" s="27"/>
      <c r="BR256" s="27"/>
    </row>
    <row r="257" s="67" customFormat="1" customHeight="1" spans="1:70">
      <c r="A257" s="20" t="s">
        <v>81</v>
      </c>
      <c r="B257" s="20" t="s">
        <v>1641</v>
      </c>
      <c r="C257" s="20" t="s">
        <v>1642</v>
      </c>
      <c r="D257" s="20"/>
      <c r="E257" s="20"/>
      <c r="F257" s="20"/>
      <c r="G257" s="20" t="s">
        <v>89</v>
      </c>
      <c r="H257" s="20"/>
      <c r="I257" s="20"/>
      <c r="J257" s="20" t="s">
        <v>1643</v>
      </c>
      <c r="K257" s="20"/>
      <c r="L257" s="20"/>
      <c r="M257" s="20"/>
      <c r="N257" s="20"/>
      <c r="O257" s="20"/>
      <c r="P257" s="108"/>
      <c r="Q257" s="109" t="s">
        <v>73</v>
      </c>
      <c r="R257" s="20" t="s">
        <v>1547</v>
      </c>
      <c r="S257" s="20"/>
      <c r="T257" s="20"/>
      <c r="U257" s="90"/>
      <c r="V257" s="20" t="s">
        <v>1644</v>
      </c>
      <c r="W257" s="109"/>
      <c r="X257" s="108"/>
      <c r="Y257" s="20" t="s">
        <v>1642</v>
      </c>
      <c r="Z257" s="20"/>
      <c r="AA257" s="20"/>
      <c r="AB257" s="20" t="s">
        <v>1547</v>
      </c>
      <c r="AC257" s="20"/>
      <c r="AD257" s="24" t="str">
        <f t="shared" si="20"/>
        <v/>
      </c>
      <c r="AE257" s="91"/>
      <c r="AF257" s="20">
        <f t="shared" si="21"/>
        <v>13</v>
      </c>
      <c r="AG257" s="20">
        <v>0</v>
      </c>
      <c r="AH257" s="24">
        <f t="shared" si="22"/>
        <v>13</v>
      </c>
      <c r="AI257" s="24" t="str">
        <f t="shared" si="23"/>
        <v/>
      </c>
      <c r="AJ257" s="24" t="str">
        <f t="shared" si="24"/>
        <v/>
      </c>
      <c r="AK257" s="20" t="s">
        <v>1641</v>
      </c>
      <c r="AL257" s="102"/>
      <c r="AM257" s="23" t="s">
        <v>1642</v>
      </c>
      <c r="AN257" s="23" t="s">
        <v>1642</v>
      </c>
      <c r="AO257" s="23" t="s">
        <v>1642</v>
      </c>
      <c r="AP257" s="23" t="s">
        <v>1642</v>
      </c>
      <c r="AQ257" s="23" t="s">
        <v>1642</v>
      </c>
      <c r="AR257" s="23" t="s">
        <v>1642</v>
      </c>
      <c r="AS257" s="23" t="s">
        <v>1642</v>
      </c>
      <c r="AT257" s="23" t="s">
        <v>1642</v>
      </c>
      <c r="AU257" s="27"/>
      <c r="AV257" s="27"/>
      <c r="AW257" s="27"/>
      <c r="AX257" s="27"/>
      <c r="AY257" s="27"/>
      <c r="AZ257" s="27"/>
      <c r="BA257" s="27"/>
      <c r="BB257" s="27"/>
      <c r="BC257" s="20"/>
      <c r="BD257" s="20"/>
      <c r="BE257" s="20"/>
      <c r="BF257" s="20"/>
      <c r="BG257" s="20"/>
      <c r="BH257" s="20"/>
      <c r="BI257" s="20"/>
      <c r="BJ257" s="20"/>
      <c r="BK257" s="27"/>
      <c r="BL257" s="27"/>
      <c r="BM257" s="27"/>
      <c r="BN257" s="27"/>
      <c r="BO257" s="27"/>
      <c r="BP257" s="27"/>
      <c r="BQ257" s="27"/>
      <c r="BR257" s="27"/>
    </row>
    <row r="258" s="67" customFormat="1" customHeight="1" spans="1:70">
      <c r="A258" s="20" t="s">
        <v>81</v>
      </c>
      <c r="B258" s="20" t="s">
        <v>1645</v>
      </c>
      <c r="C258" s="20" t="s">
        <v>1646</v>
      </c>
      <c r="D258" s="20"/>
      <c r="E258" s="20"/>
      <c r="F258" s="20"/>
      <c r="G258" s="20" t="s">
        <v>89</v>
      </c>
      <c r="H258" s="20"/>
      <c r="I258" s="20"/>
      <c r="J258" s="20" t="s">
        <v>1647</v>
      </c>
      <c r="K258" s="20"/>
      <c r="L258" s="20"/>
      <c r="M258" s="20"/>
      <c r="N258" s="20"/>
      <c r="O258" s="20"/>
      <c r="P258" s="79"/>
      <c r="Q258" s="20" t="s">
        <v>73</v>
      </c>
      <c r="R258" s="20" t="s">
        <v>1648</v>
      </c>
      <c r="S258" s="20"/>
      <c r="T258" s="20"/>
      <c r="U258" s="90"/>
      <c r="V258" s="20" t="s">
        <v>1649</v>
      </c>
      <c r="W258" s="20"/>
      <c r="X258" s="79"/>
      <c r="Y258" s="20" t="s">
        <v>1646</v>
      </c>
      <c r="Z258" s="20"/>
      <c r="AA258" s="20"/>
      <c r="AB258" s="20" t="s">
        <v>1648</v>
      </c>
      <c r="AC258" s="20"/>
      <c r="AD258" s="24" t="str">
        <f t="shared" si="20"/>
        <v/>
      </c>
      <c r="AE258" s="91"/>
      <c r="AF258" s="20">
        <f t="shared" si="21"/>
        <v>12</v>
      </c>
      <c r="AG258" s="20">
        <v>0</v>
      </c>
      <c r="AH258" s="24">
        <f t="shared" si="22"/>
        <v>12</v>
      </c>
      <c r="AI258" s="24" t="str">
        <f t="shared" si="23"/>
        <v/>
      </c>
      <c r="AJ258" s="24" t="str">
        <f t="shared" si="24"/>
        <v/>
      </c>
      <c r="AK258" s="20" t="s">
        <v>1645</v>
      </c>
      <c r="AL258" s="102"/>
      <c r="AM258" s="23" t="s">
        <v>1646</v>
      </c>
      <c r="AN258" s="23" t="s">
        <v>1646</v>
      </c>
      <c r="AO258" s="23" t="s">
        <v>1646</v>
      </c>
      <c r="AP258" s="23" t="s">
        <v>1646</v>
      </c>
      <c r="AQ258" s="23" t="s">
        <v>1646</v>
      </c>
      <c r="AR258" s="23" t="s">
        <v>1646</v>
      </c>
      <c r="AS258" s="23" t="s">
        <v>1646</v>
      </c>
      <c r="AT258" s="23" t="s">
        <v>1646</v>
      </c>
      <c r="AU258" s="27"/>
      <c r="AV258" s="27"/>
      <c r="AW258" s="27"/>
      <c r="AX258" s="27"/>
      <c r="AY258" s="27"/>
      <c r="AZ258" s="27"/>
      <c r="BA258" s="27"/>
      <c r="BB258" s="27"/>
      <c r="BC258" s="20"/>
      <c r="BD258" s="20"/>
      <c r="BE258" s="20"/>
      <c r="BF258" s="20"/>
      <c r="BG258" s="20"/>
      <c r="BH258" s="20"/>
      <c r="BI258" s="20"/>
      <c r="BJ258" s="20"/>
      <c r="BK258" s="27"/>
      <c r="BL258" s="27"/>
      <c r="BM258" s="27"/>
      <c r="BN258" s="27"/>
      <c r="BO258" s="27"/>
      <c r="BP258" s="27"/>
      <c r="BQ258" s="27"/>
      <c r="BR258" s="27"/>
    </row>
    <row r="259" s="67" customFormat="1" customHeight="1" spans="1:70">
      <c r="A259" s="20" t="s">
        <v>81</v>
      </c>
      <c r="B259" s="20" t="s">
        <v>1650</v>
      </c>
      <c r="C259" s="20" t="s">
        <v>1651</v>
      </c>
      <c r="D259" s="20"/>
      <c r="E259" s="20"/>
      <c r="F259" s="20"/>
      <c r="G259" s="20" t="s">
        <v>89</v>
      </c>
      <c r="H259" s="20"/>
      <c r="I259" s="20"/>
      <c r="J259" s="20" t="s">
        <v>1652</v>
      </c>
      <c r="K259" s="20"/>
      <c r="L259" s="20"/>
      <c r="M259" s="20"/>
      <c r="N259" s="20"/>
      <c r="O259" s="20"/>
      <c r="P259" s="79"/>
      <c r="Q259" s="20" t="s">
        <v>73</v>
      </c>
      <c r="R259" s="20" t="s">
        <v>1653</v>
      </c>
      <c r="S259" s="20"/>
      <c r="T259" s="20"/>
      <c r="U259" s="90"/>
      <c r="V259" s="20" t="s">
        <v>1654</v>
      </c>
      <c r="W259" s="20"/>
      <c r="X259" s="79"/>
      <c r="Y259" s="20" t="s">
        <v>1651</v>
      </c>
      <c r="Z259" s="20"/>
      <c r="AA259" s="20"/>
      <c r="AB259" s="20" t="s">
        <v>1653</v>
      </c>
      <c r="AC259" s="20"/>
      <c r="AD259" s="24" t="str">
        <f t="shared" si="20"/>
        <v/>
      </c>
      <c r="AE259" s="91"/>
      <c r="AF259" s="20">
        <f t="shared" si="21"/>
        <v>11</v>
      </c>
      <c r="AG259" s="20">
        <v>0</v>
      </c>
      <c r="AH259" s="24">
        <f t="shared" si="22"/>
        <v>11</v>
      </c>
      <c r="AI259" s="24" t="str">
        <f t="shared" si="23"/>
        <v/>
      </c>
      <c r="AJ259" s="24" t="str">
        <f t="shared" si="24"/>
        <v/>
      </c>
      <c r="AK259" s="20" t="s">
        <v>1650</v>
      </c>
      <c r="AL259" s="102"/>
      <c r="AM259" s="23" t="s">
        <v>1651</v>
      </c>
      <c r="AN259" s="23" t="s">
        <v>1651</v>
      </c>
      <c r="AO259" s="23" t="s">
        <v>1651</v>
      </c>
      <c r="AP259" s="23" t="s">
        <v>1651</v>
      </c>
      <c r="AQ259" s="23" t="s">
        <v>1651</v>
      </c>
      <c r="AR259" s="23" t="s">
        <v>1651</v>
      </c>
      <c r="AS259" s="23" t="s">
        <v>1651</v>
      </c>
      <c r="AT259" s="23" t="s">
        <v>1651</v>
      </c>
      <c r="AU259" s="27"/>
      <c r="AV259" s="27"/>
      <c r="AW259" s="27"/>
      <c r="AX259" s="27"/>
      <c r="AY259" s="27"/>
      <c r="AZ259" s="27"/>
      <c r="BA259" s="27"/>
      <c r="BB259" s="27"/>
      <c r="BC259" s="20"/>
      <c r="BD259" s="20"/>
      <c r="BE259" s="20"/>
      <c r="BF259" s="20"/>
      <c r="BG259" s="20"/>
      <c r="BH259" s="20"/>
      <c r="BI259" s="20"/>
      <c r="BJ259" s="20"/>
      <c r="BK259" s="27"/>
      <c r="BL259" s="27"/>
      <c r="BM259" s="27"/>
      <c r="BN259" s="27"/>
      <c r="BO259" s="27"/>
      <c r="BP259" s="27"/>
      <c r="BQ259" s="27"/>
      <c r="BR259" s="27"/>
    </row>
    <row r="260" s="67" customFormat="1" ht="143.25" customHeight="1" spans="1:70">
      <c r="A260" s="24" t="s">
        <v>93</v>
      </c>
      <c r="B260" s="24" t="s">
        <v>1655</v>
      </c>
      <c r="C260" s="24" t="s">
        <v>1656</v>
      </c>
      <c r="D260" s="24"/>
      <c r="E260" s="24"/>
      <c r="F260" s="24"/>
      <c r="G260" s="24" t="s">
        <v>89</v>
      </c>
      <c r="H260" s="24"/>
      <c r="I260" s="24"/>
      <c r="J260" s="24" t="s">
        <v>1657</v>
      </c>
      <c r="K260" s="24"/>
      <c r="L260" s="24"/>
      <c r="M260" s="24"/>
      <c r="N260" s="24"/>
      <c r="O260" s="24"/>
      <c r="P260" s="79"/>
      <c r="Q260" s="24" t="s">
        <v>74</v>
      </c>
      <c r="R260" s="24" t="s">
        <v>1658</v>
      </c>
      <c r="S260" s="24" t="s">
        <v>1417</v>
      </c>
      <c r="T260" s="24"/>
      <c r="U260" s="90"/>
      <c r="V260" s="24" t="s">
        <v>1659</v>
      </c>
      <c r="W260" s="24" t="s">
        <v>192</v>
      </c>
      <c r="X260" s="79"/>
      <c r="Y260" s="24" t="s">
        <v>1656</v>
      </c>
      <c r="Z260" s="24"/>
      <c r="AA260" s="24"/>
      <c r="AB260" s="24" t="s">
        <v>1658</v>
      </c>
      <c r="AC260" s="24" t="s">
        <v>1417</v>
      </c>
      <c r="AD260" s="24" t="str">
        <f t="shared" si="20"/>
        <v/>
      </c>
      <c r="AE260" s="91"/>
      <c r="AF260" s="24">
        <f t="shared" si="21"/>
        <v>23</v>
      </c>
      <c r="AG260" s="24">
        <v>0</v>
      </c>
      <c r="AH260" s="24">
        <f t="shared" si="22"/>
        <v>23</v>
      </c>
      <c r="AI260" s="24" t="str">
        <f t="shared" si="23"/>
        <v/>
      </c>
      <c r="AJ260" s="24" t="str">
        <f t="shared" si="24"/>
        <v/>
      </c>
      <c r="AK260" s="24" t="s">
        <v>1655</v>
      </c>
      <c r="AL260" s="102"/>
      <c r="AM260" s="23" t="s">
        <v>1660</v>
      </c>
      <c r="AN260" s="23" t="s">
        <v>1661</v>
      </c>
      <c r="AO260" s="23" t="s">
        <v>1662</v>
      </c>
      <c r="AP260" s="23" t="s">
        <v>1663</v>
      </c>
      <c r="AQ260" s="23" t="s">
        <v>1664</v>
      </c>
      <c r="AR260" s="23" t="s">
        <v>1665</v>
      </c>
      <c r="AS260" s="23" t="s">
        <v>1666</v>
      </c>
      <c r="AT260" s="23" t="s">
        <v>1667</v>
      </c>
      <c r="AU260" s="27"/>
      <c r="AV260" s="27"/>
      <c r="AW260" s="27"/>
      <c r="AX260" s="27"/>
      <c r="AY260" s="27"/>
      <c r="AZ260" s="27"/>
      <c r="BA260" s="27"/>
      <c r="BB260" s="27"/>
      <c r="BC260" s="24"/>
      <c r="BD260" s="24"/>
      <c r="BE260" s="24"/>
      <c r="BF260" s="24"/>
      <c r="BG260" s="24"/>
      <c r="BH260" s="24"/>
      <c r="BI260" s="24"/>
      <c r="BJ260" s="24"/>
      <c r="BK260" s="27"/>
      <c r="BL260" s="27"/>
      <c r="BM260" s="27"/>
      <c r="BN260" s="27"/>
      <c r="BO260" s="27"/>
      <c r="BP260" s="27"/>
      <c r="BQ260" s="27"/>
      <c r="BR260" s="27"/>
    </row>
    <row r="261" s="67" customFormat="1" customHeight="1" spans="1:70">
      <c r="A261" s="24" t="s">
        <v>81</v>
      </c>
      <c r="B261" s="24" t="s">
        <v>1668</v>
      </c>
      <c r="C261" s="24" t="s">
        <v>1669</v>
      </c>
      <c r="D261" s="24" t="s">
        <v>1670</v>
      </c>
      <c r="E261" s="24"/>
      <c r="F261" s="24"/>
      <c r="G261" s="24" t="s">
        <v>89</v>
      </c>
      <c r="H261" s="24"/>
      <c r="I261" s="24"/>
      <c r="J261" s="24" t="s">
        <v>1671</v>
      </c>
      <c r="K261" s="24"/>
      <c r="L261" s="24"/>
      <c r="M261" s="24"/>
      <c r="N261" s="24"/>
      <c r="O261" s="24"/>
      <c r="P261" s="79"/>
      <c r="Q261" s="24" t="s">
        <v>74</v>
      </c>
      <c r="R261" s="24" t="s">
        <v>74</v>
      </c>
      <c r="S261" s="24" t="s">
        <v>1672</v>
      </c>
      <c r="T261" s="24"/>
      <c r="U261" s="90"/>
      <c r="V261" s="24" t="s">
        <v>1673</v>
      </c>
      <c r="W261" s="24"/>
      <c r="X261" s="79"/>
      <c r="Y261" s="24" t="s">
        <v>1669</v>
      </c>
      <c r="Z261" s="24" t="s">
        <v>1670</v>
      </c>
      <c r="AA261" s="24"/>
      <c r="AB261" s="24" t="s">
        <v>74</v>
      </c>
      <c r="AC261" s="24" t="s">
        <v>1672</v>
      </c>
      <c r="AD261" s="24" t="str">
        <f t="shared" si="20"/>
        <v/>
      </c>
      <c r="AE261" s="91"/>
      <c r="AF261" s="24">
        <f t="shared" si="21"/>
        <v>22</v>
      </c>
      <c r="AG261" s="24">
        <v>0</v>
      </c>
      <c r="AH261" s="24">
        <f t="shared" si="22"/>
        <v>22</v>
      </c>
      <c r="AI261" s="24" t="str">
        <f t="shared" si="23"/>
        <v/>
      </c>
      <c r="AJ261" s="24" t="str">
        <f t="shared" si="24"/>
        <v/>
      </c>
      <c r="AK261" s="24" t="s">
        <v>1668</v>
      </c>
      <c r="AL261" s="102"/>
      <c r="AM261" s="23" t="s">
        <v>1669</v>
      </c>
      <c r="AN261" s="23" t="s">
        <v>1669</v>
      </c>
      <c r="AO261" s="23" t="s">
        <v>1669</v>
      </c>
      <c r="AP261" s="23" t="s">
        <v>1669</v>
      </c>
      <c r="AQ261" s="23" t="s">
        <v>1669</v>
      </c>
      <c r="AR261" s="23" t="s">
        <v>1669</v>
      </c>
      <c r="AS261" s="23" t="s">
        <v>1669</v>
      </c>
      <c r="AT261" s="23" t="s">
        <v>1669</v>
      </c>
      <c r="AU261" s="105" t="s">
        <v>1674</v>
      </c>
      <c r="AV261" s="105" t="s">
        <v>1674</v>
      </c>
      <c r="AW261" s="105" t="s">
        <v>1674</v>
      </c>
      <c r="AX261" s="105" t="s">
        <v>1674</v>
      </c>
      <c r="AY261" s="105" t="s">
        <v>1674</v>
      </c>
      <c r="AZ261" s="105" t="s">
        <v>1674</v>
      </c>
      <c r="BA261" s="105" t="s">
        <v>1674</v>
      </c>
      <c r="BB261" s="105" t="s">
        <v>1674</v>
      </c>
      <c r="BC261" s="24"/>
      <c r="BD261" s="24"/>
      <c r="BE261" s="24"/>
      <c r="BF261" s="24"/>
      <c r="BG261" s="24"/>
      <c r="BH261" s="24"/>
      <c r="BI261" s="24"/>
      <c r="BJ261" s="24"/>
      <c r="BK261" s="27"/>
      <c r="BL261" s="27"/>
      <c r="BM261" s="27"/>
      <c r="BN261" s="27"/>
      <c r="BO261" s="27"/>
      <c r="BP261" s="27"/>
      <c r="BQ261" s="27"/>
      <c r="BR261" s="27"/>
    </row>
    <row r="262" s="67" customFormat="1" customHeight="1" spans="1:70">
      <c r="A262" s="24" t="s">
        <v>1675</v>
      </c>
      <c r="B262" s="24" t="s">
        <v>1676</v>
      </c>
      <c r="C262" s="24" t="s">
        <v>1677</v>
      </c>
      <c r="D262" s="24"/>
      <c r="E262" s="126" t="s">
        <v>1678</v>
      </c>
      <c r="F262" s="126" t="s">
        <v>1679</v>
      </c>
      <c r="G262" s="24" t="s">
        <v>89</v>
      </c>
      <c r="H262" s="24"/>
      <c r="I262" s="24"/>
      <c r="J262" s="24" t="s">
        <v>1680</v>
      </c>
      <c r="K262" s="24"/>
      <c r="L262" s="24"/>
      <c r="M262" s="24"/>
      <c r="N262" s="24"/>
      <c r="O262" s="24"/>
      <c r="P262" s="79"/>
      <c r="Q262" s="24" t="s">
        <v>74</v>
      </c>
      <c r="R262" s="24" t="s">
        <v>1681</v>
      </c>
      <c r="S262" s="24" t="s">
        <v>1417</v>
      </c>
      <c r="T262" s="24"/>
      <c r="U262" s="90"/>
      <c r="V262" s="24" t="s">
        <v>1682</v>
      </c>
      <c r="W262" s="24" t="s">
        <v>157</v>
      </c>
      <c r="X262" s="79"/>
      <c r="Y262" s="24" t="s">
        <v>1677</v>
      </c>
      <c r="Z262" s="24"/>
      <c r="AA262" s="126" t="s">
        <v>1678</v>
      </c>
      <c r="AB262" s="24" t="s">
        <v>1681</v>
      </c>
      <c r="AC262" s="24" t="s">
        <v>1417</v>
      </c>
      <c r="AD262" s="24" t="str">
        <f t="shared" si="20"/>
        <v/>
      </c>
      <c r="AE262" s="91"/>
      <c r="AF262" s="24">
        <f t="shared" si="21"/>
        <v>14</v>
      </c>
      <c r="AG262" s="24">
        <v>0</v>
      </c>
      <c r="AH262" s="24">
        <f t="shared" si="22"/>
        <v>14</v>
      </c>
      <c r="AI262" s="24" t="str">
        <f t="shared" si="23"/>
        <v/>
      </c>
      <c r="AJ262" s="24" t="str">
        <f t="shared" si="24"/>
        <v/>
      </c>
      <c r="AK262" s="24" t="s">
        <v>1676</v>
      </c>
      <c r="AL262" s="102"/>
      <c r="AM262" s="23" t="s">
        <v>1683</v>
      </c>
      <c r="AN262" s="23" t="s">
        <v>1684</v>
      </c>
      <c r="AO262" s="23" t="s">
        <v>1685</v>
      </c>
      <c r="AP262" s="23" t="s">
        <v>1686</v>
      </c>
      <c r="AQ262" s="23" t="s">
        <v>1687</v>
      </c>
      <c r="AR262" s="23" t="s">
        <v>1688</v>
      </c>
      <c r="AS262" s="23" t="s">
        <v>1689</v>
      </c>
      <c r="AT262" s="23" t="s">
        <v>1690</v>
      </c>
      <c r="AU262" s="27"/>
      <c r="AV262" s="27"/>
      <c r="AW262" s="27"/>
      <c r="AX262" s="27"/>
      <c r="AY262" s="27"/>
      <c r="AZ262" s="27"/>
      <c r="BA262" s="27"/>
      <c r="BB262" s="27"/>
      <c r="BC262" s="126" t="s">
        <v>1678</v>
      </c>
      <c r="BD262" s="126" t="s">
        <v>1678</v>
      </c>
      <c r="BE262" s="126" t="s">
        <v>1678</v>
      </c>
      <c r="BF262" s="126" t="s">
        <v>1678</v>
      </c>
      <c r="BG262" s="126" t="s">
        <v>1678</v>
      </c>
      <c r="BH262" s="126" t="s">
        <v>1678</v>
      </c>
      <c r="BI262" s="126" t="s">
        <v>1678</v>
      </c>
      <c r="BJ262" s="126" t="s">
        <v>1678</v>
      </c>
      <c r="BK262" s="27"/>
      <c r="BL262" s="27"/>
      <c r="BM262" s="27"/>
      <c r="BN262" s="27"/>
      <c r="BO262" s="27"/>
      <c r="BP262" s="27"/>
      <c r="BQ262" s="27"/>
      <c r="BR262" s="27"/>
    </row>
    <row r="263" customHeight="1" spans="1:70">
      <c r="A263" s="20" t="s">
        <v>76</v>
      </c>
      <c r="B263" s="20" t="s">
        <v>1691</v>
      </c>
      <c r="C263" s="20"/>
      <c r="D263" s="20"/>
      <c r="E263" s="20"/>
      <c r="F263" s="20"/>
      <c r="G263" s="20"/>
      <c r="H263" s="20" t="s">
        <v>78</v>
      </c>
      <c r="I263" s="20"/>
      <c r="J263" s="20" t="s">
        <v>1692</v>
      </c>
      <c r="K263" s="20"/>
      <c r="L263" s="20"/>
      <c r="M263" s="20"/>
      <c r="N263" s="20"/>
      <c r="O263" s="20"/>
      <c r="P263" s="79"/>
      <c r="Q263" s="20" t="s">
        <v>74</v>
      </c>
      <c r="R263" s="20" t="s">
        <v>74</v>
      </c>
      <c r="S263" s="20"/>
      <c r="T263" s="20"/>
      <c r="U263" s="90"/>
      <c r="V263" s="20" t="s">
        <v>1693</v>
      </c>
      <c r="W263" s="20"/>
      <c r="X263" s="79"/>
      <c r="Y263" s="20"/>
      <c r="Z263" s="20"/>
      <c r="AA263" s="20"/>
      <c r="AB263" s="20" t="s">
        <v>74</v>
      </c>
      <c r="AC263" s="20"/>
      <c r="AD263" s="20" t="str">
        <f t="shared" si="20"/>
        <v/>
      </c>
      <c r="AE263" s="90"/>
      <c r="AF263" s="20">
        <f t="shared" si="21"/>
        <v>15</v>
      </c>
      <c r="AG263" s="20">
        <v>0</v>
      </c>
      <c r="AH263" s="24">
        <f t="shared" si="22"/>
        <v>15</v>
      </c>
      <c r="AI263" s="24" t="str">
        <f t="shared" si="23"/>
        <v/>
      </c>
      <c r="AJ263" s="24" t="str">
        <f t="shared" si="24"/>
        <v/>
      </c>
      <c r="AK263" s="20" t="s">
        <v>1691</v>
      </c>
      <c r="AL263" s="79"/>
      <c r="AU263" s="69"/>
      <c r="AV263" s="69"/>
      <c r="AW263" s="69"/>
      <c r="AX263" s="69"/>
      <c r="AY263" s="69"/>
      <c r="AZ263" s="69"/>
      <c r="BA263" s="69"/>
      <c r="BB263" s="69"/>
      <c r="BC263" s="20"/>
      <c r="BD263" s="20"/>
      <c r="BE263" s="20"/>
      <c r="BF263" s="20"/>
      <c r="BG263" s="20"/>
      <c r="BH263" s="20"/>
      <c r="BI263" s="20"/>
      <c r="BJ263" s="20"/>
      <c r="BK263" s="69"/>
      <c r="BL263" s="69"/>
      <c r="BM263" s="69"/>
      <c r="BN263" s="69"/>
      <c r="BO263" s="69"/>
      <c r="BP263" s="69"/>
      <c r="BQ263" s="69"/>
      <c r="BR263" s="69"/>
    </row>
    <row r="264" s="67" customFormat="1" customHeight="1" spans="1:70">
      <c r="A264" s="20" t="s">
        <v>70</v>
      </c>
      <c r="B264" s="20" t="s">
        <v>1694</v>
      </c>
      <c r="C264" s="20"/>
      <c r="D264" s="20"/>
      <c r="E264" s="20"/>
      <c r="F264" s="20"/>
      <c r="G264" s="20"/>
      <c r="H264" s="20"/>
      <c r="I264" s="20"/>
      <c r="J264" s="20"/>
      <c r="K264" s="20"/>
      <c r="L264" s="20" t="s">
        <v>1695</v>
      </c>
      <c r="M264" s="20"/>
      <c r="N264" s="20"/>
      <c r="O264" s="20"/>
      <c r="P264" s="79"/>
      <c r="Q264" s="20" t="s">
        <v>73</v>
      </c>
      <c r="R264" s="20" t="s">
        <v>74</v>
      </c>
      <c r="S264" s="20"/>
      <c r="T264" s="20"/>
      <c r="U264" s="90"/>
      <c r="V264" s="20" t="s">
        <v>1696</v>
      </c>
      <c r="W264" s="20"/>
      <c r="X264" s="79"/>
      <c r="Y264" s="20"/>
      <c r="Z264" s="20"/>
      <c r="AA264" s="20"/>
      <c r="AB264" s="20" t="s">
        <v>74</v>
      </c>
      <c r="AC264" s="20"/>
      <c r="AD264" s="24" t="str">
        <f t="shared" si="20"/>
        <v/>
      </c>
      <c r="AE264" s="91"/>
      <c r="AF264" s="20">
        <f t="shared" si="21"/>
        <v>15</v>
      </c>
      <c r="AG264" s="20">
        <v>0</v>
      </c>
      <c r="AH264" s="24">
        <f t="shared" si="22"/>
        <v>15</v>
      </c>
      <c r="AI264" s="24" t="str">
        <f t="shared" si="23"/>
        <v/>
      </c>
      <c r="AJ264" s="24" t="str">
        <f t="shared" si="24"/>
        <v/>
      </c>
      <c r="AK264" s="20" t="s">
        <v>1694</v>
      </c>
      <c r="AL264" s="102"/>
      <c r="AM264" s="23"/>
      <c r="AN264" s="23"/>
      <c r="AO264" s="23"/>
      <c r="AP264" s="23"/>
      <c r="AQ264" s="23"/>
      <c r="AR264" s="23"/>
      <c r="AS264" s="23"/>
      <c r="AT264" s="23"/>
      <c r="AU264" s="27"/>
      <c r="AV264" s="27"/>
      <c r="AW264" s="27"/>
      <c r="AX264" s="27"/>
      <c r="AY264" s="27"/>
      <c r="AZ264" s="27"/>
      <c r="BA264" s="27"/>
      <c r="BB264" s="27"/>
      <c r="BC264" s="20"/>
      <c r="BD264" s="20"/>
      <c r="BE264" s="20"/>
      <c r="BF264" s="20"/>
      <c r="BG264" s="20"/>
      <c r="BH264" s="20"/>
      <c r="BI264" s="20"/>
      <c r="BJ264" s="20"/>
      <c r="BK264" s="27"/>
      <c r="BL264" s="27"/>
      <c r="BM264" s="27"/>
      <c r="BN264" s="27"/>
      <c r="BO264" s="27"/>
      <c r="BP264" s="27"/>
      <c r="BQ264" s="27"/>
      <c r="BR264" s="27"/>
    </row>
    <row r="265" s="67" customFormat="1" customHeight="1" spans="1:70">
      <c r="A265" s="20" t="s">
        <v>70</v>
      </c>
      <c r="B265" s="20" t="s">
        <v>1697</v>
      </c>
      <c r="C265" s="20"/>
      <c r="D265" s="20"/>
      <c r="E265" s="20"/>
      <c r="F265" s="20"/>
      <c r="G265" s="20"/>
      <c r="H265" s="20"/>
      <c r="I265" s="20"/>
      <c r="J265" s="20"/>
      <c r="K265" s="20"/>
      <c r="L265" s="20" t="s">
        <v>1698</v>
      </c>
      <c r="M265" s="20"/>
      <c r="N265" s="20"/>
      <c r="O265" s="20"/>
      <c r="P265" s="79"/>
      <c r="Q265" s="20" t="s">
        <v>73</v>
      </c>
      <c r="R265" s="20" t="s">
        <v>74</v>
      </c>
      <c r="S265" s="20"/>
      <c r="T265" s="20"/>
      <c r="U265" s="90"/>
      <c r="V265" s="20" t="s">
        <v>1699</v>
      </c>
      <c r="W265" s="20"/>
      <c r="X265" s="79"/>
      <c r="Y265" s="20"/>
      <c r="Z265" s="20"/>
      <c r="AA265" s="20"/>
      <c r="AB265" s="20" t="s">
        <v>74</v>
      </c>
      <c r="AC265" s="20"/>
      <c r="AD265" s="24" t="str">
        <f t="shared" ref="AD265:AD328" si="25">IF(AND(Y265=C265,Z265=D265,AA265=E265,AB265=R265,AC265=S265),"",TRUE)</f>
        <v/>
      </c>
      <c r="AE265" s="91"/>
      <c r="AF265" s="20">
        <f t="shared" si="21"/>
        <v>14</v>
      </c>
      <c r="AG265" s="20">
        <v>0</v>
      </c>
      <c r="AH265" s="24">
        <f t="shared" si="22"/>
        <v>14</v>
      </c>
      <c r="AI265" s="24" t="str">
        <f t="shared" si="23"/>
        <v/>
      </c>
      <c r="AJ265" s="24" t="str">
        <f t="shared" si="24"/>
        <v/>
      </c>
      <c r="AK265" s="20" t="s">
        <v>1697</v>
      </c>
      <c r="AL265" s="102"/>
      <c r="AM265" s="23"/>
      <c r="AN265" s="23"/>
      <c r="AO265" s="23"/>
      <c r="AP265" s="23"/>
      <c r="AQ265" s="23"/>
      <c r="AR265" s="23"/>
      <c r="AS265" s="23"/>
      <c r="AT265" s="23"/>
      <c r="AU265" s="27"/>
      <c r="AV265" s="27"/>
      <c r="AW265" s="27"/>
      <c r="AX265" s="27"/>
      <c r="AY265" s="27"/>
      <c r="AZ265" s="27"/>
      <c r="BA265" s="27"/>
      <c r="BB265" s="27"/>
      <c r="BC265" s="20"/>
      <c r="BD265" s="20"/>
      <c r="BE265" s="20"/>
      <c r="BF265" s="20"/>
      <c r="BG265" s="20"/>
      <c r="BH265" s="20"/>
      <c r="BI265" s="20"/>
      <c r="BJ265" s="20"/>
      <c r="BK265" s="27"/>
      <c r="BL265" s="27"/>
      <c r="BM265" s="27"/>
      <c r="BN265" s="27"/>
      <c r="BO265" s="27"/>
      <c r="BP265" s="27"/>
      <c r="BQ265" s="27"/>
      <c r="BR265" s="27"/>
    </row>
    <row r="266" s="67" customFormat="1" customHeight="1" spans="1:70">
      <c r="A266" s="20" t="s">
        <v>70</v>
      </c>
      <c r="B266" s="20" t="s">
        <v>1700</v>
      </c>
      <c r="C266" s="20"/>
      <c r="D266" s="20"/>
      <c r="E266" s="20"/>
      <c r="F266" s="20"/>
      <c r="G266" s="20"/>
      <c r="H266" s="20"/>
      <c r="I266" s="20"/>
      <c r="J266" s="20"/>
      <c r="K266" s="20"/>
      <c r="L266" s="128" t="s">
        <v>1701</v>
      </c>
      <c r="M266" s="20"/>
      <c r="N266" s="20"/>
      <c r="O266" s="20"/>
      <c r="P266" s="79"/>
      <c r="Q266" s="20" t="s">
        <v>73</v>
      </c>
      <c r="R266" s="20" t="s">
        <v>74</v>
      </c>
      <c r="S266" s="20"/>
      <c r="T266" s="20"/>
      <c r="U266" s="90"/>
      <c r="V266" s="20" t="s">
        <v>1702</v>
      </c>
      <c r="W266" s="20"/>
      <c r="X266" s="79"/>
      <c r="Y266" s="20"/>
      <c r="Z266" s="20"/>
      <c r="AA266" s="20"/>
      <c r="AB266" s="20" t="s">
        <v>74</v>
      </c>
      <c r="AC266" s="20"/>
      <c r="AD266" s="24" t="str">
        <f t="shared" si="25"/>
        <v/>
      </c>
      <c r="AE266" s="91"/>
      <c r="AF266" s="20">
        <f t="shared" ref="AF266:AF331" si="26">LEN($B266)</f>
        <v>14</v>
      </c>
      <c r="AG266" s="20">
        <v>0</v>
      </c>
      <c r="AH266" s="24">
        <f t="shared" ref="AH266:AH329" si="27">AF266+AG266</f>
        <v>14</v>
      </c>
      <c r="AI266" s="24" t="str">
        <f t="shared" ref="AI266:AI329" si="28">IF(AH266="","",IF(AH266&lt;=32,"",TRUE))</f>
        <v/>
      </c>
      <c r="AJ266" s="24" t="str">
        <f t="shared" ref="AJ266:AJ329" si="29">IF(F266&lt;&gt;"note",IF(AH266="","",IF(AH266&lt;=27,"",TRUE)),"")</f>
        <v/>
      </c>
      <c r="AK266" s="20" t="s">
        <v>1700</v>
      </c>
      <c r="AL266" s="102"/>
      <c r="AM266" s="23"/>
      <c r="AN266" s="23"/>
      <c r="AO266" s="23"/>
      <c r="AP266" s="23"/>
      <c r="AQ266" s="23"/>
      <c r="AR266" s="23"/>
      <c r="AS266" s="23"/>
      <c r="AT266" s="23"/>
      <c r="AU266" s="27"/>
      <c r="AV266" s="27"/>
      <c r="AW266" s="27"/>
      <c r="AX266" s="27"/>
      <c r="AY266" s="27"/>
      <c r="AZ266" s="27"/>
      <c r="BA266" s="27"/>
      <c r="BB266" s="27"/>
      <c r="BC266" s="20"/>
      <c r="BD266" s="20"/>
      <c r="BE266" s="20"/>
      <c r="BF266" s="20"/>
      <c r="BG266" s="20"/>
      <c r="BH266" s="20"/>
      <c r="BI266" s="20"/>
      <c r="BJ266" s="20"/>
      <c r="BK266" s="27"/>
      <c r="BL266" s="27"/>
      <c r="BM266" s="27"/>
      <c r="BN266" s="27"/>
      <c r="BO266" s="27"/>
      <c r="BP266" s="27"/>
      <c r="BQ266" s="27"/>
      <c r="BR266" s="27"/>
    </row>
    <row r="267" s="67" customFormat="1" customHeight="1" spans="1:70">
      <c r="A267" s="20" t="s">
        <v>1703</v>
      </c>
      <c r="B267" s="20" t="s">
        <v>1704</v>
      </c>
      <c r="C267" s="20" t="s">
        <v>1705</v>
      </c>
      <c r="D267" s="20" t="s">
        <v>1706</v>
      </c>
      <c r="E267" s="20"/>
      <c r="F267" s="20"/>
      <c r="G267" s="20" t="s">
        <v>89</v>
      </c>
      <c r="H267" s="20"/>
      <c r="I267" s="20"/>
      <c r="J267" s="20"/>
      <c r="K267" s="20"/>
      <c r="L267" s="20"/>
      <c r="M267" s="20"/>
      <c r="N267" s="20"/>
      <c r="O267" s="20"/>
      <c r="P267" s="79"/>
      <c r="Q267" s="20" t="s">
        <v>74</v>
      </c>
      <c r="R267" s="20" t="s">
        <v>1707</v>
      </c>
      <c r="S267" s="20" t="s">
        <v>1708</v>
      </c>
      <c r="T267" s="20"/>
      <c r="U267" s="90"/>
      <c r="V267" s="20" t="s">
        <v>1709</v>
      </c>
      <c r="W267" s="20" t="s">
        <v>180</v>
      </c>
      <c r="X267" s="79"/>
      <c r="Y267" s="20" t="s">
        <v>1705</v>
      </c>
      <c r="Z267" s="20" t="s">
        <v>1706</v>
      </c>
      <c r="AA267" s="20"/>
      <c r="AB267" s="20" t="s">
        <v>1707</v>
      </c>
      <c r="AC267" s="20" t="s">
        <v>1708</v>
      </c>
      <c r="AD267" s="24" t="str">
        <f t="shared" si="25"/>
        <v/>
      </c>
      <c r="AE267" s="91"/>
      <c r="AF267" s="20">
        <f t="shared" si="26"/>
        <v>14</v>
      </c>
      <c r="AG267" s="20">
        <v>0</v>
      </c>
      <c r="AH267" s="24">
        <f t="shared" si="27"/>
        <v>14</v>
      </c>
      <c r="AI267" s="24" t="str">
        <f t="shared" si="28"/>
        <v/>
      </c>
      <c r="AJ267" s="24" t="str">
        <f t="shared" si="29"/>
        <v/>
      </c>
      <c r="AK267" s="20" t="s">
        <v>1704</v>
      </c>
      <c r="AL267" s="102"/>
      <c r="AM267" s="23" t="s">
        <v>1710</v>
      </c>
      <c r="AN267" s="23" t="s">
        <v>1711</v>
      </c>
      <c r="AO267" s="23" t="s">
        <v>1712</v>
      </c>
      <c r="AP267" s="23" t="s">
        <v>1713</v>
      </c>
      <c r="AQ267" s="23" t="s">
        <v>1714</v>
      </c>
      <c r="AR267" s="23" t="s">
        <v>1715</v>
      </c>
      <c r="AS267" s="23" t="s">
        <v>1716</v>
      </c>
      <c r="AT267" s="23" t="s">
        <v>1717</v>
      </c>
      <c r="AU267" s="104" t="s">
        <v>1706</v>
      </c>
      <c r="AV267" s="104" t="s">
        <v>1706</v>
      </c>
      <c r="AW267" s="104" t="s">
        <v>1706</v>
      </c>
      <c r="AX267" s="104" t="s">
        <v>1706</v>
      </c>
      <c r="AY267" s="104" t="s">
        <v>1706</v>
      </c>
      <c r="AZ267" s="104" t="s">
        <v>1706</v>
      </c>
      <c r="BA267" s="104" t="s">
        <v>1706</v>
      </c>
      <c r="BB267" s="104" t="s">
        <v>1706</v>
      </c>
      <c r="BC267" s="20"/>
      <c r="BD267" s="20"/>
      <c r="BE267" s="20"/>
      <c r="BF267" s="20"/>
      <c r="BG267" s="20"/>
      <c r="BH267" s="20"/>
      <c r="BI267" s="20"/>
      <c r="BJ267" s="20"/>
      <c r="BK267" s="27"/>
      <c r="BL267" s="27"/>
      <c r="BM267" s="27"/>
      <c r="BN267" s="27"/>
      <c r="BO267" s="27"/>
      <c r="BP267" s="27"/>
      <c r="BQ267" s="27"/>
      <c r="BR267" s="27"/>
    </row>
    <row r="268" s="67" customFormat="1" customHeight="1" spans="1:70">
      <c r="A268" s="20" t="s">
        <v>289</v>
      </c>
      <c r="B268" s="20" t="s">
        <v>1718</v>
      </c>
      <c r="C268" s="20" t="s">
        <v>1271</v>
      </c>
      <c r="D268" s="20"/>
      <c r="E268" s="20"/>
      <c r="F268" s="20"/>
      <c r="G268" s="20" t="s">
        <v>89</v>
      </c>
      <c r="H268" s="20"/>
      <c r="I268" s="20"/>
      <c r="J268" s="20"/>
      <c r="K268" s="20"/>
      <c r="L268" s="20"/>
      <c r="M268" s="20"/>
      <c r="N268" s="20"/>
      <c r="O268" s="20"/>
      <c r="P268" s="79"/>
      <c r="Q268" s="20" t="s">
        <v>73</v>
      </c>
      <c r="R268" s="20" t="s">
        <v>74</v>
      </c>
      <c r="S268" s="20"/>
      <c r="T268" s="20"/>
      <c r="U268" s="90"/>
      <c r="V268" s="20" t="s">
        <v>1719</v>
      </c>
      <c r="W268" s="20"/>
      <c r="X268" s="79"/>
      <c r="Y268" s="20" t="s">
        <v>1271</v>
      </c>
      <c r="Z268" s="20"/>
      <c r="AA268" s="20"/>
      <c r="AB268" s="20" t="s">
        <v>74</v>
      </c>
      <c r="AC268" s="20"/>
      <c r="AD268" s="24" t="str">
        <f t="shared" si="25"/>
        <v/>
      </c>
      <c r="AE268" s="91"/>
      <c r="AF268" s="20">
        <f t="shared" si="26"/>
        <v>17</v>
      </c>
      <c r="AG268" s="20">
        <v>0</v>
      </c>
      <c r="AH268" s="24">
        <f t="shared" si="27"/>
        <v>17</v>
      </c>
      <c r="AI268" s="24" t="str">
        <f t="shared" si="28"/>
        <v/>
      </c>
      <c r="AJ268" s="24" t="str">
        <f t="shared" si="29"/>
        <v/>
      </c>
      <c r="AK268" s="20" t="s">
        <v>1718</v>
      </c>
      <c r="AL268" s="102"/>
      <c r="AM268" s="23" t="s">
        <v>1271</v>
      </c>
      <c r="AN268" s="23" t="s">
        <v>1271</v>
      </c>
      <c r="AO268" s="23" t="s">
        <v>1271</v>
      </c>
      <c r="AP268" s="23" t="s">
        <v>1271</v>
      </c>
      <c r="AQ268" s="23" t="s">
        <v>1271</v>
      </c>
      <c r="AR268" s="23" t="s">
        <v>1271</v>
      </c>
      <c r="AS268" s="23" t="s">
        <v>1271</v>
      </c>
      <c r="AT268" s="23" t="s">
        <v>1271</v>
      </c>
      <c r="AU268" s="27"/>
      <c r="AV268" s="27"/>
      <c r="AW268" s="27"/>
      <c r="AX268" s="27"/>
      <c r="AY268" s="27"/>
      <c r="AZ268" s="27"/>
      <c r="BA268" s="27"/>
      <c r="BB268" s="27"/>
      <c r="BC268" s="20"/>
      <c r="BD268" s="20"/>
      <c r="BE268" s="20"/>
      <c r="BF268" s="20"/>
      <c r="BG268" s="20"/>
      <c r="BH268" s="20"/>
      <c r="BI268" s="20"/>
      <c r="BJ268" s="20"/>
      <c r="BK268" s="27"/>
      <c r="BL268" s="27"/>
      <c r="BM268" s="27"/>
      <c r="BN268" s="27"/>
      <c r="BO268" s="27"/>
      <c r="BP268" s="27"/>
      <c r="BQ268" s="27"/>
      <c r="BR268" s="27"/>
    </row>
    <row r="269" s="67" customFormat="1" customHeight="1" spans="1:70">
      <c r="A269" s="20" t="s">
        <v>91</v>
      </c>
      <c r="B269" s="20" t="s">
        <v>1691</v>
      </c>
      <c r="C269" s="20"/>
      <c r="D269" s="20"/>
      <c r="E269" s="20"/>
      <c r="F269" s="20"/>
      <c r="G269" s="20"/>
      <c r="H269" s="20"/>
      <c r="I269" s="20"/>
      <c r="J269" s="20"/>
      <c r="K269" s="20"/>
      <c r="L269" s="20"/>
      <c r="M269" s="20"/>
      <c r="N269" s="20"/>
      <c r="O269" s="20"/>
      <c r="P269" s="79"/>
      <c r="Q269" s="20" t="s">
        <v>74</v>
      </c>
      <c r="R269" s="20" t="s">
        <v>74</v>
      </c>
      <c r="S269" s="20"/>
      <c r="T269" s="20"/>
      <c r="U269" s="90"/>
      <c r="V269" s="20" t="s">
        <v>1720</v>
      </c>
      <c r="W269" s="20"/>
      <c r="X269" s="79"/>
      <c r="Y269" s="20"/>
      <c r="Z269" s="20"/>
      <c r="AA269" s="20"/>
      <c r="AB269" s="20" t="s">
        <v>74</v>
      </c>
      <c r="AC269" s="20"/>
      <c r="AD269" s="24" t="str">
        <f t="shared" si="25"/>
        <v/>
      </c>
      <c r="AE269" s="91"/>
      <c r="AF269" s="20">
        <f t="shared" si="26"/>
        <v>15</v>
      </c>
      <c r="AG269" s="20">
        <v>0</v>
      </c>
      <c r="AH269" s="24">
        <f t="shared" si="27"/>
        <v>15</v>
      </c>
      <c r="AI269" s="24" t="str">
        <f t="shared" si="28"/>
        <v/>
      </c>
      <c r="AJ269" s="24" t="str">
        <f t="shared" si="29"/>
        <v/>
      </c>
      <c r="AK269" s="20" t="s">
        <v>1691</v>
      </c>
      <c r="AL269" s="102"/>
      <c r="AM269" s="23"/>
      <c r="AN269" s="23"/>
      <c r="AO269" s="23"/>
      <c r="AP269" s="23"/>
      <c r="AQ269" s="23"/>
      <c r="AR269" s="23"/>
      <c r="AS269" s="23"/>
      <c r="AT269" s="23"/>
      <c r="AU269" s="27"/>
      <c r="AV269" s="27"/>
      <c r="AW269" s="27"/>
      <c r="AX269" s="27"/>
      <c r="AY269" s="27"/>
      <c r="AZ269" s="27"/>
      <c r="BA269" s="27"/>
      <c r="BB269" s="27"/>
      <c r="BC269" s="20"/>
      <c r="BD269" s="20"/>
      <c r="BE269" s="20"/>
      <c r="BF269" s="20"/>
      <c r="BG269" s="20"/>
      <c r="BH269" s="20"/>
      <c r="BI269" s="20"/>
      <c r="BJ269" s="20"/>
      <c r="BK269" s="27"/>
      <c r="BL269" s="27"/>
      <c r="BM269" s="27"/>
      <c r="BN269" s="27"/>
      <c r="BO269" s="27"/>
      <c r="BP269" s="27"/>
      <c r="BQ269" s="27"/>
      <c r="BR269" s="27"/>
    </row>
    <row r="270" s="27" customFormat="1" customHeight="1" spans="1:46">
      <c r="A270" s="27" t="s">
        <v>258</v>
      </c>
      <c r="B270" s="27" t="s">
        <v>1721</v>
      </c>
      <c r="C270" s="27" t="s">
        <v>1722</v>
      </c>
      <c r="G270" s="27" t="s">
        <v>89</v>
      </c>
      <c r="J270" s="27" t="s">
        <v>1723</v>
      </c>
      <c r="P270" s="70"/>
      <c r="U270" s="117"/>
      <c r="X270" s="70"/>
      <c r="AD270" s="24" t="b">
        <f t="shared" si="25"/>
        <v>1</v>
      </c>
      <c r="AE270" s="117"/>
      <c r="AH270" s="24">
        <f t="shared" si="27"/>
        <v>0</v>
      </c>
      <c r="AI270" s="24" t="str">
        <f t="shared" si="28"/>
        <v/>
      </c>
      <c r="AJ270" s="24" t="str">
        <f t="shared" si="29"/>
        <v/>
      </c>
      <c r="AL270" s="70"/>
      <c r="AM270" s="23" t="s">
        <v>1724</v>
      </c>
      <c r="AN270" s="23" t="s">
        <v>1725</v>
      </c>
      <c r="AO270" s="23" t="s">
        <v>1726</v>
      </c>
      <c r="AP270" s="23" t="s">
        <v>1727</v>
      </c>
      <c r="AQ270" s="23" t="s">
        <v>1728</v>
      </c>
      <c r="AR270" s="23" t="s">
        <v>1729</v>
      </c>
      <c r="AS270" s="23" t="s">
        <v>1730</v>
      </c>
      <c r="AT270" s="23" t="s">
        <v>1731</v>
      </c>
    </row>
    <row r="271" s="67" customFormat="1" customHeight="1" spans="1:70">
      <c r="A271" s="24" t="s">
        <v>669</v>
      </c>
      <c r="B271" s="24" t="s">
        <v>1732</v>
      </c>
      <c r="C271" s="24" t="s">
        <v>1733</v>
      </c>
      <c r="D271" s="24"/>
      <c r="E271" s="24"/>
      <c r="F271" s="24"/>
      <c r="G271" s="24" t="s">
        <v>89</v>
      </c>
      <c r="H271" s="24"/>
      <c r="I271" s="24"/>
      <c r="J271" s="24" t="s">
        <v>1734</v>
      </c>
      <c r="K271" s="24"/>
      <c r="L271" s="24"/>
      <c r="M271" s="24"/>
      <c r="N271" s="24"/>
      <c r="O271" s="24"/>
      <c r="P271" s="79"/>
      <c r="Q271" s="24" t="s">
        <v>74</v>
      </c>
      <c r="R271" s="24" t="s">
        <v>1735</v>
      </c>
      <c r="S271" s="24" t="s">
        <v>1736</v>
      </c>
      <c r="T271" s="24"/>
      <c r="U271" s="90"/>
      <c r="V271" s="24" t="s">
        <v>1737</v>
      </c>
      <c r="W271" s="24" t="s">
        <v>180</v>
      </c>
      <c r="X271" s="79"/>
      <c r="Y271" s="24" t="s">
        <v>1738</v>
      </c>
      <c r="Z271" s="24"/>
      <c r="AA271" s="24"/>
      <c r="AB271" s="24" t="s">
        <v>1735</v>
      </c>
      <c r="AC271" s="24" t="s">
        <v>1736</v>
      </c>
      <c r="AD271" s="24" t="b">
        <f t="shared" si="25"/>
        <v>1</v>
      </c>
      <c r="AE271" s="91"/>
      <c r="AF271" s="24">
        <f t="shared" si="26"/>
        <v>15</v>
      </c>
      <c r="AG271" s="24">
        <v>0</v>
      </c>
      <c r="AH271" s="24">
        <f t="shared" si="27"/>
        <v>15</v>
      </c>
      <c r="AI271" s="24" t="str">
        <f t="shared" si="28"/>
        <v/>
      </c>
      <c r="AJ271" s="24" t="str">
        <f t="shared" si="29"/>
        <v/>
      </c>
      <c r="AK271" s="24" t="s">
        <v>1732</v>
      </c>
      <c r="AL271" s="102"/>
      <c r="AM271" s="23" t="s">
        <v>1739</v>
      </c>
      <c r="AN271" s="23" t="s">
        <v>1740</v>
      </c>
      <c r="AO271" s="23" t="s">
        <v>1741</v>
      </c>
      <c r="AP271" s="23" t="s">
        <v>1742</v>
      </c>
      <c r="AQ271" s="23" t="s">
        <v>1743</v>
      </c>
      <c r="AR271" s="23" t="s">
        <v>1744</v>
      </c>
      <c r="AS271" s="23" t="s">
        <v>1745</v>
      </c>
      <c r="AT271" s="23" t="s">
        <v>1746</v>
      </c>
      <c r="AU271" s="27"/>
      <c r="AV271" s="27"/>
      <c r="AW271" s="27"/>
      <c r="AX271" s="27"/>
      <c r="AY271" s="27"/>
      <c r="AZ271" s="27"/>
      <c r="BA271" s="27"/>
      <c r="BB271" s="27"/>
      <c r="BC271" s="24"/>
      <c r="BD271" s="24"/>
      <c r="BE271" s="24"/>
      <c r="BF271" s="24"/>
      <c r="BG271" s="24"/>
      <c r="BH271" s="24"/>
      <c r="BI271" s="24"/>
      <c r="BJ271" s="24"/>
      <c r="BK271" s="27"/>
      <c r="BL271" s="27"/>
      <c r="BM271" s="27"/>
      <c r="BN271" s="27"/>
      <c r="BO271" s="27"/>
      <c r="BP271" s="27"/>
      <c r="BQ271" s="27"/>
      <c r="BR271" s="27"/>
    </row>
    <row r="272" s="69" customFormat="1" customHeight="1" spans="1:70">
      <c r="A272" s="69" t="s">
        <v>1747</v>
      </c>
      <c r="B272" s="69" t="s">
        <v>1748</v>
      </c>
      <c r="C272" s="69" t="s">
        <v>1749</v>
      </c>
      <c r="D272" s="69" t="s">
        <v>1750</v>
      </c>
      <c r="E272" s="69" t="s">
        <v>1751</v>
      </c>
      <c r="F272" s="69" t="s">
        <v>1752</v>
      </c>
      <c r="G272" s="69" t="s">
        <v>89</v>
      </c>
      <c r="J272" s="69" t="s">
        <v>1753</v>
      </c>
      <c r="P272" s="70"/>
      <c r="U272" s="117"/>
      <c r="X272" s="70"/>
      <c r="AD272" s="24" t="b">
        <f t="shared" si="25"/>
        <v>1</v>
      </c>
      <c r="AE272" s="117"/>
      <c r="AH272" s="24">
        <f t="shared" si="27"/>
        <v>0</v>
      </c>
      <c r="AI272" s="24" t="str">
        <f t="shared" si="28"/>
        <v/>
      </c>
      <c r="AJ272" s="24" t="str">
        <f t="shared" si="29"/>
        <v/>
      </c>
      <c r="AL272" s="70"/>
      <c r="AM272" s="23" t="s">
        <v>1754</v>
      </c>
      <c r="AN272" s="23" t="s">
        <v>1755</v>
      </c>
      <c r="AO272" s="23" t="s">
        <v>1756</v>
      </c>
      <c r="AP272" s="23" t="s">
        <v>1757</v>
      </c>
      <c r="AQ272" s="23" t="s">
        <v>1758</v>
      </c>
      <c r="AR272" s="23" t="s">
        <v>1759</v>
      </c>
      <c r="AS272" s="23" t="s">
        <v>1760</v>
      </c>
      <c r="AT272" s="23" t="s">
        <v>1761</v>
      </c>
      <c r="AU272" s="105" t="s">
        <v>1750</v>
      </c>
      <c r="AV272" s="105" t="s">
        <v>1750</v>
      </c>
      <c r="AW272" s="105" t="s">
        <v>1750</v>
      </c>
      <c r="AX272" s="105" t="s">
        <v>1750</v>
      </c>
      <c r="AY272" s="105" t="s">
        <v>1750</v>
      </c>
      <c r="AZ272" s="105" t="s">
        <v>1750</v>
      </c>
      <c r="BA272" s="105" t="s">
        <v>1750</v>
      </c>
      <c r="BB272" s="105" t="s">
        <v>1750</v>
      </c>
      <c r="BC272" s="69" t="s">
        <v>1751</v>
      </c>
      <c r="BD272" s="69" t="s">
        <v>1751</v>
      </c>
      <c r="BE272" s="69" t="s">
        <v>1751</v>
      </c>
      <c r="BF272" s="69" t="s">
        <v>1751</v>
      </c>
      <c r="BG272" s="69" t="s">
        <v>1751</v>
      </c>
      <c r="BH272" s="69" t="s">
        <v>1751</v>
      </c>
      <c r="BI272" s="69" t="s">
        <v>1751</v>
      </c>
      <c r="BJ272" s="69" t="s">
        <v>1751</v>
      </c>
      <c r="BK272" s="27"/>
      <c r="BL272" s="27"/>
      <c r="BM272" s="27"/>
      <c r="BN272" s="27"/>
      <c r="BO272" s="27"/>
      <c r="BP272" s="27"/>
      <c r="BQ272" s="27"/>
      <c r="BR272" s="27"/>
    </row>
    <row r="273" s="67" customFormat="1" customHeight="1" spans="1:70">
      <c r="A273" s="24" t="s">
        <v>669</v>
      </c>
      <c r="B273" s="24" t="s">
        <v>1762</v>
      </c>
      <c r="C273" s="24" t="s">
        <v>1763</v>
      </c>
      <c r="D273" s="24"/>
      <c r="E273" s="24"/>
      <c r="F273" s="24"/>
      <c r="G273" s="24" t="s">
        <v>89</v>
      </c>
      <c r="H273" s="24"/>
      <c r="I273" s="24"/>
      <c r="J273" s="24" t="s">
        <v>1764</v>
      </c>
      <c r="K273" s="24"/>
      <c r="L273" s="24"/>
      <c r="M273" s="24"/>
      <c r="N273" s="24"/>
      <c r="O273" s="24"/>
      <c r="P273" s="79"/>
      <c r="Q273" s="24" t="s">
        <v>74</v>
      </c>
      <c r="R273" s="24" t="s">
        <v>74</v>
      </c>
      <c r="S273" s="24" t="s">
        <v>1765</v>
      </c>
      <c r="T273" s="24"/>
      <c r="U273" s="90"/>
      <c r="V273" s="24" t="s">
        <v>1766</v>
      </c>
      <c r="W273" s="24" t="s">
        <v>192</v>
      </c>
      <c r="X273" s="79"/>
      <c r="Y273" s="24" t="s">
        <v>1763</v>
      </c>
      <c r="Z273" s="24"/>
      <c r="AA273" s="24"/>
      <c r="AB273" s="24" t="s">
        <v>74</v>
      </c>
      <c r="AC273" s="24" t="s">
        <v>1765</v>
      </c>
      <c r="AD273" s="24" t="str">
        <f t="shared" si="25"/>
        <v/>
      </c>
      <c r="AE273" s="91"/>
      <c r="AF273" s="24">
        <f t="shared" si="26"/>
        <v>28</v>
      </c>
      <c r="AG273" s="24">
        <v>0</v>
      </c>
      <c r="AH273" s="24">
        <f t="shared" si="27"/>
        <v>28</v>
      </c>
      <c r="AI273" s="24" t="str">
        <f t="shared" si="28"/>
        <v/>
      </c>
      <c r="AJ273" s="24" t="b">
        <f t="shared" si="29"/>
        <v>1</v>
      </c>
      <c r="AK273" s="20" t="s">
        <v>1762</v>
      </c>
      <c r="AL273" s="102"/>
      <c r="AM273" s="23" t="s">
        <v>1767</v>
      </c>
      <c r="AN273" s="23" t="s">
        <v>1768</v>
      </c>
      <c r="AO273" s="23" t="s">
        <v>1769</v>
      </c>
      <c r="AP273" s="23" t="s">
        <v>1770</v>
      </c>
      <c r="AQ273" s="23" t="s">
        <v>1771</v>
      </c>
      <c r="AR273" s="23" t="s">
        <v>1772</v>
      </c>
      <c r="AS273" s="23" t="s">
        <v>1773</v>
      </c>
      <c r="AT273" s="23" t="s">
        <v>1774</v>
      </c>
      <c r="AU273" s="27"/>
      <c r="AV273" s="27"/>
      <c r="AW273" s="27"/>
      <c r="AX273" s="27"/>
      <c r="AY273" s="27"/>
      <c r="AZ273" s="27"/>
      <c r="BA273" s="27"/>
      <c r="BB273" s="27"/>
      <c r="BC273" s="24"/>
      <c r="BD273" s="24"/>
      <c r="BE273" s="24"/>
      <c r="BF273" s="24"/>
      <c r="BG273" s="24"/>
      <c r="BH273" s="24"/>
      <c r="BI273" s="24"/>
      <c r="BJ273" s="24"/>
      <c r="BK273" s="27"/>
      <c r="BL273" s="27"/>
      <c r="BM273" s="27"/>
      <c r="BN273" s="27"/>
      <c r="BO273" s="27"/>
      <c r="BP273" s="27"/>
      <c r="BQ273" s="27"/>
      <c r="BR273" s="27"/>
    </row>
    <row r="274" s="27" customFormat="1" customHeight="1" spans="1:46">
      <c r="A274" s="27" t="s">
        <v>669</v>
      </c>
      <c r="B274" s="27" t="s">
        <v>1775</v>
      </c>
      <c r="C274" s="27" t="s">
        <v>1776</v>
      </c>
      <c r="G274" s="27" t="s">
        <v>89</v>
      </c>
      <c r="J274" s="27" t="s">
        <v>1753</v>
      </c>
      <c r="P274" s="70"/>
      <c r="U274" s="117"/>
      <c r="X274" s="70"/>
      <c r="AD274" s="24" t="b">
        <f t="shared" si="25"/>
        <v>1</v>
      </c>
      <c r="AE274" s="117"/>
      <c r="AH274" s="24">
        <f t="shared" si="27"/>
        <v>0</v>
      </c>
      <c r="AI274" s="24" t="str">
        <f t="shared" si="28"/>
        <v/>
      </c>
      <c r="AJ274" s="24" t="str">
        <f t="shared" si="29"/>
        <v/>
      </c>
      <c r="AL274" s="70"/>
      <c r="AM274" s="23" t="s">
        <v>1777</v>
      </c>
      <c r="AN274" s="23" t="s">
        <v>1778</v>
      </c>
      <c r="AO274" s="23" t="s">
        <v>1779</v>
      </c>
      <c r="AP274" s="23" t="s">
        <v>1780</v>
      </c>
      <c r="AQ274" s="23" t="s">
        <v>1781</v>
      </c>
      <c r="AR274" s="23" t="s">
        <v>1782</v>
      </c>
      <c r="AS274" s="23" t="s">
        <v>1783</v>
      </c>
      <c r="AT274" s="23" t="s">
        <v>1784</v>
      </c>
    </row>
    <row r="275" s="67" customFormat="1" customHeight="1" spans="1:70">
      <c r="A275" s="24" t="s">
        <v>258</v>
      </c>
      <c r="B275" s="24" t="s">
        <v>1785</v>
      </c>
      <c r="C275" s="24" t="s">
        <v>1786</v>
      </c>
      <c r="D275" s="24"/>
      <c r="E275" s="24"/>
      <c r="F275" s="24"/>
      <c r="G275" s="24" t="s">
        <v>89</v>
      </c>
      <c r="H275" s="24"/>
      <c r="I275" s="24"/>
      <c r="J275" s="24" t="s">
        <v>1787</v>
      </c>
      <c r="K275" s="24"/>
      <c r="L275" s="24"/>
      <c r="M275" s="24"/>
      <c r="N275" s="24"/>
      <c r="O275" s="24"/>
      <c r="P275" s="79"/>
      <c r="Q275" s="24" t="s">
        <v>74</v>
      </c>
      <c r="R275" s="24" t="s">
        <v>1788</v>
      </c>
      <c r="S275" s="24" t="s">
        <v>1789</v>
      </c>
      <c r="T275" s="24"/>
      <c r="U275" s="90"/>
      <c r="V275" s="24" t="s">
        <v>1790</v>
      </c>
      <c r="W275" s="24" t="s">
        <v>157</v>
      </c>
      <c r="X275" s="79"/>
      <c r="Y275" s="24" t="s">
        <v>1786</v>
      </c>
      <c r="Z275" s="24"/>
      <c r="AA275" s="24"/>
      <c r="AB275" s="24" t="s">
        <v>1788</v>
      </c>
      <c r="AC275" s="24" t="s">
        <v>1789</v>
      </c>
      <c r="AD275" s="24" t="str">
        <f t="shared" si="25"/>
        <v/>
      </c>
      <c r="AE275" s="91"/>
      <c r="AF275" s="24">
        <f t="shared" si="26"/>
        <v>24</v>
      </c>
      <c r="AG275" s="24">
        <v>0</v>
      </c>
      <c r="AH275" s="24">
        <f t="shared" si="27"/>
        <v>24</v>
      </c>
      <c r="AI275" s="24" t="str">
        <f t="shared" si="28"/>
        <v/>
      </c>
      <c r="AJ275" s="24" t="str">
        <f t="shared" si="29"/>
        <v/>
      </c>
      <c r="AK275" s="24" t="s">
        <v>1785</v>
      </c>
      <c r="AL275" s="102"/>
      <c r="AM275" s="23" t="s">
        <v>1791</v>
      </c>
      <c r="AN275" s="23" t="s">
        <v>1792</v>
      </c>
      <c r="AO275" s="23" t="s">
        <v>1793</v>
      </c>
      <c r="AP275" s="23" t="s">
        <v>1794</v>
      </c>
      <c r="AQ275" s="23" t="s">
        <v>1795</v>
      </c>
      <c r="AR275" s="23" t="s">
        <v>1796</v>
      </c>
      <c r="AS275" s="23" t="s">
        <v>1797</v>
      </c>
      <c r="AT275" s="23" t="s">
        <v>1798</v>
      </c>
      <c r="AU275" s="27"/>
      <c r="AV275" s="27"/>
      <c r="AW275" s="27"/>
      <c r="AX275" s="27"/>
      <c r="AY275" s="27"/>
      <c r="AZ275" s="27"/>
      <c r="BA275" s="27"/>
      <c r="BB275" s="27"/>
      <c r="BC275" s="24"/>
      <c r="BD275" s="24"/>
      <c r="BE275" s="24"/>
      <c r="BF275" s="24"/>
      <c r="BG275" s="24"/>
      <c r="BH275" s="24"/>
      <c r="BI275" s="24"/>
      <c r="BJ275" s="24"/>
      <c r="BK275" s="27"/>
      <c r="BL275" s="27"/>
      <c r="BM275" s="27"/>
      <c r="BN275" s="27"/>
      <c r="BO275" s="27"/>
      <c r="BP275" s="27"/>
      <c r="BQ275" s="27"/>
      <c r="BR275" s="27"/>
    </row>
    <row r="276" s="67" customFormat="1" customHeight="1" spans="1:70">
      <c r="A276" s="24" t="s">
        <v>669</v>
      </c>
      <c r="B276" s="24" t="s">
        <v>1799</v>
      </c>
      <c r="C276" s="24" t="s">
        <v>1800</v>
      </c>
      <c r="D276" s="24"/>
      <c r="E276" s="24"/>
      <c r="F276" s="24"/>
      <c r="G276" s="24" t="s">
        <v>89</v>
      </c>
      <c r="H276" s="24"/>
      <c r="I276" s="24"/>
      <c r="J276" s="24" t="s">
        <v>1787</v>
      </c>
      <c r="K276" s="24"/>
      <c r="L276" s="24"/>
      <c r="M276" s="24"/>
      <c r="N276" s="24"/>
      <c r="O276" s="24"/>
      <c r="P276" s="79"/>
      <c r="Q276" s="24" t="s">
        <v>74</v>
      </c>
      <c r="R276" s="24" t="s">
        <v>74</v>
      </c>
      <c r="S276" s="24" t="s">
        <v>1801</v>
      </c>
      <c r="T276" s="24"/>
      <c r="U276" s="90"/>
      <c r="V276" s="24" t="s">
        <v>1802</v>
      </c>
      <c r="W276" s="24" t="s">
        <v>180</v>
      </c>
      <c r="X276" s="79"/>
      <c r="Y276" s="24" t="s">
        <v>1800</v>
      </c>
      <c r="Z276" s="24"/>
      <c r="AA276" s="24"/>
      <c r="AB276" s="24" t="s">
        <v>74</v>
      </c>
      <c r="AC276" s="24" t="s">
        <v>1801</v>
      </c>
      <c r="AD276" s="24" t="str">
        <f t="shared" si="25"/>
        <v/>
      </c>
      <c r="AE276" s="91"/>
      <c r="AF276" s="24">
        <f t="shared" si="26"/>
        <v>17</v>
      </c>
      <c r="AG276" s="24">
        <v>0</v>
      </c>
      <c r="AH276" s="24">
        <f t="shared" si="27"/>
        <v>17</v>
      </c>
      <c r="AI276" s="24" t="str">
        <f t="shared" si="28"/>
        <v/>
      </c>
      <c r="AJ276" s="24" t="str">
        <f t="shared" si="29"/>
        <v/>
      </c>
      <c r="AK276" s="24" t="s">
        <v>1799</v>
      </c>
      <c r="AL276" s="102"/>
      <c r="AM276" s="23" t="s">
        <v>1803</v>
      </c>
      <c r="AN276" s="23" t="s">
        <v>1804</v>
      </c>
      <c r="AO276" s="23" t="s">
        <v>1805</v>
      </c>
      <c r="AP276" s="23" t="s">
        <v>1806</v>
      </c>
      <c r="AQ276" s="23" t="s">
        <v>1807</v>
      </c>
      <c r="AR276" s="23" t="s">
        <v>1808</v>
      </c>
      <c r="AS276" s="23" t="s">
        <v>1809</v>
      </c>
      <c r="AT276" s="23" t="s">
        <v>1810</v>
      </c>
      <c r="AU276" s="27"/>
      <c r="AV276" s="27"/>
      <c r="AW276" s="27"/>
      <c r="AX276" s="27"/>
      <c r="AY276" s="27"/>
      <c r="AZ276" s="27"/>
      <c r="BA276" s="27"/>
      <c r="BB276" s="27"/>
      <c r="BC276" s="24"/>
      <c r="BD276" s="24"/>
      <c r="BE276" s="24"/>
      <c r="BF276" s="24"/>
      <c r="BG276" s="24"/>
      <c r="BH276" s="24"/>
      <c r="BI276" s="24"/>
      <c r="BJ276" s="24"/>
      <c r="BK276" s="27"/>
      <c r="BL276" s="27"/>
      <c r="BM276" s="27"/>
      <c r="BN276" s="27"/>
      <c r="BO276" s="27"/>
      <c r="BP276" s="27"/>
      <c r="BQ276" s="27"/>
      <c r="BR276" s="27"/>
    </row>
    <row r="277" s="67" customFormat="1" customHeight="1" spans="1:70">
      <c r="A277" s="24" t="s">
        <v>1811</v>
      </c>
      <c r="B277" s="24" t="s">
        <v>1812</v>
      </c>
      <c r="C277" s="24" t="s">
        <v>1813</v>
      </c>
      <c r="D277" s="24"/>
      <c r="E277" s="24"/>
      <c r="F277" s="24"/>
      <c r="G277" s="24" t="s">
        <v>89</v>
      </c>
      <c r="H277" s="24"/>
      <c r="I277" s="24"/>
      <c r="J277" s="24" t="s">
        <v>1814</v>
      </c>
      <c r="K277" s="24"/>
      <c r="L277" s="24"/>
      <c r="M277" s="24"/>
      <c r="N277" s="24"/>
      <c r="O277" s="24"/>
      <c r="P277" s="79"/>
      <c r="Q277" s="24" t="s">
        <v>74</v>
      </c>
      <c r="R277" s="24" t="s">
        <v>74</v>
      </c>
      <c r="S277" s="24" t="s">
        <v>1815</v>
      </c>
      <c r="T277" s="24"/>
      <c r="U277" s="90"/>
      <c r="V277" s="24" t="s">
        <v>1816</v>
      </c>
      <c r="W277" s="24" t="s">
        <v>192</v>
      </c>
      <c r="X277" s="79"/>
      <c r="Y277" s="24" t="s">
        <v>1813</v>
      </c>
      <c r="Z277" s="24"/>
      <c r="AA277" s="24"/>
      <c r="AB277" s="24" t="s">
        <v>74</v>
      </c>
      <c r="AC277" s="24" t="s">
        <v>1815</v>
      </c>
      <c r="AD277" s="24" t="str">
        <f t="shared" si="25"/>
        <v/>
      </c>
      <c r="AE277" s="91"/>
      <c r="AF277" s="24">
        <f t="shared" si="26"/>
        <v>24</v>
      </c>
      <c r="AG277" s="24">
        <v>0</v>
      </c>
      <c r="AH277" s="24">
        <f t="shared" si="27"/>
        <v>24</v>
      </c>
      <c r="AI277" s="24" t="str">
        <f t="shared" si="28"/>
        <v/>
      </c>
      <c r="AJ277" s="24" t="str">
        <f t="shared" si="29"/>
        <v/>
      </c>
      <c r="AK277" s="24" t="s">
        <v>1812</v>
      </c>
      <c r="AL277" s="102"/>
      <c r="AM277" s="23" t="s">
        <v>1817</v>
      </c>
      <c r="AN277" s="23" t="s">
        <v>1818</v>
      </c>
      <c r="AO277" s="23" t="s">
        <v>1819</v>
      </c>
      <c r="AP277" s="23" t="s">
        <v>1820</v>
      </c>
      <c r="AQ277" s="23" t="s">
        <v>1821</v>
      </c>
      <c r="AR277" s="23" t="s">
        <v>1822</v>
      </c>
      <c r="AS277" s="23" t="s">
        <v>1823</v>
      </c>
      <c r="AT277" s="23" t="s">
        <v>1824</v>
      </c>
      <c r="AU277" s="27"/>
      <c r="AV277" s="27"/>
      <c r="AW277" s="27"/>
      <c r="AX277" s="27"/>
      <c r="AY277" s="27"/>
      <c r="AZ277" s="27"/>
      <c r="BA277" s="27"/>
      <c r="BB277" s="27"/>
      <c r="BC277" s="24"/>
      <c r="BD277" s="24"/>
      <c r="BE277" s="24"/>
      <c r="BF277" s="24"/>
      <c r="BG277" s="24"/>
      <c r="BH277" s="24"/>
      <c r="BI277" s="24"/>
      <c r="BJ277" s="24"/>
      <c r="BK277" s="27"/>
      <c r="BL277" s="27"/>
      <c r="BM277" s="27"/>
      <c r="BN277" s="27"/>
      <c r="BO277" s="27"/>
      <c r="BP277" s="27"/>
      <c r="BQ277" s="27"/>
      <c r="BR277" s="27"/>
    </row>
    <row r="278" s="67" customFormat="1" customHeight="1" spans="1:70">
      <c r="A278" s="24" t="s">
        <v>1825</v>
      </c>
      <c r="B278" s="24" t="s">
        <v>1826</v>
      </c>
      <c r="C278" s="24" t="s">
        <v>1827</v>
      </c>
      <c r="D278" s="24"/>
      <c r="E278" s="24"/>
      <c r="F278" s="24"/>
      <c r="G278" s="24" t="s">
        <v>89</v>
      </c>
      <c r="H278" s="24"/>
      <c r="I278" s="24"/>
      <c r="J278" s="24" t="s">
        <v>1787</v>
      </c>
      <c r="K278" s="24"/>
      <c r="L278" s="24"/>
      <c r="M278" s="24"/>
      <c r="N278" s="24"/>
      <c r="O278" s="24"/>
      <c r="P278" s="79"/>
      <c r="Q278" s="24" t="s">
        <v>74</v>
      </c>
      <c r="R278" s="24" t="s">
        <v>74</v>
      </c>
      <c r="S278" s="24" t="s">
        <v>1736</v>
      </c>
      <c r="T278" s="24"/>
      <c r="U278" s="90"/>
      <c r="V278" s="24" t="s">
        <v>1828</v>
      </c>
      <c r="W278" s="24" t="s">
        <v>180</v>
      </c>
      <c r="X278" s="79"/>
      <c r="Y278" s="24" t="s">
        <v>1827</v>
      </c>
      <c r="Z278" s="24"/>
      <c r="AA278" s="24"/>
      <c r="AB278" s="24" t="s">
        <v>74</v>
      </c>
      <c r="AC278" s="24" t="s">
        <v>1736</v>
      </c>
      <c r="AD278" s="24" t="str">
        <f t="shared" si="25"/>
        <v/>
      </c>
      <c r="AE278" s="91"/>
      <c r="AF278" s="24">
        <f t="shared" si="26"/>
        <v>17</v>
      </c>
      <c r="AG278" s="24">
        <v>0</v>
      </c>
      <c r="AH278" s="24">
        <f t="shared" si="27"/>
        <v>17</v>
      </c>
      <c r="AI278" s="24" t="str">
        <f t="shared" si="28"/>
        <v/>
      </c>
      <c r="AJ278" s="24" t="str">
        <f t="shared" si="29"/>
        <v/>
      </c>
      <c r="AK278" s="24" t="s">
        <v>1826</v>
      </c>
      <c r="AL278" s="102"/>
      <c r="AM278" s="23" t="s">
        <v>1829</v>
      </c>
      <c r="AN278" s="23" t="s">
        <v>1830</v>
      </c>
      <c r="AO278" s="23" t="s">
        <v>1831</v>
      </c>
      <c r="AP278" s="23" t="s">
        <v>1832</v>
      </c>
      <c r="AQ278" s="23" t="s">
        <v>1833</v>
      </c>
      <c r="AR278" s="23" t="s">
        <v>1834</v>
      </c>
      <c r="AS278" s="23" t="s">
        <v>1835</v>
      </c>
      <c r="AT278" s="23" t="s">
        <v>1836</v>
      </c>
      <c r="AU278" s="27"/>
      <c r="AV278" s="27"/>
      <c r="AW278" s="27"/>
      <c r="AX278" s="27"/>
      <c r="AY278" s="27"/>
      <c r="AZ278" s="27"/>
      <c r="BA278" s="27"/>
      <c r="BB278" s="27"/>
      <c r="BC278" s="24"/>
      <c r="BD278" s="24"/>
      <c r="BE278" s="24"/>
      <c r="BF278" s="24"/>
      <c r="BG278" s="24"/>
      <c r="BH278" s="24"/>
      <c r="BI278" s="24"/>
      <c r="BJ278" s="24"/>
      <c r="BK278" s="27"/>
      <c r="BL278" s="27"/>
      <c r="BM278" s="27"/>
      <c r="BN278" s="27"/>
      <c r="BO278" s="27"/>
      <c r="BP278" s="27"/>
      <c r="BQ278" s="27"/>
      <c r="BR278" s="27"/>
    </row>
    <row r="279" s="67" customFormat="1" customHeight="1" spans="1:70">
      <c r="A279" s="24" t="s">
        <v>1825</v>
      </c>
      <c r="B279" s="24" t="s">
        <v>1837</v>
      </c>
      <c r="C279" s="24" t="s">
        <v>1838</v>
      </c>
      <c r="D279" s="20"/>
      <c r="E279" s="24"/>
      <c r="F279" s="24"/>
      <c r="G279" s="24" t="s">
        <v>89</v>
      </c>
      <c r="H279" s="24"/>
      <c r="I279" s="24"/>
      <c r="J279" s="24" t="s">
        <v>1839</v>
      </c>
      <c r="K279" s="24"/>
      <c r="L279" s="24"/>
      <c r="M279" s="24"/>
      <c r="N279" s="24"/>
      <c r="O279" s="24"/>
      <c r="P279" s="79"/>
      <c r="Q279" s="24" t="s">
        <v>74</v>
      </c>
      <c r="R279" s="24" t="s">
        <v>74</v>
      </c>
      <c r="S279" s="24" t="s">
        <v>1840</v>
      </c>
      <c r="T279" s="24"/>
      <c r="U279" s="90"/>
      <c r="V279" s="24" t="s">
        <v>1841</v>
      </c>
      <c r="W279" s="24" t="s">
        <v>192</v>
      </c>
      <c r="X279" s="79"/>
      <c r="Y279" s="24" t="s">
        <v>1838</v>
      </c>
      <c r="Z279" s="20"/>
      <c r="AA279" s="24"/>
      <c r="AB279" s="24" t="s">
        <v>74</v>
      </c>
      <c r="AC279" s="24" t="s">
        <v>1840</v>
      </c>
      <c r="AD279" s="24" t="str">
        <f t="shared" si="25"/>
        <v/>
      </c>
      <c r="AE279" s="91"/>
      <c r="AF279" s="24">
        <f t="shared" si="26"/>
        <v>12</v>
      </c>
      <c r="AG279" s="24">
        <v>0</v>
      </c>
      <c r="AH279" s="24">
        <f t="shared" si="27"/>
        <v>12</v>
      </c>
      <c r="AI279" s="24" t="str">
        <f t="shared" si="28"/>
        <v/>
      </c>
      <c r="AJ279" s="24" t="str">
        <f t="shared" si="29"/>
        <v/>
      </c>
      <c r="AK279" s="24" t="s">
        <v>1837</v>
      </c>
      <c r="AL279" s="102"/>
      <c r="AM279" s="23" t="s">
        <v>1842</v>
      </c>
      <c r="AN279" s="23" t="s">
        <v>1843</v>
      </c>
      <c r="AO279" s="23" t="s">
        <v>1844</v>
      </c>
      <c r="AP279" s="23" t="s">
        <v>1845</v>
      </c>
      <c r="AQ279" s="23" t="s">
        <v>1846</v>
      </c>
      <c r="AR279" s="23" t="s">
        <v>1847</v>
      </c>
      <c r="AS279" s="23" t="s">
        <v>1848</v>
      </c>
      <c r="AT279" s="23" t="s">
        <v>1849</v>
      </c>
      <c r="AU279" s="27"/>
      <c r="AV279" s="27"/>
      <c r="AW279" s="27"/>
      <c r="AX279" s="27"/>
      <c r="AY279" s="27"/>
      <c r="AZ279" s="27"/>
      <c r="BA279" s="27"/>
      <c r="BB279" s="27"/>
      <c r="BC279" s="24"/>
      <c r="BD279" s="24"/>
      <c r="BE279" s="24"/>
      <c r="BF279" s="24"/>
      <c r="BG279" s="24"/>
      <c r="BH279" s="24"/>
      <c r="BI279" s="24"/>
      <c r="BJ279" s="24"/>
      <c r="BK279" s="27"/>
      <c r="BL279" s="27"/>
      <c r="BM279" s="27"/>
      <c r="BN279" s="27"/>
      <c r="BO279" s="27"/>
      <c r="BP279" s="27"/>
      <c r="BQ279" s="27"/>
      <c r="BR279" s="27"/>
    </row>
    <row r="280" s="67" customFormat="1" customHeight="1" spans="1:70">
      <c r="A280" s="24" t="s">
        <v>1825</v>
      </c>
      <c r="B280" s="24" t="s">
        <v>1850</v>
      </c>
      <c r="C280" s="24" t="s">
        <v>1851</v>
      </c>
      <c r="D280" s="20"/>
      <c r="E280" s="24"/>
      <c r="F280" s="24"/>
      <c r="G280" s="24" t="s">
        <v>89</v>
      </c>
      <c r="H280" s="24"/>
      <c r="I280" s="24"/>
      <c r="J280" s="24" t="s">
        <v>1852</v>
      </c>
      <c r="K280" s="24"/>
      <c r="L280" s="24"/>
      <c r="M280" s="24"/>
      <c r="N280" s="24"/>
      <c r="O280" s="24"/>
      <c r="P280" s="79"/>
      <c r="Q280" s="24" t="s">
        <v>74</v>
      </c>
      <c r="R280" s="24" t="s">
        <v>74</v>
      </c>
      <c r="S280" s="24" t="s">
        <v>1840</v>
      </c>
      <c r="T280" s="24"/>
      <c r="U280" s="90"/>
      <c r="V280" s="24" t="s">
        <v>1853</v>
      </c>
      <c r="W280" s="24" t="s">
        <v>170</v>
      </c>
      <c r="X280" s="79"/>
      <c r="Y280" s="24" t="s">
        <v>1851</v>
      </c>
      <c r="Z280" s="20"/>
      <c r="AA280" s="24"/>
      <c r="AB280" s="24" t="s">
        <v>74</v>
      </c>
      <c r="AC280" s="24" t="s">
        <v>1840</v>
      </c>
      <c r="AD280" s="24" t="str">
        <f t="shared" si="25"/>
        <v/>
      </c>
      <c r="AE280" s="91"/>
      <c r="AF280" s="24">
        <f t="shared" si="26"/>
        <v>9</v>
      </c>
      <c r="AG280" s="24">
        <v>0</v>
      </c>
      <c r="AH280" s="24">
        <f t="shared" si="27"/>
        <v>9</v>
      </c>
      <c r="AI280" s="24" t="str">
        <f t="shared" si="28"/>
        <v/>
      </c>
      <c r="AJ280" s="24" t="str">
        <f t="shared" si="29"/>
        <v/>
      </c>
      <c r="AK280" s="24" t="s">
        <v>1850</v>
      </c>
      <c r="AL280" s="102"/>
      <c r="AM280" s="23" t="s">
        <v>1854</v>
      </c>
      <c r="AN280" s="23" t="s">
        <v>1855</v>
      </c>
      <c r="AO280" s="23" t="s">
        <v>1856</v>
      </c>
      <c r="AP280" s="23" t="s">
        <v>1857</v>
      </c>
      <c r="AQ280" s="23" t="s">
        <v>1858</v>
      </c>
      <c r="AR280" s="23" t="s">
        <v>1859</v>
      </c>
      <c r="AS280" s="23" t="s">
        <v>1860</v>
      </c>
      <c r="AT280" s="23" t="s">
        <v>1861</v>
      </c>
      <c r="AU280" s="27"/>
      <c r="AV280" s="27"/>
      <c r="AW280" s="27"/>
      <c r="AX280" s="27"/>
      <c r="AY280" s="27"/>
      <c r="AZ280" s="27"/>
      <c r="BA280" s="27"/>
      <c r="BB280" s="27"/>
      <c r="BC280" s="24"/>
      <c r="BD280" s="24"/>
      <c r="BE280" s="24"/>
      <c r="BF280" s="24"/>
      <c r="BG280" s="24"/>
      <c r="BH280" s="24"/>
      <c r="BI280" s="24"/>
      <c r="BJ280" s="24"/>
      <c r="BK280" s="27"/>
      <c r="BL280" s="27"/>
      <c r="BM280" s="27"/>
      <c r="BN280" s="27"/>
      <c r="BO280" s="27"/>
      <c r="BP280" s="27"/>
      <c r="BQ280" s="27"/>
      <c r="BR280" s="27"/>
    </row>
    <row r="281" s="67" customFormat="1" customHeight="1" spans="1:70">
      <c r="A281" s="24" t="s">
        <v>70</v>
      </c>
      <c r="B281" s="24" t="s">
        <v>1862</v>
      </c>
      <c r="C281" s="24"/>
      <c r="D281" s="20"/>
      <c r="E281" s="24"/>
      <c r="F281" s="24"/>
      <c r="G281" s="24"/>
      <c r="H281" s="24"/>
      <c r="I281" s="24"/>
      <c r="J281" s="24"/>
      <c r="K281" s="20"/>
      <c r="L281" s="24" t="s">
        <v>1863</v>
      </c>
      <c r="M281" s="24"/>
      <c r="N281" s="24"/>
      <c r="O281" s="24"/>
      <c r="P281" s="79"/>
      <c r="Q281" s="24" t="s">
        <v>73</v>
      </c>
      <c r="R281" s="24" t="s">
        <v>74</v>
      </c>
      <c r="S281" s="24"/>
      <c r="T281" s="24"/>
      <c r="U281" s="90"/>
      <c r="V281" s="24" t="s">
        <v>1864</v>
      </c>
      <c r="W281" s="24"/>
      <c r="X281" s="79"/>
      <c r="Y281" s="24"/>
      <c r="Z281" s="20"/>
      <c r="AA281" s="24"/>
      <c r="AB281" s="24" t="s">
        <v>74</v>
      </c>
      <c r="AC281" s="24"/>
      <c r="AD281" s="24" t="str">
        <f t="shared" si="25"/>
        <v/>
      </c>
      <c r="AE281" s="91"/>
      <c r="AF281" s="24">
        <f t="shared" si="26"/>
        <v>14</v>
      </c>
      <c r="AG281" s="24">
        <v>0</v>
      </c>
      <c r="AH281" s="24">
        <f t="shared" si="27"/>
        <v>14</v>
      </c>
      <c r="AI281" s="24" t="str">
        <f t="shared" si="28"/>
        <v/>
      </c>
      <c r="AJ281" s="24" t="str">
        <f t="shared" si="29"/>
        <v/>
      </c>
      <c r="AK281" s="24" t="s">
        <v>1862</v>
      </c>
      <c r="AL281" s="102"/>
      <c r="AM281" s="23"/>
      <c r="AN281" s="23"/>
      <c r="AO281" s="23"/>
      <c r="AP281" s="23"/>
      <c r="AQ281" s="23"/>
      <c r="AR281" s="23"/>
      <c r="AS281" s="23"/>
      <c r="AT281" s="23"/>
      <c r="AU281" s="27"/>
      <c r="AV281" s="27"/>
      <c r="AW281" s="27"/>
      <c r="AX281" s="27"/>
      <c r="AY281" s="27"/>
      <c r="AZ281" s="27"/>
      <c r="BA281" s="27"/>
      <c r="BB281" s="27"/>
      <c r="BC281" s="24"/>
      <c r="BD281" s="24"/>
      <c r="BE281" s="24"/>
      <c r="BF281" s="24"/>
      <c r="BG281" s="24"/>
      <c r="BH281" s="24"/>
      <c r="BI281" s="24"/>
      <c r="BJ281" s="24"/>
      <c r="BK281" s="27"/>
      <c r="BL281" s="27"/>
      <c r="BM281" s="27"/>
      <c r="BN281" s="27"/>
      <c r="BO281" s="27"/>
      <c r="BP281" s="27"/>
      <c r="BQ281" s="27"/>
      <c r="BR281" s="27"/>
    </row>
    <row r="282" s="27" customFormat="1" customHeight="1" spans="1:46">
      <c r="A282" s="27" t="s">
        <v>258</v>
      </c>
      <c r="B282" s="27" t="s">
        <v>1865</v>
      </c>
      <c r="C282" s="27" t="s">
        <v>1866</v>
      </c>
      <c r="G282" s="27" t="s">
        <v>89</v>
      </c>
      <c r="J282" s="27" t="s">
        <v>1867</v>
      </c>
      <c r="P282" s="70"/>
      <c r="U282" s="117"/>
      <c r="X282" s="70"/>
      <c r="AD282" s="24" t="b">
        <f t="shared" si="25"/>
        <v>1</v>
      </c>
      <c r="AE282" s="117"/>
      <c r="AH282" s="24">
        <f t="shared" si="27"/>
        <v>0</v>
      </c>
      <c r="AI282" s="24" t="str">
        <f t="shared" si="28"/>
        <v/>
      </c>
      <c r="AJ282" s="24" t="str">
        <f t="shared" si="29"/>
        <v/>
      </c>
      <c r="AL282" s="70"/>
      <c r="AM282" s="23" t="s">
        <v>1868</v>
      </c>
      <c r="AN282" s="23" t="s">
        <v>1869</v>
      </c>
      <c r="AO282" s="23" t="s">
        <v>1870</v>
      </c>
      <c r="AP282" s="23" t="s">
        <v>1871</v>
      </c>
      <c r="AQ282" s="23" t="s">
        <v>1872</v>
      </c>
      <c r="AR282" s="23" t="s">
        <v>1873</v>
      </c>
      <c r="AS282" s="23" t="s">
        <v>1874</v>
      </c>
      <c r="AT282" s="23" t="s">
        <v>1875</v>
      </c>
    </row>
    <row r="283" s="27" customFormat="1" customHeight="1" spans="1:46">
      <c r="A283" s="27" t="s">
        <v>258</v>
      </c>
      <c r="B283" s="27" t="s">
        <v>1876</v>
      </c>
      <c r="C283" s="27" t="s">
        <v>1877</v>
      </c>
      <c r="G283" s="27" t="s">
        <v>89</v>
      </c>
      <c r="J283" s="27" t="s">
        <v>1878</v>
      </c>
      <c r="P283" s="70"/>
      <c r="U283" s="117"/>
      <c r="X283" s="70"/>
      <c r="AD283" s="24" t="b">
        <f t="shared" si="25"/>
        <v>1</v>
      </c>
      <c r="AE283" s="117"/>
      <c r="AH283" s="24">
        <f t="shared" si="27"/>
        <v>0</v>
      </c>
      <c r="AI283" s="24" t="str">
        <f t="shared" si="28"/>
        <v/>
      </c>
      <c r="AJ283" s="24" t="str">
        <f t="shared" si="29"/>
        <v/>
      </c>
      <c r="AL283" s="70"/>
      <c r="AM283" s="23" t="s">
        <v>1879</v>
      </c>
      <c r="AN283" s="23" t="s">
        <v>1880</v>
      </c>
      <c r="AO283" s="23" t="s">
        <v>1881</v>
      </c>
      <c r="AP283" s="23" t="s">
        <v>1882</v>
      </c>
      <c r="AQ283" s="23" t="s">
        <v>1883</v>
      </c>
      <c r="AR283" s="23" t="s">
        <v>1884</v>
      </c>
      <c r="AS283" s="23" t="s">
        <v>1885</v>
      </c>
      <c r="AT283" s="23" t="s">
        <v>1886</v>
      </c>
    </row>
    <row r="284" s="67" customFormat="1" customHeight="1" spans="1:70">
      <c r="A284" s="24" t="s">
        <v>258</v>
      </c>
      <c r="B284" s="24" t="s">
        <v>1887</v>
      </c>
      <c r="C284" s="24" t="s">
        <v>1888</v>
      </c>
      <c r="D284" s="24"/>
      <c r="E284" s="24"/>
      <c r="F284" s="24"/>
      <c r="G284" s="24" t="s">
        <v>89</v>
      </c>
      <c r="H284" s="24"/>
      <c r="I284" s="24"/>
      <c r="J284" s="24" t="s">
        <v>1889</v>
      </c>
      <c r="K284" s="24"/>
      <c r="L284" s="24"/>
      <c r="M284" s="24"/>
      <c r="N284" s="24"/>
      <c r="O284" s="24"/>
      <c r="P284" s="79"/>
      <c r="Q284" s="24" t="s">
        <v>74</v>
      </c>
      <c r="R284" s="24" t="s">
        <v>1890</v>
      </c>
      <c r="S284" s="24" t="s">
        <v>1891</v>
      </c>
      <c r="T284" s="24"/>
      <c r="U284" s="90"/>
      <c r="V284" s="24" t="s">
        <v>1892</v>
      </c>
      <c r="W284" s="24" t="s">
        <v>157</v>
      </c>
      <c r="X284" s="79"/>
      <c r="Y284" s="24" t="s">
        <v>1888</v>
      </c>
      <c r="Z284" s="24"/>
      <c r="AA284" s="24"/>
      <c r="AB284" s="24" t="s">
        <v>1890</v>
      </c>
      <c r="AC284" s="24" t="s">
        <v>1891</v>
      </c>
      <c r="AD284" s="24" t="str">
        <f t="shared" si="25"/>
        <v/>
      </c>
      <c r="AE284" s="91"/>
      <c r="AF284" s="24">
        <f t="shared" si="26"/>
        <v>18</v>
      </c>
      <c r="AG284" s="24">
        <v>0</v>
      </c>
      <c r="AH284" s="24">
        <f t="shared" si="27"/>
        <v>18</v>
      </c>
      <c r="AI284" s="24" t="str">
        <f t="shared" si="28"/>
        <v/>
      </c>
      <c r="AJ284" s="24" t="str">
        <f t="shared" si="29"/>
        <v/>
      </c>
      <c r="AK284" s="24" t="s">
        <v>1887</v>
      </c>
      <c r="AL284" s="102"/>
      <c r="AM284" s="23" t="s">
        <v>1893</v>
      </c>
      <c r="AN284" s="23" t="s">
        <v>1894</v>
      </c>
      <c r="AO284" s="23" t="s">
        <v>1895</v>
      </c>
      <c r="AP284" s="23" t="s">
        <v>1896</v>
      </c>
      <c r="AQ284" s="23" t="s">
        <v>1897</v>
      </c>
      <c r="AR284" s="23" t="s">
        <v>1898</v>
      </c>
      <c r="AS284" s="23" t="s">
        <v>1899</v>
      </c>
      <c r="AT284" s="23" t="s">
        <v>1900</v>
      </c>
      <c r="AU284" s="27"/>
      <c r="AV284" s="27"/>
      <c r="AW284" s="27"/>
      <c r="AX284" s="27"/>
      <c r="AY284" s="27"/>
      <c r="AZ284" s="27"/>
      <c r="BA284" s="27"/>
      <c r="BB284" s="27"/>
      <c r="BC284" s="24"/>
      <c r="BD284" s="24"/>
      <c r="BE284" s="24"/>
      <c r="BF284" s="24"/>
      <c r="BG284" s="24"/>
      <c r="BH284" s="24"/>
      <c r="BI284" s="24"/>
      <c r="BJ284" s="24"/>
      <c r="BK284" s="27"/>
      <c r="BL284" s="27"/>
      <c r="BM284" s="27"/>
      <c r="BN284" s="27"/>
      <c r="BO284" s="27"/>
      <c r="BP284" s="27"/>
      <c r="BQ284" s="27"/>
      <c r="BR284" s="27"/>
    </row>
    <row r="285" s="67" customFormat="1" customHeight="1" spans="1:70">
      <c r="A285" s="24" t="s">
        <v>258</v>
      </c>
      <c r="B285" s="24" t="s">
        <v>1901</v>
      </c>
      <c r="C285" s="24" t="s">
        <v>1902</v>
      </c>
      <c r="D285" s="24"/>
      <c r="E285" s="24"/>
      <c r="F285" s="24"/>
      <c r="G285" s="24" t="s">
        <v>89</v>
      </c>
      <c r="H285" s="24"/>
      <c r="I285" s="24"/>
      <c r="J285" s="24" t="s">
        <v>1889</v>
      </c>
      <c r="K285" s="24"/>
      <c r="L285" s="24"/>
      <c r="M285" s="24"/>
      <c r="N285" s="24"/>
      <c r="O285" s="24"/>
      <c r="P285" s="79"/>
      <c r="Q285" s="24" t="s">
        <v>74</v>
      </c>
      <c r="R285" s="24" t="s">
        <v>1903</v>
      </c>
      <c r="S285" s="24" t="s">
        <v>1904</v>
      </c>
      <c r="T285" s="24"/>
      <c r="U285" s="90"/>
      <c r="V285" s="24" t="s">
        <v>1905</v>
      </c>
      <c r="W285" s="116" t="s">
        <v>157</v>
      </c>
      <c r="X285" s="124"/>
      <c r="Y285" s="24" t="s">
        <v>1902</v>
      </c>
      <c r="Z285" s="24"/>
      <c r="AA285" s="24"/>
      <c r="AB285" s="24" t="s">
        <v>1903</v>
      </c>
      <c r="AC285" s="24" t="s">
        <v>1904</v>
      </c>
      <c r="AD285" s="24" t="str">
        <f t="shared" si="25"/>
        <v/>
      </c>
      <c r="AE285" s="91"/>
      <c r="AF285" s="24">
        <f t="shared" si="26"/>
        <v>17</v>
      </c>
      <c r="AG285" s="24">
        <v>0</v>
      </c>
      <c r="AH285" s="24">
        <f t="shared" si="27"/>
        <v>17</v>
      </c>
      <c r="AI285" s="24" t="str">
        <f t="shared" si="28"/>
        <v/>
      </c>
      <c r="AJ285" s="24" t="str">
        <f t="shared" si="29"/>
        <v/>
      </c>
      <c r="AK285" s="24" t="s">
        <v>1901</v>
      </c>
      <c r="AL285" s="102"/>
      <c r="AM285" s="23" t="s">
        <v>1906</v>
      </c>
      <c r="AN285" s="23" t="s">
        <v>1907</v>
      </c>
      <c r="AO285" s="23" t="s">
        <v>1908</v>
      </c>
      <c r="AP285" s="23" t="s">
        <v>1909</v>
      </c>
      <c r="AQ285" s="23" t="s">
        <v>1910</v>
      </c>
      <c r="AR285" s="23" t="s">
        <v>1911</v>
      </c>
      <c r="AS285" s="23" t="s">
        <v>1912</v>
      </c>
      <c r="AT285" s="23" t="s">
        <v>1913</v>
      </c>
      <c r="AU285" s="27"/>
      <c r="AV285" s="27"/>
      <c r="AW285" s="27"/>
      <c r="AX285" s="27"/>
      <c r="AY285" s="27"/>
      <c r="AZ285" s="27"/>
      <c r="BA285" s="27"/>
      <c r="BB285" s="27"/>
      <c r="BC285" s="24"/>
      <c r="BD285" s="24"/>
      <c r="BE285" s="24"/>
      <c r="BF285" s="24"/>
      <c r="BG285" s="24"/>
      <c r="BH285" s="24"/>
      <c r="BI285" s="24"/>
      <c r="BJ285" s="24"/>
      <c r="BK285" s="27"/>
      <c r="BL285" s="27"/>
      <c r="BM285" s="27"/>
      <c r="BN285" s="27"/>
      <c r="BO285" s="27"/>
      <c r="BP285" s="27"/>
      <c r="BQ285" s="27"/>
      <c r="BR285" s="27"/>
    </row>
    <row r="286" s="27" customFormat="1" customHeight="1" spans="1:54">
      <c r="A286" s="27" t="s">
        <v>130</v>
      </c>
      <c r="B286" s="27" t="s">
        <v>1914</v>
      </c>
      <c r="C286" s="27" t="s">
        <v>1915</v>
      </c>
      <c r="D286" s="27" t="s">
        <v>1916</v>
      </c>
      <c r="F286" s="27" t="s">
        <v>1917</v>
      </c>
      <c r="G286" s="27" t="s">
        <v>89</v>
      </c>
      <c r="J286" s="27" t="s">
        <v>1918</v>
      </c>
      <c r="P286" s="70"/>
      <c r="U286" s="117"/>
      <c r="X286" s="70"/>
      <c r="AD286" s="24" t="b">
        <f t="shared" si="25"/>
        <v>1</v>
      </c>
      <c r="AE286" s="117"/>
      <c r="AH286" s="24">
        <f t="shared" si="27"/>
        <v>0</v>
      </c>
      <c r="AI286" s="24" t="str">
        <f t="shared" si="28"/>
        <v/>
      </c>
      <c r="AJ286" s="24" t="str">
        <f t="shared" si="29"/>
        <v/>
      </c>
      <c r="AL286" s="70"/>
      <c r="AM286" s="23" t="s">
        <v>1919</v>
      </c>
      <c r="AN286" s="23" t="s">
        <v>1920</v>
      </c>
      <c r="AO286" s="23" t="s">
        <v>1921</v>
      </c>
      <c r="AP286" s="23" t="s">
        <v>1922</v>
      </c>
      <c r="AQ286" s="23" t="s">
        <v>1923</v>
      </c>
      <c r="AR286" s="23" t="s">
        <v>1924</v>
      </c>
      <c r="AS286" s="23" t="s">
        <v>1925</v>
      </c>
      <c r="AT286" s="23" t="s">
        <v>1926</v>
      </c>
      <c r="AU286" s="105" t="s">
        <v>1916</v>
      </c>
      <c r="AV286" s="105" t="s">
        <v>1916</v>
      </c>
      <c r="AW286" s="105" t="s">
        <v>1916</v>
      </c>
      <c r="AX286" s="105" t="s">
        <v>1916</v>
      </c>
      <c r="AY286" s="105" t="s">
        <v>1916</v>
      </c>
      <c r="AZ286" s="105" t="s">
        <v>1916</v>
      </c>
      <c r="BA286" s="105" t="s">
        <v>1916</v>
      </c>
      <c r="BB286" s="105" t="s">
        <v>1916</v>
      </c>
    </row>
    <row r="287" s="27" customFormat="1" customHeight="1" spans="1:46">
      <c r="A287" s="27" t="s">
        <v>76</v>
      </c>
      <c r="B287" s="27" t="s">
        <v>1927</v>
      </c>
      <c r="H287" s="27" t="s">
        <v>78</v>
      </c>
      <c r="J287" s="27" t="s">
        <v>1928</v>
      </c>
      <c r="P287" s="70"/>
      <c r="U287" s="117"/>
      <c r="X287" s="70"/>
      <c r="AD287" s="24" t="str">
        <f t="shared" si="25"/>
        <v/>
      </c>
      <c r="AE287" s="117"/>
      <c r="AH287" s="24">
        <f t="shared" si="27"/>
        <v>0</v>
      </c>
      <c r="AI287" s="24" t="str">
        <f t="shared" si="28"/>
        <v/>
      </c>
      <c r="AJ287" s="24" t="str">
        <f t="shared" si="29"/>
        <v/>
      </c>
      <c r="AL287" s="70"/>
      <c r="AM287" s="23"/>
      <c r="AN287" s="23"/>
      <c r="AO287" s="23"/>
      <c r="AP287" s="23"/>
      <c r="AQ287" s="23"/>
      <c r="AR287" s="23"/>
      <c r="AS287" s="23"/>
      <c r="AT287" s="23"/>
    </row>
    <row r="288" s="69" customFormat="1" customHeight="1" spans="1:70">
      <c r="A288" s="69" t="s">
        <v>81</v>
      </c>
      <c r="B288" s="69" t="s">
        <v>1929</v>
      </c>
      <c r="C288" s="69" t="s">
        <v>1930</v>
      </c>
      <c r="D288" s="69" t="s">
        <v>1931</v>
      </c>
      <c r="J288" s="69" t="s">
        <v>1932</v>
      </c>
      <c r="P288" s="70"/>
      <c r="U288" s="117"/>
      <c r="X288" s="70"/>
      <c r="AD288" s="24" t="b">
        <f t="shared" si="25"/>
        <v>1</v>
      </c>
      <c r="AE288" s="117"/>
      <c r="AH288" s="24">
        <f t="shared" si="27"/>
        <v>0</v>
      </c>
      <c r="AI288" s="24" t="str">
        <f t="shared" si="28"/>
        <v/>
      </c>
      <c r="AJ288" s="24" t="str">
        <f t="shared" si="29"/>
        <v/>
      </c>
      <c r="AL288" s="70"/>
      <c r="AM288" s="23" t="s">
        <v>1933</v>
      </c>
      <c r="AN288" s="23" t="s">
        <v>1934</v>
      </c>
      <c r="AO288" s="23" t="s">
        <v>1935</v>
      </c>
      <c r="AP288" s="23" t="s">
        <v>1936</v>
      </c>
      <c r="AQ288" s="23" t="s">
        <v>1937</v>
      </c>
      <c r="AR288" s="23" t="s">
        <v>1938</v>
      </c>
      <c r="AS288" s="23" t="s">
        <v>1939</v>
      </c>
      <c r="AT288" s="23" t="s">
        <v>1940</v>
      </c>
      <c r="AU288" s="105" t="s">
        <v>1931</v>
      </c>
      <c r="AV288" s="105" t="s">
        <v>1931</v>
      </c>
      <c r="AW288" s="105" t="s">
        <v>1931</v>
      </c>
      <c r="AX288" s="105" t="s">
        <v>1931</v>
      </c>
      <c r="AY288" s="105" t="s">
        <v>1931</v>
      </c>
      <c r="AZ288" s="105" t="s">
        <v>1931</v>
      </c>
      <c r="BA288" s="105" t="s">
        <v>1931</v>
      </c>
      <c r="BB288" s="105" t="s">
        <v>1931</v>
      </c>
      <c r="BK288" s="27"/>
      <c r="BL288" s="27"/>
      <c r="BM288" s="27"/>
      <c r="BN288" s="27"/>
      <c r="BO288" s="27"/>
      <c r="BP288" s="27"/>
      <c r="BQ288" s="27"/>
      <c r="BR288" s="27"/>
    </row>
    <row r="289" s="27" customFormat="1" customHeight="1" spans="1:54">
      <c r="A289" s="27" t="s">
        <v>81</v>
      </c>
      <c r="B289" s="27" t="s">
        <v>1941</v>
      </c>
      <c r="C289" s="27" t="s">
        <v>1942</v>
      </c>
      <c r="D289" s="27" t="s">
        <v>1931</v>
      </c>
      <c r="J289" s="27" t="s">
        <v>1943</v>
      </c>
      <c r="P289" s="70"/>
      <c r="U289" s="117"/>
      <c r="X289" s="70"/>
      <c r="AD289" s="24" t="b">
        <f t="shared" si="25"/>
        <v>1</v>
      </c>
      <c r="AE289" s="117"/>
      <c r="AH289" s="24">
        <f t="shared" si="27"/>
        <v>0</v>
      </c>
      <c r="AI289" s="24" t="str">
        <f t="shared" si="28"/>
        <v/>
      </c>
      <c r="AJ289" s="24" t="str">
        <f t="shared" si="29"/>
        <v/>
      </c>
      <c r="AL289" s="70"/>
      <c r="AM289" s="23" t="s">
        <v>1944</v>
      </c>
      <c r="AN289" s="23" t="s">
        <v>1945</v>
      </c>
      <c r="AO289" s="23" t="s">
        <v>1946</v>
      </c>
      <c r="AP289" s="23" t="s">
        <v>1947</v>
      </c>
      <c r="AQ289" s="23" t="s">
        <v>1948</v>
      </c>
      <c r="AR289" s="23" t="s">
        <v>1949</v>
      </c>
      <c r="AS289" s="23" t="s">
        <v>1950</v>
      </c>
      <c r="AT289" s="23" t="s">
        <v>1951</v>
      </c>
      <c r="AU289" s="105" t="s">
        <v>1931</v>
      </c>
      <c r="AV289" s="105" t="s">
        <v>1931</v>
      </c>
      <c r="AW289" s="105" t="s">
        <v>1931</v>
      </c>
      <c r="AX289" s="105" t="s">
        <v>1931</v>
      </c>
      <c r="AY289" s="105" t="s">
        <v>1931</v>
      </c>
      <c r="AZ289" s="105" t="s">
        <v>1931</v>
      </c>
      <c r="BA289" s="105" t="s">
        <v>1931</v>
      </c>
      <c r="BB289" s="105" t="s">
        <v>1931</v>
      </c>
    </row>
    <row r="290" s="27" customFormat="1" customHeight="1" spans="1:46">
      <c r="A290" s="27" t="s">
        <v>130</v>
      </c>
      <c r="B290" s="27" t="s">
        <v>1952</v>
      </c>
      <c r="C290" s="27" t="s">
        <v>1953</v>
      </c>
      <c r="F290" s="27" t="s">
        <v>1917</v>
      </c>
      <c r="G290" s="27" t="s">
        <v>89</v>
      </c>
      <c r="P290" s="70"/>
      <c r="U290" s="117"/>
      <c r="X290" s="70"/>
      <c r="AD290" s="24" t="b">
        <f t="shared" si="25"/>
        <v>1</v>
      </c>
      <c r="AE290" s="117"/>
      <c r="AH290" s="24">
        <f t="shared" si="27"/>
        <v>0</v>
      </c>
      <c r="AI290" s="24" t="str">
        <f t="shared" si="28"/>
        <v/>
      </c>
      <c r="AJ290" s="24" t="str">
        <f t="shared" si="29"/>
        <v/>
      </c>
      <c r="AL290" s="70"/>
      <c r="AM290" s="23" t="s">
        <v>1953</v>
      </c>
      <c r="AN290" s="23" t="s">
        <v>1953</v>
      </c>
      <c r="AO290" s="23" t="s">
        <v>1953</v>
      </c>
      <c r="AP290" s="23" t="s">
        <v>1953</v>
      </c>
      <c r="AQ290" s="23" t="s">
        <v>1953</v>
      </c>
      <c r="AR290" s="23" t="s">
        <v>1953</v>
      </c>
      <c r="AS290" s="23" t="s">
        <v>1953</v>
      </c>
      <c r="AT290" s="23" t="s">
        <v>1953</v>
      </c>
    </row>
    <row r="291" s="27" customFormat="1" customHeight="1" spans="1:46">
      <c r="A291" s="27" t="s">
        <v>130</v>
      </c>
      <c r="B291" s="27" t="s">
        <v>1954</v>
      </c>
      <c r="C291" s="27" t="s">
        <v>1955</v>
      </c>
      <c r="F291" s="27" t="s">
        <v>1956</v>
      </c>
      <c r="G291" s="27" t="s">
        <v>89</v>
      </c>
      <c r="P291" s="70"/>
      <c r="U291" s="117"/>
      <c r="X291" s="70"/>
      <c r="AD291" s="24" t="b">
        <f t="shared" si="25"/>
        <v>1</v>
      </c>
      <c r="AE291" s="117"/>
      <c r="AH291" s="24">
        <f t="shared" si="27"/>
        <v>0</v>
      </c>
      <c r="AI291" s="24" t="str">
        <f t="shared" si="28"/>
        <v/>
      </c>
      <c r="AJ291" s="24" t="str">
        <f t="shared" si="29"/>
        <v/>
      </c>
      <c r="AL291" s="70"/>
      <c r="AM291" s="23" t="s">
        <v>1955</v>
      </c>
      <c r="AN291" s="23" t="s">
        <v>1955</v>
      </c>
      <c r="AO291" s="23" t="s">
        <v>1955</v>
      </c>
      <c r="AP291" s="23" t="s">
        <v>1955</v>
      </c>
      <c r="AQ291" s="23" t="s">
        <v>1955</v>
      </c>
      <c r="AR291" s="23" t="s">
        <v>1955</v>
      </c>
      <c r="AS291" s="23" t="s">
        <v>1955</v>
      </c>
      <c r="AT291" s="23" t="s">
        <v>1955</v>
      </c>
    </row>
    <row r="292" s="27" customFormat="1" customHeight="1" spans="1:46">
      <c r="A292" s="27" t="s">
        <v>91</v>
      </c>
      <c r="B292" s="27" t="s">
        <v>1927</v>
      </c>
      <c r="P292" s="70"/>
      <c r="U292" s="117"/>
      <c r="X292" s="70"/>
      <c r="AD292" s="24" t="str">
        <f t="shared" si="25"/>
        <v/>
      </c>
      <c r="AE292" s="117"/>
      <c r="AH292" s="24">
        <f t="shared" si="27"/>
        <v>0</v>
      </c>
      <c r="AI292" s="24" t="str">
        <f t="shared" si="28"/>
        <v/>
      </c>
      <c r="AJ292" s="24" t="str">
        <f t="shared" si="29"/>
        <v/>
      </c>
      <c r="AL292" s="70"/>
      <c r="AM292" s="23"/>
      <c r="AN292" s="23"/>
      <c r="AO292" s="23"/>
      <c r="AP292" s="23"/>
      <c r="AQ292" s="23"/>
      <c r="AR292" s="23"/>
      <c r="AS292" s="23"/>
      <c r="AT292" s="23"/>
    </row>
    <row r="293" s="67" customFormat="1" customHeight="1" spans="1:70">
      <c r="A293" s="24" t="s">
        <v>669</v>
      </c>
      <c r="B293" s="20" t="s">
        <v>1957</v>
      </c>
      <c r="C293" s="20" t="s">
        <v>1958</v>
      </c>
      <c r="D293" s="20"/>
      <c r="E293" s="20"/>
      <c r="F293" s="20"/>
      <c r="G293" s="20" t="s">
        <v>89</v>
      </c>
      <c r="H293" s="20"/>
      <c r="I293" s="20"/>
      <c r="J293" s="24" t="s">
        <v>1458</v>
      </c>
      <c r="K293" s="20"/>
      <c r="L293" s="20"/>
      <c r="M293" s="20"/>
      <c r="N293" s="20"/>
      <c r="O293" s="20"/>
      <c r="P293" s="79"/>
      <c r="Q293" s="20" t="s">
        <v>74</v>
      </c>
      <c r="R293" s="20" t="s">
        <v>1959</v>
      </c>
      <c r="S293" s="20" t="s">
        <v>1460</v>
      </c>
      <c r="T293" s="20"/>
      <c r="U293" s="90"/>
      <c r="V293" s="20" t="s">
        <v>1960</v>
      </c>
      <c r="W293" s="20" t="s">
        <v>1961</v>
      </c>
      <c r="X293" s="79"/>
      <c r="Y293" s="20" t="s">
        <v>1962</v>
      </c>
      <c r="Z293" s="20"/>
      <c r="AA293" s="20"/>
      <c r="AB293" s="20" t="s">
        <v>1959</v>
      </c>
      <c r="AC293" s="20" t="s">
        <v>1460</v>
      </c>
      <c r="AD293" s="24" t="b">
        <f t="shared" si="25"/>
        <v>1</v>
      </c>
      <c r="AE293" s="91"/>
      <c r="AF293" s="20">
        <f t="shared" si="26"/>
        <v>21</v>
      </c>
      <c r="AG293" s="20">
        <v>0</v>
      </c>
      <c r="AH293" s="24">
        <f t="shared" si="27"/>
        <v>21</v>
      </c>
      <c r="AI293" s="24" t="str">
        <f t="shared" si="28"/>
        <v/>
      </c>
      <c r="AJ293" s="24" t="str">
        <f t="shared" si="29"/>
        <v/>
      </c>
      <c r="AK293" s="20" t="s">
        <v>1957</v>
      </c>
      <c r="AL293" s="102"/>
      <c r="AM293" s="23" t="s">
        <v>1963</v>
      </c>
      <c r="AN293" s="23" t="s">
        <v>1964</v>
      </c>
      <c r="AO293" s="23" t="s">
        <v>1965</v>
      </c>
      <c r="AP293" s="23" t="s">
        <v>1966</v>
      </c>
      <c r="AQ293" s="23" t="s">
        <v>1967</v>
      </c>
      <c r="AR293" s="23" t="s">
        <v>1968</v>
      </c>
      <c r="AS293" s="23" t="s">
        <v>1969</v>
      </c>
      <c r="AT293" s="23" t="s">
        <v>1970</v>
      </c>
      <c r="AU293" s="27"/>
      <c r="AV293" s="27"/>
      <c r="AW293" s="27"/>
      <c r="AX293" s="27"/>
      <c r="AY293" s="27"/>
      <c r="AZ293" s="27"/>
      <c r="BA293" s="27"/>
      <c r="BB293" s="27"/>
      <c r="BC293" s="20"/>
      <c r="BD293" s="20"/>
      <c r="BE293" s="20"/>
      <c r="BF293" s="20"/>
      <c r="BG293" s="20"/>
      <c r="BH293" s="20"/>
      <c r="BI293" s="20"/>
      <c r="BJ293" s="20"/>
      <c r="BK293" s="27"/>
      <c r="BL293" s="27"/>
      <c r="BM293" s="27"/>
      <c r="BN293" s="27"/>
      <c r="BO293" s="27"/>
      <c r="BP293" s="27"/>
      <c r="BQ293" s="27"/>
      <c r="BR293" s="27"/>
    </row>
    <row r="294" s="67" customFormat="1" customHeight="1" spans="1:70">
      <c r="A294" s="20" t="s">
        <v>1413</v>
      </c>
      <c r="B294" s="20" t="s">
        <v>1971</v>
      </c>
      <c r="C294" s="20" t="s">
        <v>1972</v>
      </c>
      <c r="D294" s="20"/>
      <c r="E294" s="20"/>
      <c r="F294" s="20"/>
      <c r="G294" s="20" t="s">
        <v>89</v>
      </c>
      <c r="H294" s="20"/>
      <c r="I294" s="20"/>
      <c r="J294" s="20" t="s">
        <v>1973</v>
      </c>
      <c r="K294" s="20"/>
      <c r="L294" s="20"/>
      <c r="M294" s="20"/>
      <c r="N294" s="20"/>
      <c r="O294" s="20"/>
      <c r="P294" s="79"/>
      <c r="Q294" s="20" t="s">
        <v>74</v>
      </c>
      <c r="R294" s="20" t="s">
        <v>74</v>
      </c>
      <c r="S294" s="20" t="s">
        <v>1974</v>
      </c>
      <c r="T294" s="20"/>
      <c r="U294" s="90"/>
      <c r="V294" s="20" t="s">
        <v>1975</v>
      </c>
      <c r="W294" s="20" t="s">
        <v>1976</v>
      </c>
      <c r="X294" s="79"/>
      <c r="Y294" s="20" t="s">
        <v>1972</v>
      </c>
      <c r="Z294" s="20"/>
      <c r="AA294" s="20"/>
      <c r="AB294" s="20" t="s">
        <v>74</v>
      </c>
      <c r="AC294" s="20" t="s">
        <v>1974</v>
      </c>
      <c r="AD294" s="24" t="str">
        <f t="shared" si="25"/>
        <v/>
      </c>
      <c r="AE294" s="91"/>
      <c r="AF294" s="20">
        <f t="shared" si="26"/>
        <v>18</v>
      </c>
      <c r="AG294" s="20">
        <v>0</v>
      </c>
      <c r="AH294" s="24">
        <f t="shared" si="27"/>
        <v>18</v>
      </c>
      <c r="AI294" s="24" t="str">
        <f t="shared" si="28"/>
        <v/>
      </c>
      <c r="AJ294" s="24" t="str">
        <f t="shared" si="29"/>
        <v/>
      </c>
      <c r="AK294" s="20" t="s">
        <v>1971</v>
      </c>
      <c r="AL294" s="102"/>
      <c r="AM294" s="23" t="s">
        <v>1977</v>
      </c>
      <c r="AN294" s="23" t="s">
        <v>1978</v>
      </c>
      <c r="AO294" s="23" t="s">
        <v>1979</v>
      </c>
      <c r="AP294" s="23" t="s">
        <v>1980</v>
      </c>
      <c r="AQ294" s="23" t="s">
        <v>1981</v>
      </c>
      <c r="AR294" s="23" t="s">
        <v>1982</v>
      </c>
      <c r="AS294" s="23" t="s">
        <v>1983</v>
      </c>
      <c r="AT294" s="23" t="s">
        <v>1984</v>
      </c>
      <c r="AU294" s="27"/>
      <c r="AV294" s="27"/>
      <c r="AW294" s="27"/>
      <c r="AX294" s="27"/>
      <c r="AY294" s="27"/>
      <c r="AZ294" s="27"/>
      <c r="BA294" s="27"/>
      <c r="BB294" s="27"/>
      <c r="BC294" s="20"/>
      <c r="BD294" s="20"/>
      <c r="BE294" s="20"/>
      <c r="BF294" s="20"/>
      <c r="BG294" s="20"/>
      <c r="BH294" s="20"/>
      <c r="BI294" s="20"/>
      <c r="BJ294" s="20"/>
      <c r="BK294" s="27"/>
      <c r="BL294" s="27"/>
      <c r="BM294" s="27"/>
      <c r="BN294" s="27"/>
      <c r="BO294" s="27"/>
      <c r="BP294" s="27"/>
      <c r="BQ294" s="27"/>
      <c r="BR294" s="27"/>
    </row>
    <row r="295" s="67" customFormat="1" customHeight="1" spans="1:70">
      <c r="A295" s="20" t="s">
        <v>669</v>
      </c>
      <c r="B295" s="20" t="s">
        <v>1985</v>
      </c>
      <c r="C295" s="20" t="s">
        <v>1986</v>
      </c>
      <c r="D295" s="20"/>
      <c r="E295" s="20"/>
      <c r="F295" s="20"/>
      <c r="G295" s="20" t="s">
        <v>89</v>
      </c>
      <c r="H295" s="20"/>
      <c r="I295" s="20"/>
      <c r="J295" s="126" t="s">
        <v>1987</v>
      </c>
      <c r="K295" s="20"/>
      <c r="L295" s="20"/>
      <c r="M295" s="20"/>
      <c r="N295" s="20"/>
      <c r="O295" s="20"/>
      <c r="P295" s="79"/>
      <c r="Q295" s="20" t="s">
        <v>74</v>
      </c>
      <c r="R295" s="20" t="s">
        <v>1988</v>
      </c>
      <c r="S295" s="20" t="s">
        <v>1989</v>
      </c>
      <c r="T295" s="20"/>
      <c r="U295" s="90"/>
      <c r="V295" s="20" t="s">
        <v>1990</v>
      </c>
      <c r="W295" s="20" t="s">
        <v>1991</v>
      </c>
      <c r="X295" s="79"/>
      <c r="Y295" s="20" t="s">
        <v>1986</v>
      </c>
      <c r="Z295" s="20"/>
      <c r="AA295" s="20"/>
      <c r="AB295" s="20" t="s">
        <v>1988</v>
      </c>
      <c r="AC295" s="20" t="s">
        <v>1989</v>
      </c>
      <c r="AD295" s="24" t="str">
        <f t="shared" si="25"/>
        <v/>
      </c>
      <c r="AE295" s="91"/>
      <c r="AF295" s="20">
        <f t="shared" si="26"/>
        <v>12</v>
      </c>
      <c r="AG295" s="20">
        <v>0</v>
      </c>
      <c r="AH295" s="24">
        <f t="shared" si="27"/>
        <v>12</v>
      </c>
      <c r="AI295" s="24" t="str">
        <f t="shared" si="28"/>
        <v/>
      </c>
      <c r="AJ295" s="24" t="str">
        <f t="shared" si="29"/>
        <v/>
      </c>
      <c r="AK295" s="20" t="s">
        <v>1985</v>
      </c>
      <c r="AL295" s="102"/>
      <c r="AM295" s="23" t="s">
        <v>1992</v>
      </c>
      <c r="AN295" s="23" t="s">
        <v>1993</v>
      </c>
      <c r="AO295" s="23" t="s">
        <v>1994</v>
      </c>
      <c r="AP295" s="23" t="s">
        <v>1995</v>
      </c>
      <c r="AQ295" s="23" t="s">
        <v>1996</v>
      </c>
      <c r="AR295" s="23" t="s">
        <v>1997</v>
      </c>
      <c r="AS295" s="23" t="s">
        <v>1998</v>
      </c>
      <c r="AT295" s="23" t="s">
        <v>1999</v>
      </c>
      <c r="AU295" s="27"/>
      <c r="AV295" s="27"/>
      <c r="AW295" s="27"/>
      <c r="AX295" s="27"/>
      <c r="AY295" s="27"/>
      <c r="AZ295" s="27"/>
      <c r="BA295" s="27"/>
      <c r="BB295" s="27"/>
      <c r="BC295" s="20"/>
      <c r="BD295" s="20"/>
      <c r="BE295" s="20"/>
      <c r="BF295" s="20"/>
      <c r="BG295" s="20"/>
      <c r="BH295" s="20"/>
      <c r="BI295" s="20"/>
      <c r="BJ295" s="20"/>
      <c r="BK295" s="27"/>
      <c r="BL295" s="27"/>
      <c r="BM295" s="27"/>
      <c r="BN295" s="27"/>
      <c r="BO295" s="27"/>
      <c r="BP295" s="27"/>
      <c r="BQ295" s="27"/>
      <c r="BR295" s="27"/>
    </row>
    <row r="296" s="67" customFormat="1" customHeight="1" spans="1:70">
      <c r="A296" s="20" t="s">
        <v>2000</v>
      </c>
      <c r="B296" s="20" t="s">
        <v>2001</v>
      </c>
      <c r="C296" s="20" t="s">
        <v>2002</v>
      </c>
      <c r="D296" s="20" t="s">
        <v>2003</v>
      </c>
      <c r="E296" s="20"/>
      <c r="F296" s="20"/>
      <c r="G296" s="20" t="s">
        <v>89</v>
      </c>
      <c r="H296" s="20"/>
      <c r="I296" s="20"/>
      <c r="J296" s="20" t="s">
        <v>2004</v>
      </c>
      <c r="K296" s="20"/>
      <c r="L296" s="24"/>
      <c r="M296" s="20"/>
      <c r="N296" s="20"/>
      <c r="O296" s="20"/>
      <c r="P296" s="79"/>
      <c r="Q296" s="20" t="s">
        <v>74</v>
      </c>
      <c r="R296" s="20" t="s">
        <v>2005</v>
      </c>
      <c r="S296" s="20" t="s">
        <v>2006</v>
      </c>
      <c r="T296" s="20"/>
      <c r="U296" s="90"/>
      <c r="V296" s="20" t="s">
        <v>2007</v>
      </c>
      <c r="W296" s="20" t="s">
        <v>2008</v>
      </c>
      <c r="X296" s="79"/>
      <c r="Y296" s="20" t="s">
        <v>2002</v>
      </c>
      <c r="Z296" s="20" t="s">
        <v>2003</v>
      </c>
      <c r="AA296" s="20"/>
      <c r="AB296" s="20" t="s">
        <v>2005</v>
      </c>
      <c r="AC296" s="20" t="s">
        <v>2006</v>
      </c>
      <c r="AD296" s="24" t="str">
        <f t="shared" si="25"/>
        <v/>
      </c>
      <c r="AE296" s="91"/>
      <c r="AF296" s="20">
        <f t="shared" si="26"/>
        <v>15</v>
      </c>
      <c r="AG296" s="20">
        <v>0</v>
      </c>
      <c r="AH296" s="24">
        <f t="shared" si="27"/>
        <v>15</v>
      </c>
      <c r="AI296" s="24" t="str">
        <f t="shared" si="28"/>
        <v/>
      </c>
      <c r="AJ296" s="24" t="str">
        <f t="shared" si="29"/>
        <v/>
      </c>
      <c r="AK296" s="20" t="s">
        <v>2001</v>
      </c>
      <c r="AL296" s="102"/>
      <c r="AM296" s="23" t="s">
        <v>2009</v>
      </c>
      <c r="AN296" s="23" t="s">
        <v>2010</v>
      </c>
      <c r="AO296" s="23" t="s">
        <v>2011</v>
      </c>
      <c r="AP296" s="23" t="s">
        <v>2012</v>
      </c>
      <c r="AQ296" s="23" t="s">
        <v>2013</v>
      </c>
      <c r="AR296" s="23" t="s">
        <v>2014</v>
      </c>
      <c r="AS296" s="23" t="s">
        <v>2015</v>
      </c>
      <c r="AT296" s="23" t="s">
        <v>2016</v>
      </c>
      <c r="AU296" s="20" t="s">
        <v>2003</v>
      </c>
      <c r="AV296" s="20" t="s">
        <v>2003</v>
      </c>
      <c r="AW296" s="20" t="s">
        <v>2003</v>
      </c>
      <c r="AX296" s="20" t="s">
        <v>2003</v>
      </c>
      <c r="AY296" s="20" t="s">
        <v>2003</v>
      </c>
      <c r="AZ296" s="20" t="s">
        <v>2003</v>
      </c>
      <c r="BA296" s="20" t="s">
        <v>2003</v>
      </c>
      <c r="BB296" s="20" t="s">
        <v>2003</v>
      </c>
      <c r="BC296" s="20"/>
      <c r="BD296" s="20"/>
      <c r="BE296" s="20"/>
      <c r="BF296" s="20"/>
      <c r="BG296" s="20"/>
      <c r="BH296" s="20"/>
      <c r="BI296" s="20"/>
      <c r="BJ296" s="20"/>
      <c r="BK296" s="27"/>
      <c r="BL296" s="27"/>
      <c r="BM296" s="27"/>
      <c r="BN296" s="27"/>
      <c r="BO296" s="27"/>
      <c r="BP296" s="27"/>
      <c r="BQ296" s="27"/>
      <c r="BR296" s="27"/>
    </row>
    <row r="297" s="67" customFormat="1" customHeight="1" spans="1:70">
      <c r="A297" s="20" t="s">
        <v>70</v>
      </c>
      <c r="B297" s="20" t="s">
        <v>2017</v>
      </c>
      <c r="C297" s="109"/>
      <c r="D297" s="20"/>
      <c r="E297" s="20"/>
      <c r="F297" s="20"/>
      <c r="G297" s="20"/>
      <c r="H297" s="20"/>
      <c r="I297" s="20"/>
      <c r="J297" s="20" t="s">
        <v>2018</v>
      </c>
      <c r="K297" s="20"/>
      <c r="L297" s="20" t="s">
        <v>2019</v>
      </c>
      <c r="M297" s="20"/>
      <c r="N297" s="20"/>
      <c r="O297" s="20"/>
      <c r="P297" s="79"/>
      <c r="Q297" s="20" t="s">
        <v>73</v>
      </c>
      <c r="R297" s="109" t="s">
        <v>74</v>
      </c>
      <c r="S297" s="109"/>
      <c r="T297" s="109"/>
      <c r="U297" s="131"/>
      <c r="V297" s="20" t="s">
        <v>2020</v>
      </c>
      <c r="W297" s="20"/>
      <c r="X297" s="79"/>
      <c r="Y297" s="109"/>
      <c r="Z297" s="20"/>
      <c r="AA297" s="20"/>
      <c r="AB297" s="109" t="s">
        <v>74</v>
      </c>
      <c r="AC297" s="109"/>
      <c r="AD297" s="24" t="str">
        <f t="shared" si="25"/>
        <v/>
      </c>
      <c r="AE297" s="91"/>
      <c r="AF297" s="20">
        <f t="shared" si="26"/>
        <v>13</v>
      </c>
      <c r="AG297" s="20">
        <v>0</v>
      </c>
      <c r="AH297" s="24">
        <f t="shared" si="27"/>
        <v>13</v>
      </c>
      <c r="AI297" s="24" t="str">
        <f t="shared" si="28"/>
        <v/>
      </c>
      <c r="AJ297" s="24" t="str">
        <f t="shared" si="29"/>
        <v/>
      </c>
      <c r="AK297" s="20" t="s">
        <v>2017</v>
      </c>
      <c r="AL297" s="102"/>
      <c r="AM297" s="23"/>
      <c r="AN297" s="23"/>
      <c r="AO297" s="122"/>
      <c r="AP297" s="23"/>
      <c r="AQ297" s="23"/>
      <c r="AR297" s="23"/>
      <c r="AS297" s="23"/>
      <c r="AT297" s="23"/>
      <c r="AU297" s="20"/>
      <c r="AV297" s="20"/>
      <c r="AW297" s="20"/>
      <c r="AX297" s="20"/>
      <c r="AY297" s="20"/>
      <c r="AZ297" s="20"/>
      <c r="BA297" s="20"/>
      <c r="BB297" s="20"/>
      <c r="BC297" s="20"/>
      <c r="BD297" s="20"/>
      <c r="BE297" s="20"/>
      <c r="BF297" s="20"/>
      <c r="BG297" s="20"/>
      <c r="BH297" s="20"/>
      <c r="BI297" s="20"/>
      <c r="BJ297" s="20"/>
      <c r="BK297" s="27"/>
      <c r="BL297" s="27"/>
      <c r="BM297" s="27"/>
      <c r="BN297" s="27"/>
      <c r="BO297" s="27"/>
      <c r="BP297" s="27"/>
      <c r="BQ297" s="27"/>
      <c r="BR297" s="27"/>
    </row>
    <row r="298" s="67" customFormat="1" customHeight="1" spans="1:70">
      <c r="A298" s="20" t="s">
        <v>130</v>
      </c>
      <c r="B298" s="20" t="s">
        <v>2021</v>
      </c>
      <c r="C298" s="20" t="s">
        <v>2022</v>
      </c>
      <c r="D298" s="20" t="s">
        <v>2023</v>
      </c>
      <c r="E298" s="20" t="s">
        <v>2024</v>
      </c>
      <c r="F298" s="20" t="s">
        <v>2025</v>
      </c>
      <c r="G298" s="20" t="s">
        <v>89</v>
      </c>
      <c r="H298" s="20"/>
      <c r="I298" s="20"/>
      <c r="J298" s="20" t="s">
        <v>2018</v>
      </c>
      <c r="K298" s="20"/>
      <c r="L298" s="20"/>
      <c r="M298" s="20"/>
      <c r="N298" s="20"/>
      <c r="O298" s="20"/>
      <c r="P298" s="79"/>
      <c r="Q298" s="20" t="s">
        <v>74</v>
      </c>
      <c r="R298" s="20" t="s">
        <v>2026</v>
      </c>
      <c r="S298" s="20"/>
      <c r="T298" s="20"/>
      <c r="U298" s="90"/>
      <c r="V298" s="20" t="s">
        <v>2027</v>
      </c>
      <c r="W298" s="20" t="s">
        <v>2008</v>
      </c>
      <c r="X298" s="79"/>
      <c r="Y298" s="20" t="s">
        <v>2022</v>
      </c>
      <c r="Z298" s="20" t="s">
        <v>2023</v>
      </c>
      <c r="AA298" s="20" t="s">
        <v>2024</v>
      </c>
      <c r="AB298" s="20" t="s">
        <v>2026</v>
      </c>
      <c r="AC298" s="20"/>
      <c r="AD298" s="24" t="str">
        <f t="shared" si="25"/>
        <v/>
      </c>
      <c r="AE298" s="91"/>
      <c r="AF298" s="20">
        <f t="shared" si="26"/>
        <v>15</v>
      </c>
      <c r="AG298" s="20">
        <v>0</v>
      </c>
      <c r="AH298" s="24">
        <f t="shared" si="27"/>
        <v>15</v>
      </c>
      <c r="AI298" s="24" t="str">
        <f t="shared" si="28"/>
        <v/>
      </c>
      <c r="AJ298" s="24" t="str">
        <f t="shared" si="29"/>
        <v/>
      </c>
      <c r="AK298" s="20" t="s">
        <v>2021</v>
      </c>
      <c r="AL298" s="102"/>
      <c r="AM298" s="28" t="s">
        <v>2022</v>
      </c>
      <c r="AN298" s="28" t="s">
        <v>2022</v>
      </c>
      <c r="AO298" s="28" t="s">
        <v>2022</v>
      </c>
      <c r="AP298" s="28" t="s">
        <v>2022</v>
      </c>
      <c r="AQ298" s="28" t="s">
        <v>2022</v>
      </c>
      <c r="AR298" s="28" t="s">
        <v>2022</v>
      </c>
      <c r="AS298" s="28" t="s">
        <v>2022</v>
      </c>
      <c r="AT298" s="28" t="s">
        <v>2022</v>
      </c>
      <c r="AU298" s="20" t="s">
        <v>2023</v>
      </c>
      <c r="AV298" s="20" t="s">
        <v>2023</v>
      </c>
      <c r="AW298" s="20" t="s">
        <v>2023</v>
      </c>
      <c r="AX298" s="20" t="s">
        <v>2023</v>
      </c>
      <c r="AY298" s="20" t="s">
        <v>2023</v>
      </c>
      <c r="AZ298" s="20" t="s">
        <v>2023</v>
      </c>
      <c r="BA298" s="20" t="s">
        <v>2023</v>
      </c>
      <c r="BB298" s="20" t="s">
        <v>2023</v>
      </c>
      <c r="BC298" s="20" t="s">
        <v>2024</v>
      </c>
      <c r="BD298" s="20" t="s">
        <v>2024</v>
      </c>
      <c r="BE298" s="20" t="s">
        <v>2024</v>
      </c>
      <c r="BF298" s="20" t="s">
        <v>2024</v>
      </c>
      <c r="BG298" s="20" t="s">
        <v>2024</v>
      </c>
      <c r="BH298" s="20" t="s">
        <v>2024</v>
      </c>
      <c r="BI298" s="20" t="s">
        <v>2024</v>
      </c>
      <c r="BJ298" s="20" t="s">
        <v>2024</v>
      </c>
      <c r="BK298" s="27"/>
      <c r="BL298" s="27"/>
      <c r="BM298" s="27"/>
      <c r="BN298" s="27"/>
      <c r="BO298" s="27"/>
      <c r="BP298" s="27"/>
      <c r="BQ298" s="27"/>
      <c r="BR298" s="27"/>
    </row>
    <row r="299" s="67" customFormat="1" customHeight="1" spans="1:70">
      <c r="A299" s="20" t="s">
        <v>81</v>
      </c>
      <c r="B299" s="20" t="s">
        <v>2028</v>
      </c>
      <c r="C299" s="20" t="s">
        <v>2029</v>
      </c>
      <c r="D299" s="20"/>
      <c r="E299" s="20"/>
      <c r="F299" s="20"/>
      <c r="G299" s="20" t="s">
        <v>89</v>
      </c>
      <c r="H299" s="20"/>
      <c r="I299" s="20"/>
      <c r="J299" s="20" t="s">
        <v>2030</v>
      </c>
      <c r="K299" s="20"/>
      <c r="L299" s="20"/>
      <c r="M299" s="20"/>
      <c r="N299" s="20"/>
      <c r="O299" s="20"/>
      <c r="P299" s="79"/>
      <c r="Q299" s="20" t="s">
        <v>73</v>
      </c>
      <c r="R299" s="20" t="s">
        <v>2031</v>
      </c>
      <c r="S299" s="20"/>
      <c r="T299" s="20"/>
      <c r="U299" s="90"/>
      <c r="V299" s="20" t="s">
        <v>2032</v>
      </c>
      <c r="W299" s="20"/>
      <c r="X299" s="79"/>
      <c r="Y299" s="20" t="s">
        <v>2029</v>
      </c>
      <c r="Z299" s="20"/>
      <c r="AA299" s="20"/>
      <c r="AB299" s="20" t="s">
        <v>2031</v>
      </c>
      <c r="AC299" s="20"/>
      <c r="AD299" s="24" t="str">
        <f t="shared" si="25"/>
        <v/>
      </c>
      <c r="AE299" s="91"/>
      <c r="AF299" s="20">
        <f t="shared" si="26"/>
        <v>22</v>
      </c>
      <c r="AG299" s="20">
        <v>0</v>
      </c>
      <c r="AH299" s="24">
        <f t="shared" si="27"/>
        <v>22</v>
      </c>
      <c r="AI299" s="24" t="str">
        <f t="shared" si="28"/>
        <v/>
      </c>
      <c r="AJ299" s="24" t="str">
        <f t="shared" si="29"/>
        <v/>
      </c>
      <c r="AK299" s="20" t="s">
        <v>2028</v>
      </c>
      <c r="AL299" s="102"/>
      <c r="AM299" s="28" t="s">
        <v>2029</v>
      </c>
      <c r="AN299" s="28" t="s">
        <v>2029</v>
      </c>
      <c r="AO299" s="28" t="s">
        <v>2029</v>
      </c>
      <c r="AP299" s="28" t="s">
        <v>2029</v>
      </c>
      <c r="AQ299" s="28" t="s">
        <v>2029</v>
      </c>
      <c r="AR299" s="28" t="s">
        <v>2029</v>
      </c>
      <c r="AS299" s="28" t="s">
        <v>2029</v>
      </c>
      <c r="AT299" s="28" t="s">
        <v>2029</v>
      </c>
      <c r="AU299" s="27"/>
      <c r="AV299" s="27"/>
      <c r="AW299" s="27"/>
      <c r="AX299" s="27"/>
      <c r="AY299" s="27"/>
      <c r="AZ299" s="27"/>
      <c r="BA299" s="27"/>
      <c r="BB299" s="27"/>
      <c r="BC299" s="20"/>
      <c r="BD299" s="20"/>
      <c r="BE299" s="20"/>
      <c r="BF299" s="20"/>
      <c r="BG299" s="20"/>
      <c r="BH299" s="20"/>
      <c r="BI299" s="20"/>
      <c r="BJ299" s="20"/>
      <c r="BK299" s="27"/>
      <c r="BL299" s="27"/>
      <c r="BM299" s="27"/>
      <c r="BN299" s="27"/>
      <c r="BO299" s="27"/>
      <c r="BP299" s="27"/>
      <c r="BQ299" s="27"/>
      <c r="BR299" s="27"/>
    </row>
    <row r="300" s="67" customFormat="1" customHeight="1" spans="1:70">
      <c r="A300" s="20" t="s">
        <v>2033</v>
      </c>
      <c r="B300" s="20" t="s">
        <v>2034</v>
      </c>
      <c r="C300" s="20" t="s">
        <v>2035</v>
      </c>
      <c r="D300" s="20"/>
      <c r="E300" s="20"/>
      <c r="F300" s="20"/>
      <c r="G300" s="20" t="s">
        <v>89</v>
      </c>
      <c r="H300" s="20"/>
      <c r="I300" s="20"/>
      <c r="J300" s="20" t="s">
        <v>2018</v>
      </c>
      <c r="K300" s="20"/>
      <c r="L300" s="20"/>
      <c r="M300" s="20"/>
      <c r="N300" s="20"/>
      <c r="O300" s="20"/>
      <c r="P300" s="79"/>
      <c r="Q300" s="20" t="s">
        <v>74</v>
      </c>
      <c r="R300" s="20" t="s">
        <v>74</v>
      </c>
      <c r="S300" s="20" t="s">
        <v>2036</v>
      </c>
      <c r="T300" s="20"/>
      <c r="U300" s="90"/>
      <c r="V300" s="20" t="s">
        <v>2037</v>
      </c>
      <c r="W300" s="20" t="s">
        <v>2038</v>
      </c>
      <c r="X300" s="79"/>
      <c r="Y300" s="20" t="s">
        <v>2035</v>
      </c>
      <c r="Z300" s="20"/>
      <c r="AA300" s="20"/>
      <c r="AB300" s="20" t="s">
        <v>74</v>
      </c>
      <c r="AC300" s="20" t="s">
        <v>2036</v>
      </c>
      <c r="AD300" s="24" t="str">
        <f t="shared" si="25"/>
        <v/>
      </c>
      <c r="AE300" s="91"/>
      <c r="AF300" s="20">
        <f t="shared" si="26"/>
        <v>9</v>
      </c>
      <c r="AG300" s="20">
        <v>0</v>
      </c>
      <c r="AH300" s="24">
        <f t="shared" si="27"/>
        <v>9</v>
      </c>
      <c r="AI300" s="24" t="str">
        <f t="shared" si="28"/>
        <v/>
      </c>
      <c r="AJ300" s="24" t="str">
        <f t="shared" si="29"/>
        <v/>
      </c>
      <c r="AK300" s="20" t="s">
        <v>2034</v>
      </c>
      <c r="AL300" s="102"/>
      <c r="AM300" s="23" t="s">
        <v>2039</v>
      </c>
      <c r="AN300" s="23" t="s">
        <v>2040</v>
      </c>
      <c r="AO300" s="23" t="s">
        <v>2041</v>
      </c>
      <c r="AP300" s="23" t="s">
        <v>2042</v>
      </c>
      <c r="AQ300" s="23" t="s">
        <v>2043</v>
      </c>
      <c r="AR300" s="23" t="s">
        <v>2044</v>
      </c>
      <c r="AS300" s="23" t="s">
        <v>2045</v>
      </c>
      <c r="AT300" s="23" t="s">
        <v>2046</v>
      </c>
      <c r="AU300" s="27"/>
      <c r="AV300" s="27"/>
      <c r="AW300" s="27"/>
      <c r="AX300" s="27"/>
      <c r="AY300" s="27"/>
      <c r="AZ300" s="27"/>
      <c r="BA300" s="27"/>
      <c r="BB300" s="27"/>
      <c r="BC300" s="20"/>
      <c r="BD300" s="20"/>
      <c r="BE300" s="20"/>
      <c r="BF300" s="20"/>
      <c r="BG300" s="20"/>
      <c r="BH300" s="20"/>
      <c r="BI300" s="20"/>
      <c r="BJ300" s="20"/>
      <c r="BK300" s="27"/>
      <c r="BL300" s="27"/>
      <c r="BM300" s="27"/>
      <c r="BN300" s="27"/>
      <c r="BO300" s="27"/>
      <c r="BP300" s="27"/>
      <c r="BQ300" s="27"/>
      <c r="BR300" s="27"/>
    </row>
    <row r="301" s="67" customFormat="1" customHeight="1" spans="1:70">
      <c r="A301" s="126" t="s">
        <v>81</v>
      </c>
      <c r="B301" s="126" t="s">
        <v>2047</v>
      </c>
      <c r="C301" s="126" t="s">
        <v>2048</v>
      </c>
      <c r="D301" s="126"/>
      <c r="E301" s="126"/>
      <c r="F301" s="126"/>
      <c r="G301" s="126" t="s">
        <v>89</v>
      </c>
      <c r="H301" s="126"/>
      <c r="I301" s="126"/>
      <c r="J301" s="126" t="s">
        <v>2049</v>
      </c>
      <c r="K301" s="126"/>
      <c r="L301" s="126"/>
      <c r="M301" s="126"/>
      <c r="N301" s="126"/>
      <c r="O301" s="126"/>
      <c r="P301" s="102"/>
      <c r="Q301" s="126" t="s">
        <v>73</v>
      </c>
      <c r="R301" s="126" t="s">
        <v>74</v>
      </c>
      <c r="S301" s="126"/>
      <c r="T301" s="126"/>
      <c r="U301" s="91"/>
      <c r="V301" s="126" t="s">
        <v>2050</v>
      </c>
      <c r="W301" s="126"/>
      <c r="X301" s="102"/>
      <c r="Y301" s="126" t="s">
        <v>2048</v>
      </c>
      <c r="Z301" s="126"/>
      <c r="AA301" s="126"/>
      <c r="AB301" s="126" t="s">
        <v>74</v>
      </c>
      <c r="AC301" s="126"/>
      <c r="AD301" s="24" t="str">
        <f t="shared" si="25"/>
        <v/>
      </c>
      <c r="AE301" s="91"/>
      <c r="AF301" s="126">
        <f t="shared" si="26"/>
        <v>24</v>
      </c>
      <c r="AG301" s="126">
        <v>0</v>
      </c>
      <c r="AH301" s="24">
        <f t="shared" si="27"/>
        <v>24</v>
      </c>
      <c r="AI301" s="24" t="str">
        <f t="shared" si="28"/>
        <v/>
      </c>
      <c r="AJ301" s="24" t="str">
        <f t="shared" si="29"/>
        <v/>
      </c>
      <c r="AK301" s="126" t="s">
        <v>2047</v>
      </c>
      <c r="AL301" s="102"/>
      <c r="AM301" s="28" t="s">
        <v>2048</v>
      </c>
      <c r="AN301" s="28" t="s">
        <v>2048</v>
      </c>
      <c r="AO301" s="28" t="s">
        <v>2048</v>
      </c>
      <c r="AP301" s="28" t="s">
        <v>2048</v>
      </c>
      <c r="AQ301" s="28" t="s">
        <v>2048</v>
      </c>
      <c r="AR301" s="28" t="s">
        <v>2048</v>
      </c>
      <c r="AS301" s="28" t="s">
        <v>2048</v>
      </c>
      <c r="AT301" s="28" t="s">
        <v>2048</v>
      </c>
      <c r="AU301" s="27"/>
      <c r="AV301" s="27"/>
      <c r="AW301" s="27"/>
      <c r="AX301" s="27"/>
      <c r="AY301" s="27"/>
      <c r="AZ301" s="27"/>
      <c r="BA301" s="27"/>
      <c r="BB301" s="27"/>
      <c r="BC301" s="126"/>
      <c r="BD301" s="126"/>
      <c r="BE301" s="126"/>
      <c r="BF301" s="126"/>
      <c r="BG301" s="126"/>
      <c r="BH301" s="126"/>
      <c r="BI301" s="126"/>
      <c r="BJ301" s="126"/>
      <c r="BK301" s="27"/>
      <c r="BL301" s="27"/>
      <c r="BM301" s="27"/>
      <c r="BN301" s="27"/>
      <c r="BO301" s="27"/>
      <c r="BP301" s="27"/>
      <c r="BQ301" s="27"/>
      <c r="BR301" s="27"/>
    </row>
    <row r="302" s="67" customFormat="1" customHeight="1" spans="1:70">
      <c r="A302" s="24" t="s">
        <v>669</v>
      </c>
      <c r="B302" s="24" t="s">
        <v>2051</v>
      </c>
      <c r="C302" s="24" t="s">
        <v>2052</v>
      </c>
      <c r="D302" s="24"/>
      <c r="E302" s="24"/>
      <c r="F302" s="24"/>
      <c r="G302" s="24" t="s">
        <v>89</v>
      </c>
      <c r="H302" s="24"/>
      <c r="I302" s="24"/>
      <c r="J302" s="24" t="s">
        <v>2053</v>
      </c>
      <c r="K302" s="24"/>
      <c r="L302" s="24"/>
      <c r="M302" s="24"/>
      <c r="N302" s="24"/>
      <c r="O302" s="24"/>
      <c r="P302" s="79"/>
      <c r="Q302" s="24" t="s">
        <v>74</v>
      </c>
      <c r="R302" s="24" t="s">
        <v>74</v>
      </c>
      <c r="S302" s="24" t="s">
        <v>2054</v>
      </c>
      <c r="T302" s="24"/>
      <c r="U302" s="90"/>
      <c r="V302" s="24" t="s">
        <v>2055</v>
      </c>
      <c r="W302" s="24" t="s">
        <v>157</v>
      </c>
      <c r="X302" s="79"/>
      <c r="Y302" s="24" t="s">
        <v>2052</v>
      </c>
      <c r="Z302" s="24"/>
      <c r="AA302" s="24"/>
      <c r="AB302" s="24" t="s">
        <v>74</v>
      </c>
      <c r="AC302" s="24" t="s">
        <v>2054</v>
      </c>
      <c r="AD302" s="24" t="str">
        <f t="shared" si="25"/>
        <v/>
      </c>
      <c r="AE302" s="91"/>
      <c r="AF302" s="24">
        <f t="shared" si="26"/>
        <v>12</v>
      </c>
      <c r="AG302" s="24">
        <v>0</v>
      </c>
      <c r="AH302" s="24">
        <f t="shared" si="27"/>
        <v>12</v>
      </c>
      <c r="AI302" s="24" t="str">
        <f t="shared" si="28"/>
        <v/>
      </c>
      <c r="AJ302" s="24" t="str">
        <f t="shared" si="29"/>
        <v/>
      </c>
      <c r="AK302" s="24" t="s">
        <v>2051</v>
      </c>
      <c r="AL302" s="102"/>
      <c r="AM302" s="23" t="s">
        <v>2056</v>
      </c>
      <c r="AN302" s="23" t="s">
        <v>2057</v>
      </c>
      <c r="AO302" s="23" t="s">
        <v>2058</v>
      </c>
      <c r="AP302" s="23" t="s">
        <v>2059</v>
      </c>
      <c r="AQ302" s="23" t="s">
        <v>2060</v>
      </c>
      <c r="AR302" s="23" t="s">
        <v>2061</v>
      </c>
      <c r="AS302" s="23" t="s">
        <v>2062</v>
      </c>
      <c r="AT302" s="23" t="s">
        <v>2063</v>
      </c>
      <c r="AU302" s="27"/>
      <c r="AV302" s="27"/>
      <c r="AW302" s="27"/>
      <c r="AX302" s="27"/>
      <c r="AY302" s="27"/>
      <c r="AZ302" s="27"/>
      <c r="BA302" s="27"/>
      <c r="BB302" s="27"/>
      <c r="BC302" s="24"/>
      <c r="BD302" s="24"/>
      <c r="BE302" s="24"/>
      <c r="BF302" s="24"/>
      <c r="BG302" s="24"/>
      <c r="BH302" s="24"/>
      <c r="BI302" s="24"/>
      <c r="BJ302" s="24"/>
      <c r="BK302" s="27"/>
      <c r="BL302" s="27"/>
      <c r="BM302" s="27"/>
      <c r="BN302" s="27"/>
      <c r="BO302" s="27"/>
      <c r="BP302" s="27"/>
      <c r="BQ302" s="27"/>
      <c r="BR302" s="27"/>
    </row>
    <row r="303" s="67" customFormat="1" customHeight="1" spans="1:70">
      <c r="A303" s="20" t="s">
        <v>70</v>
      </c>
      <c r="B303" s="20" t="s">
        <v>2064</v>
      </c>
      <c r="C303" s="24"/>
      <c r="D303" s="20"/>
      <c r="E303" s="20"/>
      <c r="F303" s="20"/>
      <c r="G303" s="20"/>
      <c r="H303" s="20"/>
      <c r="I303" s="20"/>
      <c r="J303" s="20"/>
      <c r="K303" s="20"/>
      <c r="L303" s="20" t="s">
        <v>2065</v>
      </c>
      <c r="M303" s="20"/>
      <c r="N303" s="20"/>
      <c r="O303" s="20"/>
      <c r="P303" s="79"/>
      <c r="Q303" s="20" t="s">
        <v>73</v>
      </c>
      <c r="R303" s="20" t="s">
        <v>74</v>
      </c>
      <c r="S303" s="20"/>
      <c r="T303" s="20"/>
      <c r="U303" s="90"/>
      <c r="V303" s="20" t="s">
        <v>2066</v>
      </c>
      <c r="W303" s="20"/>
      <c r="X303" s="79"/>
      <c r="Y303" s="20"/>
      <c r="Z303" s="20"/>
      <c r="AA303" s="20"/>
      <c r="AB303" s="20" t="s">
        <v>74</v>
      </c>
      <c r="AC303" s="20"/>
      <c r="AD303" s="24" t="str">
        <f t="shared" si="25"/>
        <v/>
      </c>
      <c r="AE303" s="91"/>
      <c r="AF303" s="20">
        <f t="shared" si="26"/>
        <v>12</v>
      </c>
      <c r="AG303" s="20">
        <v>0</v>
      </c>
      <c r="AH303" s="24">
        <f t="shared" si="27"/>
        <v>12</v>
      </c>
      <c r="AI303" s="24" t="str">
        <f t="shared" si="28"/>
        <v/>
      </c>
      <c r="AJ303" s="24" t="str">
        <f t="shared" si="29"/>
        <v/>
      </c>
      <c r="AK303" s="20" t="s">
        <v>2064</v>
      </c>
      <c r="AL303" s="102"/>
      <c r="AM303" s="23"/>
      <c r="AN303" s="23"/>
      <c r="AO303" s="23"/>
      <c r="AP303" s="23"/>
      <c r="AQ303" s="23"/>
      <c r="AR303" s="23"/>
      <c r="AS303" s="23"/>
      <c r="AT303" s="23"/>
      <c r="AU303" s="27"/>
      <c r="AV303" s="27"/>
      <c r="AW303" s="27"/>
      <c r="AX303" s="27"/>
      <c r="AY303" s="27"/>
      <c r="AZ303" s="27"/>
      <c r="BA303" s="27"/>
      <c r="BB303" s="27"/>
      <c r="BC303" s="20"/>
      <c r="BD303" s="20"/>
      <c r="BE303" s="20"/>
      <c r="BF303" s="20"/>
      <c r="BG303" s="20"/>
      <c r="BH303" s="20"/>
      <c r="BI303" s="20"/>
      <c r="BJ303" s="20"/>
      <c r="BK303" s="27"/>
      <c r="BL303" s="27"/>
      <c r="BM303" s="27"/>
      <c r="BN303" s="27"/>
      <c r="BO303" s="27"/>
      <c r="BP303" s="27"/>
      <c r="BQ303" s="27"/>
      <c r="BR303" s="27"/>
    </row>
    <row r="304" s="67" customFormat="1" customHeight="1" spans="1:70">
      <c r="A304" s="127" t="s">
        <v>70</v>
      </c>
      <c r="B304" s="127" t="s">
        <v>2067</v>
      </c>
      <c r="C304" s="127"/>
      <c r="D304" s="127"/>
      <c r="E304" s="127"/>
      <c r="F304" s="127"/>
      <c r="G304" s="127"/>
      <c r="H304" s="127"/>
      <c r="I304" s="127"/>
      <c r="J304" s="129"/>
      <c r="K304" s="127"/>
      <c r="L304" s="127" t="s">
        <v>2068</v>
      </c>
      <c r="M304" s="127"/>
      <c r="N304" s="127"/>
      <c r="O304" s="127"/>
      <c r="P304" s="130"/>
      <c r="Q304" s="127"/>
      <c r="R304" s="127"/>
      <c r="S304" s="127"/>
      <c r="T304" s="127"/>
      <c r="U304" s="132"/>
      <c r="V304" s="127" t="s">
        <v>2069</v>
      </c>
      <c r="W304" s="127"/>
      <c r="X304" s="130"/>
      <c r="Y304" s="127"/>
      <c r="Z304" s="127"/>
      <c r="AA304" s="127"/>
      <c r="AB304" s="127"/>
      <c r="AC304" s="127"/>
      <c r="AD304" s="24" t="str">
        <f t="shared" si="25"/>
        <v/>
      </c>
      <c r="AE304" s="91"/>
      <c r="AF304" s="127">
        <f t="shared" si="26"/>
        <v>20</v>
      </c>
      <c r="AG304" s="127">
        <v>0</v>
      </c>
      <c r="AH304" s="24">
        <f t="shared" si="27"/>
        <v>20</v>
      </c>
      <c r="AI304" s="24" t="str">
        <f t="shared" si="28"/>
        <v/>
      </c>
      <c r="AJ304" s="24" t="str">
        <f t="shared" si="29"/>
        <v/>
      </c>
      <c r="AK304" s="127" t="s">
        <v>2067</v>
      </c>
      <c r="AL304" s="102"/>
      <c r="AM304" s="23"/>
      <c r="AN304" s="23"/>
      <c r="AO304" s="23"/>
      <c r="AP304" s="23"/>
      <c r="AQ304" s="23"/>
      <c r="AR304" s="23"/>
      <c r="AS304" s="23"/>
      <c r="AT304" s="23"/>
      <c r="AU304" s="27"/>
      <c r="AV304" s="27"/>
      <c r="AW304" s="27"/>
      <c r="AX304" s="27"/>
      <c r="AY304" s="27"/>
      <c r="AZ304" s="27"/>
      <c r="BA304" s="27"/>
      <c r="BB304" s="27"/>
      <c r="BC304" s="127"/>
      <c r="BD304" s="127"/>
      <c r="BE304" s="127"/>
      <c r="BF304" s="127"/>
      <c r="BG304" s="127"/>
      <c r="BH304" s="127"/>
      <c r="BI304" s="127"/>
      <c r="BJ304" s="127"/>
      <c r="BK304" s="27"/>
      <c r="BL304" s="27"/>
      <c r="BM304" s="27"/>
      <c r="BN304" s="27"/>
      <c r="BO304" s="27"/>
      <c r="BP304" s="27"/>
      <c r="BQ304" s="27"/>
      <c r="BR304" s="27"/>
    </row>
    <row r="305" s="67" customFormat="1" customHeight="1" spans="1:70">
      <c r="A305" s="20" t="s">
        <v>70</v>
      </c>
      <c r="B305" s="20" t="s">
        <v>2070</v>
      </c>
      <c r="C305" s="20"/>
      <c r="D305" s="20"/>
      <c r="E305" s="20"/>
      <c r="F305" s="20"/>
      <c r="G305" s="20"/>
      <c r="H305" s="20"/>
      <c r="I305" s="20"/>
      <c r="J305" s="20"/>
      <c r="K305" s="20"/>
      <c r="L305" s="20" t="s">
        <v>2071</v>
      </c>
      <c r="M305" s="20"/>
      <c r="N305" s="20"/>
      <c r="O305" s="20"/>
      <c r="P305" s="79"/>
      <c r="Q305" s="20" t="s">
        <v>73</v>
      </c>
      <c r="R305" s="20" t="s">
        <v>74</v>
      </c>
      <c r="S305" s="20"/>
      <c r="T305" s="20"/>
      <c r="U305" s="90"/>
      <c r="V305" s="20" t="s">
        <v>2072</v>
      </c>
      <c r="W305" s="20"/>
      <c r="X305" s="79"/>
      <c r="Y305" s="20"/>
      <c r="Z305" s="20"/>
      <c r="AA305" s="20"/>
      <c r="AB305" s="20" t="s">
        <v>74</v>
      </c>
      <c r="AC305" s="20"/>
      <c r="AD305" s="24" t="str">
        <f t="shared" si="25"/>
        <v/>
      </c>
      <c r="AE305" s="91"/>
      <c r="AF305" s="20">
        <f t="shared" si="26"/>
        <v>15</v>
      </c>
      <c r="AG305" s="20">
        <v>0</v>
      </c>
      <c r="AH305" s="24">
        <f t="shared" si="27"/>
        <v>15</v>
      </c>
      <c r="AI305" s="24" t="str">
        <f t="shared" si="28"/>
        <v/>
      </c>
      <c r="AJ305" s="24" t="str">
        <f t="shared" si="29"/>
        <v/>
      </c>
      <c r="AK305" s="20" t="s">
        <v>2070</v>
      </c>
      <c r="AL305" s="102"/>
      <c r="AM305" s="23"/>
      <c r="AN305" s="23"/>
      <c r="AO305" s="23"/>
      <c r="AP305" s="23"/>
      <c r="AQ305" s="23"/>
      <c r="AR305" s="23"/>
      <c r="AS305" s="23"/>
      <c r="AT305" s="23"/>
      <c r="AU305" s="27"/>
      <c r="AV305" s="27"/>
      <c r="AW305" s="27"/>
      <c r="AX305" s="27"/>
      <c r="AY305" s="27"/>
      <c r="AZ305" s="27"/>
      <c r="BA305" s="27"/>
      <c r="BB305" s="27"/>
      <c r="BC305" s="20"/>
      <c r="BD305" s="20"/>
      <c r="BE305" s="20"/>
      <c r="BF305" s="20"/>
      <c r="BG305" s="20"/>
      <c r="BH305" s="20"/>
      <c r="BI305" s="20"/>
      <c r="BJ305" s="20"/>
      <c r="BK305" s="27"/>
      <c r="BL305" s="27"/>
      <c r="BM305" s="27"/>
      <c r="BN305" s="27"/>
      <c r="BO305" s="27"/>
      <c r="BP305" s="27"/>
      <c r="BQ305" s="27"/>
      <c r="BR305" s="27"/>
    </row>
    <row r="306" s="67" customFormat="1" customHeight="1" spans="1:70">
      <c r="A306" s="127" t="s">
        <v>70</v>
      </c>
      <c r="B306" s="127" t="s">
        <v>2073</v>
      </c>
      <c r="C306" s="127"/>
      <c r="D306" s="127"/>
      <c r="E306" s="127"/>
      <c r="F306" s="127"/>
      <c r="G306" s="127"/>
      <c r="H306" s="127"/>
      <c r="I306" s="127"/>
      <c r="J306" s="129"/>
      <c r="K306" s="127"/>
      <c r="L306" s="127" t="s">
        <v>2074</v>
      </c>
      <c r="M306" s="127"/>
      <c r="N306" s="127"/>
      <c r="O306" s="127"/>
      <c r="P306" s="130"/>
      <c r="Q306" s="127"/>
      <c r="R306" s="127"/>
      <c r="S306" s="127"/>
      <c r="T306" s="127"/>
      <c r="U306" s="132"/>
      <c r="V306" s="127" t="s">
        <v>2075</v>
      </c>
      <c r="W306" s="127"/>
      <c r="X306" s="130"/>
      <c r="Y306" s="127"/>
      <c r="Z306" s="127"/>
      <c r="AA306" s="127"/>
      <c r="AB306" s="127"/>
      <c r="AC306" s="127"/>
      <c r="AD306" s="24" t="str">
        <f t="shared" si="25"/>
        <v/>
      </c>
      <c r="AE306" s="91"/>
      <c r="AF306" s="127">
        <f t="shared" si="26"/>
        <v>22</v>
      </c>
      <c r="AG306" s="127">
        <v>0</v>
      </c>
      <c r="AH306" s="24">
        <f t="shared" si="27"/>
        <v>22</v>
      </c>
      <c r="AI306" s="24" t="str">
        <f t="shared" si="28"/>
        <v/>
      </c>
      <c r="AJ306" s="24" t="str">
        <f t="shared" si="29"/>
        <v/>
      </c>
      <c r="AK306" s="127" t="s">
        <v>2073</v>
      </c>
      <c r="AL306" s="102"/>
      <c r="AM306" s="23"/>
      <c r="AN306" s="23"/>
      <c r="AO306" s="23"/>
      <c r="AP306" s="23"/>
      <c r="AQ306" s="23"/>
      <c r="AR306" s="23"/>
      <c r="AS306" s="23"/>
      <c r="AT306" s="23"/>
      <c r="AU306" s="27"/>
      <c r="AV306" s="27"/>
      <c r="AW306" s="27"/>
      <c r="AX306" s="27"/>
      <c r="AY306" s="27"/>
      <c r="AZ306" s="27"/>
      <c r="BA306" s="27"/>
      <c r="BB306" s="27"/>
      <c r="BC306" s="127"/>
      <c r="BD306" s="127"/>
      <c r="BE306" s="127"/>
      <c r="BF306" s="127"/>
      <c r="BG306" s="127"/>
      <c r="BH306" s="127"/>
      <c r="BI306" s="127"/>
      <c r="BJ306" s="127"/>
      <c r="BK306" s="27"/>
      <c r="BL306" s="27"/>
      <c r="BM306" s="27"/>
      <c r="BN306" s="27"/>
      <c r="BO306" s="27"/>
      <c r="BP306" s="27"/>
      <c r="BQ306" s="27"/>
      <c r="BR306" s="27"/>
    </row>
    <row r="307" s="67" customFormat="1" customHeight="1" spans="1:70">
      <c r="A307" s="24" t="s">
        <v>130</v>
      </c>
      <c r="B307" s="24" t="s">
        <v>2076</v>
      </c>
      <c r="C307" s="24" t="s">
        <v>2077</v>
      </c>
      <c r="D307" s="24" t="s">
        <v>2078</v>
      </c>
      <c r="E307" s="24" t="s">
        <v>2079</v>
      </c>
      <c r="F307" s="127" t="s">
        <v>2080</v>
      </c>
      <c r="G307" s="24" t="s">
        <v>89</v>
      </c>
      <c r="H307" s="24"/>
      <c r="I307" s="24"/>
      <c r="J307" s="24" t="s">
        <v>2081</v>
      </c>
      <c r="K307" s="24"/>
      <c r="L307" s="24"/>
      <c r="M307" s="24"/>
      <c r="N307" s="24"/>
      <c r="O307" s="24"/>
      <c r="P307" s="79"/>
      <c r="Q307" s="24" t="s">
        <v>74</v>
      </c>
      <c r="R307" s="24" t="s">
        <v>2082</v>
      </c>
      <c r="S307" s="24" t="s">
        <v>2083</v>
      </c>
      <c r="T307" s="24"/>
      <c r="U307" s="90"/>
      <c r="V307" s="24" t="s">
        <v>2084</v>
      </c>
      <c r="W307" s="24" t="s">
        <v>157</v>
      </c>
      <c r="X307" s="79"/>
      <c r="Y307" s="24" t="s">
        <v>2077</v>
      </c>
      <c r="Z307" s="24" t="s">
        <v>2078</v>
      </c>
      <c r="AA307" s="24" t="s">
        <v>2079</v>
      </c>
      <c r="AB307" s="24" t="s">
        <v>2082</v>
      </c>
      <c r="AC307" s="24" t="s">
        <v>2083</v>
      </c>
      <c r="AD307" s="24" t="str">
        <f t="shared" si="25"/>
        <v/>
      </c>
      <c r="AE307" s="91"/>
      <c r="AF307" s="24">
        <f t="shared" si="26"/>
        <v>16</v>
      </c>
      <c r="AG307" s="24">
        <v>0</v>
      </c>
      <c r="AH307" s="24">
        <f t="shared" si="27"/>
        <v>16</v>
      </c>
      <c r="AI307" s="24" t="str">
        <f t="shared" si="28"/>
        <v/>
      </c>
      <c r="AJ307" s="24" t="str">
        <f t="shared" si="29"/>
        <v/>
      </c>
      <c r="AK307" s="24" t="s">
        <v>2076</v>
      </c>
      <c r="AL307" s="102"/>
      <c r="AM307" s="23" t="s">
        <v>2085</v>
      </c>
      <c r="AN307" s="23" t="s">
        <v>2086</v>
      </c>
      <c r="AO307" s="23" t="s">
        <v>2087</v>
      </c>
      <c r="AP307" s="23" t="s">
        <v>2088</v>
      </c>
      <c r="AQ307" s="23" t="s">
        <v>2089</v>
      </c>
      <c r="AR307" s="23" t="s">
        <v>2090</v>
      </c>
      <c r="AS307" s="23" t="s">
        <v>2091</v>
      </c>
      <c r="AT307" s="23" t="s">
        <v>2092</v>
      </c>
      <c r="AU307" s="105" t="s">
        <v>2093</v>
      </c>
      <c r="AV307" s="105" t="s">
        <v>2093</v>
      </c>
      <c r="AW307" s="105" t="s">
        <v>2093</v>
      </c>
      <c r="AX307" s="105" t="s">
        <v>2093</v>
      </c>
      <c r="AY307" s="105" t="s">
        <v>2093</v>
      </c>
      <c r="AZ307" s="105" t="s">
        <v>2093</v>
      </c>
      <c r="BA307" s="105" t="s">
        <v>2093</v>
      </c>
      <c r="BB307" s="105" t="s">
        <v>2093</v>
      </c>
      <c r="BC307" s="24" t="s">
        <v>2079</v>
      </c>
      <c r="BD307" s="24" t="s">
        <v>2079</v>
      </c>
      <c r="BE307" s="24" t="s">
        <v>2079</v>
      </c>
      <c r="BF307" s="24" t="s">
        <v>2079</v>
      </c>
      <c r="BG307" s="24" t="s">
        <v>2079</v>
      </c>
      <c r="BH307" s="24" t="s">
        <v>2079</v>
      </c>
      <c r="BI307" s="24" t="s">
        <v>2079</v>
      </c>
      <c r="BJ307" s="24" t="s">
        <v>2079</v>
      </c>
      <c r="BK307" s="27"/>
      <c r="BL307" s="27"/>
      <c r="BM307" s="27"/>
      <c r="BN307" s="27"/>
      <c r="BO307" s="27"/>
      <c r="BP307" s="27"/>
      <c r="BQ307" s="27"/>
      <c r="BR307" s="27"/>
    </row>
    <row r="308" s="67" customFormat="1" customHeight="1" spans="1:70">
      <c r="A308" s="24" t="s">
        <v>93</v>
      </c>
      <c r="B308" s="24" t="s">
        <v>2094</v>
      </c>
      <c r="C308" s="24" t="s">
        <v>2095</v>
      </c>
      <c r="D308" s="24" t="s">
        <v>2096</v>
      </c>
      <c r="E308" s="24" t="s">
        <v>2097</v>
      </c>
      <c r="F308" s="24" t="s">
        <v>145</v>
      </c>
      <c r="G308" s="24" t="s">
        <v>89</v>
      </c>
      <c r="H308" s="24"/>
      <c r="I308" s="24"/>
      <c r="J308" s="24" t="s">
        <v>2098</v>
      </c>
      <c r="K308" s="24"/>
      <c r="L308" s="24"/>
      <c r="M308" s="24"/>
      <c r="N308" s="24"/>
      <c r="O308" s="24"/>
      <c r="P308" s="79"/>
      <c r="Q308" s="24" t="s">
        <v>73</v>
      </c>
      <c r="R308" s="24" t="s">
        <v>2099</v>
      </c>
      <c r="S308" s="24"/>
      <c r="T308" s="24"/>
      <c r="U308" s="90"/>
      <c r="V308" s="24" t="s">
        <v>2100</v>
      </c>
      <c r="W308" s="24"/>
      <c r="X308" s="79"/>
      <c r="Y308" s="24" t="s">
        <v>2095</v>
      </c>
      <c r="Z308" s="24" t="s">
        <v>2096</v>
      </c>
      <c r="AA308" s="24" t="s">
        <v>2097</v>
      </c>
      <c r="AB308" s="24" t="s">
        <v>2099</v>
      </c>
      <c r="AC308" s="24"/>
      <c r="AD308" s="24" t="str">
        <f t="shared" si="25"/>
        <v/>
      </c>
      <c r="AE308" s="91"/>
      <c r="AF308" s="24">
        <f t="shared" si="26"/>
        <v>22</v>
      </c>
      <c r="AG308" s="24">
        <v>0</v>
      </c>
      <c r="AH308" s="24">
        <f t="shared" si="27"/>
        <v>22</v>
      </c>
      <c r="AI308" s="24" t="str">
        <f t="shared" si="28"/>
        <v/>
      </c>
      <c r="AJ308" s="24" t="str">
        <f t="shared" si="29"/>
        <v/>
      </c>
      <c r="AK308" s="24" t="s">
        <v>2094</v>
      </c>
      <c r="AL308" s="102"/>
      <c r="AM308" s="23" t="s">
        <v>2101</v>
      </c>
      <c r="AN308" s="23" t="s">
        <v>2101</v>
      </c>
      <c r="AO308" s="23" t="s">
        <v>2101</v>
      </c>
      <c r="AP308" s="23" t="s">
        <v>2101</v>
      </c>
      <c r="AQ308" s="23" t="s">
        <v>2101</v>
      </c>
      <c r="AR308" s="23" t="s">
        <v>2101</v>
      </c>
      <c r="AS308" s="23" t="s">
        <v>2101</v>
      </c>
      <c r="AT308" s="23" t="s">
        <v>2101</v>
      </c>
      <c r="AU308" s="105" t="s">
        <v>2102</v>
      </c>
      <c r="AV308" s="105" t="s">
        <v>2102</v>
      </c>
      <c r="AW308" s="105" t="s">
        <v>2102</v>
      </c>
      <c r="AX308" s="105" t="s">
        <v>2102</v>
      </c>
      <c r="AY308" s="105" t="s">
        <v>2102</v>
      </c>
      <c r="AZ308" s="105" t="s">
        <v>2102</v>
      </c>
      <c r="BA308" s="105" t="s">
        <v>2102</v>
      </c>
      <c r="BB308" s="105" t="s">
        <v>2102</v>
      </c>
      <c r="BC308" s="24" t="s">
        <v>2097</v>
      </c>
      <c r="BD308" s="24" t="s">
        <v>2097</v>
      </c>
      <c r="BE308" s="24" t="s">
        <v>2097</v>
      </c>
      <c r="BF308" s="24" t="s">
        <v>2097</v>
      </c>
      <c r="BG308" s="24" t="s">
        <v>2097</v>
      </c>
      <c r="BH308" s="24" t="s">
        <v>2097</v>
      </c>
      <c r="BI308" s="24" t="s">
        <v>2097</v>
      </c>
      <c r="BJ308" s="24" t="s">
        <v>2097</v>
      </c>
      <c r="BK308" s="27"/>
      <c r="BL308" s="27"/>
      <c r="BM308" s="27"/>
      <c r="BN308" s="27"/>
      <c r="BO308" s="27"/>
      <c r="BP308" s="27"/>
      <c r="BQ308" s="27"/>
      <c r="BR308" s="27"/>
    </row>
    <row r="309" s="67" customFormat="1" customHeight="1" spans="1:70">
      <c r="A309" s="24" t="s">
        <v>130</v>
      </c>
      <c r="B309" s="24" t="s">
        <v>2103</v>
      </c>
      <c r="C309" s="24" t="s">
        <v>2104</v>
      </c>
      <c r="D309" s="24" t="s">
        <v>684</v>
      </c>
      <c r="E309" s="24" t="s">
        <v>2105</v>
      </c>
      <c r="F309" s="24" t="s">
        <v>2106</v>
      </c>
      <c r="G309" s="24" t="s">
        <v>89</v>
      </c>
      <c r="H309" s="24"/>
      <c r="I309" s="24"/>
      <c r="J309" s="126" t="s">
        <v>2107</v>
      </c>
      <c r="K309" s="24"/>
      <c r="L309" s="24"/>
      <c r="M309" s="24"/>
      <c r="N309" s="24"/>
      <c r="O309" s="24"/>
      <c r="P309" s="79"/>
      <c r="Q309" s="24" t="s">
        <v>74</v>
      </c>
      <c r="R309" s="24" t="s">
        <v>2108</v>
      </c>
      <c r="S309" s="24" t="s">
        <v>2109</v>
      </c>
      <c r="T309" s="24"/>
      <c r="U309" s="90"/>
      <c r="V309" s="24" t="s">
        <v>2110</v>
      </c>
      <c r="W309" s="24" t="s">
        <v>157</v>
      </c>
      <c r="X309" s="79"/>
      <c r="Y309" s="24" t="s">
        <v>2104</v>
      </c>
      <c r="Z309" s="24" t="s">
        <v>684</v>
      </c>
      <c r="AA309" s="24" t="s">
        <v>2105</v>
      </c>
      <c r="AB309" s="24" t="s">
        <v>2108</v>
      </c>
      <c r="AC309" s="24" t="s">
        <v>2109</v>
      </c>
      <c r="AD309" s="24" t="str">
        <f t="shared" si="25"/>
        <v/>
      </c>
      <c r="AE309" s="91"/>
      <c r="AF309" s="24">
        <f t="shared" si="26"/>
        <v>25</v>
      </c>
      <c r="AG309" s="24">
        <v>0</v>
      </c>
      <c r="AH309" s="24">
        <f t="shared" si="27"/>
        <v>25</v>
      </c>
      <c r="AI309" s="24" t="str">
        <f t="shared" si="28"/>
        <v/>
      </c>
      <c r="AJ309" s="24" t="str">
        <f t="shared" si="29"/>
        <v/>
      </c>
      <c r="AK309" s="24" t="s">
        <v>2103</v>
      </c>
      <c r="AL309" s="102"/>
      <c r="AM309" s="23" t="s">
        <v>2111</v>
      </c>
      <c r="AN309" s="23" t="s">
        <v>2112</v>
      </c>
      <c r="AO309" s="23" t="s">
        <v>2113</v>
      </c>
      <c r="AP309" s="23" t="s">
        <v>2114</v>
      </c>
      <c r="AQ309" s="23" t="s">
        <v>2115</v>
      </c>
      <c r="AR309" s="23" t="s">
        <v>2116</v>
      </c>
      <c r="AS309" s="23" t="s">
        <v>2117</v>
      </c>
      <c r="AT309" s="23" t="s">
        <v>2118</v>
      </c>
      <c r="AU309" s="105" t="s">
        <v>697</v>
      </c>
      <c r="AV309" s="105" t="s">
        <v>697</v>
      </c>
      <c r="AW309" s="105" t="s">
        <v>697</v>
      </c>
      <c r="AX309" s="105" t="s">
        <v>697</v>
      </c>
      <c r="AY309" s="105" t="s">
        <v>697</v>
      </c>
      <c r="AZ309" s="105" t="s">
        <v>697</v>
      </c>
      <c r="BA309" s="105" t="s">
        <v>697</v>
      </c>
      <c r="BB309" s="105" t="s">
        <v>697</v>
      </c>
      <c r="BC309" s="24" t="s">
        <v>2105</v>
      </c>
      <c r="BD309" s="24" t="s">
        <v>2105</v>
      </c>
      <c r="BE309" s="24" t="s">
        <v>2105</v>
      </c>
      <c r="BF309" s="24" t="s">
        <v>2105</v>
      </c>
      <c r="BG309" s="24" t="s">
        <v>2105</v>
      </c>
      <c r="BH309" s="24" t="s">
        <v>2105</v>
      </c>
      <c r="BI309" s="24" t="s">
        <v>2105</v>
      </c>
      <c r="BJ309" s="24" t="s">
        <v>2105</v>
      </c>
      <c r="BK309" s="27"/>
      <c r="BL309" s="27"/>
      <c r="BM309" s="27"/>
      <c r="BN309" s="27"/>
      <c r="BO309" s="27"/>
      <c r="BP309" s="27"/>
      <c r="BQ309" s="27"/>
      <c r="BR309" s="27"/>
    </row>
    <row r="310" s="67" customFormat="1" customHeight="1" spans="1:70">
      <c r="A310" s="24" t="s">
        <v>93</v>
      </c>
      <c r="B310" s="24" t="s">
        <v>2119</v>
      </c>
      <c r="C310" s="24" t="s">
        <v>2120</v>
      </c>
      <c r="D310" s="24" t="s">
        <v>2121</v>
      </c>
      <c r="E310" s="24"/>
      <c r="F310" s="24" t="s">
        <v>2122</v>
      </c>
      <c r="G310" s="24" t="s">
        <v>89</v>
      </c>
      <c r="H310" s="24"/>
      <c r="I310" s="24"/>
      <c r="J310" s="24" t="s">
        <v>2123</v>
      </c>
      <c r="K310" s="24"/>
      <c r="L310" s="24"/>
      <c r="M310" s="24"/>
      <c r="N310" s="24"/>
      <c r="O310" s="24"/>
      <c r="P310" s="79"/>
      <c r="Q310" s="24" t="s">
        <v>73</v>
      </c>
      <c r="R310" s="24" t="s">
        <v>2124</v>
      </c>
      <c r="S310" s="24"/>
      <c r="T310" s="24"/>
      <c r="U310" s="90"/>
      <c r="V310" s="24" t="s">
        <v>2125</v>
      </c>
      <c r="W310" s="24"/>
      <c r="X310" s="79"/>
      <c r="Y310" s="24" t="s">
        <v>2120</v>
      </c>
      <c r="Z310" s="24" t="s">
        <v>2121</v>
      </c>
      <c r="AA310" s="24"/>
      <c r="AB310" s="24" t="s">
        <v>2124</v>
      </c>
      <c r="AC310" s="24"/>
      <c r="AD310" s="24" t="str">
        <f t="shared" si="25"/>
        <v/>
      </c>
      <c r="AE310" s="91"/>
      <c r="AF310" s="24">
        <f t="shared" si="26"/>
        <v>33</v>
      </c>
      <c r="AG310" s="24">
        <v>0</v>
      </c>
      <c r="AH310" s="24">
        <f t="shared" si="27"/>
        <v>33</v>
      </c>
      <c r="AI310" s="24" t="b">
        <f t="shared" si="28"/>
        <v>1</v>
      </c>
      <c r="AJ310" s="24" t="b">
        <f t="shared" si="29"/>
        <v>1</v>
      </c>
      <c r="AK310" s="20" t="s">
        <v>2119</v>
      </c>
      <c r="AL310" s="102"/>
      <c r="AM310" s="28" t="s">
        <v>2120</v>
      </c>
      <c r="AN310" s="28" t="s">
        <v>2120</v>
      </c>
      <c r="AO310" s="28" t="s">
        <v>2120</v>
      </c>
      <c r="AP310" s="28" t="s">
        <v>2120</v>
      </c>
      <c r="AQ310" s="28" t="s">
        <v>2120</v>
      </c>
      <c r="AR310" s="28" t="s">
        <v>2120</v>
      </c>
      <c r="AS310" s="28" t="s">
        <v>2120</v>
      </c>
      <c r="AT310" s="28" t="s">
        <v>2120</v>
      </c>
      <c r="AU310" s="24" t="s">
        <v>2121</v>
      </c>
      <c r="AV310" s="24" t="s">
        <v>2121</v>
      </c>
      <c r="AW310" s="24" t="s">
        <v>2121</v>
      </c>
      <c r="AX310" s="24" t="s">
        <v>2121</v>
      </c>
      <c r="AY310" s="24" t="s">
        <v>2121</v>
      </c>
      <c r="AZ310" s="24" t="s">
        <v>2121</v>
      </c>
      <c r="BA310" s="24" t="s">
        <v>2121</v>
      </c>
      <c r="BB310" s="24" t="s">
        <v>2121</v>
      </c>
      <c r="BC310" s="24"/>
      <c r="BD310" s="24"/>
      <c r="BE310" s="24"/>
      <c r="BF310" s="24"/>
      <c r="BG310" s="24"/>
      <c r="BH310" s="24"/>
      <c r="BI310" s="24"/>
      <c r="BJ310" s="24"/>
      <c r="BK310" s="27"/>
      <c r="BL310" s="27"/>
      <c r="BM310" s="27"/>
      <c r="BN310" s="27"/>
      <c r="BO310" s="27"/>
      <c r="BP310" s="27"/>
      <c r="BQ310" s="27"/>
      <c r="BR310" s="27"/>
    </row>
    <row r="311" s="67" customFormat="1" customHeight="1" spans="1:70">
      <c r="A311" s="20" t="s">
        <v>76</v>
      </c>
      <c r="B311" s="20" t="s">
        <v>2126</v>
      </c>
      <c r="C311" s="20"/>
      <c r="D311" s="20"/>
      <c r="E311" s="20"/>
      <c r="F311" s="20"/>
      <c r="G311" s="20"/>
      <c r="H311" s="20" t="s">
        <v>78</v>
      </c>
      <c r="I311" s="20"/>
      <c r="J311" s="20" t="s">
        <v>2081</v>
      </c>
      <c r="K311" s="20"/>
      <c r="L311" s="20"/>
      <c r="M311" s="20"/>
      <c r="N311" s="20"/>
      <c r="O311" s="20"/>
      <c r="P311" s="79"/>
      <c r="Q311" s="20" t="s">
        <v>74</v>
      </c>
      <c r="R311" s="20" t="s">
        <v>74</v>
      </c>
      <c r="S311" s="20"/>
      <c r="T311" s="20"/>
      <c r="U311" s="90"/>
      <c r="V311" s="20" t="s">
        <v>2127</v>
      </c>
      <c r="W311" s="20"/>
      <c r="X311" s="79"/>
      <c r="Y311" s="20"/>
      <c r="Z311" s="20"/>
      <c r="AA311" s="20"/>
      <c r="AB311" s="20" t="s">
        <v>74</v>
      </c>
      <c r="AC311" s="20"/>
      <c r="AD311" s="24" t="str">
        <f t="shared" si="25"/>
        <v/>
      </c>
      <c r="AE311" s="91"/>
      <c r="AF311" s="20">
        <f t="shared" si="26"/>
        <v>16</v>
      </c>
      <c r="AG311" s="20">
        <v>0</v>
      </c>
      <c r="AH311" s="24">
        <f t="shared" si="27"/>
        <v>16</v>
      </c>
      <c r="AI311" s="24" t="str">
        <f t="shared" si="28"/>
        <v/>
      </c>
      <c r="AJ311" s="24" t="str">
        <f t="shared" si="29"/>
        <v/>
      </c>
      <c r="AK311" s="20" t="s">
        <v>2126</v>
      </c>
      <c r="AL311" s="102"/>
      <c r="AM311" s="23"/>
      <c r="AN311" s="23"/>
      <c r="AO311" s="23"/>
      <c r="AP311" s="23"/>
      <c r="AQ311" s="23"/>
      <c r="AR311" s="23"/>
      <c r="AS311" s="23"/>
      <c r="AT311" s="23"/>
      <c r="AU311" s="27"/>
      <c r="AV311" s="27"/>
      <c r="AW311" s="27"/>
      <c r="AX311" s="27"/>
      <c r="AY311" s="27"/>
      <c r="AZ311" s="27"/>
      <c r="BA311" s="27"/>
      <c r="BB311" s="27"/>
      <c r="BC311" s="20"/>
      <c r="BD311" s="20"/>
      <c r="BE311" s="20"/>
      <c r="BF311" s="20"/>
      <c r="BG311" s="20"/>
      <c r="BH311" s="20"/>
      <c r="BI311" s="20"/>
      <c r="BJ311" s="20"/>
      <c r="BK311" s="27"/>
      <c r="BL311" s="27"/>
      <c r="BM311" s="27"/>
      <c r="BN311" s="27"/>
      <c r="BO311" s="27"/>
      <c r="BP311" s="27"/>
      <c r="BQ311" s="27"/>
      <c r="BR311" s="27"/>
    </row>
    <row r="312" s="67" customFormat="1" customHeight="1" spans="1:70">
      <c r="A312" s="20" t="s">
        <v>2033</v>
      </c>
      <c r="B312" s="20" t="s">
        <v>2128</v>
      </c>
      <c r="C312" s="20" t="s">
        <v>2129</v>
      </c>
      <c r="D312" s="20" t="s">
        <v>2130</v>
      </c>
      <c r="E312" s="20" t="s">
        <v>2131</v>
      </c>
      <c r="F312" s="20" t="s">
        <v>2132</v>
      </c>
      <c r="G312" s="20" t="s">
        <v>89</v>
      </c>
      <c r="H312" s="20"/>
      <c r="I312" s="20"/>
      <c r="J312" s="20"/>
      <c r="K312" s="20"/>
      <c r="L312" s="20"/>
      <c r="M312" s="20"/>
      <c r="N312" s="20"/>
      <c r="O312" s="20"/>
      <c r="P312" s="79"/>
      <c r="Q312" s="20" t="s">
        <v>74</v>
      </c>
      <c r="R312" s="20" t="s">
        <v>74</v>
      </c>
      <c r="S312" s="20" t="s">
        <v>2133</v>
      </c>
      <c r="T312" s="20"/>
      <c r="U312" s="90"/>
      <c r="V312" s="20" t="s">
        <v>2134</v>
      </c>
      <c r="W312" s="20" t="s">
        <v>157</v>
      </c>
      <c r="X312" s="79"/>
      <c r="Y312" s="20" t="s">
        <v>2129</v>
      </c>
      <c r="Z312" s="20" t="s">
        <v>2130</v>
      </c>
      <c r="AA312" s="20" t="s">
        <v>2131</v>
      </c>
      <c r="AB312" s="20" t="s">
        <v>74</v>
      </c>
      <c r="AC312" s="20" t="s">
        <v>2133</v>
      </c>
      <c r="AD312" s="24" t="str">
        <f t="shared" si="25"/>
        <v/>
      </c>
      <c r="AE312" s="91"/>
      <c r="AF312" s="20">
        <f t="shared" si="26"/>
        <v>12</v>
      </c>
      <c r="AG312" s="20">
        <v>0</v>
      </c>
      <c r="AH312" s="24">
        <f t="shared" si="27"/>
        <v>12</v>
      </c>
      <c r="AI312" s="24" t="str">
        <f t="shared" si="28"/>
        <v/>
      </c>
      <c r="AJ312" s="24" t="str">
        <f t="shared" si="29"/>
        <v/>
      </c>
      <c r="AK312" s="20" t="s">
        <v>2128</v>
      </c>
      <c r="AL312" s="102"/>
      <c r="AM312" s="23" t="s">
        <v>2135</v>
      </c>
      <c r="AN312" s="23" t="s">
        <v>2136</v>
      </c>
      <c r="AO312" s="23" t="s">
        <v>2137</v>
      </c>
      <c r="AP312" s="23" t="s">
        <v>2138</v>
      </c>
      <c r="AQ312" s="23" t="s">
        <v>2139</v>
      </c>
      <c r="AR312" s="23" t="s">
        <v>2140</v>
      </c>
      <c r="AS312" s="23" t="s">
        <v>2141</v>
      </c>
      <c r="AT312" s="23" t="s">
        <v>2142</v>
      </c>
      <c r="AU312" s="105" t="s">
        <v>2143</v>
      </c>
      <c r="AV312" s="105" t="s">
        <v>2143</v>
      </c>
      <c r="AW312" s="105" t="s">
        <v>2143</v>
      </c>
      <c r="AX312" s="105" t="s">
        <v>2143</v>
      </c>
      <c r="AY312" s="105" t="s">
        <v>2143</v>
      </c>
      <c r="AZ312" s="105" t="s">
        <v>2143</v>
      </c>
      <c r="BA312" s="105" t="s">
        <v>2143</v>
      </c>
      <c r="BB312" s="105" t="s">
        <v>2143</v>
      </c>
      <c r="BC312" s="20" t="s">
        <v>2131</v>
      </c>
      <c r="BD312" s="20" t="s">
        <v>2131</v>
      </c>
      <c r="BE312" s="20" t="s">
        <v>2131</v>
      </c>
      <c r="BF312" s="20" t="s">
        <v>2131</v>
      </c>
      <c r="BG312" s="20" t="s">
        <v>2131</v>
      </c>
      <c r="BH312" s="20" t="s">
        <v>2131</v>
      </c>
      <c r="BI312" s="20" t="s">
        <v>2131</v>
      </c>
      <c r="BJ312" s="20" t="s">
        <v>2131</v>
      </c>
      <c r="BK312" s="27"/>
      <c r="BL312" s="27"/>
      <c r="BM312" s="27"/>
      <c r="BN312" s="27"/>
      <c r="BO312" s="27"/>
      <c r="BP312" s="27"/>
      <c r="BQ312" s="27"/>
      <c r="BR312" s="27"/>
    </row>
    <row r="313" s="67" customFormat="1" customHeight="1" spans="1:70">
      <c r="A313" s="20" t="s">
        <v>289</v>
      </c>
      <c r="B313" s="20" t="s">
        <v>2144</v>
      </c>
      <c r="C313" s="20" t="s">
        <v>1271</v>
      </c>
      <c r="D313" s="20"/>
      <c r="E313" s="20"/>
      <c r="F313" s="20"/>
      <c r="G313" s="20" t="s">
        <v>89</v>
      </c>
      <c r="H313" s="20"/>
      <c r="I313" s="20"/>
      <c r="J313" s="20"/>
      <c r="K313" s="20"/>
      <c r="L313" s="20"/>
      <c r="M313" s="20"/>
      <c r="N313" s="20"/>
      <c r="O313" s="20"/>
      <c r="P313" s="79"/>
      <c r="Q313" s="20" t="s">
        <v>73</v>
      </c>
      <c r="R313" s="20" t="s">
        <v>74</v>
      </c>
      <c r="S313" s="20"/>
      <c r="T313" s="20"/>
      <c r="U313" s="90"/>
      <c r="V313" s="20" t="s">
        <v>2145</v>
      </c>
      <c r="W313" s="20"/>
      <c r="X313" s="79"/>
      <c r="Y313" s="20" t="s">
        <v>1271</v>
      </c>
      <c r="Z313" s="20"/>
      <c r="AA313" s="20"/>
      <c r="AB313" s="20" t="s">
        <v>74</v>
      </c>
      <c r="AC313" s="20"/>
      <c r="AD313" s="24" t="str">
        <f t="shared" si="25"/>
        <v/>
      </c>
      <c r="AE313" s="91"/>
      <c r="AF313" s="20">
        <f t="shared" si="26"/>
        <v>18</v>
      </c>
      <c r="AG313" s="20">
        <v>0</v>
      </c>
      <c r="AH313" s="24">
        <f t="shared" si="27"/>
        <v>18</v>
      </c>
      <c r="AI313" s="24" t="str">
        <f t="shared" si="28"/>
        <v/>
      </c>
      <c r="AJ313" s="24" t="str">
        <f t="shared" si="29"/>
        <v/>
      </c>
      <c r="AK313" s="20" t="s">
        <v>2144</v>
      </c>
      <c r="AL313" s="102"/>
      <c r="AM313" s="23" t="s">
        <v>1271</v>
      </c>
      <c r="AN313" s="23" t="s">
        <v>1271</v>
      </c>
      <c r="AO313" s="23" t="s">
        <v>1271</v>
      </c>
      <c r="AP313" s="23" t="s">
        <v>1271</v>
      </c>
      <c r="AQ313" s="23" t="s">
        <v>1271</v>
      </c>
      <c r="AR313" s="23" t="s">
        <v>1271</v>
      </c>
      <c r="AS313" s="23" t="s">
        <v>1271</v>
      </c>
      <c r="AT313" s="23" t="s">
        <v>1271</v>
      </c>
      <c r="AU313" s="27"/>
      <c r="AV313" s="27"/>
      <c r="AW313" s="27"/>
      <c r="AX313" s="27"/>
      <c r="AY313" s="27"/>
      <c r="AZ313" s="27"/>
      <c r="BA313" s="27"/>
      <c r="BB313" s="27"/>
      <c r="BC313" s="20"/>
      <c r="BD313" s="20"/>
      <c r="BE313" s="20"/>
      <c r="BF313" s="20"/>
      <c r="BG313" s="20"/>
      <c r="BH313" s="20"/>
      <c r="BI313" s="20"/>
      <c r="BJ313" s="20"/>
      <c r="BK313" s="27"/>
      <c r="BL313" s="27"/>
      <c r="BM313" s="27"/>
      <c r="BN313" s="27"/>
      <c r="BO313" s="27"/>
      <c r="BP313" s="27"/>
      <c r="BQ313" s="27"/>
      <c r="BR313" s="27"/>
    </row>
    <row r="314" s="67" customFormat="1" customHeight="1" spans="1:70">
      <c r="A314" s="20" t="s">
        <v>91</v>
      </c>
      <c r="B314" s="20" t="s">
        <v>2126</v>
      </c>
      <c r="C314" s="20"/>
      <c r="D314" s="20"/>
      <c r="E314" s="20"/>
      <c r="F314" s="20"/>
      <c r="G314" s="20"/>
      <c r="H314" s="20"/>
      <c r="I314" s="20"/>
      <c r="J314" s="20"/>
      <c r="K314" s="20"/>
      <c r="L314" s="20"/>
      <c r="M314" s="20"/>
      <c r="N314" s="20"/>
      <c r="O314" s="20"/>
      <c r="P314" s="79"/>
      <c r="Q314" s="20" t="s">
        <v>74</v>
      </c>
      <c r="R314" s="20" t="s">
        <v>74</v>
      </c>
      <c r="S314" s="20"/>
      <c r="T314" s="20"/>
      <c r="U314" s="90"/>
      <c r="V314" s="20" t="s">
        <v>2146</v>
      </c>
      <c r="W314" s="20"/>
      <c r="X314" s="79"/>
      <c r="Y314" s="20"/>
      <c r="Z314" s="20"/>
      <c r="AA314" s="20"/>
      <c r="AB314" s="20" t="s">
        <v>74</v>
      </c>
      <c r="AC314" s="20"/>
      <c r="AD314" s="24" t="str">
        <f t="shared" si="25"/>
        <v/>
      </c>
      <c r="AE314" s="91"/>
      <c r="AF314" s="20">
        <f t="shared" si="26"/>
        <v>16</v>
      </c>
      <c r="AG314" s="20">
        <v>0</v>
      </c>
      <c r="AH314" s="24">
        <f t="shared" si="27"/>
        <v>16</v>
      </c>
      <c r="AI314" s="24" t="str">
        <f t="shared" si="28"/>
        <v/>
      </c>
      <c r="AJ314" s="24" t="str">
        <f t="shared" si="29"/>
        <v/>
      </c>
      <c r="AK314" s="20" t="s">
        <v>2126</v>
      </c>
      <c r="AL314" s="102"/>
      <c r="AM314" s="23"/>
      <c r="AN314" s="23"/>
      <c r="AO314" s="23"/>
      <c r="AP314" s="23"/>
      <c r="AQ314" s="23"/>
      <c r="AR314" s="23"/>
      <c r="AS314" s="23"/>
      <c r="AT314" s="23"/>
      <c r="AU314" s="27"/>
      <c r="AV314" s="27"/>
      <c r="AW314" s="27"/>
      <c r="AX314" s="27"/>
      <c r="AY314" s="27"/>
      <c r="AZ314" s="27"/>
      <c r="BA314" s="27"/>
      <c r="BB314" s="27"/>
      <c r="BC314" s="20"/>
      <c r="BD314" s="20"/>
      <c r="BE314" s="20"/>
      <c r="BF314" s="20"/>
      <c r="BG314" s="20"/>
      <c r="BH314" s="20"/>
      <c r="BI314" s="20"/>
      <c r="BJ314" s="20"/>
      <c r="BK314" s="27"/>
      <c r="BL314" s="27"/>
      <c r="BM314" s="27"/>
      <c r="BN314" s="27"/>
      <c r="BO314" s="27"/>
      <c r="BP314" s="27"/>
      <c r="BQ314" s="27"/>
      <c r="BR314" s="27"/>
    </row>
    <row r="315" s="67" customFormat="1" customHeight="1" spans="1:70">
      <c r="A315" s="20" t="s">
        <v>81</v>
      </c>
      <c r="B315" s="20" t="s">
        <v>2147</v>
      </c>
      <c r="C315" s="20" t="s">
        <v>2148</v>
      </c>
      <c r="D315" s="20"/>
      <c r="E315" s="20"/>
      <c r="F315" s="20"/>
      <c r="G315" s="20" t="s">
        <v>89</v>
      </c>
      <c r="H315" s="20"/>
      <c r="I315" s="20"/>
      <c r="J315" s="20" t="s">
        <v>2149</v>
      </c>
      <c r="K315" s="20"/>
      <c r="L315" s="20"/>
      <c r="M315" s="20"/>
      <c r="N315" s="20"/>
      <c r="O315" s="20"/>
      <c r="P315" s="79"/>
      <c r="Q315" s="20" t="s">
        <v>73</v>
      </c>
      <c r="R315" s="20" t="s">
        <v>74</v>
      </c>
      <c r="S315" s="20"/>
      <c r="T315" s="20"/>
      <c r="U315" s="90"/>
      <c r="V315" s="20" t="s">
        <v>2150</v>
      </c>
      <c r="W315" s="20"/>
      <c r="X315" s="79"/>
      <c r="Y315" s="20" t="s">
        <v>2148</v>
      </c>
      <c r="Z315" s="20"/>
      <c r="AA315" s="20"/>
      <c r="AB315" s="20" t="s">
        <v>74</v>
      </c>
      <c r="AC315" s="20"/>
      <c r="AD315" s="24" t="str">
        <f t="shared" si="25"/>
        <v/>
      </c>
      <c r="AE315" s="91"/>
      <c r="AF315" s="20">
        <f t="shared" si="26"/>
        <v>27</v>
      </c>
      <c r="AG315" s="20">
        <v>0</v>
      </c>
      <c r="AH315" s="24">
        <f t="shared" si="27"/>
        <v>27</v>
      </c>
      <c r="AI315" s="24" t="str">
        <f t="shared" si="28"/>
        <v/>
      </c>
      <c r="AJ315" s="24" t="str">
        <f t="shared" si="29"/>
        <v/>
      </c>
      <c r="AK315" s="20" t="s">
        <v>2147</v>
      </c>
      <c r="AL315" s="102"/>
      <c r="AM315" s="23" t="s">
        <v>2148</v>
      </c>
      <c r="AN315" s="23" t="s">
        <v>2148</v>
      </c>
      <c r="AO315" s="23" t="s">
        <v>2148</v>
      </c>
      <c r="AP315" s="23" t="s">
        <v>2148</v>
      </c>
      <c r="AQ315" s="23" t="s">
        <v>2148</v>
      </c>
      <c r="AR315" s="23" t="s">
        <v>2148</v>
      </c>
      <c r="AS315" s="23" t="s">
        <v>2148</v>
      </c>
      <c r="AT315" s="23" t="s">
        <v>2148</v>
      </c>
      <c r="AU315" s="27"/>
      <c r="AV315" s="27"/>
      <c r="AW315" s="27"/>
      <c r="AX315" s="27"/>
      <c r="AY315" s="27"/>
      <c r="AZ315" s="27"/>
      <c r="BA315" s="27"/>
      <c r="BB315" s="27"/>
      <c r="BC315" s="20"/>
      <c r="BD315" s="20"/>
      <c r="BE315" s="20"/>
      <c r="BF315" s="20"/>
      <c r="BG315" s="20"/>
      <c r="BH315" s="20"/>
      <c r="BI315" s="20"/>
      <c r="BJ315" s="20"/>
      <c r="BK315" s="27"/>
      <c r="BL315" s="27"/>
      <c r="BM315" s="27"/>
      <c r="BN315" s="27"/>
      <c r="BO315" s="27"/>
      <c r="BP315" s="27"/>
      <c r="BQ315" s="27"/>
      <c r="BR315" s="27"/>
    </row>
    <row r="316" s="67" customFormat="1" customHeight="1" spans="1:70">
      <c r="A316" s="20" t="s">
        <v>1281</v>
      </c>
      <c r="B316" s="20" t="s">
        <v>2151</v>
      </c>
      <c r="C316" s="20" t="s">
        <v>2152</v>
      </c>
      <c r="D316" s="20" t="s">
        <v>1284</v>
      </c>
      <c r="E316" s="20"/>
      <c r="F316" s="20"/>
      <c r="G316" s="20" t="s">
        <v>89</v>
      </c>
      <c r="H316" s="20"/>
      <c r="I316" s="20"/>
      <c r="J316" s="20" t="s">
        <v>2153</v>
      </c>
      <c r="K316" s="20"/>
      <c r="L316" s="20"/>
      <c r="M316" s="20"/>
      <c r="N316" s="20" t="s">
        <v>1100</v>
      </c>
      <c r="O316" s="20"/>
      <c r="P316" s="79"/>
      <c r="Q316" s="20" t="s">
        <v>74</v>
      </c>
      <c r="R316" s="20" t="s">
        <v>74</v>
      </c>
      <c r="S316" s="20" t="s">
        <v>2154</v>
      </c>
      <c r="T316" s="20"/>
      <c r="U316" s="90"/>
      <c r="V316" s="20" t="s">
        <v>2155</v>
      </c>
      <c r="W316" s="20" t="s">
        <v>2156</v>
      </c>
      <c r="X316" s="79"/>
      <c r="Y316" s="20" t="s">
        <v>2152</v>
      </c>
      <c r="Z316" s="20" t="s">
        <v>1284</v>
      </c>
      <c r="AA316" s="20"/>
      <c r="AB316" s="20" t="s">
        <v>74</v>
      </c>
      <c r="AC316" s="20" t="s">
        <v>2154</v>
      </c>
      <c r="AD316" s="24" t="str">
        <f t="shared" si="25"/>
        <v/>
      </c>
      <c r="AE316" s="91"/>
      <c r="AF316" s="20">
        <f t="shared" si="26"/>
        <v>22</v>
      </c>
      <c r="AG316" s="20">
        <v>0</v>
      </c>
      <c r="AH316" s="24">
        <f t="shared" si="27"/>
        <v>22</v>
      </c>
      <c r="AI316" s="24" t="str">
        <f t="shared" si="28"/>
        <v/>
      </c>
      <c r="AJ316" s="24" t="str">
        <f t="shared" si="29"/>
        <v/>
      </c>
      <c r="AK316" s="20" t="s">
        <v>2151</v>
      </c>
      <c r="AL316" s="102"/>
      <c r="AM316" s="23" t="s">
        <v>2157</v>
      </c>
      <c r="AN316" s="23" t="s">
        <v>2158</v>
      </c>
      <c r="AO316" s="23" t="s">
        <v>2159</v>
      </c>
      <c r="AP316" s="23" t="s">
        <v>2160</v>
      </c>
      <c r="AQ316" s="23" t="s">
        <v>2161</v>
      </c>
      <c r="AR316" s="23" t="s">
        <v>2162</v>
      </c>
      <c r="AS316" s="23" t="s">
        <v>2163</v>
      </c>
      <c r="AT316" s="23" t="s">
        <v>2164</v>
      </c>
      <c r="AU316" s="105" t="s">
        <v>1284</v>
      </c>
      <c r="AV316" s="105" t="s">
        <v>1284</v>
      </c>
      <c r="AW316" s="105" t="s">
        <v>1284</v>
      </c>
      <c r="AX316" s="105" t="s">
        <v>1284</v>
      </c>
      <c r="AY316" s="105" t="s">
        <v>1284</v>
      </c>
      <c r="AZ316" s="105" t="s">
        <v>1284</v>
      </c>
      <c r="BA316" s="105" t="s">
        <v>1284</v>
      </c>
      <c r="BB316" s="105" t="s">
        <v>1284</v>
      </c>
      <c r="BC316" s="20"/>
      <c r="BD316" s="20"/>
      <c r="BE316" s="20"/>
      <c r="BF316" s="20"/>
      <c r="BG316" s="20"/>
      <c r="BH316" s="20"/>
      <c r="BI316" s="20"/>
      <c r="BJ316" s="20"/>
      <c r="BK316" s="105" t="s">
        <v>1100</v>
      </c>
      <c r="BL316" s="105" t="s">
        <v>1100</v>
      </c>
      <c r="BM316" s="105" t="s">
        <v>1100</v>
      </c>
      <c r="BN316" s="105" t="s">
        <v>1100</v>
      </c>
      <c r="BO316" s="105" t="s">
        <v>1100</v>
      </c>
      <c r="BP316" s="105" t="s">
        <v>1100</v>
      </c>
      <c r="BQ316" s="105" t="s">
        <v>1100</v>
      </c>
      <c r="BR316" s="105" t="s">
        <v>1100</v>
      </c>
    </row>
    <row r="317" s="27" customFormat="1" customHeight="1" spans="1:54">
      <c r="A317" s="69" t="s">
        <v>2033</v>
      </c>
      <c r="B317" s="27" t="s">
        <v>2165</v>
      </c>
      <c r="C317" s="27" t="s">
        <v>2166</v>
      </c>
      <c r="D317" s="27" t="s">
        <v>2167</v>
      </c>
      <c r="G317" s="27" t="s">
        <v>89</v>
      </c>
      <c r="J317" s="27" t="s">
        <v>2168</v>
      </c>
      <c r="P317" s="70"/>
      <c r="U317" s="117"/>
      <c r="X317" s="70"/>
      <c r="AD317" s="24" t="b">
        <f t="shared" si="25"/>
        <v>1</v>
      </c>
      <c r="AE317" s="117"/>
      <c r="AH317" s="24">
        <f t="shared" si="27"/>
        <v>0</v>
      </c>
      <c r="AI317" s="24" t="str">
        <f t="shared" si="28"/>
        <v/>
      </c>
      <c r="AJ317" s="24" t="str">
        <f t="shared" si="29"/>
        <v/>
      </c>
      <c r="AL317" s="70"/>
      <c r="AM317" s="23" t="s">
        <v>2169</v>
      </c>
      <c r="AN317" s="23" t="s">
        <v>2170</v>
      </c>
      <c r="AO317" s="23" t="s">
        <v>2171</v>
      </c>
      <c r="AP317" s="23" t="s">
        <v>2172</v>
      </c>
      <c r="AQ317" s="23" t="s">
        <v>2173</v>
      </c>
      <c r="AR317" s="23" t="s">
        <v>2174</v>
      </c>
      <c r="AS317" s="23" t="s">
        <v>2175</v>
      </c>
      <c r="AT317" s="23" t="s">
        <v>2176</v>
      </c>
      <c r="AU317" s="27" t="s">
        <v>2167</v>
      </c>
      <c r="AV317" s="27" t="s">
        <v>2167</v>
      </c>
      <c r="AW317" s="27" t="s">
        <v>2167</v>
      </c>
      <c r="AX317" s="27" t="s">
        <v>2167</v>
      </c>
      <c r="AY317" s="27" t="s">
        <v>2167</v>
      </c>
      <c r="AZ317" s="27" t="s">
        <v>2167</v>
      </c>
      <c r="BA317" s="27" t="s">
        <v>2167</v>
      </c>
      <c r="BB317" s="27" t="s">
        <v>2167</v>
      </c>
    </row>
    <row r="318" s="27" customFormat="1" customHeight="1" spans="1:54">
      <c r="A318" s="27" t="s">
        <v>2177</v>
      </c>
      <c r="B318" s="27" t="s">
        <v>2178</v>
      </c>
      <c r="C318" s="27" t="s">
        <v>2179</v>
      </c>
      <c r="D318" s="27" t="s">
        <v>2180</v>
      </c>
      <c r="G318" s="27" t="s">
        <v>89</v>
      </c>
      <c r="J318" s="27" t="s">
        <v>2181</v>
      </c>
      <c r="P318" s="70"/>
      <c r="U318" s="117"/>
      <c r="X318" s="70"/>
      <c r="AD318" s="24" t="b">
        <f t="shared" si="25"/>
        <v>1</v>
      </c>
      <c r="AE318" s="117"/>
      <c r="AH318" s="24">
        <f t="shared" si="27"/>
        <v>0</v>
      </c>
      <c r="AI318" s="24" t="str">
        <f t="shared" si="28"/>
        <v/>
      </c>
      <c r="AJ318" s="24" t="str">
        <f t="shared" si="29"/>
        <v/>
      </c>
      <c r="AL318" s="70"/>
      <c r="AM318" s="23" t="s">
        <v>2182</v>
      </c>
      <c r="AN318" s="23" t="s">
        <v>2183</v>
      </c>
      <c r="AO318" s="23" t="s">
        <v>2184</v>
      </c>
      <c r="AP318" s="23" t="s">
        <v>2185</v>
      </c>
      <c r="AQ318" s="23" t="s">
        <v>2186</v>
      </c>
      <c r="AR318" s="23" t="s">
        <v>2187</v>
      </c>
      <c r="AS318" s="23" t="s">
        <v>2188</v>
      </c>
      <c r="AT318" s="23" t="s">
        <v>2189</v>
      </c>
      <c r="AU318" s="27" t="s">
        <v>2180</v>
      </c>
      <c r="AV318" s="27" t="s">
        <v>2180</v>
      </c>
      <c r="AW318" s="27" t="s">
        <v>2180</v>
      </c>
      <c r="AX318" s="27" t="s">
        <v>2180</v>
      </c>
      <c r="AY318" s="27" t="s">
        <v>2180</v>
      </c>
      <c r="AZ318" s="27" t="s">
        <v>2180</v>
      </c>
      <c r="BA318" s="27" t="s">
        <v>2180</v>
      </c>
      <c r="BB318" s="27" t="s">
        <v>2180</v>
      </c>
    </row>
    <row r="319" s="27" customFormat="1" customHeight="1" spans="1:46">
      <c r="A319" s="27" t="s">
        <v>70</v>
      </c>
      <c r="B319" s="27" t="s">
        <v>2190</v>
      </c>
      <c r="L319" s="27" t="s">
        <v>2191</v>
      </c>
      <c r="P319" s="70"/>
      <c r="U319" s="117"/>
      <c r="X319" s="70"/>
      <c r="AD319" s="24" t="str">
        <f t="shared" si="25"/>
        <v/>
      </c>
      <c r="AE319" s="117"/>
      <c r="AH319" s="24">
        <f t="shared" si="27"/>
        <v>0</v>
      </c>
      <c r="AI319" s="24" t="str">
        <f t="shared" si="28"/>
        <v/>
      </c>
      <c r="AJ319" s="24" t="str">
        <f t="shared" si="29"/>
        <v/>
      </c>
      <c r="AL319" s="70"/>
      <c r="AM319" s="23"/>
      <c r="AN319" s="23"/>
      <c r="AO319" s="23"/>
      <c r="AP319" s="23"/>
      <c r="AQ319" s="23"/>
      <c r="AR319" s="23"/>
      <c r="AS319" s="23"/>
      <c r="AT319" s="23"/>
    </row>
    <row r="320" s="27" customFormat="1" customHeight="1" spans="1:62">
      <c r="A320" s="27" t="s">
        <v>130</v>
      </c>
      <c r="B320" s="27" t="s">
        <v>2192</v>
      </c>
      <c r="C320" s="27" t="s">
        <v>2193</v>
      </c>
      <c r="D320" s="27" t="s">
        <v>2023</v>
      </c>
      <c r="E320" s="27" t="s">
        <v>2024</v>
      </c>
      <c r="F320" s="27" t="s">
        <v>2194</v>
      </c>
      <c r="G320" s="27" t="s">
        <v>89</v>
      </c>
      <c r="J320" s="27" t="s">
        <v>2195</v>
      </c>
      <c r="P320" s="70"/>
      <c r="U320" s="117"/>
      <c r="X320" s="70"/>
      <c r="AD320" s="24" t="b">
        <f t="shared" si="25"/>
        <v>1</v>
      </c>
      <c r="AE320" s="117"/>
      <c r="AH320" s="24">
        <f t="shared" si="27"/>
        <v>0</v>
      </c>
      <c r="AI320" s="24" t="str">
        <f t="shared" si="28"/>
        <v/>
      </c>
      <c r="AJ320" s="24" t="str">
        <f t="shared" si="29"/>
        <v/>
      </c>
      <c r="AL320" s="70"/>
      <c r="AM320" s="23" t="s">
        <v>2193</v>
      </c>
      <c r="AN320" s="23" t="s">
        <v>2193</v>
      </c>
      <c r="AO320" s="23" t="s">
        <v>2193</v>
      </c>
      <c r="AP320" s="23" t="s">
        <v>2193</v>
      </c>
      <c r="AQ320" s="23" t="s">
        <v>2193</v>
      </c>
      <c r="AR320" s="23" t="s">
        <v>2193</v>
      </c>
      <c r="AS320" s="23" t="s">
        <v>2193</v>
      </c>
      <c r="AT320" s="23" t="s">
        <v>2193</v>
      </c>
      <c r="AU320" s="105" t="s">
        <v>2023</v>
      </c>
      <c r="AV320" s="105" t="s">
        <v>2023</v>
      </c>
      <c r="AW320" s="105" t="s">
        <v>2023</v>
      </c>
      <c r="AX320" s="105" t="s">
        <v>2023</v>
      </c>
      <c r="AY320" s="105" t="s">
        <v>2023</v>
      </c>
      <c r="AZ320" s="105" t="s">
        <v>2023</v>
      </c>
      <c r="BA320" s="105" t="s">
        <v>2023</v>
      </c>
      <c r="BB320" s="105" t="s">
        <v>2023</v>
      </c>
      <c r="BC320" s="27" t="s">
        <v>2024</v>
      </c>
      <c r="BD320" s="27" t="s">
        <v>2024</v>
      </c>
      <c r="BE320" s="27" t="s">
        <v>2024</v>
      </c>
      <c r="BF320" s="27" t="s">
        <v>2024</v>
      </c>
      <c r="BG320" s="27" t="s">
        <v>2024</v>
      </c>
      <c r="BH320" s="27" t="s">
        <v>2024</v>
      </c>
      <c r="BI320" s="27" t="s">
        <v>2024</v>
      </c>
      <c r="BJ320" s="27" t="s">
        <v>2024</v>
      </c>
    </row>
    <row r="321" s="67" customFormat="1" customHeight="1" spans="1:70">
      <c r="A321" s="20" t="s">
        <v>669</v>
      </c>
      <c r="B321" s="20" t="s">
        <v>2196</v>
      </c>
      <c r="C321" s="20" t="s">
        <v>2197</v>
      </c>
      <c r="D321" s="20"/>
      <c r="E321" s="20"/>
      <c r="F321" s="20"/>
      <c r="G321" s="20" t="s">
        <v>89</v>
      </c>
      <c r="H321" s="20"/>
      <c r="I321" s="20"/>
      <c r="J321" s="20" t="s">
        <v>2198</v>
      </c>
      <c r="K321" s="20"/>
      <c r="L321" s="20"/>
      <c r="M321" s="20"/>
      <c r="N321" s="20"/>
      <c r="O321" s="20"/>
      <c r="P321" s="79"/>
      <c r="Q321" s="20" t="s">
        <v>74</v>
      </c>
      <c r="R321" s="20" t="s">
        <v>74</v>
      </c>
      <c r="S321" s="20" t="s">
        <v>2199</v>
      </c>
      <c r="T321" s="20"/>
      <c r="U321" s="90"/>
      <c r="V321" s="20" t="s">
        <v>2200</v>
      </c>
      <c r="W321" s="20" t="s">
        <v>192</v>
      </c>
      <c r="X321" s="79"/>
      <c r="Y321" s="20" t="s">
        <v>2197</v>
      </c>
      <c r="Z321" s="20"/>
      <c r="AA321" s="20"/>
      <c r="AB321" s="20" t="s">
        <v>74</v>
      </c>
      <c r="AC321" s="20" t="s">
        <v>2199</v>
      </c>
      <c r="AD321" s="24" t="str">
        <f t="shared" si="25"/>
        <v/>
      </c>
      <c r="AE321" s="91"/>
      <c r="AF321" s="20">
        <f t="shared" si="26"/>
        <v>17</v>
      </c>
      <c r="AG321" s="20">
        <v>0</v>
      </c>
      <c r="AH321" s="24">
        <f t="shared" si="27"/>
        <v>17</v>
      </c>
      <c r="AI321" s="24" t="str">
        <f t="shared" si="28"/>
        <v/>
      </c>
      <c r="AJ321" s="24" t="str">
        <f t="shared" si="29"/>
        <v/>
      </c>
      <c r="AK321" s="20" t="s">
        <v>2196</v>
      </c>
      <c r="AL321" s="102"/>
      <c r="AM321" s="23" t="s">
        <v>2201</v>
      </c>
      <c r="AN321" s="23" t="s">
        <v>2202</v>
      </c>
      <c r="AO321" s="23" t="s">
        <v>2203</v>
      </c>
      <c r="AP321" s="23" t="s">
        <v>2204</v>
      </c>
      <c r="AQ321" s="23" t="s">
        <v>2205</v>
      </c>
      <c r="AR321" s="23" t="s">
        <v>2206</v>
      </c>
      <c r="AS321" s="23" t="s">
        <v>2207</v>
      </c>
      <c r="AT321" s="23" t="s">
        <v>2208</v>
      </c>
      <c r="AU321" s="27"/>
      <c r="AV321" s="27"/>
      <c r="AW321" s="27"/>
      <c r="AX321" s="27"/>
      <c r="AY321" s="27"/>
      <c r="AZ321" s="27"/>
      <c r="BA321" s="27"/>
      <c r="BB321" s="27"/>
      <c r="BC321" s="20"/>
      <c r="BD321" s="20"/>
      <c r="BE321" s="20"/>
      <c r="BF321" s="20"/>
      <c r="BG321" s="20"/>
      <c r="BH321" s="20"/>
      <c r="BI321" s="20"/>
      <c r="BJ321" s="20"/>
      <c r="BK321" s="27"/>
      <c r="BL321" s="27"/>
      <c r="BM321" s="27"/>
      <c r="BN321" s="27"/>
      <c r="BO321" s="27"/>
      <c r="BP321" s="27"/>
      <c r="BQ321" s="27"/>
      <c r="BR321" s="27"/>
    </row>
    <row r="322" s="67" customFormat="1" customHeight="1" spans="1:70">
      <c r="A322" s="24" t="s">
        <v>76</v>
      </c>
      <c r="B322" s="24" t="s">
        <v>2209</v>
      </c>
      <c r="C322" s="24"/>
      <c r="D322" s="24"/>
      <c r="E322" s="24"/>
      <c r="F322" s="24"/>
      <c r="G322" s="24"/>
      <c r="H322" s="24" t="s">
        <v>78</v>
      </c>
      <c r="I322" s="24"/>
      <c r="J322" s="24" t="s">
        <v>2210</v>
      </c>
      <c r="K322" s="24"/>
      <c r="L322" s="24"/>
      <c r="M322" s="24"/>
      <c r="N322" s="24"/>
      <c r="O322" s="24"/>
      <c r="P322" s="79"/>
      <c r="Q322" s="24" t="s">
        <v>74</v>
      </c>
      <c r="R322" s="24" t="s">
        <v>74</v>
      </c>
      <c r="S322" s="24"/>
      <c r="T322" s="24"/>
      <c r="U322" s="90"/>
      <c r="V322" s="24" t="s">
        <v>2211</v>
      </c>
      <c r="W322" s="24"/>
      <c r="X322" s="79"/>
      <c r="Y322" s="24"/>
      <c r="Z322" s="24"/>
      <c r="AA322" s="24"/>
      <c r="AB322" s="24" t="s">
        <v>74</v>
      </c>
      <c r="AC322" s="24"/>
      <c r="AD322" s="24" t="str">
        <f t="shared" si="25"/>
        <v/>
      </c>
      <c r="AE322" s="91"/>
      <c r="AF322" s="24">
        <f t="shared" si="26"/>
        <v>17</v>
      </c>
      <c r="AG322" s="24">
        <v>0</v>
      </c>
      <c r="AH322" s="24">
        <f t="shared" si="27"/>
        <v>17</v>
      </c>
      <c r="AI322" s="24" t="str">
        <f t="shared" si="28"/>
        <v/>
      </c>
      <c r="AJ322" s="24" t="str">
        <f t="shared" si="29"/>
        <v/>
      </c>
      <c r="AK322" s="24" t="s">
        <v>2209</v>
      </c>
      <c r="AL322" s="102"/>
      <c r="AM322" s="23"/>
      <c r="AN322" s="23"/>
      <c r="AO322" s="23"/>
      <c r="AP322" s="23"/>
      <c r="AQ322" s="23"/>
      <c r="AR322" s="23"/>
      <c r="AS322" s="23"/>
      <c r="AT322" s="23"/>
      <c r="AU322" s="27"/>
      <c r="AV322" s="27"/>
      <c r="AW322" s="27"/>
      <c r="AX322" s="27"/>
      <c r="AY322" s="27"/>
      <c r="AZ322" s="27"/>
      <c r="BA322" s="27"/>
      <c r="BB322" s="27"/>
      <c r="BC322" s="24"/>
      <c r="BD322" s="24"/>
      <c r="BE322" s="24"/>
      <c r="BF322" s="24"/>
      <c r="BG322" s="24"/>
      <c r="BH322" s="24"/>
      <c r="BI322" s="24"/>
      <c r="BJ322" s="24"/>
      <c r="BK322" s="27"/>
      <c r="BL322" s="27"/>
      <c r="BM322" s="27"/>
      <c r="BN322" s="27"/>
      <c r="BO322" s="27"/>
      <c r="BP322" s="27"/>
      <c r="BQ322" s="27"/>
      <c r="BR322" s="27"/>
    </row>
    <row r="323" s="67" customFormat="1" customHeight="1" spans="1:70">
      <c r="A323" s="24" t="s">
        <v>81</v>
      </c>
      <c r="B323" s="24" t="s">
        <v>2212</v>
      </c>
      <c r="C323" s="24" t="s">
        <v>2213</v>
      </c>
      <c r="D323" s="24"/>
      <c r="E323" s="24"/>
      <c r="F323" s="24"/>
      <c r="G323" s="24"/>
      <c r="H323" s="24"/>
      <c r="I323" s="24"/>
      <c r="J323" s="24" t="s">
        <v>2214</v>
      </c>
      <c r="K323" s="24"/>
      <c r="L323" s="24"/>
      <c r="M323" s="24"/>
      <c r="N323" s="24"/>
      <c r="O323" s="24"/>
      <c r="P323" s="79"/>
      <c r="Q323" s="24" t="s">
        <v>74</v>
      </c>
      <c r="R323" s="24" t="s">
        <v>74</v>
      </c>
      <c r="S323" s="24" t="s">
        <v>2215</v>
      </c>
      <c r="T323" s="24"/>
      <c r="U323" s="90"/>
      <c r="V323" s="24" t="s">
        <v>2216</v>
      </c>
      <c r="W323" s="24" t="s">
        <v>180</v>
      </c>
      <c r="X323" s="79"/>
      <c r="Y323" s="24" t="s">
        <v>2213</v>
      </c>
      <c r="Z323" s="24"/>
      <c r="AA323" s="24"/>
      <c r="AB323" s="24" t="s">
        <v>74</v>
      </c>
      <c r="AC323" s="24" t="s">
        <v>2215</v>
      </c>
      <c r="AD323" s="24" t="str">
        <f t="shared" si="25"/>
        <v/>
      </c>
      <c r="AE323" s="91"/>
      <c r="AF323" s="24">
        <f t="shared" si="26"/>
        <v>9</v>
      </c>
      <c r="AG323" s="24">
        <v>0</v>
      </c>
      <c r="AH323" s="24">
        <f t="shared" si="27"/>
        <v>9</v>
      </c>
      <c r="AI323" s="24" t="str">
        <f t="shared" si="28"/>
        <v/>
      </c>
      <c r="AJ323" s="24" t="str">
        <f t="shared" si="29"/>
        <v/>
      </c>
      <c r="AK323" s="24" t="s">
        <v>2212</v>
      </c>
      <c r="AL323" s="102"/>
      <c r="AM323" s="23" t="s">
        <v>2217</v>
      </c>
      <c r="AN323" s="23" t="s">
        <v>2218</v>
      </c>
      <c r="AO323" s="23" t="s">
        <v>2219</v>
      </c>
      <c r="AP323" s="23" t="s">
        <v>2220</v>
      </c>
      <c r="AQ323" s="23" t="s">
        <v>2221</v>
      </c>
      <c r="AR323" s="23" t="s">
        <v>2222</v>
      </c>
      <c r="AS323" s="23" t="s">
        <v>2223</v>
      </c>
      <c r="AT323" s="23" t="s">
        <v>2224</v>
      </c>
      <c r="AU323" s="27"/>
      <c r="AV323" s="27"/>
      <c r="AW323" s="27"/>
      <c r="AX323" s="27"/>
      <c r="AY323" s="27"/>
      <c r="AZ323" s="27"/>
      <c r="BA323" s="27"/>
      <c r="BB323" s="27"/>
      <c r="BC323" s="24"/>
      <c r="BD323" s="24"/>
      <c r="BE323" s="24"/>
      <c r="BF323" s="24"/>
      <c r="BG323" s="24"/>
      <c r="BH323" s="24"/>
      <c r="BI323" s="24"/>
      <c r="BJ323" s="24"/>
      <c r="BK323" s="27"/>
      <c r="BL323" s="27"/>
      <c r="BM323" s="27"/>
      <c r="BN323" s="27"/>
      <c r="BO323" s="27"/>
      <c r="BP323" s="27"/>
      <c r="BQ323" s="27"/>
      <c r="BR323" s="27"/>
    </row>
    <row r="324" s="67" customFormat="1" customHeight="1" spans="1:70">
      <c r="A324" s="24" t="s">
        <v>81</v>
      </c>
      <c r="B324" s="24" t="s">
        <v>2225</v>
      </c>
      <c r="C324" s="24" t="s">
        <v>2226</v>
      </c>
      <c r="D324" s="24"/>
      <c r="E324" s="24"/>
      <c r="F324" s="24"/>
      <c r="G324" s="24"/>
      <c r="H324" s="24"/>
      <c r="I324" s="24"/>
      <c r="J324" s="24" t="s">
        <v>2227</v>
      </c>
      <c r="K324" s="24"/>
      <c r="L324" s="24"/>
      <c r="M324" s="24"/>
      <c r="N324" s="24"/>
      <c r="O324" s="24"/>
      <c r="P324" s="79"/>
      <c r="Q324" s="24" t="s">
        <v>74</v>
      </c>
      <c r="R324" s="24" t="s">
        <v>74</v>
      </c>
      <c r="S324" s="24" t="s">
        <v>2215</v>
      </c>
      <c r="T324" s="24"/>
      <c r="U324" s="90"/>
      <c r="V324" s="24" t="s">
        <v>2228</v>
      </c>
      <c r="W324" s="24" t="s">
        <v>170</v>
      </c>
      <c r="X324" s="79"/>
      <c r="Y324" s="24" t="s">
        <v>2226</v>
      </c>
      <c r="Z324" s="24"/>
      <c r="AA324" s="24"/>
      <c r="AB324" s="24" t="s">
        <v>74</v>
      </c>
      <c r="AC324" s="24" t="s">
        <v>2215</v>
      </c>
      <c r="AD324" s="24" t="str">
        <f t="shared" si="25"/>
        <v/>
      </c>
      <c r="AE324" s="91"/>
      <c r="AF324" s="24">
        <f t="shared" si="26"/>
        <v>9</v>
      </c>
      <c r="AG324" s="24">
        <v>0</v>
      </c>
      <c r="AH324" s="24">
        <f t="shared" si="27"/>
        <v>9</v>
      </c>
      <c r="AI324" s="24" t="str">
        <f t="shared" si="28"/>
        <v/>
      </c>
      <c r="AJ324" s="24" t="str">
        <f t="shared" si="29"/>
        <v/>
      </c>
      <c r="AK324" s="24" t="s">
        <v>2225</v>
      </c>
      <c r="AL324" s="102"/>
      <c r="AM324" s="23" t="s">
        <v>2229</v>
      </c>
      <c r="AN324" s="23" t="s">
        <v>2230</v>
      </c>
      <c r="AO324" s="23" t="s">
        <v>2231</v>
      </c>
      <c r="AP324" s="23" t="s">
        <v>2232</v>
      </c>
      <c r="AQ324" s="23" t="s">
        <v>2221</v>
      </c>
      <c r="AR324" s="23" t="s">
        <v>2222</v>
      </c>
      <c r="AS324" s="23" t="s">
        <v>2233</v>
      </c>
      <c r="AT324" s="23" t="s">
        <v>2234</v>
      </c>
      <c r="AU324" s="27"/>
      <c r="AV324" s="27"/>
      <c r="AW324" s="27"/>
      <c r="AX324" s="27"/>
      <c r="AY324" s="27"/>
      <c r="AZ324" s="27"/>
      <c r="BA324" s="27"/>
      <c r="BB324" s="27"/>
      <c r="BC324" s="24"/>
      <c r="BD324" s="24"/>
      <c r="BE324" s="24"/>
      <c r="BF324" s="24"/>
      <c r="BG324" s="24"/>
      <c r="BH324" s="24"/>
      <c r="BI324" s="24"/>
      <c r="BJ324" s="24"/>
      <c r="BK324" s="27"/>
      <c r="BL324" s="27"/>
      <c r="BM324" s="27"/>
      <c r="BN324" s="27"/>
      <c r="BO324" s="27"/>
      <c r="BP324" s="27"/>
      <c r="BQ324" s="27"/>
      <c r="BR324" s="27"/>
    </row>
    <row r="325" s="67" customFormat="1" customHeight="1" spans="1:70">
      <c r="A325" s="24" t="s">
        <v>81</v>
      </c>
      <c r="B325" s="24" t="s">
        <v>2235</v>
      </c>
      <c r="C325" s="24" t="s">
        <v>2236</v>
      </c>
      <c r="D325" s="24"/>
      <c r="E325" s="24"/>
      <c r="F325" s="24"/>
      <c r="G325" s="24"/>
      <c r="H325" s="24"/>
      <c r="I325" s="24"/>
      <c r="J325" s="24" t="s">
        <v>2237</v>
      </c>
      <c r="K325" s="24"/>
      <c r="L325" s="24"/>
      <c r="M325" s="24"/>
      <c r="N325" s="24"/>
      <c r="O325" s="24"/>
      <c r="P325" s="79"/>
      <c r="Q325" s="24" t="s">
        <v>74</v>
      </c>
      <c r="R325" s="24" t="s">
        <v>74</v>
      </c>
      <c r="S325" s="24" t="s">
        <v>2215</v>
      </c>
      <c r="T325" s="24"/>
      <c r="U325" s="90"/>
      <c r="V325" s="24" t="s">
        <v>2238</v>
      </c>
      <c r="W325" s="24" t="s">
        <v>170</v>
      </c>
      <c r="X325" s="79"/>
      <c r="Y325" s="24" t="s">
        <v>2236</v>
      </c>
      <c r="Z325" s="24"/>
      <c r="AA325" s="24"/>
      <c r="AB325" s="24" t="s">
        <v>74</v>
      </c>
      <c r="AC325" s="24" t="s">
        <v>2215</v>
      </c>
      <c r="AD325" s="24" t="str">
        <f t="shared" si="25"/>
        <v/>
      </c>
      <c r="AE325" s="91"/>
      <c r="AF325" s="24">
        <f t="shared" si="26"/>
        <v>11</v>
      </c>
      <c r="AG325" s="24">
        <v>0</v>
      </c>
      <c r="AH325" s="24">
        <f t="shared" si="27"/>
        <v>11</v>
      </c>
      <c r="AI325" s="24" t="str">
        <f t="shared" si="28"/>
        <v/>
      </c>
      <c r="AJ325" s="24" t="str">
        <f t="shared" si="29"/>
        <v/>
      </c>
      <c r="AK325" s="24" t="s">
        <v>2235</v>
      </c>
      <c r="AL325" s="102"/>
      <c r="AM325" s="23" t="s">
        <v>2239</v>
      </c>
      <c r="AN325" s="23" t="s">
        <v>2230</v>
      </c>
      <c r="AO325" s="23" t="s">
        <v>2231</v>
      </c>
      <c r="AP325" s="23" t="s">
        <v>2220</v>
      </c>
      <c r="AQ325" s="23" t="s">
        <v>2221</v>
      </c>
      <c r="AR325" s="23" t="s">
        <v>2222</v>
      </c>
      <c r="AS325" s="23" t="s">
        <v>2240</v>
      </c>
      <c r="AT325" s="23" t="s">
        <v>2234</v>
      </c>
      <c r="AU325" s="27"/>
      <c r="AV325" s="27"/>
      <c r="AW325" s="27"/>
      <c r="AX325" s="27"/>
      <c r="AY325" s="27"/>
      <c r="AZ325" s="27"/>
      <c r="BA325" s="27"/>
      <c r="BB325" s="27"/>
      <c r="BC325" s="24"/>
      <c r="BD325" s="24"/>
      <c r="BE325" s="24"/>
      <c r="BF325" s="24"/>
      <c r="BG325" s="24"/>
      <c r="BH325" s="24"/>
      <c r="BI325" s="24"/>
      <c r="BJ325" s="24"/>
      <c r="BK325" s="27"/>
      <c r="BL325" s="27"/>
      <c r="BM325" s="27"/>
      <c r="BN325" s="27"/>
      <c r="BO325" s="27"/>
      <c r="BP325" s="27"/>
      <c r="BQ325" s="27"/>
      <c r="BR325" s="27"/>
    </row>
    <row r="326" s="67" customFormat="1" customHeight="1" spans="1:70">
      <c r="A326" s="24" t="s">
        <v>81</v>
      </c>
      <c r="B326" s="24" t="s">
        <v>2241</v>
      </c>
      <c r="C326" s="24" t="s">
        <v>2242</v>
      </c>
      <c r="D326" s="24"/>
      <c r="E326" s="24"/>
      <c r="F326" s="24"/>
      <c r="G326" s="24"/>
      <c r="H326" s="24"/>
      <c r="I326" s="24"/>
      <c r="J326" s="24" t="s">
        <v>2243</v>
      </c>
      <c r="K326" s="24"/>
      <c r="L326" s="24"/>
      <c r="M326" s="24"/>
      <c r="N326" s="24"/>
      <c r="O326" s="24"/>
      <c r="P326" s="79"/>
      <c r="Q326" s="24" t="s">
        <v>74</v>
      </c>
      <c r="R326" s="24" t="s">
        <v>74</v>
      </c>
      <c r="S326" s="24" t="s">
        <v>2215</v>
      </c>
      <c r="T326" s="24"/>
      <c r="U326" s="90"/>
      <c r="V326" s="24" t="s">
        <v>2244</v>
      </c>
      <c r="W326" s="24" t="s">
        <v>170</v>
      </c>
      <c r="X326" s="79"/>
      <c r="Y326" s="24" t="s">
        <v>2242</v>
      </c>
      <c r="Z326" s="24"/>
      <c r="AA326" s="24"/>
      <c r="AB326" s="24" t="s">
        <v>74</v>
      </c>
      <c r="AC326" s="24" t="s">
        <v>2215</v>
      </c>
      <c r="AD326" s="24" t="str">
        <f t="shared" si="25"/>
        <v/>
      </c>
      <c r="AE326" s="91"/>
      <c r="AF326" s="24">
        <f t="shared" si="26"/>
        <v>11</v>
      </c>
      <c r="AG326" s="24">
        <v>0</v>
      </c>
      <c r="AH326" s="24">
        <f t="shared" si="27"/>
        <v>11</v>
      </c>
      <c r="AI326" s="24" t="str">
        <f t="shared" si="28"/>
        <v/>
      </c>
      <c r="AJ326" s="24" t="str">
        <f t="shared" si="29"/>
        <v/>
      </c>
      <c r="AK326" s="24" t="s">
        <v>2241</v>
      </c>
      <c r="AL326" s="102"/>
      <c r="AM326" s="23" t="s">
        <v>2245</v>
      </c>
      <c r="AN326" s="23" t="s">
        <v>2230</v>
      </c>
      <c r="AO326" s="23" t="s">
        <v>2231</v>
      </c>
      <c r="AP326" s="23" t="s">
        <v>2213</v>
      </c>
      <c r="AQ326" s="23" t="s">
        <v>2221</v>
      </c>
      <c r="AR326" s="23" t="s">
        <v>2222</v>
      </c>
      <c r="AS326" s="23" t="s">
        <v>2246</v>
      </c>
      <c r="AT326" s="23" t="s">
        <v>2234</v>
      </c>
      <c r="AU326" s="27"/>
      <c r="AV326" s="27"/>
      <c r="AW326" s="27"/>
      <c r="AX326" s="27"/>
      <c r="AY326" s="27"/>
      <c r="AZ326" s="27"/>
      <c r="BA326" s="27"/>
      <c r="BB326" s="27"/>
      <c r="BC326" s="24"/>
      <c r="BD326" s="24"/>
      <c r="BE326" s="24"/>
      <c r="BF326" s="24"/>
      <c r="BG326" s="24"/>
      <c r="BH326" s="24"/>
      <c r="BI326" s="24"/>
      <c r="BJ326" s="24"/>
      <c r="BK326" s="27"/>
      <c r="BL326" s="27"/>
      <c r="BM326" s="27"/>
      <c r="BN326" s="27"/>
      <c r="BO326" s="27"/>
      <c r="BP326" s="27"/>
      <c r="BQ326" s="27"/>
      <c r="BR326" s="27"/>
    </row>
    <row r="327" s="67" customFormat="1" customHeight="1" spans="1:70">
      <c r="A327" s="24" t="s">
        <v>2247</v>
      </c>
      <c r="B327" s="24" t="s">
        <v>2248</v>
      </c>
      <c r="C327" s="24" t="s">
        <v>2249</v>
      </c>
      <c r="D327" s="24" t="s">
        <v>2250</v>
      </c>
      <c r="E327" s="24" t="s">
        <v>2251</v>
      </c>
      <c r="F327" s="24" t="s">
        <v>2252</v>
      </c>
      <c r="G327" s="24" t="s">
        <v>89</v>
      </c>
      <c r="H327" s="24"/>
      <c r="I327" s="24"/>
      <c r="J327" s="24"/>
      <c r="K327" s="24"/>
      <c r="L327" s="24"/>
      <c r="M327" s="24"/>
      <c r="N327" s="24"/>
      <c r="O327" s="24"/>
      <c r="P327" s="79"/>
      <c r="Q327" s="24" t="s">
        <v>74</v>
      </c>
      <c r="R327" s="24" t="s">
        <v>74</v>
      </c>
      <c r="S327" s="24"/>
      <c r="T327" s="24"/>
      <c r="U327" s="90"/>
      <c r="V327" s="24" t="s">
        <v>2253</v>
      </c>
      <c r="W327" s="24"/>
      <c r="X327" s="79"/>
      <c r="Y327" s="24" t="s">
        <v>2249</v>
      </c>
      <c r="Z327" s="24" t="s">
        <v>2250</v>
      </c>
      <c r="AA327" s="24" t="s">
        <v>2251</v>
      </c>
      <c r="AB327" s="24" t="s">
        <v>74</v>
      </c>
      <c r="AC327" s="24"/>
      <c r="AD327" s="24" t="str">
        <f t="shared" si="25"/>
        <v/>
      </c>
      <c r="AE327" s="91"/>
      <c r="AF327" s="24">
        <f t="shared" si="26"/>
        <v>13</v>
      </c>
      <c r="AG327" s="24">
        <v>0</v>
      </c>
      <c r="AH327" s="24">
        <f t="shared" si="27"/>
        <v>13</v>
      </c>
      <c r="AI327" s="24" t="str">
        <f t="shared" si="28"/>
        <v/>
      </c>
      <c r="AJ327" s="24" t="str">
        <f t="shared" si="29"/>
        <v/>
      </c>
      <c r="AK327" s="24" t="s">
        <v>2248</v>
      </c>
      <c r="AL327" s="102"/>
      <c r="AM327" s="23" t="s">
        <v>2254</v>
      </c>
      <c r="AN327" s="23" t="s">
        <v>2255</v>
      </c>
      <c r="AO327" s="23" t="s">
        <v>2256</v>
      </c>
      <c r="AP327" s="23" t="s">
        <v>2257</v>
      </c>
      <c r="AQ327" s="23" t="s">
        <v>2258</v>
      </c>
      <c r="AR327" s="23" t="s">
        <v>2259</v>
      </c>
      <c r="AS327" s="23" t="s">
        <v>2260</v>
      </c>
      <c r="AT327" s="23" t="s">
        <v>2261</v>
      </c>
      <c r="AU327" s="105" t="s">
        <v>2262</v>
      </c>
      <c r="AV327" s="105" t="s">
        <v>2262</v>
      </c>
      <c r="AW327" s="105" t="s">
        <v>2262</v>
      </c>
      <c r="AX327" s="105" t="s">
        <v>2262</v>
      </c>
      <c r="AY327" s="105" t="s">
        <v>2262</v>
      </c>
      <c r="AZ327" s="105" t="s">
        <v>2262</v>
      </c>
      <c r="BA327" s="105" t="s">
        <v>2262</v>
      </c>
      <c r="BB327" s="105" t="s">
        <v>2262</v>
      </c>
      <c r="BC327" s="24" t="s">
        <v>2251</v>
      </c>
      <c r="BD327" s="24" t="s">
        <v>2251</v>
      </c>
      <c r="BE327" s="24" t="s">
        <v>2251</v>
      </c>
      <c r="BF327" s="24" t="s">
        <v>2251</v>
      </c>
      <c r="BG327" s="24" t="s">
        <v>2251</v>
      </c>
      <c r="BH327" s="24" t="s">
        <v>2251</v>
      </c>
      <c r="BI327" s="24" t="s">
        <v>2251</v>
      </c>
      <c r="BJ327" s="24" t="s">
        <v>2251</v>
      </c>
      <c r="BK327" s="27"/>
      <c r="BL327" s="27"/>
      <c r="BM327" s="27"/>
      <c r="BN327" s="27"/>
      <c r="BO327" s="27"/>
      <c r="BP327" s="27"/>
      <c r="BQ327" s="27"/>
      <c r="BR327" s="27"/>
    </row>
    <row r="328" s="67" customFormat="1" customHeight="1" spans="1:70">
      <c r="A328" s="24" t="s">
        <v>289</v>
      </c>
      <c r="B328" s="24" t="s">
        <v>2263</v>
      </c>
      <c r="C328" s="24" t="s">
        <v>1271</v>
      </c>
      <c r="D328" s="24"/>
      <c r="E328" s="24"/>
      <c r="F328" s="24"/>
      <c r="G328" s="24" t="s">
        <v>89</v>
      </c>
      <c r="H328" s="24"/>
      <c r="I328" s="24"/>
      <c r="J328" s="24"/>
      <c r="K328" s="24"/>
      <c r="L328" s="24"/>
      <c r="M328" s="24"/>
      <c r="N328" s="24"/>
      <c r="O328" s="24"/>
      <c r="P328" s="79"/>
      <c r="Q328" s="24" t="s">
        <v>73</v>
      </c>
      <c r="R328" s="24" t="s">
        <v>74</v>
      </c>
      <c r="S328" s="24"/>
      <c r="T328" s="24"/>
      <c r="U328" s="90"/>
      <c r="V328" s="24" t="s">
        <v>2264</v>
      </c>
      <c r="W328" s="24"/>
      <c r="X328" s="79"/>
      <c r="Y328" s="24" t="s">
        <v>1271</v>
      </c>
      <c r="Z328" s="24"/>
      <c r="AA328" s="24"/>
      <c r="AB328" s="24" t="s">
        <v>74</v>
      </c>
      <c r="AC328" s="24"/>
      <c r="AD328" s="24" t="str">
        <f t="shared" si="25"/>
        <v/>
      </c>
      <c r="AE328" s="91"/>
      <c r="AF328" s="24">
        <f t="shared" si="26"/>
        <v>19</v>
      </c>
      <c r="AG328" s="24">
        <v>0</v>
      </c>
      <c r="AH328" s="24">
        <f t="shared" si="27"/>
        <v>19</v>
      </c>
      <c r="AI328" s="24" t="str">
        <f t="shared" si="28"/>
        <v/>
      </c>
      <c r="AJ328" s="24" t="str">
        <f t="shared" si="29"/>
        <v/>
      </c>
      <c r="AK328" s="24" t="s">
        <v>2263</v>
      </c>
      <c r="AL328" s="102"/>
      <c r="AM328" s="23" t="s">
        <v>1271</v>
      </c>
      <c r="AN328" s="23" t="s">
        <v>1271</v>
      </c>
      <c r="AO328" s="23" t="s">
        <v>1271</v>
      </c>
      <c r="AP328" s="23" t="s">
        <v>1271</v>
      </c>
      <c r="AQ328" s="23" t="s">
        <v>1271</v>
      </c>
      <c r="AR328" s="23" t="s">
        <v>1271</v>
      </c>
      <c r="AS328" s="23" t="s">
        <v>1271</v>
      </c>
      <c r="AT328" s="23" t="s">
        <v>1271</v>
      </c>
      <c r="AU328" s="27"/>
      <c r="AV328" s="27"/>
      <c r="AW328" s="27"/>
      <c r="AX328" s="27"/>
      <c r="AY328" s="27"/>
      <c r="AZ328" s="27"/>
      <c r="BA328" s="27"/>
      <c r="BB328" s="27"/>
      <c r="BC328" s="24"/>
      <c r="BD328" s="24"/>
      <c r="BE328" s="24"/>
      <c r="BF328" s="24"/>
      <c r="BG328" s="24"/>
      <c r="BH328" s="24"/>
      <c r="BI328" s="24"/>
      <c r="BJ328" s="24"/>
      <c r="BK328" s="27"/>
      <c r="BL328" s="27"/>
      <c r="BM328" s="27"/>
      <c r="BN328" s="27"/>
      <c r="BO328" s="27"/>
      <c r="BP328" s="27"/>
      <c r="BQ328" s="27"/>
      <c r="BR328" s="27"/>
    </row>
    <row r="329" s="67" customFormat="1" customHeight="1" spans="1:70">
      <c r="A329" s="24" t="s">
        <v>91</v>
      </c>
      <c r="B329" s="24" t="s">
        <v>2209</v>
      </c>
      <c r="C329" s="24"/>
      <c r="D329" s="24"/>
      <c r="E329" s="24"/>
      <c r="F329" s="24"/>
      <c r="G329" s="24"/>
      <c r="H329" s="24"/>
      <c r="I329" s="24"/>
      <c r="J329" s="24"/>
      <c r="K329" s="24"/>
      <c r="L329" s="24"/>
      <c r="M329" s="24"/>
      <c r="N329" s="24"/>
      <c r="O329" s="24"/>
      <c r="P329" s="79"/>
      <c r="Q329" s="24" t="s">
        <v>74</v>
      </c>
      <c r="R329" s="24" t="s">
        <v>74</v>
      </c>
      <c r="S329" s="24"/>
      <c r="T329" s="24"/>
      <c r="U329" s="90"/>
      <c r="V329" s="24" t="s">
        <v>2265</v>
      </c>
      <c r="W329" s="24"/>
      <c r="X329" s="79"/>
      <c r="Y329" s="24"/>
      <c r="Z329" s="24"/>
      <c r="AA329" s="24"/>
      <c r="AB329" s="24" t="s">
        <v>74</v>
      </c>
      <c r="AC329" s="24"/>
      <c r="AD329" s="24" t="str">
        <f t="shared" ref="AD329:AD405" si="30">IF(AND(Y329=C329,Z329=D329,AA329=E329,AB329=R329,AC329=S329),"",TRUE)</f>
        <v/>
      </c>
      <c r="AE329" s="91"/>
      <c r="AF329" s="24">
        <f t="shared" si="26"/>
        <v>17</v>
      </c>
      <c r="AG329" s="24">
        <v>0</v>
      </c>
      <c r="AH329" s="24">
        <f t="shared" si="27"/>
        <v>17</v>
      </c>
      <c r="AI329" s="24" t="str">
        <f t="shared" si="28"/>
        <v/>
      </c>
      <c r="AJ329" s="24" t="str">
        <f t="shared" si="29"/>
        <v/>
      </c>
      <c r="AK329" s="24" t="s">
        <v>2209</v>
      </c>
      <c r="AL329" s="102"/>
      <c r="AM329" s="23"/>
      <c r="AN329" s="23"/>
      <c r="AO329" s="23"/>
      <c r="AP329" s="23"/>
      <c r="AQ329" s="23"/>
      <c r="AR329" s="23"/>
      <c r="AS329" s="23"/>
      <c r="AT329" s="23"/>
      <c r="AU329" s="27"/>
      <c r="AV329" s="27"/>
      <c r="AW329" s="27"/>
      <c r="AX329" s="27"/>
      <c r="AY329" s="27"/>
      <c r="AZ329" s="27"/>
      <c r="BA329" s="27"/>
      <c r="BB329" s="27"/>
      <c r="BC329" s="24"/>
      <c r="BD329" s="24"/>
      <c r="BE329" s="24"/>
      <c r="BF329" s="24"/>
      <c r="BG329" s="24"/>
      <c r="BH329" s="24"/>
      <c r="BI329" s="24"/>
      <c r="BJ329" s="24"/>
      <c r="BK329" s="27"/>
      <c r="BL329" s="27"/>
      <c r="BM329" s="27"/>
      <c r="BN329" s="27"/>
      <c r="BO329" s="27"/>
      <c r="BP329" s="27"/>
      <c r="BQ329" s="27"/>
      <c r="BR329" s="27"/>
    </row>
    <row r="330" s="67" customFormat="1" customHeight="1" spans="1:70">
      <c r="A330" s="24" t="s">
        <v>1470</v>
      </c>
      <c r="B330" s="20" t="s">
        <v>2266</v>
      </c>
      <c r="C330" s="20" t="s">
        <v>2267</v>
      </c>
      <c r="D330" s="24"/>
      <c r="E330" s="24"/>
      <c r="F330" s="24"/>
      <c r="G330" s="20" t="s">
        <v>89</v>
      </c>
      <c r="H330" s="20"/>
      <c r="I330" s="20"/>
      <c r="J330" s="20" t="s">
        <v>2268</v>
      </c>
      <c r="K330" s="24"/>
      <c r="L330" s="24"/>
      <c r="M330" s="24"/>
      <c r="N330" s="24"/>
      <c r="O330" s="24"/>
      <c r="P330" s="79"/>
      <c r="Q330" s="24" t="s">
        <v>74</v>
      </c>
      <c r="R330" s="20" t="s">
        <v>74</v>
      </c>
      <c r="S330" s="20" t="s">
        <v>2269</v>
      </c>
      <c r="T330" s="20"/>
      <c r="U330" s="90"/>
      <c r="V330" s="20" t="s">
        <v>2270</v>
      </c>
      <c r="W330" s="24" t="s">
        <v>192</v>
      </c>
      <c r="X330" s="79"/>
      <c r="Y330" s="20" t="s">
        <v>2267</v>
      </c>
      <c r="Z330" s="24"/>
      <c r="AA330" s="24"/>
      <c r="AB330" s="20" t="s">
        <v>74</v>
      </c>
      <c r="AC330" s="20" t="s">
        <v>2269</v>
      </c>
      <c r="AD330" s="24" t="str">
        <f t="shared" si="30"/>
        <v/>
      </c>
      <c r="AE330" s="91"/>
      <c r="AF330" s="20">
        <f t="shared" si="26"/>
        <v>16</v>
      </c>
      <c r="AG330" s="20">
        <v>0</v>
      </c>
      <c r="AH330" s="24">
        <f t="shared" ref="AH330:AH408" si="31">AF330+AG330</f>
        <v>16</v>
      </c>
      <c r="AI330" s="24" t="str">
        <f t="shared" ref="AI330:AI408" si="32">IF(AH330="","",IF(AH330&lt;=32,"",TRUE))</f>
        <v/>
      </c>
      <c r="AJ330" s="24" t="str">
        <f t="shared" ref="AJ330:AJ408" si="33">IF(F330&lt;&gt;"note",IF(AH330="","",IF(AH330&lt;=27,"",TRUE)),"")</f>
        <v/>
      </c>
      <c r="AK330" s="20" t="s">
        <v>2266</v>
      </c>
      <c r="AL330" s="102"/>
      <c r="AM330" s="23" t="s">
        <v>2271</v>
      </c>
      <c r="AN330" s="23" t="s">
        <v>2272</v>
      </c>
      <c r="AO330" s="23" t="s">
        <v>2273</v>
      </c>
      <c r="AP330" s="23" t="s">
        <v>2274</v>
      </c>
      <c r="AQ330" s="23" t="s">
        <v>2275</v>
      </c>
      <c r="AR330" s="23" t="s">
        <v>2276</v>
      </c>
      <c r="AS330" s="23" t="s">
        <v>2277</v>
      </c>
      <c r="AT330" s="23" t="s">
        <v>2278</v>
      </c>
      <c r="AU330" s="27"/>
      <c r="AV330" s="27"/>
      <c r="AW330" s="27"/>
      <c r="AX330" s="27"/>
      <c r="AY330" s="27"/>
      <c r="AZ330" s="27"/>
      <c r="BA330" s="27"/>
      <c r="BB330" s="27"/>
      <c r="BC330" s="24"/>
      <c r="BD330" s="24"/>
      <c r="BE330" s="24"/>
      <c r="BF330" s="24"/>
      <c r="BG330" s="24"/>
      <c r="BH330" s="24"/>
      <c r="BI330" s="24"/>
      <c r="BJ330" s="24"/>
      <c r="BK330" s="27"/>
      <c r="BL330" s="27"/>
      <c r="BM330" s="27"/>
      <c r="BN330" s="27"/>
      <c r="BO330" s="27"/>
      <c r="BP330" s="27"/>
      <c r="BQ330" s="27"/>
      <c r="BR330" s="27"/>
    </row>
    <row r="331" customHeight="1" spans="1:70">
      <c r="A331" s="20" t="s">
        <v>669</v>
      </c>
      <c r="B331" s="20" t="s">
        <v>2279</v>
      </c>
      <c r="C331" s="20" t="s">
        <v>2280</v>
      </c>
      <c r="D331" s="20"/>
      <c r="E331" s="20"/>
      <c r="F331" s="20"/>
      <c r="G331" s="20" t="s">
        <v>89</v>
      </c>
      <c r="H331" s="20"/>
      <c r="I331" s="20"/>
      <c r="J331" s="20" t="s">
        <v>317</v>
      </c>
      <c r="K331" s="20"/>
      <c r="L331" s="20"/>
      <c r="M331" s="20"/>
      <c r="N331" s="20"/>
      <c r="O331" s="20"/>
      <c r="P331" s="79"/>
      <c r="Q331" s="20" t="s">
        <v>74</v>
      </c>
      <c r="R331" s="20" t="s">
        <v>74</v>
      </c>
      <c r="S331" s="20" t="s">
        <v>295</v>
      </c>
      <c r="T331" s="20"/>
      <c r="U331" s="90"/>
      <c r="V331" s="20" t="s">
        <v>2281</v>
      </c>
      <c r="W331" s="20" t="s">
        <v>157</v>
      </c>
      <c r="X331" s="79"/>
      <c r="Y331" s="20" t="s">
        <v>2280</v>
      </c>
      <c r="Z331" s="20"/>
      <c r="AA331" s="20"/>
      <c r="AB331" s="20" t="s">
        <v>74</v>
      </c>
      <c r="AC331" s="20" t="s">
        <v>295</v>
      </c>
      <c r="AD331" s="20" t="str">
        <f t="shared" si="30"/>
        <v/>
      </c>
      <c r="AE331" s="90"/>
      <c r="AF331" s="20">
        <f t="shared" si="26"/>
        <v>24</v>
      </c>
      <c r="AG331" s="20">
        <v>0</v>
      </c>
      <c r="AH331" s="24">
        <f t="shared" si="31"/>
        <v>24</v>
      </c>
      <c r="AI331" s="24" t="str">
        <f t="shared" si="32"/>
        <v/>
      </c>
      <c r="AJ331" s="24" t="str">
        <f t="shared" si="33"/>
        <v/>
      </c>
      <c r="AK331" s="20" t="s">
        <v>2279</v>
      </c>
      <c r="AL331" s="79"/>
      <c r="AM331" s="23" t="s">
        <v>2282</v>
      </c>
      <c r="AN331" s="23" t="s">
        <v>2283</v>
      </c>
      <c r="AO331" s="23" t="s">
        <v>2284</v>
      </c>
      <c r="AP331" s="23" t="s">
        <v>2285</v>
      </c>
      <c r="AQ331" s="23" t="s">
        <v>2286</v>
      </c>
      <c r="AR331" s="23" t="s">
        <v>2287</v>
      </c>
      <c r="AS331" s="23" t="s">
        <v>2288</v>
      </c>
      <c r="AT331" s="23" t="s">
        <v>2289</v>
      </c>
      <c r="AU331" s="69"/>
      <c r="AV331" s="69"/>
      <c r="AW331" s="69"/>
      <c r="AX331" s="69"/>
      <c r="AY331" s="69"/>
      <c r="AZ331" s="69"/>
      <c r="BA331" s="69"/>
      <c r="BB331" s="69"/>
      <c r="BC331" s="20"/>
      <c r="BD331" s="20"/>
      <c r="BE331" s="20"/>
      <c r="BF331" s="20"/>
      <c r="BG331" s="20"/>
      <c r="BH331" s="20"/>
      <c r="BI331" s="20"/>
      <c r="BJ331" s="20"/>
      <c r="BK331" s="69"/>
      <c r="BL331" s="69"/>
      <c r="BM331" s="69"/>
      <c r="BN331" s="69"/>
      <c r="BO331" s="69"/>
      <c r="BP331" s="69"/>
      <c r="BQ331" s="69"/>
      <c r="BR331" s="69"/>
    </row>
    <row r="332" s="67" customFormat="1" customHeight="1" spans="1:70">
      <c r="A332" s="24" t="s">
        <v>669</v>
      </c>
      <c r="B332" s="24" t="s">
        <v>2290</v>
      </c>
      <c r="C332" s="24" t="s">
        <v>2291</v>
      </c>
      <c r="D332" s="24" t="s">
        <v>2292</v>
      </c>
      <c r="E332" s="24"/>
      <c r="F332" s="24"/>
      <c r="G332" s="24" t="s">
        <v>89</v>
      </c>
      <c r="H332" s="24"/>
      <c r="I332" s="24"/>
      <c r="J332" s="24" t="s">
        <v>2293</v>
      </c>
      <c r="K332" s="24"/>
      <c r="L332" s="24"/>
      <c r="M332" s="24"/>
      <c r="N332" s="24"/>
      <c r="O332" s="24"/>
      <c r="P332" s="79"/>
      <c r="Q332" s="24" t="s">
        <v>74</v>
      </c>
      <c r="R332" s="24" t="s">
        <v>74</v>
      </c>
      <c r="S332" s="24" t="s">
        <v>295</v>
      </c>
      <c r="T332" s="24"/>
      <c r="U332" s="90"/>
      <c r="V332" s="24" t="s">
        <v>2294</v>
      </c>
      <c r="W332" s="24" t="s">
        <v>180</v>
      </c>
      <c r="X332" s="79"/>
      <c r="Y332" s="24" t="s">
        <v>2291</v>
      </c>
      <c r="Z332" s="24" t="s">
        <v>2292</v>
      </c>
      <c r="AA332" s="24"/>
      <c r="AB332" s="24" t="s">
        <v>74</v>
      </c>
      <c r="AC332" s="24" t="s">
        <v>295</v>
      </c>
      <c r="AD332" s="24" t="str">
        <f t="shared" si="30"/>
        <v/>
      </c>
      <c r="AE332" s="91"/>
      <c r="AF332" s="24">
        <f t="shared" ref="AF332:AF369" si="34">LEN($B332)</f>
        <v>16</v>
      </c>
      <c r="AG332" s="24">
        <v>0</v>
      </c>
      <c r="AH332" s="24">
        <f t="shared" si="31"/>
        <v>16</v>
      </c>
      <c r="AI332" s="24" t="str">
        <f t="shared" si="32"/>
        <v/>
      </c>
      <c r="AJ332" s="24" t="str">
        <f t="shared" si="33"/>
        <v/>
      </c>
      <c r="AK332" s="24" t="s">
        <v>2290</v>
      </c>
      <c r="AL332" s="102"/>
      <c r="AM332" s="23" t="s">
        <v>2295</v>
      </c>
      <c r="AN332" s="23" t="s">
        <v>2296</v>
      </c>
      <c r="AO332" s="23" t="s">
        <v>2297</v>
      </c>
      <c r="AP332" s="23" t="s">
        <v>2298</v>
      </c>
      <c r="AQ332" s="23" t="s">
        <v>2299</v>
      </c>
      <c r="AR332" s="23" t="s">
        <v>2300</v>
      </c>
      <c r="AS332" s="23" t="s">
        <v>2301</v>
      </c>
      <c r="AT332" s="23" t="s">
        <v>2302</v>
      </c>
      <c r="AU332" s="105" t="s">
        <v>2292</v>
      </c>
      <c r="AV332" s="105" t="s">
        <v>2292</v>
      </c>
      <c r="AW332" s="105" t="s">
        <v>2292</v>
      </c>
      <c r="AX332" s="105" t="s">
        <v>2292</v>
      </c>
      <c r="AY332" s="105" t="s">
        <v>2292</v>
      </c>
      <c r="AZ332" s="105" t="s">
        <v>2292</v>
      </c>
      <c r="BA332" s="105" t="s">
        <v>2292</v>
      </c>
      <c r="BB332" s="105" t="s">
        <v>2292</v>
      </c>
      <c r="BC332" s="24"/>
      <c r="BD332" s="24"/>
      <c r="BE332" s="24"/>
      <c r="BF332" s="24"/>
      <c r="BG332" s="24"/>
      <c r="BH332" s="24"/>
      <c r="BI332" s="24"/>
      <c r="BJ332" s="24"/>
      <c r="BK332" s="27"/>
      <c r="BL332" s="27"/>
      <c r="BM332" s="27"/>
      <c r="BN332" s="27"/>
      <c r="BO332" s="27"/>
      <c r="BP332" s="27"/>
      <c r="BQ332" s="27"/>
      <c r="BR332" s="27"/>
    </row>
    <row r="333" s="67" customFormat="1" customHeight="1" spans="1:70">
      <c r="A333" s="24" t="s">
        <v>669</v>
      </c>
      <c r="B333" s="24" t="s">
        <v>2303</v>
      </c>
      <c r="C333" s="24" t="s">
        <v>2304</v>
      </c>
      <c r="D333" s="24" t="s">
        <v>2292</v>
      </c>
      <c r="E333" s="24"/>
      <c r="F333" s="24"/>
      <c r="G333" s="24" t="s">
        <v>89</v>
      </c>
      <c r="H333" s="24"/>
      <c r="I333" s="24"/>
      <c r="J333" s="24" t="s">
        <v>686</v>
      </c>
      <c r="K333" s="24"/>
      <c r="L333" s="24"/>
      <c r="M333" s="24"/>
      <c r="N333" s="24"/>
      <c r="O333" s="24"/>
      <c r="P333" s="79"/>
      <c r="Q333" s="24" t="s">
        <v>74</v>
      </c>
      <c r="R333" s="24" t="s">
        <v>74</v>
      </c>
      <c r="S333" s="24" t="s">
        <v>295</v>
      </c>
      <c r="T333" s="24"/>
      <c r="U333" s="90"/>
      <c r="V333" s="24" t="s">
        <v>2305</v>
      </c>
      <c r="W333" s="24" t="s">
        <v>180</v>
      </c>
      <c r="X333" s="79"/>
      <c r="Y333" s="24" t="s">
        <v>2304</v>
      </c>
      <c r="Z333" s="24" t="s">
        <v>2292</v>
      </c>
      <c r="AA333" s="24"/>
      <c r="AB333" s="24" t="s">
        <v>74</v>
      </c>
      <c r="AC333" s="24" t="s">
        <v>295</v>
      </c>
      <c r="AD333" s="24" t="str">
        <f t="shared" si="30"/>
        <v/>
      </c>
      <c r="AE333" s="91"/>
      <c r="AF333" s="24">
        <f t="shared" si="34"/>
        <v>16</v>
      </c>
      <c r="AG333" s="24">
        <v>0</v>
      </c>
      <c r="AH333" s="24">
        <f t="shared" si="31"/>
        <v>16</v>
      </c>
      <c r="AI333" s="24" t="str">
        <f t="shared" si="32"/>
        <v/>
      </c>
      <c r="AJ333" s="24" t="str">
        <f t="shared" si="33"/>
        <v/>
      </c>
      <c r="AK333" s="24" t="s">
        <v>2303</v>
      </c>
      <c r="AL333" s="102"/>
      <c r="AM333" s="23" t="s">
        <v>2295</v>
      </c>
      <c r="AN333" s="23" t="s">
        <v>2306</v>
      </c>
      <c r="AO333" s="23" t="s">
        <v>2297</v>
      </c>
      <c r="AP333" s="23" t="s">
        <v>2307</v>
      </c>
      <c r="AQ333" s="23" t="s">
        <v>2308</v>
      </c>
      <c r="AR333" s="23" t="s">
        <v>2300</v>
      </c>
      <c r="AS333" s="23" t="s">
        <v>2301</v>
      </c>
      <c r="AT333" s="23" t="s">
        <v>2309</v>
      </c>
      <c r="AU333" s="105" t="s">
        <v>2292</v>
      </c>
      <c r="AV333" s="105" t="s">
        <v>2292</v>
      </c>
      <c r="AW333" s="105" t="s">
        <v>2292</v>
      </c>
      <c r="AX333" s="105" t="s">
        <v>2292</v>
      </c>
      <c r="AY333" s="105" t="s">
        <v>2292</v>
      </c>
      <c r="AZ333" s="105" t="s">
        <v>2292</v>
      </c>
      <c r="BA333" s="105" t="s">
        <v>2292</v>
      </c>
      <c r="BB333" s="105" t="s">
        <v>2292</v>
      </c>
      <c r="BC333" s="24"/>
      <c r="BD333" s="24"/>
      <c r="BE333" s="24"/>
      <c r="BF333" s="24"/>
      <c r="BG333" s="24"/>
      <c r="BH333" s="24"/>
      <c r="BI333" s="24"/>
      <c r="BJ333" s="24"/>
      <c r="BK333" s="27"/>
      <c r="BL333" s="27"/>
      <c r="BM333" s="27"/>
      <c r="BN333" s="27"/>
      <c r="BO333" s="27"/>
      <c r="BP333" s="27"/>
      <c r="BQ333" s="27"/>
      <c r="BR333" s="27"/>
    </row>
    <row r="334" s="67" customFormat="1" customHeight="1" spans="1:70">
      <c r="A334" s="24" t="s">
        <v>669</v>
      </c>
      <c r="B334" s="24" t="s">
        <v>2310</v>
      </c>
      <c r="C334" s="24" t="s">
        <v>2311</v>
      </c>
      <c r="D334" s="24"/>
      <c r="E334" s="24"/>
      <c r="F334" s="24"/>
      <c r="G334" s="24" t="s">
        <v>89</v>
      </c>
      <c r="H334" s="24"/>
      <c r="I334" s="24"/>
      <c r="J334" s="24" t="s">
        <v>2312</v>
      </c>
      <c r="K334" s="24"/>
      <c r="L334" s="24"/>
      <c r="M334" s="24"/>
      <c r="N334" s="24"/>
      <c r="O334" s="24"/>
      <c r="P334" s="79"/>
      <c r="Q334" s="24" t="s">
        <v>74</v>
      </c>
      <c r="R334" s="24" t="s">
        <v>74</v>
      </c>
      <c r="S334" s="24" t="s">
        <v>2313</v>
      </c>
      <c r="T334" s="24"/>
      <c r="U334" s="90"/>
      <c r="V334" s="24" t="s">
        <v>2314</v>
      </c>
      <c r="W334" s="24" t="s">
        <v>192</v>
      </c>
      <c r="X334" s="79"/>
      <c r="Y334" s="24" t="s">
        <v>2311</v>
      </c>
      <c r="Z334" s="24"/>
      <c r="AA334" s="24"/>
      <c r="AB334" s="24" t="s">
        <v>74</v>
      </c>
      <c r="AC334" s="24" t="s">
        <v>2313</v>
      </c>
      <c r="AD334" s="24" t="str">
        <f t="shared" si="30"/>
        <v/>
      </c>
      <c r="AE334" s="91"/>
      <c r="AF334" s="24">
        <f t="shared" si="34"/>
        <v>22</v>
      </c>
      <c r="AG334" s="24">
        <v>0</v>
      </c>
      <c r="AH334" s="24">
        <f t="shared" si="31"/>
        <v>22</v>
      </c>
      <c r="AI334" s="24" t="str">
        <f t="shared" si="32"/>
        <v/>
      </c>
      <c r="AJ334" s="24" t="str">
        <f t="shared" si="33"/>
        <v/>
      </c>
      <c r="AK334" s="24" t="s">
        <v>2310</v>
      </c>
      <c r="AL334" s="102"/>
      <c r="AM334" s="23" t="s">
        <v>2315</v>
      </c>
      <c r="AN334" s="23" t="s">
        <v>2316</v>
      </c>
      <c r="AO334" s="23" t="s">
        <v>2317</v>
      </c>
      <c r="AP334" s="23" t="s">
        <v>2318</v>
      </c>
      <c r="AQ334" s="23" t="s">
        <v>2319</v>
      </c>
      <c r="AR334" s="23" t="s">
        <v>2320</v>
      </c>
      <c r="AS334" s="23" t="s">
        <v>2321</v>
      </c>
      <c r="AT334" s="23" t="s">
        <v>2322</v>
      </c>
      <c r="AU334" s="27"/>
      <c r="AV334" s="27"/>
      <c r="AW334" s="27"/>
      <c r="AX334" s="27"/>
      <c r="AY334" s="27"/>
      <c r="AZ334" s="27"/>
      <c r="BA334" s="27"/>
      <c r="BB334" s="27"/>
      <c r="BC334" s="24"/>
      <c r="BD334" s="24"/>
      <c r="BE334" s="24"/>
      <c r="BF334" s="24"/>
      <c r="BG334" s="24"/>
      <c r="BH334" s="24"/>
      <c r="BI334" s="24"/>
      <c r="BJ334" s="24"/>
      <c r="BK334" s="27"/>
      <c r="BL334" s="27"/>
      <c r="BM334" s="27"/>
      <c r="BN334" s="27"/>
      <c r="BO334" s="27"/>
      <c r="BP334" s="27"/>
      <c r="BQ334" s="27"/>
      <c r="BR334" s="27"/>
    </row>
    <row r="335" s="67" customFormat="1" customHeight="1" spans="1:70">
      <c r="A335" s="24" t="s">
        <v>76</v>
      </c>
      <c r="B335" s="24" t="s">
        <v>2323</v>
      </c>
      <c r="C335" s="24"/>
      <c r="D335" s="24"/>
      <c r="E335" s="24"/>
      <c r="F335" s="24"/>
      <c r="G335" s="24"/>
      <c r="H335" s="24" t="s">
        <v>78</v>
      </c>
      <c r="I335" s="24"/>
      <c r="J335" s="24" t="s">
        <v>317</v>
      </c>
      <c r="K335" s="24"/>
      <c r="L335" s="24"/>
      <c r="M335" s="24"/>
      <c r="N335" s="24"/>
      <c r="O335" s="24"/>
      <c r="P335" s="79"/>
      <c r="Q335" s="24" t="s">
        <v>74</v>
      </c>
      <c r="R335" s="24" t="s">
        <v>74</v>
      </c>
      <c r="S335" s="24" t="s">
        <v>295</v>
      </c>
      <c r="T335" s="24"/>
      <c r="U335" s="90"/>
      <c r="V335" s="24" t="s">
        <v>2324</v>
      </c>
      <c r="W335" s="24"/>
      <c r="X335" s="79"/>
      <c r="Y335" s="24"/>
      <c r="Z335" s="24"/>
      <c r="AA335" s="24"/>
      <c r="AB335" s="24" t="s">
        <v>74</v>
      </c>
      <c r="AC335" s="24"/>
      <c r="AD335" s="24" t="b">
        <f t="shared" si="30"/>
        <v>1</v>
      </c>
      <c r="AE335" s="91"/>
      <c r="AF335" s="24">
        <f t="shared" si="34"/>
        <v>9</v>
      </c>
      <c r="AG335" s="24">
        <v>0</v>
      </c>
      <c r="AH335" s="24">
        <f t="shared" si="31"/>
        <v>9</v>
      </c>
      <c r="AI335" s="24" t="str">
        <f t="shared" si="32"/>
        <v/>
      </c>
      <c r="AJ335" s="24" t="str">
        <f t="shared" si="33"/>
        <v/>
      </c>
      <c r="AK335" s="24" t="s">
        <v>2323</v>
      </c>
      <c r="AL335" s="102"/>
      <c r="AM335" s="23"/>
      <c r="AN335" s="23"/>
      <c r="AO335" s="23"/>
      <c r="AP335" s="23"/>
      <c r="AQ335" s="23"/>
      <c r="AR335" s="23"/>
      <c r="AS335" s="23"/>
      <c r="AT335" s="23"/>
      <c r="AU335" s="27"/>
      <c r="AV335" s="27"/>
      <c r="AW335" s="27"/>
      <c r="AX335" s="27"/>
      <c r="AY335" s="27"/>
      <c r="AZ335" s="27"/>
      <c r="BA335" s="27"/>
      <c r="BB335" s="27"/>
      <c r="BC335" s="24"/>
      <c r="BD335" s="24"/>
      <c r="BE335" s="24"/>
      <c r="BF335" s="24"/>
      <c r="BG335" s="24"/>
      <c r="BH335" s="24"/>
      <c r="BI335" s="24"/>
      <c r="BJ335" s="24"/>
      <c r="BK335" s="27"/>
      <c r="BL335" s="27"/>
      <c r="BM335" s="27"/>
      <c r="BN335" s="27"/>
      <c r="BO335" s="27"/>
      <c r="BP335" s="27"/>
      <c r="BQ335" s="27"/>
      <c r="BR335" s="27"/>
    </row>
    <row r="336" s="67" customFormat="1" customHeight="1" spans="1:70">
      <c r="A336" s="24" t="s">
        <v>81</v>
      </c>
      <c r="B336" s="24" t="s">
        <v>2325</v>
      </c>
      <c r="C336" s="24" t="s">
        <v>2326</v>
      </c>
      <c r="D336" s="24"/>
      <c r="E336" s="24"/>
      <c r="F336" s="24"/>
      <c r="G336" s="24"/>
      <c r="H336" s="24"/>
      <c r="I336" s="24"/>
      <c r="J336" s="24"/>
      <c r="K336" s="24"/>
      <c r="L336" s="24"/>
      <c r="M336" s="24"/>
      <c r="N336" s="24"/>
      <c r="O336" s="24"/>
      <c r="P336" s="79"/>
      <c r="Q336" s="24" t="s">
        <v>74</v>
      </c>
      <c r="R336" s="24" t="s">
        <v>74</v>
      </c>
      <c r="S336" s="24"/>
      <c r="T336" s="24"/>
      <c r="U336" s="90"/>
      <c r="V336" s="24" t="s">
        <v>2327</v>
      </c>
      <c r="W336" s="24" t="s">
        <v>157</v>
      </c>
      <c r="X336" s="79"/>
      <c r="Y336" s="24" t="s">
        <v>2328</v>
      </c>
      <c r="Z336" s="24"/>
      <c r="AA336" s="24"/>
      <c r="AB336" s="24" t="s">
        <v>74</v>
      </c>
      <c r="AC336" s="24"/>
      <c r="AD336" s="24" t="b">
        <f t="shared" si="30"/>
        <v>1</v>
      </c>
      <c r="AE336" s="91"/>
      <c r="AF336" s="24">
        <f t="shared" si="34"/>
        <v>12</v>
      </c>
      <c r="AG336" s="24">
        <v>0</v>
      </c>
      <c r="AH336" s="24">
        <f t="shared" si="31"/>
        <v>12</v>
      </c>
      <c r="AI336" s="24" t="str">
        <f t="shared" si="32"/>
        <v/>
      </c>
      <c r="AJ336" s="24" t="str">
        <f t="shared" si="33"/>
        <v/>
      </c>
      <c r="AK336" s="24" t="s">
        <v>2325</v>
      </c>
      <c r="AL336" s="102"/>
      <c r="AM336" s="23" t="s">
        <v>2329</v>
      </c>
      <c r="AN336" s="23" t="s">
        <v>2330</v>
      </c>
      <c r="AO336" s="23" t="s">
        <v>2331</v>
      </c>
      <c r="AP336" s="23" t="s">
        <v>2332</v>
      </c>
      <c r="AQ336" s="23" t="s">
        <v>2333</v>
      </c>
      <c r="AR336" s="23" t="s">
        <v>2334</v>
      </c>
      <c r="AS336" s="23" t="s">
        <v>2335</v>
      </c>
      <c r="AT336" s="23" t="s">
        <v>2336</v>
      </c>
      <c r="AU336" s="27"/>
      <c r="AV336" s="27"/>
      <c r="AW336" s="27"/>
      <c r="AX336" s="27"/>
      <c r="AY336" s="27"/>
      <c r="AZ336" s="27"/>
      <c r="BA336" s="27"/>
      <c r="BB336" s="27"/>
      <c r="BC336" s="24"/>
      <c r="BD336" s="24"/>
      <c r="BE336" s="24"/>
      <c r="BF336" s="24"/>
      <c r="BG336" s="24"/>
      <c r="BH336" s="24"/>
      <c r="BI336" s="24"/>
      <c r="BJ336" s="24"/>
      <c r="BK336" s="27"/>
      <c r="BL336" s="27"/>
      <c r="BM336" s="27"/>
      <c r="BN336" s="27"/>
      <c r="BO336" s="27"/>
      <c r="BP336" s="27"/>
      <c r="BQ336" s="27"/>
      <c r="BR336" s="27"/>
    </row>
    <row r="337" s="67" customFormat="1" customHeight="1" spans="1:70">
      <c r="A337" s="24" t="s">
        <v>669</v>
      </c>
      <c r="B337" s="24" t="s">
        <v>2337</v>
      </c>
      <c r="C337" s="24"/>
      <c r="D337" s="24"/>
      <c r="E337" s="24"/>
      <c r="F337" s="24"/>
      <c r="G337" s="24"/>
      <c r="H337" s="24" t="s">
        <v>2338</v>
      </c>
      <c r="I337" s="24"/>
      <c r="J337" s="24"/>
      <c r="K337" s="24"/>
      <c r="L337" s="24"/>
      <c r="M337" s="24"/>
      <c r="N337" s="24"/>
      <c r="O337" s="24"/>
      <c r="P337" s="79"/>
      <c r="Q337" s="24" t="s">
        <v>74</v>
      </c>
      <c r="R337" s="24" t="s">
        <v>74</v>
      </c>
      <c r="S337" s="24"/>
      <c r="T337" s="24"/>
      <c r="U337" s="90"/>
      <c r="V337" s="24" t="s">
        <v>2339</v>
      </c>
      <c r="W337" s="24"/>
      <c r="X337" s="79"/>
      <c r="Y337" s="24"/>
      <c r="Z337" s="24"/>
      <c r="AA337" s="24"/>
      <c r="AB337" s="24" t="s">
        <v>74</v>
      </c>
      <c r="AC337" s="24"/>
      <c r="AD337" s="24" t="str">
        <f t="shared" si="30"/>
        <v/>
      </c>
      <c r="AE337" s="91"/>
      <c r="AF337" s="24">
        <f t="shared" si="34"/>
        <v>11</v>
      </c>
      <c r="AG337" s="24">
        <v>0</v>
      </c>
      <c r="AH337" s="24">
        <f t="shared" si="31"/>
        <v>11</v>
      </c>
      <c r="AI337" s="24" t="str">
        <f t="shared" si="32"/>
        <v/>
      </c>
      <c r="AJ337" s="24" t="str">
        <f t="shared" si="33"/>
        <v/>
      </c>
      <c r="AK337" s="24" t="s">
        <v>2337</v>
      </c>
      <c r="AL337" s="102"/>
      <c r="AM337" s="23"/>
      <c r="AN337" s="23"/>
      <c r="AO337" s="23"/>
      <c r="AP337" s="23"/>
      <c r="AQ337" s="23"/>
      <c r="AR337" s="23"/>
      <c r="AS337" s="23"/>
      <c r="AT337" s="23"/>
      <c r="AU337" s="27"/>
      <c r="AV337" s="27"/>
      <c r="AW337" s="27"/>
      <c r="AX337" s="27"/>
      <c r="AY337" s="27"/>
      <c r="AZ337" s="27"/>
      <c r="BA337" s="27"/>
      <c r="BB337" s="27"/>
      <c r="BC337" s="24"/>
      <c r="BD337" s="24"/>
      <c r="BE337" s="24"/>
      <c r="BF337" s="24"/>
      <c r="BG337" s="24"/>
      <c r="BH337" s="24"/>
      <c r="BI337" s="24"/>
      <c r="BJ337" s="24"/>
      <c r="BK337" s="27"/>
      <c r="BL337" s="27"/>
      <c r="BM337" s="27"/>
      <c r="BN337" s="27"/>
      <c r="BO337" s="27"/>
      <c r="BP337" s="27"/>
      <c r="BQ337" s="27"/>
      <c r="BR337" s="27"/>
    </row>
    <row r="338" s="67" customFormat="1" customHeight="1" spans="1:70">
      <c r="A338" s="24" t="s">
        <v>669</v>
      </c>
      <c r="B338" s="24" t="s">
        <v>2340</v>
      </c>
      <c r="C338" s="24" t="s">
        <v>2341</v>
      </c>
      <c r="D338" s="24"/>
      <c r="E338" s="24"/>
      <c r="F338" s="24"/>
      <c r="G338" s="24" t="s">
        <v>89</v>
      </c>
      <c r="H338" s="24" t="s">
        <v>2342</v>
      </c>
      <c r="I338" s="24"/>
      <c r="J338" s="24"/>
      <c r="K338" s="24"/>
      <c r="L338" s="24"/>
      <c r="M338" s="24"/>
      <c r="N338" s="24"/>
      <c r="O338" s="24"/>
      <c r="P338" s="79"/>
      <c r="Q338" s="24" t="s">
        <v>74</v>
      </c>
      <c r="R338" s="24" t="s">
        <v>74</v>
      </c>
      <c r="S338" s="24"/>
      <c r="T338" s="24"/>
      <c r="U338" s="90"/>
      <c r="V338" s="24" t="s">
        <v>2343</v>
      </c>
      <c r="W338" s="24" t="s">
        <v>192</v>
      </c>
      <c r="X338" s="79"/>
      <c r="Y338" s="24" t="s">
        <v>2341</v>
      </c>
      <c r="Z338" s="24"/>
      <c r="AA338" s="24"/>
      <c r="AB338" s="24" t="s">
        <v>74</v>
      </c>
      <c r="AC338" s="24" t="s">
        <v>2344</v>
      </c>
      <c r="AD338" s="24" t="b">
        <f t="shared" si="30"/>
        <v>1</v>
      </c>
      <c r="AE338" s="91"/>
      <c r="AF338" s="24">
        <f t="shared" si="34"/>
        <v>11</v>
      </c>
      <c r="AG338" s="24">
        <v>0</v>
      </c>
      <c r="AH338" s="24">
        <f t="shared" si="31"/>
        <v>11</v>
      </c>
      <c r="AI338" s="24" t="str">
        <f t="shared" si="32"/>
        <v/>
      </c>
      <c r="AJ338" s="24" t="str">
        <f t="shared" si="33"/>
        <v/>
      </c>
      <c r="AK338" s="24" t="s">
        <v>2340</v>
      </c>
      <c r="AL338" s="102"/>
      <c r="AM338" s="23" t="s">
        <v>2345</v>
      </c>
      <c r="AN338" s="23" t="s">
        <v>2346</v>
      </c>
      <c r="AO338" s="23" t="s">
        <v>2347</v>
      </c>
      <c r="AP338" s="23" t="s">
        <v>2348</v>
      </c>
      <c r="AQ338" s="23" t="s">
        <v>2349</v>
      </c>
      <c r="AR338" s="23" t="s">
        <v>2350</v>
      </c>
      <c r="AS338" s="23" t="s">
        <v>2351</v>
      </c>
      <c r="AT338" s="23" t="s">
        <v>2352</v>
      </c>
      <c r="AU338" s="27"/>
      <c r="AV338" s="27"/>
      <c r="AW338" s="27"/>
      <c r="AX338" s="27"/>
      <c r="AY338" s="27"/>
      <c r="AZ338" s="27"/>
      <c r="BA338" s="27"/>
      <c r="BB338" s="27"/>
      <c r="BC338" s="24"/>
      <c r="BD338" s="24"/>
      <c r="BE338" s="24"/>
      <c r="BF338" s="24"/>
      <c r="BG338" s="24"/>
      <c r="BH338" s="24"/>
      <c r="BI338" s="24"/>
      <c r="BJ338" s="24"/>
      <c r="BK338" s="27"/>
      <c r="BL338" s="27"/>
      <c r="BM338" s="27"/>
      <c r="BN338" s="27"/>
      <c r="BO338" s="27"/>
      <c r="BP338" s="27"/>
      <c r="BQ338" s="27"/>
      <c r="BR338" s="27"/>
    </row>
    <row r="339" s="67" customFormat="1" customHeight="1" spans="1:70">
      <c r="A339" s="24" t="s">
        <v>669</v>
      </c>
      <c r="B339" s="24" t="s">
        <v>2353</v>
      </c>
      <c r="C339" s="24" t="s">
        <v>2354</v>
      </c>
      <c r="D339" s="24"/>
      <c r="E339" s="24"/>
      <c r="F339" s="24"/>
      <c r="G339" s="24" t="s">
        <v>89</v>
      </c>
      <c r="H339" s="24" t="s">
        <v>2342</v>
      </c>
      <c r="I339" s="24"/>
      <c r="J339" s="24"/>
      <c r="K339" s="24"/>
      <c r="L339" s="24"/>
      <c r="M339" s="24"/>
      <c r="N339" s="24"/>
      <c r="O339" s="24"/>
      <c r="P339" s="79"/>
      <c r="Q339" s="24" t="s">
        <v>74</v>
      </c>
      <c r="R339" s="24" t="s">
        <v>74</v>
      </c>
      <c r="S339" s="24"/>
      <c r="T339" s="24"/>
      <c r="U339" s="90"/>
      <c r="V339" s="24" t="s">
        <v>2355</v>
      </c>
      <c r="W339" s="24" t="s">
        <v>192</v>
      </c>
      <c r="X339" s="79"/>
      <c r="Y339" s="24" t="s">
        <v>2354</v>
      </c>
      <c r="Z339" s="24"/>
      <c r="AA339" s="24"/>
      <c r="AB339" s="24" t="s">
        <v>74</v>
      </c>
      <c r="AC339" s="24" t="s">
        <v>2344</v>
      </c>
      <c r="AD339" s="24" t="b">
        <f t="shared" si="30"/>
        <v>1</v>
      </c>
      <c r="AE339" s="91"/>
      <c r="AF339" s="24">
        <f t="shared" si="34"/>
        <v>8</v>
      </c>
      <c r="AG339" s="24">
        <v>0</v>
      </c>
      <c r="AH339" s="24">
        <f t="shared" si="31"/>
        <v>8</v>
      </c>
      <c r="AI339" s="24" t="str">
        <f t="shared" si="32"/>
        <v/>
      </c>
      <c r="AJ339" s="24" t="str">
        <f t="shared" si="33"/>
        <v/>
      </c>
      <c r="AK339" s="24" t="s">
        <v>2353</v>
      </c>
      <c r="AL339" s="102"/>
      <c r="AM339" s="23" t="s">
        <v>2356</v>
      </c>
      <c r="AN339" s="23" t="s">
        <v>2357</v>
      </c>
      <c r="AO339" s="23" t="s">
        <v>2358</v>
      </c>
      <c r="AP339" s="23" t="s">
        <v>2359</v>
      </c>
      <c r="AQ339" s="23" t="s">
        <v>2360</v>
      </c>
      <c r="AR339" s="23" t="s">
        <v>2361</v>
      </c>
      <c r="AS339" s="23" t="s">
        <v>2362</v>
      </c>
      <c r="AT339" s="23" t="s">
        <v>2363</v>
      </c>
      <c r="AU339" s="27"/>
      <c r="AV339" s="27"/>
      <c r="AW339" s="27"/>
      <c r="AX339" s="27"/>
      <c r="AY339" s="27"/>
      <c r="AZ339" s="27"/>
      <c r="BA339" s="27"/>
      <c r="BB339" s="27"/>
      <c r="BC339" s="24"/>
      <c r="BD339" s="24"/>
      <c r="BE339" s="24"/>
      <c r="BF339" s="24"/>
      <c r="BG339" s="24"/>
      <c r="BH339" s="24"/>
      <c r="BI339" s="24"/>
      <c r="BJ339" s="24"/>
      <c r="BK339" s="27"/>
      <c r="BL339" s="27"/>
      <c r="BM339" s="27"/>
      <c r="BN339" s="27"/>
      <c r="BO339" s="27"/>
      <c r="BP339" s="27"/>
      <c r="BQ339" s="27"/>
      <c r="BR339" s="27"/>
    </row>
    <row r="340" s="67" customFormat="1" customHeight="1" spans="1:70">
      <c r="A340" s="24" t="s">
        <v>669</v>
      </c>
      <c r="B340" s="24" t="s">
        <v>2364</v>
      </c>
      <c r="C340" s="24" t="s">
        <v>2365</v>
      </c>
      <c r="D340" s="24"/>
      <c r="E340" s="24"/>
      <c r="F340" s="24"/>
      <c r="G340" s="24" t="s">
        <v>89</v>
      </c>
      <c r="H340" s="24" t="s">
        <v>2342</v>
      </c>
      <c r="I340" s="24"/>
      <c r="J340" s="24"/>
      <c r="K340" s="24"/>
      <c r="L340" s="24"/>
      <c r="M340" s="24"/>
      <c r="N340" s="24"/>
      <c r="O340" s="24"/>
      <c r="P340" s="79"/>
      <c r="Q340" s="24" t="s">
        <v>74</v>
      </c>
      <c r="R340" s="24" t="s">
        <v>74</v>
      </c>
      <c r="S340" s="24"/>
      <c r="T340" s="24"/>
      <c r="U340" s="90"/>
      <c r="V340" s="24" t="s">
        <v>2366</v>
      </c>
      <c r="W340" s="24" t="s">
        <v>192</v>
      </c>
      <c r="X340" s="79"/>
      <c r="Y340" s="24" t="s">
        <v>2365</v>
      </c>
      <c r="Z340" s="24"/>
      <c r="AA340" s="24"/>
      <c r="AB340" s="24" t="s">
        <v>74</v>
      </c>
      <c r="AC340" s="24" t="s">
        <v>2344</v>
      </c>
      <c r="AD340" s="24" t="b">
        <f t="shared" si="30"/>
        <v>1</v>
      </c>
      <c r="AE340" s="91"/>
      <c r="AF340" s="24">
        <f t="shared" si="34"/>
        <v>14</v>
      </c>
      <c r="AG340" s="24">
        <v>0</v>
      </c>
      <c r="AH340" s="24">
        <f t="shared" si="31"/>
        <v>14</v>
      </c>
      <c r="AI340" s="24" t="str">
        <f t="shared" si="32"/>
        <v/>
      </c>
      <c r="AJ340" s="24" t="str">
        <f t="shared" si="33"/>
        <v/>
      </c>
      <c r="AK340" s="24" t="s">
        <v>2364</v>
      </c>
      <c r="AL340" s="102"/>
      <c r="AM340" s="23" t="s">
        <v>2367</v>
      </c>
      <c r="AN340" s="23" t="s">
        <v>2368</v>
      </c>
      <c r="AO340" s="23" t="s">
        <v>2369</v>
      </c>
      <c r="AP340" s="23" t="s">
        <v>2370</v>
      </c>
      <c r="AQ340" s="23" t="s">
        <v>2371</v>
      </c>
      <c r="AR340" s="23" t="s">
        <v>2372</v>
      </c>
      <c r="AS340" s="23" t="s">
        <v>2373</v>
      </c>
      <c r="AT340" s="23" t="s">
        <v>2374</v>
      </c>
      <c r="AU340" s="27"/>
      <c r="AV340" s="27"/>
      <c r="AW340" s="27"/>
      <c r="AX340" s="27"/>
      <c r="AY340" s="27"/>
      <c r="AZ340" s="27"/>
      <c r="BA340" s="27"/>
      <c r="BB340" s="27"/>
      <c r="BC340" s="24"/>
      <c r="BD340" s="24"/>
      <c r="BE340" s="24"/>
      <c r="BF340" s="24"/>
      <c r="BG340" s="24"/>
      <c r="BH340" s="24"/>
      <c r="BI340" s="24"/>
      <c r="BJ340" s="24"/>
      <c r="BK340" s="27"/>
      <c r="BL340" s="27"/>
      <c r="BM340" s="27"/>
      <c r="BN340" s="27"/>
      <c r="BO340" s="27"/>
      <c r="BP340" s="27"/>
      <c r="BQ340" s="27"/>
      <c r="BR340" s="27"/>
    </row>
    <row r="341" s="67" customFormat="1" customHeight="1" spans="1:70">
      <c r="A341" s="20" t="s">
        <v>669</v>
      </c>
      <c r="B341" s="20" t="s">
        <v>2375</v>
      </c>
      <c r="C341" s="20" t="s">
        <v>2376</v>
      </c>
      <c r="D341" s="20"/>
      <c r="E341" s="20"/>
      <c r="F341" s="20"/>
      <c r="G341" s="20" t="s">
        <v>89</v>
      </c>
      <c r="H341" s="20" t="s">
        <v>2342</v>
      </c>
      <c r="I341" s="20"/>
      <c r="J341" s="20"/>
      <c r="K341" s="20"/>
      <c r="L341" s="20"/>
      <c r="M341" s="20"/>
      <c r="N341" s="20"/>
      <c r="O341" s="20"/>
      <c r="P341" s="79"/>
      <c r="Q341" s="20" t="s">
        <v>74</v>
      </c>
      <c r="R341" s="20" t="s">
        <v>74</v>
      </c>
      <c r="S341" s="20"/>
      <c r="T341" s="20"/>
      <c r="U341" s="90"/>
      <c r="V341" s="20" t="s">
        <v>2377</v>
      </c>
      <c r="W341" s="20" t="s">
        <v>192</v>
      </c>
      <c r="X341" s="79"/>
      <c r="Y341" s="20" t="s">
        <v>2376</v>
      </c>
      <c r="Z341" s="20"/>
      <c r="AA341" s="20"/>
      <c r="AB341" s="20" t="s">
        <v>74</v>
      </c>
      <c r="AC341" s="20" t="s">
        <v>2344</v>
      </c>
      <c r="AD341" s="24" t="b">
        <f t="shared" si="30"/>
        <v>1</v>
      </c>
      <c r="AE341" s="91"/>
      <c r="AF341" s="20">
        <f t="shared" si="34"/>
        <v>10</v>
      </c>
      <c r="AG341" s="20">
        <v>0</v>
      </c>
      <c r="AH341" s="24">
        <f t="shared" si="31"/>
        <v>10</v>
      </c>
      <c r="AI341" s="24" t="str">
        <f t="shared" si="32"/>
        <v/>
      </c>
      <c r="AJ341" s="24" t="str">
        <f t="shared" si="33"/>
        <v/>
      </c>
      <c r="AK341" s="20" t="s">
        <v>2375</v>
      </c>
      <c r="AL341" s="102"/>
      <c r="AM341" s="23" t="s">
        <v>2378</v>
      </c>
      <c r="AN341" s="23" t="s">
        <v>2379</v>
      </c>
      <c r="AO341" s="23" t="s">
        <v>2376</v>
      </c>
      <c r="AP341" s="23" t="s">
        <v>2380</v>
      </c>
      <c r="AQ341" s="23" t="s">
        <v>2381</v>
      </c>
      <c r="AR341" s="23" t="s">
        <v>2376</v>
      </c>
      <c r="AS341" s="23" t="s">
        <v>2382</v>
      </c>
      <c r="AT341" s="23" t="s">
        <v>2383</v>
      </c>
      <c r="AU341" s="27"/>
      <c r="AV341" s="27"/>
      <c r="AW341" s="27"/>
      <c r="AX341" s="27"/>
      <c r="AY341" s="27"/>
      <c r="AZ341" s="27"/>
      <c r="BA341" s="27"/>
      <c r="BB341" s="27"/>
      <c r="BC341" s="20"/>
      <c r="BD341" s="20"/>
      <c r="BE341" s="20"/>
      <c r="BF341" s="20"/>
      <c r="BG341" s="20"/>
      <c r="BH341" s="20"/>
      <c r="BI341" s="20"/>
      <c r="BJ341" s="20"/>
      <c r="BK341" s="27"/>
      <c r="BL341" s="27"/>
      <c r="BM341" s="27"/>
      <c r="BN341" s="27"/>
      <c r="BO341" s="27"/>
      <c r="BP341" s="27"/>
      <c r="BQ341" s="27"/>
      <c r="BR341" s="27"/>
    </row>
    <row r="342" s="67" customFormat="1" customHeight="1" spans="1:70">
      <c r="A342" s="24" t="s">
        <v>91</v>
      </c>
      <c r="B342" s="24" t="s">
        <v>2323</v>
      </c>
      <c r="C342" s="24"/>
      <c r="D342" s="24"/>
      <c r="E342" s="24"/>
      <c r="F342" s="24"/>
      <c r="G342" s="24"/>
      <c r="H342" s="24"/>
      <c r="I342" s="24"/>
      <c r="J342" s="24"/>
      <c r="K342" s="24"/>
      <c r="L342" s="24"/>
      <c r="M342" s="24"/>
      <c r="N342" s="24"/>
      <c r="O342" s="24"/>
      <c r="P342" s="79"/>
      <c r="Q342" s="24" t="s">
        <v>74</v>
      </c>
      <c r="R342" s="24" t="s">
        <v>74</v>
      </c>
      <c r="S342" s="24"/>
      <c r="T342" s="24"/>
      <c r="U342" s="90"/>
      <c r="V342" s="24" t="s">
        <v>2384</v>
      </c>
      <c r="W342" s="24"/>
      <c r="X342" s="79"/>
      <c r="Y342" s="24"/>
      <c r="Z342" s="24"/>
      <c r="AA342" s="24"/>
      <c r="AB342" s="24" t="s">
        <v>74</v>
      </c>
      <c r="AC342" s="24"/>
      <c r="AD342" s="24" t="str">
        <f t="shared" si="30"/>
        <v/>
      </c>
      <c r="AE342" s="91"/>
      <c r="AF342" s="24">
        <f t="shared" si="34"/>
        <v>9</v>
      </c>
      <c r="AG342" s="24">
        <v>0</v>
      </c>
      <c r="AH342" s="24">
        <f t="shared" si="31"/>
        <v>9</v>
      </c>
      <c r="AI342" s="24" t="str">
        <f t="shared" si="32"/>
        <v/>
      </c>
      <c r="AJ342" s="24" t="str">
        <f t="shared" si="33"/>
        <v/>
      </c>
      <c r="AK342" s="24" t="s">
        <v>2323</v>
      </c>
      <c r="AL342" s="102"/>
      <c r="AM342" s="23"/>
      <c r="AN342" s="23"/>
      <c r="AO342" s="23"/>
      <c r="AP342" s="23"/>
      <c r="AQ342" s="23"/>
      <c r="AR342" s="23"/>
      <c r="AS342" s="23"/>
      <c r="AT342" s="23"/>
      <c r="AU342" s="27"/>
      <c r="AV342" s="27"/>
      <c r="AW342" s="27"/>
      <c r="AX342" s="27"/>
      <c r="AY342" s="27"/>
      <c r="AZ342" s="27"/>
      <c r="BA342" s="27"/>
      <c r="BB342" s="27"/>
      <c r="BC342" s="24"/>
      <c r="BD342" s="24"/>
      <c r="BE342" s="24"/>
      <c r="BF342" s="24"/>
      <c r="BG342" s="24"/>
      <c r="BH342" s="24"/>
      <c r="BI342" s="24"/>
      <c r="BJ342" s="24"/>
      <c r="BK342" s="27"/>
      <c r="BL342" s="27"/>
      <c r="BM342" s="27"/>
      <c r="BN342" s="27"/>
      <c r="BO342" s="27"/>
      <c r="BP342" s="27"/>
      <c r="BQ342" s="27"/>
      <c r="BR342" s="27"/>
    </row>
    <row r="343" s="67" customFormat="1" customHeight="1" spans="1:70">
      <c r="A343" s="79" t="s">
        <v>81</v>
      </c>
      <c r="B343" s="79" t="s">
        <v>2385</v>
      </c>
      <c r="C343" s="79" t="s">
        <v>2386</v>
      </c>
      <c r="D343" s="79" t="s">
        <v>2387</v>
      </c>
      <c r="E343" s="79"/>
      <c r="F343" s="79"/>
      <c r="G343" s="79"/>
      <c r="H343" s="79"/>
      <c r="I343" s="79"/>
      <c r="J343" s="79" t="s">
        <v>317</v>
      </c>
      <c r="K343" s="79"/>
      <c r="L343" s="79"/>
      <c r="M343" s="79"/>
      <c r="N343" s="79"/>
      <c r="O343" s="79"/>
      <c r="P343" s="79"/>
      <c r="Q343" s="79" t="s">
        <v>74</v>
      </c>
      <c r="R343" s="79" t="s">
        <v>74</v>
      </c>
      <c r="S343" s="79"/>
      <c r="T343" s="79"/>
      <c r="U343" s="90"/>
      <c r="V343" s="79" t="s">
        <v>2388</v>
      </c>
      <c r="W343" s="79" t="s">
        <v>2389</v>
      </c>
      <c r="X343" s="79"/>
      <c r="Y343" s="79" t="s">
        <v>2386</v>
      </c>
      <c r="Z343" s="79" t="s">
        <v>2387</v>
      </c>
      <c r="AA343" s="79"/>
      <c r="AB343" s="79" t="s">
        <v>74</v>
      </c>
      <c r="AC343" s="79"/>
      <c r="AD343" s="24" t="str">
        <f t="shared" si="30"/>
        <v/>
      </c>
      <c r="AE343" s="91"/>
      <c r="AF343" s="79">
        <f t="shared" si="34"/>
        <v>20</v>
      </c>
      <c r="AG343" s="79">
        <v>0</v>
      </c>
      <c r="AH343" s="24">
        <f t="shared" si="31"/>
        <v>20</v>
      </c>
      <c r="AI343" s="24" t="str">
        <f t="shared" si="32"/>
        <v/>
      </c>
      <c r="AJ343" s="24" t="str">
        <f t="shared" si="33"/>
        <v/>
      </c>
      <c r="AK343" s="79" t="s">
        <v>2385</v>
      </c>
      <c r="AL343" s="102"/>
      <c r="AM343" s="28" t="s">
        <v>2386</v>
      </c>
      <c r="AN343" s="28" t="s">
        <v>2386</v>
      </c>
      <c r="AO343" s="28" t="s">
        <v>2386</v>
      </c>
      <c r="AP343" s="28" t="s">
        <v>2386</v>
      </c>
      <c r="AQ343" s="28" t="s">
        <v>2386</v>
      </c>
      <c r="AR343" s="28" t="s">
        <v>2386</v>
      </c>
      <c r="AS343" s="28" t="s">
        <v>2386</v>
      </c>
      <c r="AT343" s="28" t="s">
        <v>2386</v>
      </c>
      <c r="AU343" s="79" t="s">
        <v>2387</v>
      </c>
      <c r="AV343" s="79" t="s">
        <v>2387</v>
      </c>
      <c r="AW343" s="79" t="s">
        <v>2387</v>
      </c>
      <c r="AX343" s="79" t="s">
        <v>2387</v>
      </c>
      <c r="AY343" s="79" t="s">
        <v>2387</v>
      </c>
      <c r="AZ343" s="79" t="s">
        <v>2387</v>
      </c>
      <c r="BA343" s="79" t="s">
        <v>2387</v>
      </c>
      <c r="BB343" s="79" t="s">
        <v>2387</v>
      </c>
      <c r="BC343" s="79"/>
      <c r="BD343" s="79"/>
      <c r="BE343" s="79"/>
      <c r="BF343" s="79"/>
      <c r="BG343" s="79"/>
      <c r="BH343" s="79"/>
      <c r="BI343" s="79"/>
      <c r="BJ343" s="79"/>
      <c r="BK343" s="27"/>
      <c r="BL343" s="27"/>
      <c r="BM343" s="27"/>
      <c r="BN343" s="27"/>
      <c r="BO343" s="27"/>
      <c r="BP343" s="27"/>
      <c r="BQ343" s="27"/>
      <c r="BR343" s="27"/>
    </row>
    <row r="344" customHeight="1" spans="1:62">
      <c r="A344" s="20" t="s">
        <v>81</v>
      </c>
      <c r="B344" s="20" t="s">
        <v>2390</v>
      </c>
      <c r="C344" s="20" t="s">
        <v>2391</v>
      </c>
      <c r="D344" s="20"/>
      <c r="E344" s="20"/>
      <c r="F344" s="20"/>
      <c r="G344" s="20"/>
      <c r="H344" s="20"/>
      <c r="I344" s="20"/>
      <c r="J344" s="20" t="s">
        <v>317</v>
      </c>
      <c r="K344" s="20"/>
      <c r="L344" s="20"/>
      <c r="M344" s="20"/>
      <c r="N344" s="20"/>
      <c r="O344" s="20"/>
      <c r="P344" s="133"/>
      <c r="Q344" s="20" t="s">
        <v>74</v>
      </c>
      <c r="R344" s="20" t="s">
        <v>74</v>
      </c>
      <c r="S344" s="20"/>
      <c r="T344" s="20"/>
      <c r="U344" s="90"/>
      <c r="V344" s="20" t="s">
        <v>2392</v>
      </c>
      <c r="W344" s="20"/>
      <c r="X344" s="79"/>
      <c r="Y344" s="20" t="s">
        <v>2391</v>
      </c>
      <c r="Z344" s="20"/>
      <c r="AA344" s="20"/>
      <c r="AB344" s="20" t="s">
        <v>74</v>
      </c>
      <c r="AC344" s="20"/>
      <c r="AD344" s="24" t="str">
        <f t="shared" si="30"/>
        <v/>
      </c>
      <c r="AE344" s="91"/>
      <c r="AF344" s="20">
        <f t="shared" si="34"/>
        <v>20</v>
      </c>
      <c r="AG344" s="20">
        <v>0</v>
      </c>
      <c r="AH344" s="24">
        <f t="shared" si="31"/>
        <v>20</v>
      </c>
      <c r="AI344" s="24" t="str">
        <f t="shared" si="32"/>
        <v/>
      </c>
      <c r="AJ344" s="24" t="str">
        <f t="shared" si="33"/>
        <v/>
      </c>
      <c r="AK344" s="20" t="s">
        <v>2390</v>
      </c>
      <c r="AL344" s="102"/>
      <c r="AM344" s="28" t="s">
        <v>2393</v>
      </c>
      <c r="AN344" s="28" t="s">
        <v>2394</v>
      </c>
      <c r="AO344" s="28" t="s">
        <v>2395</v>
      </c>
      <c r="AP344" s="28" t="s">
        <v>2396</v>
      </c>
      <c r="AQ344" s="28" t="s">
        <v>2397</v>
      </c>
      <c r="AR344" s="28" t="s">
        <v>2398</v>
      </c>
      <c r="AS344" s="28" t="s">
        <v>2399</v>
      </c>
      <c r="AT344" s="28" t="s">
        <v>2400</v>
      </c>
      <c r="BC344" s="20"/>
      <c r="BD344" s="20"/>
      <c r="BE344" s="20"/>
      <c r="BF344" s="20"/>
      <c r="BG344" s="20"/>
      <c r="BH344" s="20"/>
      <c r="BI344" s="20"/>
      <c r="BJ344" s="20"/>
    </row>
    <row r="345" s="67" customFormat="1" customHeight="1" spans="1:70">
      <c r="A345" s="24" t="s">
        <v>70</v>
      </c>
      <c r="B345" s="24" t="s">
        <v>2401</v>
      </c>
      <c r="C345" s="24"/>
      <c r="D345" s="24"/>
      <c r="E345" s="24"/>
      <c r="F345" s="24"/>
      <c r="G345" s="24"/>
      <c r="H345" s="24"/>
      <c r="I345" s="24"/>
      <c r="J345" s="24"/>
      <c r="K345" s="24"/>
      <c r="L345" s="24" t="s">
        <v>2402</v>
      </c>
      <c r="M345" s="24"/>
      <c r="N345" s="24"/>
      <c r="O345" s="24"/>
      <c r="P345" s="79"/>
      <c r="Q345" s="24" t="s">
        <v>73</v>
      </c>
      <c r="R345" s="24" t="s">
        <v>74</v>
      </c>
      <c r="S345" s="24"/>
      <c r="T345" s="24"/>
      <c r="U345" s="90"/>
      <c r="V345" s="24" t="s">
        <v>2403</v>
      </c>
      <c r="W345" s="24"/>
      <c r="X345" s="79"/>
      <c r="Y345" s="24"/>
      <c r="Z345" s="24"/>
      <c r="AA345" s="24"/>
      <c r="AB345" s="24" t="s">
        <v>74</v>
      </c>
      <c r="AC345" s="24"/>
      <c r="AD345" s="24" t="str">
        <f t="shared" si="30"/>
        <v/>
      </c>
      <c r="AE345" s="91"/>
      <c r="AF345" s="24">
        <f t="shared" si="34"/>
        <v>15</v>
      </c>
      <c r="AG345" s="24">
        <v>0</v>
      </c>
      <c r="AH345" s="24">
        <f t="shared" si="31"/>
        <v>15</v>
      </c>
      <c r="AI345" s="24" t="str">
        <f t="shared" si="32"/>
        <v/>
      </c>
      <c r="AJ345" s="24" t="str">
        <f t="shared" si="33"/>
        <v/>
      </c>
      <c r="AK345" s="24" t="s">
        <v>2401</v>
      </c>
      <c r="AL345" s="102"/>
      <c r="AM345" s="23"/>
      <c r="AN345" s="23"/>
      <c r="AO345" s="23"/>
      <c r="AP345" s="23"/>
      <c r="AQ345" s="23"/>
      <c r="AR345" s="23"/>
      <c r="AS345" s="23"/>
      <c r="AT345" s="23"/>
      <c r="AU345" s="27"/>
      <c r="AV345" s="27"/>
      <c r="AW345" s="27"/>
      <c r="AX345" s="27"/>
      <c r="AY345" s="27"/>
      <c r="AZ345" s="27"/>
      <c r="BA345" s="27"/>
      <c r="BB345" s="27"/>
      <c r="BC345" s="24"/>
      <c r="BD345" s="24"/>
      <c r="BE345" s="24"/>
      <c r="BF345" s="24"/>
      <c r="BG345" s="24"/>
      <c r="BH345" s="24"/>
      <c r="BI345" s="24"/>
      <c r="BJ345" s="24"/>
      <c r="BK345" s="27"/>
      <c r="BL345" s="27"/>
      <c r="BM345" s="27"/>
      <c r="BN345" s="27"/>
      <c r="BO345" s="27"/>
      <c r="BP345" s="27"/>
      <c r="BQ345" s="27"/>
      <c r="BR345" s="27"/>
    </row>
    <row r="346" s="67" customFormat="1" customHeight="1" spans="1:70">
      <c r="A346" s="24" t="s">
        <v>76</v>
      </c>
      <c r="B346" s="24" t="s">
        <v>2404</v>
      </c>
      <c r="C346" s="24"/>
      <c r="D346" s="24"/>
      <c r="E346" s="24"/>
      <c r="F346" s="24"/>
      <c r="G346" s="24"/>
      <c r="H346" s="24" t="s">
        <v>78</v>
      </c>
      <c r="I346" s="24"/>
      <c r="J346" s="24" t="s">
        <v>317</v>
      </c>
      <c r="K346" s="24"/>
      <c r="L346" s="24"/>
      <c r="M346" s="24"/>
      <c r="N346" s="24"/>
      <c r="O346" s="24"/>
      <c r="P346" s="79"/>
      <c r="Q346" s="24" t="s">
        <v>74</v>
      </c>
      <c r="R346" s="24" t="s">
        <v>74</v>
      </c>
      <c r="S346" s="24"/>
      <c r="T346" s="24"/>
      <c r="U346" s="90"/>
      <c r="V346" s="24" t="s">
        <v>2405</v>
      </c>
      <c r="W346" s="24"/>
      <c r="X346" s="79"/>
      <c r="Y346" s="24"/>
      <c r="Z346" s="24"/>
      <c r="AA346" s="24"/>
      <c r="AB346" s="24" t="s">
        <v>74</v>
      </c>
      <c r="AC346" s="24"/>
      <c r="AD346" s="24" t="str">
        <f t="shared" si="30"/>
        <v/>
      </c>
      <c r="AE346" s="91"/>
      <c r="AF346" s="24">
        <f t="shared" si="34"/>
        <v>3</v>
      </c>
      <c r="AG346" s="24">
        <v>0</v>
      </c>
      <c r="AH346" s="24">
        <f t="shared" si="31"/>
        <v>3</v>
      </c>
      <c r="AI346" s="24" t="str">
        <f t="shared" si="32"/>
        <v/>
      </c>
      <c r="AJ346" s="24" t="str">
        <f t="shared" si="33"/>
        <v/>
      </c>
      <c r="AK346" s="24" t="s">
        <v>2404</v>
      </c>
      <c r="AL346" s="102"/>
      <c r="AM346" s="23"/>
      <c r="AN346" s="23"/>
      <c r="AO346" s="23"/>
      <c r="AP346" s="23"/>
      <c r="AQ346" s="23"/>
      <c r="AR346" s="23"/>
      <c r="AS346" s="23"/>
      <c r="AT346" s="23"/>
      <c r="AU346" s="27"/>
      <c r="AV346" s="27"/>
      <c r="AW346" s="27"/>
      <c r="AX346" s="27"/>
      <c r="AY346" s="27"/>
      <c r="AZ346" s="27"/>
      <c r="BA346" s="27"/>
      <c r="BB346" s="27"/>
      <c r="BC346" s="24"/>
      <c r="BD346" s="24"/>
      <c r="BE346" s="24"/>
      <c r="BF346" s="24"/>
      <c r="BG346" s="24"/>
      <c r="BH346" s="24"/>
      <c r="BI346" s="24"/>
      <c r="BJ346" s="24"/>
      <c r="BK346" s="27"/>
      <c r="BL346" s="27"/>
      <c r="BM346" s="27"/>
      <c r="BN346" s="27"/>
      <c r="BO346" s="27"/>
      <c r="BP346" s="27"/>
      <c r="BQ346" s="27"/>
      <c r="BR346" s="27"/>
    </row>
    <row r="347" s="67" customFormat="1" customHeight="1" spans="1:70">
      <c r="A347" s="24" t="s">
        <v>81</v>
      </c>
      <c r="B347" s="24" t="s">
        <v>2406</v>
      </c>
      <c r="C347" s="24" t="s">
        <v>2407</v>
      </c>
      <c r="D347" s="24"/>
      <c r="E347" s="24"/>
      <c r="F347" s="24"/>
      <c r="G347" s="24"/>
      <c r="H347" s="24"/>
      <c r="I347" s="24"/>
      <c r="J347" s="24"/>
      <c r="K347" s="24"/>
      <c r="L347" s="24"/>
      <c r="M347" s="24"/>
      <c r="N347" s="24"/>
      <c r="O347" s="24"/>
      <c r="P347" s="79"/>
      <c r="Q347" s="24" t="s">
        <v>74</v>
      </c>
      <c r="R347" s="24" t="s">
        <v>74</v>
      </c>
      <c r="S347" s="24" t="s">
        <v>2344</v>
      </c>
      <c r="T347" s="24"/>
      <c r="U347" s="90"/>
      <c r="V347" s="24" t="s">
        <v>2408</v>
      </c>
      <c r="W347" s="24" t="s">
        <v>180</v>
      </c>
      <c r="X347" s="79"/>
      <c r="Y347" s="24" t="s">
        <v>2407</v>
      </c>
      <c r="Z347" s="24"/>
      <c r="AA347" s="24"/>
      <c r="AB347" s="24" t="s">
        <v>74</v>
      </c>
      <c r="AC347" s="24" t="s">
        <v>2344</v>
      </c>
      <c r="AD347" s="24" t="str">
        <f t="shared" si="30"/>
        <v/>
      </c>
      <c r="AE347" s="91"/>
      <c r="AF347" s="24">
        <f t="shared" si="34"/>
        <v>4</v>
      </c>
      <c r="AG347" s="24">
        <v>0</v>
      </c>
      <c r="AH347" s="24">
        <f t="shared" si="31"/>
        <v>4</v>
      </c>
      <c r="AI347" s="24" t="str">
        <f t="shared" si="32"/>
        <v/>
      </c>
      <c r="AJ347" s="24" t="str">
        <f t="shared" si="33"/>
        <v/>
      </c>
      <c r="AK347" s="24" t="s">
        <v>2406</v>
      </c>
      <c r="AL347" s="102"/>
      <c r="AM347" s="23" t="s">
        <v>2409</v>
      </c>
      <c r="AN347" s="23" t="s">
        <v>2410</v>
      </c>
      <c r="AO347" s="23" t="s">
        <v>2411</v>
      </c>
      <c r="AP347" s="23" t="s">
        <v>2412</v>
      </c>
      <c r="AQ347" s="23" t="s">
        <v>2413</v>
      </c>
      <c r="AR347" s="23" t="s">
        <v>2414</v>
      </c>
      <c r="AS347" s="23" t="s">
        <v>2415</v>
      </c>
      <c r="AT347" s="23" t="s">
        <v>2416</v>
      </c>
      <c r="AU347" s="27"/>
      <c r="AV347" s="27"/>
      <c r="AW347" s="27"/>
      <c r="AX347" s="27"/>
      <c r="AY347" s="27"/>
      <c r="AZ347" s="27"/>
      <c r="BA347" s="27"/>
      <c r="BB347" s="27"/>
      <c r="BC347" s="24"/>
      <c r="BD347" s="24"/>
      <c r="BE347" s="24"/>
      <c r="BF347" s="24"/>
      <c r="BG347" s="24"/>
      <c r="BH347" s="24"/>
      <c r="BI347" s="24"/>
      <c r="BJ347" s="24"/>
      <c r="BK347" s="27"/>
      <c r="BL347" s="27"/>
      <c r="BM347" s="27"/>
      <c r="BN347" s="27"/>
      <c r="BO347" s="27"/>
      <c r="BP347" s="27"/>
      <c r="BQ347" s="27"/>
      <c r="BR347" s="27"/>
    </row>
    <row r="348" s="67" customFormat="1" customHeight="1" spans="1:70">
      <c r="A348" s="24" t="s">
        <v>81</v>
      </c>
      <c r="B348" s="24" t="s">
        <v>2417</v>
      </c>
      <c r="C348" s="24" t="s">
        <v>2418</v>
      </c>
      <c r="D348" s="24"/>
      <c r="E348" s="24"/>
      <c r="F348" s="24"/>
      <c r="G348" s="24"/>
      <c r="H348" s="24"/>
      <c r="I348" s="24"/>
      <c r="J348" s="24"/>
      <c r="K348" s="24"/>
      <c r="L348" s="24"/>
      <c r="M348" s="24"/>
      <c r="N348" s="24"/>
      <c r="O348" s="24"/>
      <c r="P348" s="79"/>
      <c r="Q348" s="24" t="s">
        <v>74</v>
      </c>
      <c r="R348" s="24" t="s">
        <v>2419</v>
      </c>
      <c r="S348" s="24"/>
      <c r="T348" s="24"/>
      <c r="U348" s="90"/>
      <c r="V348" s="24" t="s">
        <v>2420</v>
      </c>
      <c r="W348" s="24"/>
      <c r="X348" s="79"/>
      <c r="Y348" s="24" t="s">
        <v>2418</v>
      </c>
      <c r="Z348" s="24"/>
      <c r="AA348" s="24"/>
      <c r="AB348" s="24" t="s">
        <v>2419</v>
      </c>
      <c r="AC348" s="24"/>
      <c r="AD348" s="24" t="str">
        <f t="shared" si="30"/>
        <v/>
      </c>
      <c r="AE348" s="91"/>
      <c r="AF348" s="24">
        <f t="shared" si="34"/>
        <v>8</v>
      </c>
      <c r="AG348" s="24">
        <v>0</v>
      </c>
      <c r="AH348" s="24">
        <f t="shared" si="31"/>
        <v>8</v>
      </c>
      <c r="AI348" s="24" t="str">
        <f t="shared" si="32"/>
        <v/>
      </c>
      <c r="AJ348" s="24" t="str">
        <f t="shared" si="33"/>
        <v/>
      </c>
      <c r="AK348" s="24" t="s">
        <v>2417</v>
      </c>
      <c r="AL348" s="102"/>
      <c r="AM348" s="23" t="s">
        <v>2418</v>
      </c>
      <c r="AN348" s="23" t="s">
        <v>2418</v>
      </c>
      <c r="AO348" s="23" t="s">
        <v>2418</v>
      </c>
      <c r="AP348" s="23" t="s">
        <v>2418</v>
      </c>
      <c r="AQ348" s="23" t="s">
        <v>2418</v>
      </c>
      <c r="AR348" s="23" t="s">
        <v>2418</v>
      </c>
      <c r="AS348" s="23" t="s">
        <v>2418</v>
      </c>
      <c r="AT348" s="23" t="s">
        <v>2418</v>
      </c>
      <c r="AU348" s="27"/>
      <c r="AV348" s="27"/>
      <c r="AW348" s="27"/>
      <c r="AX348" s="27"/>
      <c r="AY348" s="27"/>
      <c r="AZ348" s="27"/>
      <c r="BA348" s="27"/>
      <c r="BB348" s="27"/>
      <c r="BC348" s="24"/>
      <c r="BD348" s="24"/>
      <c r="BE348" s="24"/>
      <c r="BF348" s="24"/>
      <c r="BG348" s="24"/>
      <c r="BH348" s="24"/>
      <c r="BI348" s="24"/>
      <c r="BJ348" s="24"/>
      <c r="BK348" s="27"/>
      <c r="BL348" s="27"/>
      <c r="BM348" s="27"/>
      <c r="BN348" s="27"/>
      <c r="BO348" s="27"/>
      <c r="BP348" s="27"/>
      <c r="BQ348" s="27"/>
      <c r="BR348" s="27"/>
    </row>
    <row r="349" s="67" customFormat="1" customHeight="1" spans="1:70">
      <c r="A349" s="24" t="s">
        <v>81</v>
      </c>
      <c r="B349" s="24" t="s">
        <v>2421</v>
      </c>
      <c r="C349" s="24" t="s">
        <v>2422</v>
      </c>
      <c r="D349" s="24"/>
      <c r="E349" s="24"/>
      <c r="F349" s="24"/>
      <c r="G349" s="24"/>
      <c r="H349" s="24"/>
      <c r="I349" s="24"/>
      <c r="J349" s="24" t="s">
        <v>2423</v>
      </c>
      <c r="K349" s="24"/>
      <c r="L349" s="24"/>
      <c r="M349" s="24"/>
      <c r="N349" s="24"/>
      <c r="O349" s="24"/>
      <c r="P349" s="79"/>
      <c r="Q349" s="24" t="s">
        <v>74</v>
      </c>
      <c r="R349" s="24" t="s">
        <v>2424</v>
      </c>
      <c r="S349" s="24"/>
      <c r="T349" s="24"/>
      <c r="U349" s="90"/>
      <c r="V349" s="24" t="s">
        <v>2425</v>
      </c>
      <c r="W349" s="24"/>
      <c r="X349" s="79"/>
      <c r="Y349" s="24" t="s">
        <v>2422</v>
      </c>
      <c r="Z349" s="24"/>
      <c r="AA349" s="24"/>
      <c r="AB349" s="24" t="s">
        <v>2424</v>
      </c>
      <c r="AC349" s="24"/>
      <c r="AD349" s="24" t="str">
        <f t="shared" si="30"/>
        <v/>
      </c>
      <c r="AE349" s="91"/>
      <c r="AF349" s="24">
        <f t="shared" si="34"/>
        <v>10</v>
      </c>
      <c r="AG349" s="24">
        <v>0</v>
      </c>
      <c r="AH349" s="24">
        <f t="shared" si="31"/>
        <v>10</v>
      </c>
      <c r="AI349" s="24" t="str">
        <f t="shared" si="32"/>
        <v/>
      </c>
      <c r="AJ349" s="24" t="str">
        <f t="shared" si="33"/>
        <v/>
      </c>
      <c r="AK349" s="24" t="s">
        <v>2421</v>
      </c>
      <c r="AL349" s="102"/>
      <c r="AM349" s="23" t="s">
        <v>2422</v>
      </c>
      <c r="AN349" s="23" t="s">
        <v>2422</v>
      </c>
      <c r="AO349" s="23" t="s">
        <v>2422</v>
      </c>
      <c r="AP349" s="23" t="s">
        <v>2422</v>
      </c>
      <c r="AQ349" s="23" t="s">
        <v>2422</v>
      </c>
      <c r="AR349" s="23" t="s">
        <v>2422</v>
      </c>
      <c r="AS349" s="23" t="s">
        <v>2422</v>
      </c>
      <c r="AT349" s="23" t="s">
        <v>2422</v>
      </c>
      <c r="AU349" s="27"/>
      <c r="AV349" s="27"/>
      <c r="AW349" s="27"/>
      <c r="AX349" s="27"/>
      <c r="AY349" s="27"/>
      <c r="AZ349" s="27"/>
      <c r="BA349" s="27"/>
      <c r="BB349" s="27"/>
      <c r="BC349" s="24"/>
      <c r="BD349" s="24"/>
      <c r="BE349" s="24"/>
      <c r="BF349" s="24"/>
      <c r="BG349" s="24"/>
      <c r="BH349" s="24"/>
      <c r="BI349" s="24"/>
      <c r="BJ349" s="24"/>
      <c r="BK349" s="27"/>
      <c r="BL349" s="27"/>
      <c r="BM349" s="27"/>
      <c r="BN349" s="27"/>
      <c r="BO349" s="27"/>
      <c r="BP349" s="27"/>
      <c r="BQ349" s="27"/>
      <c r="BR349" s="27"/>
    </row>
    <row r="350" s="67" customFormat="1" customHeight="1" spans="1:70">
      <c r="A350" s="24" t="s">
        <v>81</v>
      </c>
      <c r="B350" s="24" t="s">
        <v>2426</v>
      </c>
      <c r="C350" s="24" t="s">
        <v>2427</v>
      </c>
      <c r="D350" s="24"/>
      <c r="E350" s="24"/>
      <c r="F350" s="24"/>
      <c r="G350" s="24"/>
      <c r="H350" s="24"/>
      <c r="I350" s="24"/>
      <c r="J350" s="24" t="s">
        <v>806</v>
      </c>
      <c r="K350" s="24"/>
      <c r="L350" s="24"/>
      <c r="M350" s="24"/>
      <c r="N350" s="24"/>
      <c r="O350" s="24"/>
      <c r="P350" s="79"/>
      <c r="Q350" s="24" t="s">
        <v>74</v>
      </c>
      <c r="R350" s="24" t="s">
        <v>74</v>
      </c>
      <c r="S350" s="24"/>
      <c r="T350" s="24"/>
      <c r="U350" s="90"/>
      <c r="V350" s="24" t="s">
        <v>2428</v>
      </c>
      <c r="W350" s="24"/>
      <c r="X350" s="79"/>
      <c r="Y350" s="24" t="s">
        <v>2427</v>
      </c>
      <c r="Z350" s="24"/>
      <c r="AA350" s="24"/>
      <c r="AB350" s="24" t="s">
        <v>74</v>
      </c>
      <c r="AC350" s="24"/>
      <c r="AD350" s="24" t="str">
        <f t="shared" si="30"/>
        <v/>
      </c>
      <c r="AE350" s="91"/>
      <c r="AF350" s="24">
        <f t="shared" si="34"/>
        <v>9</v>
      </c>
      <c r="AG350" s="24">
        <v>0</v>
      </c>
      <c r="AH350" s="24">
        <f t="shared" si="31"/>
        <v>9</v>
      </c>
      <c r="AI350" s="24" t="str">
        <f t="shared" si="32"/>
        <v/>
      </c>
      <c r="AJ350" s="24" t="str">
        <f t="shared" si="33"/>
        <v/>
      </c>
      <c r="AK350" s="24" t="s">
        <v>2426</v>
      </c>
      <c r="AL350" s="102"/>
      <c r="AM350" s="23" t="s">
        <v>2427</v>
      </c>
      <c r="AN350" s="23" t="s">
        <v>2427</v>
      </c>
      <c r="AO350" s="23" t="s">
        <v>2427</v>
      </c>
      <c r="AP350" s="23" t="s">
        <v>2427</v>
      </c>
      <c r="AQ350" s="23" t="s">
        <v>2427</v>
      </c>
      <c r="AR350" s="23" t="s">
        <v>2427</v>
      </c>
      <c r="AS350" s="23" t="s">
        <v>2427</v>
      </c>
      <c r="AT350" s="23" t="s">
        <v>2427</v>
      </c>
      <c r="AU350" s="27"/>
      <c r="AV350" s="27"/>
      <c r="AW350" s="27"/>
      <c r="AX350" s="27"/>
      <c r="AY350" s="27"/>
      <c r="AZ350" s="27"/>
      <c r="BA350" s="27"/>
      <c r="BB350" s="27"/>
      <c r="BC350" s="24"/>
      <c r="BD350" s="24"/>
      <c r="BE350" s="24"/>
      <c r="BF350" s="24"/>
      <c r="BG350" s="24"/>
      <c r="BH350" s="24"/>
      <c r="BI350" s="24"/>
      <c r="BJ350" s="24"/>
      <c r="BK350" s="27"/>
      <c r="BL350" s="27"/>
      <c r="BM350" s="27"/>
      <c r="BN350" s="27"/>
      <c r="BO350" s="27"/>
      <c r="BP350" s="27"/>
      <c r="BQ350" s="27"/>
      <c r="BR350" s="27"/>
    </row>
    <row r="351" s="67" customFormat="1" customHeight="1" spans="1:70">
      <c r="A351" s="24" t="s">
        <v>130</v>
      </c>
      <c r="B351" s="24" t="s">
        <v>2429</v>
      </c>
      <c r="C351" s="24" t="s">
        <v>2430</v>
      </c>
      <c r="D351" s="24" t="s">
        <v>2431</v>
      </c>
      <c r="E351" s="24" t="s">
        <v>2432</v>
      </c>
      <c r="F351" s="24" t="s">
        <v>2433</v>
      </c>
      <c r="G351" s="24" t="s">
        <v>89</v>
      </c>
      <c r="H351" s="24"/>
      <c r="I351" s="24"/>
      <c r="J351" s="24"/>
      <c r="K351" s="24"/>
      <c r="L351" s="24"/>
      <c r="M351" s="24"/>
      <c r="N351" s="24"/>
      <c r="O351" s="24"/>
      <c r="P351" s="79"/>
      <c r="Q351" s="24" t="s">
        <v>74</v>
      </c>
      <c r="R351" s="24" t="s">
        <v>74</v>
      </c>
      <c r="S351" s="24"/>
      <c r="T351" s="24"/>
      <c r="U351" s="90"/>
      <c r="V351" s="24" t="s">
        <v>2434</v>
      </c>
      <c r="W351" s="24"/>
      <c r="X351" s="79"/>
      <c r="Y351" s="24" t="s">
        <v>2430</v>
      </c>
      <c r="Z351" s="24" t="s">
        <v>2431</v>
      </c>
      <c r="AA351" s="24" t="s">
        <v>2432</v>
      </c>
      <c r="AB351" s="24" t="s">
        <v>74</v>
      </c>
      <c r="AC351" s="24"/>
      <c r="AD351" s="24" t="str">
        <f t="shared" si="30"/>
        <v/>
      </c>
      <c r="AE351" s="91"/>
      <c r="AF351" s="24">
        <f t="shared" si="34"/>
        <v>16</v>
      </c>
      <c r="AG351" s="24">
        <v>0</v>
      </c>
      <c r="AH351" s="24">
        <f t="shared" si="31"/>
        <v>16</v>
      </c>
      <c r="AI351" s="24" t="str">
        <f t="shared" si="32"/>
        <v/>
      </c>
      <c r="AJ351" s="24" t="str">
        <f t="shared" si="33"/>
        <v/>
      </c>
      <c r="AK351" s="24" t="s">
        <v>2429</v>
      </c>
      <c r="AL351" s="102"/>
      <c r="AM351" s="23" t="s">
        <v>2430</v>
      </c>
      <c r="AN351" s="23" t="s">
        <v>2430</v>
      </c>
      <c r="AO351" s="23" t="s">
        <v>2430</v>
      </c>
      <c r="AP351" s="23" t="s">
        <v>2430</v>
      </c>
      <c r="AQ351" s="23" t="s">
        <v>2430</v>
      </c>
      <c r="AR351" s="23" t="s">
        <v>2430</v>
      </c>
      <c r="AS351" s="23" t="s">
        <v>2430</v>
      </c>
      <c r="AT351" s="23" t="s">
        <v>2430</v>
      </c>
      <c r="AU351" s="104" t="s">
        <v>2431</v>
      </c>
      <c r="AV351" s="104" t="s">
        <v>2431</v>
      </c>
      <c r="AW351" s="104" t="s">
        <v>2431</v>
      </c>
      <c r="AX351" s="104" t="s">
        <v>2431</v>
      </c>
      <c r="AY351" s="104" t="s">
        <v>2431</v>
      </c>
      <c r="AZ351" s="104" t="s">
        <v>2431</v>
      </c>
      <c r="BA351" s="104" t="s">
        <v>2431</v>
      </c>
      <c r="BB351" s="104" t="s">
        <v>2431</v>
      </c>
      <c r="BC351" s="24" t="s">
        <v>2432</v>
      </c>
      <c r="BD351" s="24" t="s">
        <v>2432</v>
      </c>
      <c r="BE351" s="24" t="s">
        <v>2432</v>
      </c>
      <c r="BF351" s="24" t="s">
        <v>2432</v>
      </c>
      <c r="BG351" s="24" t="s">
        <v>2432</v>
      </c>
      <c r="BH351" s="24" t="s">
        <v>2432</v>
      </c>
      <c r="BI351" s="24" t="s">
        <v>2432</v>
      </c>
      <c r="BJ351" s="24" t="s">
        <v>2432</v>
      </c>
      <c r="BK351" s="27"/>
      <c r="BL351" s="27"/>
      <c r="BM351" s="27"/>
      <c r="BN351" s="27"/>
      <c r="BO351" s="27"/>
      <c r="BP351" s="27"/>
      <c r="BQ351" s="27"/>
      <c r="BR351" s="27"/>
    </row>
    <row r="352" s="67" customFormat="1" customHeight="1" spans="1:70">
      <c r="A352" s="24" t="s">
        <v>91</v>
      </c>
      <c r="B352" s="24" t="s">
        <v>2404</v>
      </c>
      <c r="C352" s="24"/>
      <c r="D352" s="24"/>
      <c r="E352" s="24"/>
      <c r="F352" s="24"/>
      <c r="G352" s="24"/>
      <c r="H352" s="24"/>
      <c r="I352" s="24"/>
      <c r="J352" s="24"/>
      <c r="K352" s="24"/>
      <c r="L352" s="24"/>
      <c r="M352" s="24"/>
      <c r="N352" s="24"/>
      <c r="O352" s="24"/>
      <c r="P352" s="79"/>
      <c r="Q352" s="24" t="s">
        <v>74</v>
      </c>
      <c r="R352" s="24" t="s">
        <v>74</v>
      </c>
      <c r="S352" s="24"/>
      <c r="T352" s="24"/>
      <c r="U352" s="90"/>
      <c r="V352" s="24" t="s">
        <v>2435</v>
      </c>
      <c r="W352" s="24"/>
      <c r="X352" s="79"/>
      <c r="Y352" s="24"/>
      <c r="Z352" s="24"/>
      <c r="AA352" s="24"/>
      <c r="AB352" s="24" t="s">
        <v>74</v>
      </c>
      <c r="AC352" s="24"/>
      <c r="AD352" s="24" t="str">
        <f t="shared" si="30"/>
        <v/>
      </c>
      <c r="AE352" s="91"/>
      <c r="AF352" s="24">
        <f t="shared" si="34"/>
        <v>3</v>
      </c>
      <c r="AG352" s="24">
        <v>0</v>
      </c>
      <c r="AH352" s="24">
        <f t="shared" si="31"/>
        <v>3</v>
      </c>
      <c r="AI352" s="24" t="str">
        <f t="shared" si="32"/>
        <v/>
      </c>
      <c r="AJ352" s="24" t="str">
        <f t="shared" si="33"/>
        <v/>
      </c>
      <c r="AK352" s="24" t="s">
        <v>2404</v>
      </c>
      <c r="AL352" s="102"/>
      <c r="AM352" s="23"/>
      <c r="AN352" s="23"/>
      <c r="AO352" s="23"/>
      <c r="AP352" s="23"/>
      <c r="AQ352" s="23"/>
      <c r="AR352" s="23"/>
      <c r="AS352" s="23"/>
      <c r="AT352" s="23"/>
      <c r="AU352" s="27"/>
      <c r="AV352" s="27"/>
      <c r="AW352" s="27"/>
      <c r="AX352" s="27"/>
      <c r="AY352" s="27"/>
      <c r="AZ352" s="27"/>
      <c r="BA352" s="27"/>
      <c r="BB352" s="27"/>
      <c r="BC352" s="24"/>
      <c r="BD352" s="24"/>
      <c r="BE352" s="24"/>
      <c r="BF352" s="24"/>
      <c r="BG352" s="24"/>
      <c r="BH352" s="24"/>
      <c r="BI352" s="24"/>
      <c r="BJ352" s="24"/>
      <c r="BK352" s="27"/>
      <c r="BL352" s="27"/>
      <c r="BM352" s="27"/>
      <c r="BN352" s="27"/>
      <c r="BO352" s="27"/>
      <c r="BP352" s="27"/>
      <c r="BQ352" s="27"/>
      <c r="BR352" s="27"/>
    </row>
    <row r="353" s="67" customFormat="1" customHeight="1" spans="1:70">
      <c r="A353" s="24" t="s">
        <v>81</v>
      </c>
      <c r="B353" s="24" t="s">
        <v>2436</v>
      </c>
      <c r="C353" s="24" t="s">
        <v>2437</v>
      </c>
      <c r="D353" s="24" t="s">
        <v>2438</v>
      </c>
      <c r="E353" s="24"/>
      <c r="F353" s="24"/>
      <c r="G353" s="24" t="s">
        <v>89</v>
      </c>
      <c r="H353" s="24"/>
      <c r="I353" s="24"/>
      <c r="J353" s="24" t="s">
        <v>2439</v>
      </c>
      <c r="K353" s="24"/>
      <c r="L353" s="24"/>
      <c r="M353" s="24"/>
      <c r="N353" s="24"/>
      <c r="O353" s="24"/>
      <c r="P353" s="79"/>
      <c r="Q353" s="24" t="s">
        <v>73</v>
      </c>
      <c r="R353" s="24" t="s">
        <v>74</v>
      </c>
      <c r="S353" s="24"/>
      <c r="T353" s="24"/>
      <c r="U353" s="90"/>
      <c r="V353" s="24" t="s">
        <v>2440</v>
      </c>
      <c r="W353" s="24"/>
      <c r="X353" s="79"/>
      <c r="Y353" s="24" t="s">
        <v>2437</v>
      </c>
      <c r="Z353" s="24" t="s">
        <v>2438</v>
      </c>
      <c r="AA353" s="24"/>
      <c r="AB353" s="24" t="s">
        <v>74</v>
      </c>
      <c r="AC353" s="24"/>
      <c r="AD353" s="24" t="str">
        <f t="shared" si="30"/>
        <v/>
      </c>
      <c r="AE353" s="91"/>
      <c r="AF353" s="24">
        <f t="shared" si="34"/>
        <v>24</v>
      </c>
      <c r="AG353" s="24">
        <v>0</v>
      </c>
      <c r="AH353" s="24">
        <f t="shared" si="31"/>
        <v>24</v>
      </c>
      <c r="AI353" s="24" t="str">
        <f t="shared" si="32"/>
        <v/>
      </c>
      <c r="AJ353" s="24" t="str">
        <f t="shared" si="33"/>
        <v/>
      </c>
      <c r="AK353" s="24" t="s">
        <v>2436</v>
      </c>
      <c r="AL353" s="102"/>
      <c r="AM353" s="23" t="s">
        <v>2441</v>
      </c>
      <c r="AN353" s="23" t="s">
        <v>2441</v>
      </c>
      <c r="AO353" s="23" t="s">
        <v>2441</v>
      </c>
      <c r="AP353" s="23" t="s">
        <v>2441</v>
      </c>
      <c r="AQ353" s="23" t="s">
        <v>2441</v>
      </c>
      <c r="AR353" s="23" t="s">
        <v>2441</v>
      </c>
      <c r="AS353" s="23" t="s">
        <v>2441</v>
      </c>
      <c r="AT353" s="23" t="s">
        <v>2441</v>
      </c>
      <c r="AU353" s="105" t="s">
        <v>2438</v>
      </c>
      <c r="AV353" s="105" t="s">
        <v>2438</v>
      </c>
      <c r="AW353" s="105" t="s">
        <v>2438</v>
      </c>
      <c r="AX353" s="105" t="s">
        <v>2438</v>
      </c>
      <c r="AY353" s="105" t="s">
        <v>2438</v>
      </c>
      <c r="AZ353" s="105" t="s">
        <v>2438</v>
      </c>
      <c r="BA353" s="105" t="s">
        <v>2438</v>
      </c>
      <c r="BB353" s="105" t="s">
        <v>2438</v>
      </c>
      <c r="BC353" s="24"/>
      <c r="BD353" s="24"/>
      <c r="BE353" s="24"/>
      <c r="BF353" s="24"/>
      <c r="BG353" s="24"/>
      <c r="BH353" s="24"/>
      <c r="BI353" s="24"/>
      <c r="BJ353" s="24"/>
      <c r="BK353" s="27"/>
      <c r="BL353" s="27"/>
      <c r="BM353" s="27"/>
      <c r="BN353" s="27"/>
      <c r="BO353" s="27"/>
      <c r="BP353" s="27"/>
      <c r="BQ353" s="27"/>
      <c r="BR353" s="27"/>
    </row>
    <row r="354" s="67" customFormat="1" customHeight="1" spans="1:70">
      <c r="A354" s="24" t="s">
        <v>70</v>
      </c>
      <c r="B354" s="24" t="s">
        <v>2442</v>
      </c>
      <c r="C354" s="24"/>
      <c r="D354" s="24"/>
      <c r="E354" s="24"/>
      <c r="F354" s="24"/>
      <c r="G354" s="24"/>
      <c r="H354" s="24"/>
      <c r="I354" s="24"/>
      <c r="J354" s="24" t="s">
        <v>2443</v>
      </c>
      <c r="K354" s="24"/>
      <c r="L354" s="24" t="s">
        <v>2444</v>
      </c>
      <c r="M354" s="24"/>
      <c r="N354" s="24"/>
      <c r="O354" s="24"/>
      <c r="P354" s="79"/>
      <c r="Q354" s="24" t="s">
        <v>73</v>
      </c>
      <c r="R354" s="24" t="s">
        <v>74</v>
      </c>
      <c r="S354" s="24"/>
      <c r="T354" s="24"/>
      <c r="U354" s="90"/>
      <c r="V354" s="24" t="s">
        <v>2445</v>
      </c>
      <c r="W354" s="24"/>
      <c r="X354" s="79"/>
      <c r="Y354" s="24"/>
      <c r="Z354" s="24"/>
      <c r="AA354" s="24"/>
      <c r="AB354" s="24" t="s">
        <v>74</v>
      </c>
      <c r="AC354" s="24"/>
      <c r="AD354" s="24" t="str">
        <f t="shared" si="30"/>
        <v/>
      </c>
      <c r="AE354" s="91"/>
      <c r="AF354" s="24">
        <f t="shared" si="34"/>
        <v>21</v>
      </c>
      <c r="AG354" s="24">
        <v>0</v>
      </c>
      <c r="AH354" s="24">
        <f t="shared" si="31"/>
        <v>21</v>
      </c>
      <c r="AI354" s="24" t="str">
        <f t="shared" si="32"/>
        <v/>
      </c>
      <c r="AJ354" s="24" t="str">
        <f t="shared" si="33"/>
        <v/>
      </c>
      <c r="AK354" s="24" t="s">
        <v>2442</v>
      </c>
      <c r="AL354" s="102"/>
      <c r="AM354" s="23"/>
      <c r="AN354" s="23"/>
      <c r="AO354" s="23"/>
      <c r="AP354" s="23"/>
      <c r="AQ354" s="23"/>
      <c r="AR354" s="23"/>
      <c r="AS354" s="23"/>
      <c r="AT354" s="23"/>
      <c r="AU354" s="27"/>
      <c r="AV354" s="27"/>
      <c r="AW354" s="27"/>
      <c r="AX354" s="27"/>
      <c r="AY354" s="27"/>
      <c r="AZ354" s="27"/>
      <c r="BA354" s="27"/>
      <c r="BB354" s="27"/>
      <c r="BC354" s="24"/>
      <c r="BD354" s="24"/>
      <c r="BE354" s="24"/>
      <c r="BF354" s="24"/>
      <c r="BG354" s="24"/>
      <c r="BH354" s="24"/>
      <c r="BI354" s="24"/>
      <c r="BJ354" s="24"/>
      <c r="BK354" s="27"/>
      <c r="BL354" s="27"/>
      <c r="BM354" s="27"/>
      <c r="BN354" s="27"/>
      <c r="BO354" s="27"/>
      <c r="BP354" s="27"/>
      <c r="BQ354" s="27"/>
      <c r="BR354" s="27"/>
    </row>
    <row r="355" s="67" customFormat="1" customHeight="1" spans="1:70">
      <c r="A355" s="24" t="s">
        <v>93</v>
      </c>
      <c r="B355" s="24" t="s">
        <v>2446</v>
      </c>
      <c r="C355" s="24" t="s">
        <v>2447</v>
      </c>
      <c r="D355" s="24" t="s">
        <v>2448</v>
      </c>
      <c r="E355" s="24" t="s">
        <v>2449</v>
      </c>
      <c r="F355" s="24" t="s">
        <v>2122</v>
      </c>
      <c r="G355" s="24" t="s">
        <v>89</v>
      </c>
      <c r="H355" s="24"/>
      <c r="I355" s="24"/>
      <c r="J355" s="24" t="s">
        <v>2450</v>
      </c>
      <c r="K355" s="24"/>
      <c r="L355" s="24"/>
      <c r="M355" s="24"/>
      <c r="N355" s="24"/>
      <c r="O355" s="24"/>
      <c r="P355" s="79"/>
      <c r="Q355" s="24" t="s">
        <v>73</v>
      </c>
      <c r="R355" s="24" t="s">
        <v>2451</v>
      </c>
      <c r="S355" s="24"/>
      <c r="T355" s="24"/>
      <c r="U355" s="90"/>
      <c r="V355" s="24" t="s">
        <v>2452</v>
      </c>
      <c r="W355" s="24"/>
      <c r="X355" s="79"/>
      <c r="Y355" s="24" t="s">
        <v>2447</v>
      </c>
      <c r="Z355" s="24" t="s">
        <v>2448</v>
      </c>
      <c r="AA355" s="24" t="s">
        <v>2449</v>
      </c>
      <c r="AB355" s="24" t="s">
        <v>2451</v>
      </c>
      <c r="AC355" s="24"/>
      <c r="AD355" s="24" t="str">
        <f t="shared" si="30"/>
        <v/>
      </c>
      <c r="AE355" s="91"/>
      <c r="AF355" s="24">
        <f t="shared" si="34"/>
        <v>24</v>
      </c>
      <c r="AG355" s="24">
        <v>0</v>
      </c>
      <c r="AH355" s="24">
        <f t="shared" si="31"/>
        <v>24</v>
      </c>
      <c r="AI355" s="24" t="str">
        <f t="shared" si="32"/>
        <v/>
      </c>
      <c r="AJ355" s="24" t="str">
        <f t="shared" si="33"/>
        <v/>
      </c>
      <c r="AK355" s="24" t="s">
        <v>2446</v>
      </c>
      <c r="AL355" s="102"/>
      <c r="AM355" s="23" t="s">
        <v>2453</v>
      </c>
      <c r="AN355" s="23" t="s">
        <v>2453</v>
      </c>
      <c r="AO355" s="23" t="s">
        <v>2453</v>
      </c>
      <c r="AP355" s="23" t="s">
        <v>2453</v>
      </c>
      <c r="AQ355" s="23" t="s">
        <v>2453</v>
      </c>
      <c r="AR355" s="23" t="s">
        <v>2453</v>
      </c>
      <c r="AS355" s="23" t="s">
        <v>2453</v>
      </c>
      <c r="AT355" s="23" t="s">
        <v>2453</v>
      </c>
      <c r="AU355" s="105" t="s">
        <v>2448</v>
      </c>
      <c r="AV355" s="105" t="s">
        <v>2448</v>
      </c>
      <c r="AW355" s="105" t="s">
        <v>2448</v>
      </c>
      <c r="AX355" s="105" t="s">
        <v>2448</v>
      </c>
      <c r="AY355" s="105" t="s">
        <v>2448</v>
      </c>
      <c r="AZ355" s="105" t="s">
        <v>2448</v>
      </c>
      <c r="BA355" s="105" t="s">
        <v>2448</v>
      </c>
      <c r="BB355" s="105" t="s">
        <v>2448</v>
      </c>
      <c r="BC355" s="24" t="s">
        <v>2449</v>
      </c>
      <c r="BD355" s="24" t="s">
        <v>2449</v>
      </c>
      <c r="BE355" s="24" t="s">
        <v>2449</v>
      </c>
      <c r="BF355" s="24" t="s">
        <v>2449</v>
      </c>
      <c r="BG355" s="24" t="s">
        <v>2449</v>
      </c>
      <c r="BH355" s="24" t="s">
        <v>2449</v>
      </c>
      <c r="BI355" s="24" t="s">
        <v>2449</v>
      </c>
      <c r="BJ355" s="24" t="s">
        <v>2449</v>
      </c>
      <c r="BK355" s="27"/>
      <c r="BL355" s="27"/>
      <c r="BM355" s="27"/>
      <c r="BN355" s="27"/>
      <c r="BO355" s="27"/>
      <c r="BP355" s="27"/>
      <c r="BQ355" s="27"/>
      <c r="BR355" s="27"/>
    </row>
    <row r="356" s="67" customFormat="1" customHeight="1" spans="1:70">
      <c r="A356" s="24" t="s">
        <v>93</v>
      </c>
      <c r="B356" s="24" t="s">
        <v>2454</v>
      </c>
      <c r="C356" s="24" t="s">
        <v>2455</v>
      </c>
      <c r="D356" s="24" t="s">
        <v>2456</v>
      </c>
      <c r="E356" s="24" t="s">
        <v>849</v>
      </c>
      <c r="F356" s="24" t="s">
        <v>2122</v>
      </c>
      <c r="G356" s="24" t="s">
        <v>89</v>
      </c>
      <c r="H356" s="24"/>
      <c r="I356" s="24"/>
      <c r="J356" s="24" t="s">
        <v>2457</v>
      </c>
      <c r="K356" s="24"/>
      <c r="L356" s="24"/>
      <c r="M356" s="24"/>
      <c r="N356" s="24"/>
      <c r="O356" s="24"/>
      <c r="P356" s="79"/>
      <c r="Q356" s="24" t="s">
        <v>73</v>
      </c>
      <c r="R356" s="24" t="s">
        <v>2458</v>
      </c>
      <c r="S356" s="24" t="s">
        <v>2459</v>
      </c>
      <c r="T356" s="24"/>
      <c r="U356" s="90"/>
      <c r="V356" s="24" t="s">
        <v>2460</v>
      </c>
      <c r="W356" s="24"/>
      <c r="X356" s="79"/>
      <c r="Y356" s="24" t="s">
        <v>2455</v>
      </c>
      <c r="Z356" s="24" t="s">
        <v>2456</v>
      </c>
      <c r="AA356" s="24" t="s">
        <v>849</v>
      </c>
      <c r="AB356" s="24" t="s">
        <v>2458</v>
      </c>
      <c r="AC356" s="24" t="s">
        <v>2459</v>
      </c>
      <c r="AD356" s="24" t="str">
        <f t="shared" si="30"/>
        <v/>
      </c>
      <c r="AE356" s="91"/>
      <c r="AF356" s="24">
        <f t="shared" si="34"/>
        <v>24</v>
      </c>
      <c r="AG356" s="24">
        <v>0</v>
      </c>
      <c r="AH356" s="24">
        <f t="shared" si="31"/>
        <v>24</v>
      </c>
      <c r="AI356" s="24" t="str">
        <f t="shared" si="32"/>
        <v/>
      </c>
      <c r="AJ356" s="24" t="str">
        <f t="shared" si="33"/>
        <v/>
      </c>
      <c r="AK356" s="24" t="s">
        <v>2454</v>
      </c>
      <c r="AL356" s="102"/>
      <c r="AM356" s="23" t="s">
        <v>2461</v>
      </c>
      <c r="AN356" s="23" t="s">
        <v>2461</v>
      </c>
      <c r="AO356" s="23" t="s">
        <v>2461</v>
      </c>
      <c r="AP356" s="23" t="s">
        <v>2461</v>
      </c>
      <c r="AQ356" s="23" t="s">
        <v>2461</v>
      </c>
      <c r="AR356" s="23" t="s">
        <v>2461</v>
      </c>
      <c r="AS356" s="23" t="s">
        <v>2461</v>
      </c>
      <c r="AT356" s="23" t="s">
        <v>2461</v>
      </c>
      <c r="AU356" s="105" t="s">
        <v>2456</v>
      </c>
      <c r="AV356" s="105" t="s">
        <v>2456</v>
      </c>
      <c r="AW356" s="105" t="s">
        <v>2456</v>
      </c>
      <c r="AX356" s="105" t="s">
        <v>2456</v>
      </c>
      <c r="AY356" s="105" t="s">
        <v>2456</v>
      </c>
      <c r="AZ356" s="105" t="s">
        <v>2456</v>
      </c>
      <c r="BA356" s="105" t="s">
        <v>2456</v>
      </c>
      <c r="BB356" s="105" t="s">
        <v>2456</v>
      </c>
      <c r="BC356" s="24" t="s">
        <v>849</v>
      </c>
      <c r="BD356" s="24" t="s">
        <v>849</v>
      </c>
      <c r="BE356" s="24" t="s">
        <v>849</v>
      </c>
      <c r="BF356" s="24" t="s">
        <v>849</v>
      </c>
      <c r="BG356" s="24" t="s">
        <v>849</v>
      </c>
      <c r="BH356" s="24" t="s">
        <v>849</v>
      </c>
      <c r="BI356" s="24" t="s">
        <v>849</v>
      </c>
      <c r="BJ356" s="24" t="s">
        <v>849</v>
      </c>
      <c r="BK356" s="27"/>
      <c r="BL356" s="27"/>
      <c r="BM356" s="27"/>
      <c r="BN356" s="27"/>
      <c r="BO356" s="27"/>
      <c r="BP356" s="27"/>
      <c r="BQ356" s="27"/>
      <c r="BR356" s="27"/>
    </row>
    <row r="357" s="67" customFormat="1" customHeight="1" spans="1:70">
      <c r="A357" s="24" t="s">
        <v>93</v>
      </c>
      <c r="B357" s="24" t="s">
        <v>2462</v>
      </c>
      <c r="C357" s="24" t="s">
        <v>2463</v>
      </c>
      <c r="D357" s="24" t="s">
        <v>2464</v>
      </c>
      <c r="E357" s="24" t="s">
        <v>2449</v>
      </c>
      <c r="F357" s="24" t="s">
        <v>2122</v>
      </c>
      <c r="G357" s="24" t="s">
        <v>89</v>
      </c>
      <c r="H357" s="24"/>
      <c r="I357" s="24"/>
      <c r="J357" s="24" t="s">
        <v>2465</v>
      </c>
      <c r="K357" s="24"/>
      <c r="L357" s="24"/>
      <c r="M357" s="24"/>
      <c r="N357" s="24"/>
      <c r="O357" s="24"/>
      <c r="P357" s="79"/>
      <c r="Q357" s="24" t="s">
        <v>73</v>
      </c>
      <c r="R357" s="24" t="s">
        <v>2466</v>
      </c>
      <c r="S357" s="24"/>
      <c r="T357" s="24"/>
      <c r="U357" s="90"/>
      <c r="V357" s="24" t="s">
        <v>2467</v>
      </c>
      <c r="W357" s="24"/>
      <c r="X357" s="79"/>
      <c r="Y357" s="24" t="s">
        <v>2463</v>
      </c>
      <c r="Z357" s="24" t="s">
        <v>2464</v>
      </c>
      <c r="AA357" s="24" t="s">
        <v>2449</v>
      </c>
      <c r="AB357" s="24" t="s">
        <v>2466</v>
      </c>
      <c r="AC357" s="24"/>
      <c r="AD357" s="24" t="str">
        <f t="shared" si="30"/>
        <v/>
      </c>
      <c r="AE357" s="91"/>
      <c r="AF357" s="24">
        <f t="shared" si="34"/>
        <v>24</v>
      </c>
      <c r="AG357" s="24">
        <v>0</v>
      </c>
      <c r="AH357" s="24">
        <f t="shared" si="31"/>
        <v>24</v>
      </c>
      <c r="AI357" s="24" t="str">
        <f t="shared" si="32"/>
        <v/>
      </c>
      <c r="AJ357" s="24" t="str">
        <f t="shared" si="33"/>
        <v/>
      </c>
      <c r="AK357" s="24" t="s">
        <v>2462</v>
      </c>
      <c r="AL357" s="102"/>
      <c r="AM357" s="23" t="s">
        <v>2463</v>
      </c>
      <c r="AN357" s="23" t="s">
        <v>2463</v>
      </c>
      <c r="AO357" s="23" t="s">
        <v>2463</v>
      </c>
      <c r="AP357" s="23" t="s">
        <v>2463</v>
      </c>
      <c r="AQ357" s="23" t="s">
        <v>2463</v>
      </c>
      <c r="AR357" s="23" t="s">
        <v>2463</v>
      </c>
      <c r="AS357" s="23" t="s">
        <v>2463</v>
      </c>
      <c r="AT357" s="23" t="s">
        <v>2463</v>
      </c>
      <c r="AU357" s="105" t="s">
        <v>2464</v>
      </c>
      <c r="AV357" s="105" t="s">
        <v>2464</v>
      </c>
      <c r="AW357" s="105" t="s">
        <v>2464</v>
      </c>
      <c r="AX357" s="105" t="s">
        <v>2464</v>
      </c>
      <c r="AY357" s="105" t="s">
        <v>2464</v>
      </c>
      <c r="AZ357" s="105" t="s">
        <v>2464</v>
      </c>
      <c r="BA357" s="105" t="s">
        <v>2464</v>
      </c>
      <c r="BB357" s="105" t="s">
        <v>2464</v>
      </c>
      <c r="BC357" s="24" t="s">
        <v>2449</v>
      </c>
      <c r="BD357" s="24" t="s">
        <v>2449</v>
      </c>
      <c r="BE357" s="24" t="s">
        <v>2449</v>
      </c>
      <c r="BF357" s="24" t="s">
        <v>2449</v>
      </c>
      <c r="BG357" s="24" t="s">
        <v>2449</v>
      </c>
      <c r="BH357" s="24" t="s">
        <v>2449</v>
      </c>
      <c r="BI357" s="24" t="s">
        <v>2449</v>
      </c>
      <c r="BJ357" s="24" t="s">
        <v>2449</v>
      </c>
      <c r="BK357" s="27"/>
      <c r="BL357" s="27"/>
      <c r="BM357" s="27"/>
      <c r="BN357" s="27"/>
      <c r="BO357" s="27"/>
      <c r="BP357" s="27"/>
      <c r="BQ357" s="27"/>
      <c r="BR357" s="27"/>
    </row>
    <row r="358" s="67" customFormat="1" customHeight="1" spans="1:70">
      <c r="A358" s="24" t="s">
        <v>70</v>
      </c>
      <c r="B358" s="24" t="s">
        <v>2468</v>
      </c>
      <c r="C358" s="24"/>
      <c r="D358" s="24"/>
      <c r="E358" s="24"/>
      <c r="F358" s="24"/>
      <c r="G358" s="24"/>
      <c r="H358" s="24"/>
      <c r="I358" s="24"/>
      <c r="J358" s="24" t="s">
        <v>2443</v>
      </c>
      <c r="K358" s="24"/>
      <c r="L358" s="24" t="s">
        <v>2469</v>
      </c>
      <c r="M358" s="24"/>
      <c r="N358" s="24"/>
      <c r="O358" s="24"/>
      <c r="P358" s="79"/>
      <c r="Q358" s="24" t="s">
        <v>73</v>
      </c>
      <c r="R358" s="24" t="s">
        <v>74</v>
      </c>
      <c r="S358" s="24"/>
      <c r="T358" s="24"/>
      <c r="U358" s="90"/>
      <c r="V358" s="24" t="s">
        <v>2470</v>
      </c>
      <c r="W358" s="24"/>
      <c r="X358" s="79"/>
      <c r="Y358" s="24"/>
      <c r="Z358" s="24"/>
      <c r="AA358" s="24"/>
      <c r="AB358" s="24" t="s">
        <v>74</v>
      </c>
      <c r="AC358" s="24"/>
      <c r="AD358" s="24" t="str">
        <f t="shared" si="30"/>
        <v/>
      </c>
      <c r="AE358" s="91"/>
      <c r="AF358" s="24">
        <f t="shared" si="34"/>
        <v>22</v>
      </c>
      <c r="AG358" s="24">
        <v>0</v>
      </c>
      <c r="AH358" s="24">
        <f t="shared" si="31"/>
        <v>22</v>
      </c>
      <c r="AI358" s="24" t="str">
        <f t="shared" si="32"/>
        <v/>
      </c>
      <c r="AJ358" s="24" t="str">
        <f t="shared" si="33"/>
        <v/>
      </c>
      <c r="AK358" s="24" t="s">
        <v>2468</v>
      </c>
      <c r="AL358" s="102"/>
      <c r="AM358" s="23"/>
      <c r="AN358" s="23"/>
      <c r="AO358" s="23"/>
      <c r="AP358" s="23"/>
      <c r="AQ358" s="23"/>
      <c r="AR358" s="23"/>
      <c r="AS358" s="23"/>
      <c r="AT358" s="23"/>
      <c r="AU358" s="27"/>
      <c r="AV358" s="27"/>
      <c r="AW358" s="27"/>
      <c r="AX358" s="27"/>
      <c r="AY358" s="27"/>
      <c r="AZ358" s="27"/>
      <c r="BA358" s="27"/>
      <c r="BB358" s="27"/>
      <c r="BC358" s="24"/>
      <c r="BD358" s="24"/>
      <c r="BE358" s="24"/>
      <c r="BF358" s="24"/>
      <c r="BG358" s="24"/>
      <c r="BH358" s="24"/>
      <c r="BI358" s="24"/>
      <c r="BJ358" s="24"/>
      <c r="BK358" s="27"/>
      <c r="BL358" s="27"/>
      <c r="BM358" s="27"/>
      <c r="BN358" s="27"/>
      <c r="BO358" s="27"/>
      <c r="BP358" s="27"/>
      <c r="BQ358" s="27"/>
      <c r="BR358" s="27"/>
    </row>
    <row r="359" s="67" customFormat="1" customHeight="1" spans="1:70">
      <c r="A359" s="24" t="s">
        <v>76</v>
      </c>
      <c r="B359" s="24" t="s">
        <v>2471</v>
      </c>
      <c r="C359" s="24"/>
      <c r="D359" s="24"/>
      <c r="E359" s="24"/>
      <c r="F359" s="24"/>
      <c r="G359" s="24"/>
      <c r="H359" s="24" t="s">
        <v>78</v>
      </c>
      <c r="I359" s="24"/>
      <c r="J359" s="24" t="s">
        <v>2472</v>
      </c>
      <c r="K359" s="24"/>
      <c r="L359" s="24"/>
      <c r="M359" s="24"/>
      <c r="N359" s="24"/>
      <c r="O359" s="24"/>
      <c r="P359" s="79"/>
      <c r="Q359" s="24" t="s">
        <v>74</v>
      </c>
      <c r="R359" s="24" t="s">
        <v>74</v>
      </c>
      <c r="S359" s="24"/>
      <c r="T359" s="24"/>
      <c r="U359" s="90"/>
      <c r="V359" s="24" t="s">
        <v>2473</v>
      </c>
      <c r="W359" s="24"/>
      <c r="X359" s="79"/>
      <c r="Y359" s="24"/>
      <c r="Z359" s="24"/>
      <c r="AA359" s="24"/>
      <c r="AB359" s="24" t="s">
        <v>74</v>
      </c>
      <c r="AC359" s="24"/>
      <c r="AD359" s="24" t="str">
        <f t="shared" si="30"/>
        <v/>
      </c>
      <c r="AE359" s="91"/>
      <c r="AF359" s="24">
        <f t="shared" si="34"/>
        <v>3</v>
      </c>
      <c r="AG359" s="24">
        <v>0</v>
      </c>
      <c r="AH359" s="24">
        <f t="shared" si="31"/>
        <v>3</v>
      </c>
      <c r="AI359" s="24" t="str">
        <f t="shared" si="32"/>
        <v/>
      </c>
      <c r="AJ359" s="24" t="str">
        <f t="shared" si="33"/>
        <v/>
      </c>
      <c r="AK359" s="24" t="s">
        <v>2471</v>
      </c>
      <c r="AL359" s="102"/>
      <c r="AM359" s="23"/>
      <c r="AN359" s="23"/>
      <c r="AO359" s="23"/>
      <c r="AP359" s="23"/>
      <c r="AQ359" s="23"/>
      <c r="AR359" s="23"/>
      <c r="AS359" s="23"/>
      <c r="AT359" s="23"/>
      <c r="AU359" s="27"/>
      <c r="AV359" s="27"/>
      <c r="AW359" s="27"/>
      <c r="AX359" s="27"/>
      <c r="AY359" s="27"/>
      <c r="AZ359" s="27"/>
      <c r="BA359" s="27"/>
      <c r="BB359" s="27"/>
      <c r="BC359" s="24"/>
      <c r="BD359" s="24"/>
      <c r="BE359" s="24"/>
      <c r="BF359" s="24"/>
      <c r="BG359" s="24"/>
      <c r="BH359" s="24"/>
      <c r="BI359" s="24"/>
      <c r="BJ359" s="24"/>
      <c r="BK359" s="27"/>
      <c r="BL359" s="27"/>
      <c r="BM359" s="27"/>
      <c r="BN359" s="27"/>
      <c r="BO359" s="27"/>
      <c r="BP359" s="27"/>
      <c r="BQ359" s="27"/>
      <c r="BR359" s="27"/>
    </row>
    <row r="360" s="67" customFormat="1" customHeight="1" spans="1:70">
      <c r="A360" s="24" t="s">
        <v>81</v>
      </c>
      <c r="B360" s="24" t="s">
        <v>2474</v>
      </c>
      <c r="C360" s="24" t="s">
        <v>2475</v>
      </c>
      <c r="D360" s="24"/>
      <c r="E360" s="24"/>
      <c r="F360" s="24"/>
      <c r="G360" s="24"/>
      <c r="H360" s="24"/>
      <c r="I360" s="24"/>
      <c r="J360" s="24"/>
      <c r="K360" s="24"/>
      <c r="L360" s="24"/>
      <c r="M360" s="24"/>
      <c r="N360" s="24"/>
      <c r="O360" s="24"/>
      <c r="P360" s="79"/>
      <c r="Q360" s="24" t="s">
        <v>74</v>
      </c>
      <c r="R360" s="24" t="s">
        <v>74</v>
      </c>
      <c r="S360" s="24" t="s">
        <v>2476</v>
      </c>
      <c r="T360" s="24"/>
      <c r="U360" s="90"/>
      <c r="V360" s="24" t="s">
        <v>2477</v>
      </c>
      <c r="W360" s="24" t="s">
        <v>157</v>
      </c>
      <c r="X360" s="79"/>
      <c r="Y360" s="24" t="s">
        <v>2475</v>
      </c>
      <c r="Z360" s="24"/>
      <c r="AA360" s="24"/>
      <c r="AB360" s="24" t="s">
        <v>74</v>
      </c>
      <c r="AC360" s="24" t="s">
        <v>2476</v>
      </c>
      <c r="AD360" s="24" t="str">
        <f t="shared" si="30"/>
        <v/>
      </c>
      <c r="AE360" s="91"/>
      <c r="AF360" s="24">
        <f t="shared" si="34"/>
        <v>4</v>
      </c>
      <c r="AG360" s="24">
        <v>0</v>
      </c>
      <c r="AH360" s="24">
        <f t="shared" si="31"/>
        <v>4</v>
      </c>
      <c r="AI360" s="24" t="str">
        <f t="shared" si="32"/>
        <v/>
      </c>
      <c r="AJ360" s="24" t="str">
        <f t="shared" si="33"/>
        <v/>
      </c>
      <c r="AK360" s="24" t="s">
        <v>2474</v>
      </c>
      <c r="AL360" s="102"/>
      <c r="AM360" s="23" t="s">
        <v>2478</v>
      </c>
      <c r="AN360" s="23" t="s">
        <v>2479</v>
      </c>
      <c r="AO360" s="23" t="s">
        <v>2480</v>
      </c>
      <c r="AP360" s="23" t="s">
        <v>2481</v>
      </c>
      <c r="AQ360" s="23" t="s">
        <v>2482</v>
      </c>
      <c r="AR360" s="23" t="s">
        <v>2483</v>
      </c>
      <c r="AS360" s="23" t="s">
        <v>2484</v>
      </c>
      <c r="AT360" s="23" t="s">
        <v>2485</v>
      </c>
      <c r="AU360" s="27"/>
      <c r="AV360" s="27"/>
      <c r="AW360" s="27"/>
      <c r="AX360" s="27"/>
      <c r="AY360" s="27"/>
      <c r="AZ360" s="27"/>
      <c r="BA360" s="27"/>
      <c r="BB360" s="27"/>
      <c r="BC360" s="24"/>
      <c r="BD360" s="24"/>
      <c r="BE360" s="24"/>
      <c r="BF360" s="24"/>
      <c r="BG360" s="24"/>
      <c r="BH360" s="24"/>
      <c r="BI360" s="24"/>
      <c r="BJ360" s="24"/>
      <c r="BK360" s="27"/>
      <c r="BL360" s="27"/>
      <c r="BM360" s="27"/>
      <c r="BN360" s="27"/>
      <c r="BO360" s="27"/>
      <c r="BP360" s="27"/>
      <c r="BQ360" s="27"/>
      <c r="BR360" s="27"/>
    </row>
    <row r="361" s="67" customFormat="1" customHeight="1" spans="1:70">
      <c r="A361" s="24" t="s">
        <v>81</v>
      </c>
      <c r="B361" s="24" t="s">
        <v>2486</v>
      </c>
      <c r="C361" s="24" t="s">
        <v>2487</v>
      </c>
      <c r="D361" s="24"/>
      <c r="E361" s="24"/>
      <c r="F361" s="24"/>
      <c r="G361" s="24"/>
      <c r="H361" s="24"/>
      <c r="I361" s="24"/>
      <c r="J361" s="24" t="s">
        <v>2488</v>
      </c>
      <c r="K361" s="24"/>
      <c r="L361" s="24"/>
      <c r="M361" s="24"/>
      <c r="N361" s="24"/>
      <c r="O361" s="24"/>
      <c r="P361" s="79"/>
      <c r="Q361" s="24" t="s">
        <v>73</v>
      </c>
      <c r="R361" s="24" t="s">
        <v>2489</v>
      </c>
      <c r="S361" s="24"/>
      <c r="T361" s="24"/>
      <c r="U361" s="90"/>
      <c r="V361" s="24" t="s">
        <v>2490</v>
      </c>
      <c r="W361" s="24"/>
      <c r="X361" s="79"/>
      <c r="Y361" s="24" t="s">
        <v>2487</v>
      </c>
      <c r="Z361" s="24"/>
      <c r="AA361" s="24"/>
      <c r="AB361" s="24" t="s">
        <v>2489</v>
      </c>
      <c r="AC361" s="24"/>
      <c r="AD361" s="24" t="str">
        <f t="shared" si="30"/>
        <v/>
      </c>
      <c r="AE361" s="91"/>
      <c r="AF361" s="24">
        <f t="shared" si="34"/>
        <v>8</v>
      </c>
      <c r="AG361" s="24">
        <v>0</v>
      </c>
      <c r="AH361" s="24">
        <f t="shared" si="31"/>
        <v>8</v>
      </c>
      <c r="AI361" s="24" t="str">
        <f t="shared" si="32"/>
        <v/>
      </c>
      <c r="AJ361" s="24" t="str">
        <f t="shared" si="33"/>
        <v/>
      </c>
      <c r="AK361" s="24" t="s">
        <v>2486</v>
      </c>
      <c r="AL361" s="102"/>
      <c r="AM361" s="28" t="s">
        <v>2487</v>
      </c>
      <c r="AN361" s="28" t="s">
        <v>2487</v>
      </c>
      <c r="AO361" s="28" t="s">
        <v>2487</v>
      </c>
      <c r="AP361" s="28" t="s">
        <v>2487</v>
      </c>
      <c r="AQ361" s="28" t="s">
        <v>2487</v>
      </c>
      <c r="AR361" s="28" t="s">
        <v>2487</v>
      </c>
      <c r="AS361" s="28" t="s">
        <v>2487</v>
      </c>
      <c r="AT361" s="28" t="s">
        <v>2487</v>
      </c>
      <c r="AU361" s="27"/>
      <c r="AV361" s="27"/>
      <c r="AW361" s="27"/>
      <c r="AX361" s="27"/>
      <c r="AY361" s="27"/>
      <c r="AZ361" s="27"/>
      <c r="BA361" s="27"/>
      <c r="BB361" s="27"/>
      <c r="BC361" s="24"/>
      <c r="BD361" s="24"/>
      <c r="BE361" s="24"/>
      <c r="BF361" s="24"/>
      <c r="BG361" s="24"/>
      <c r="BH361" s="24"/>
      <c r="BI361" s="24"/>
      <c r="BJ361" s="24"/>
      <c r="BK361" s="27"/>
      <c r="BL361" s="27"/>
      <c r="BM361" s="27"/>
      <c r="BN361" s="27"/>
      <c r="BO361" s="27"/>
      <c r="BP361" s="27"/>
      <c r="BQ361" s="27"/>
      <c r="BR361" s="27"/>
    </row>
    <row r="362" s="67" customFormat="1" customHeight="1" spans="1:70">
      <c r="A362" s="24" t="s">
        <v>81</v>
      </c>
      <c r="B362" s="24" t="s">
        <v>2491</v>
      </c>
      <c r="C362" s="24" t="s">
        <v>2492</v>
      </c>
      <c r="D362" s="24"/>
      <c r="E362" s="24"/>
      <c r="F362" s="24"/>
      <c r="G362" s="24"/>
      <c r="H362" s="24"/>
      <c r="I362" s="24"/>
      <c r="J362" s="24" t="s">
        <v>2493</v>
      </c>
      <c r="K362" s="24"/>
      <c r="L362" s="24"/>
      <c r="M362" s="24"/>
      <c r="N362" s="24"/>
      <c r="O362" s="24"/>
      <c r="P362" s="79"/>
      <c r="Q362" s="24" t="s">
        <v>73</v>
      </c>
      <c r="R362" s="24" t="s">
        <v>74</v>
      </c>
      <c r="S362" s="24"/>
      <c r="T362" s="24"/>
      <c r="U362" s="90"/>
      <c r="V362" s="24" t="s">
        <v>2494</v>
      </c>
      <c r="W362" s="24"/>
      <c r="X362" s="79"/>
      <c r="Y362" s="24" t="s">
        <v>2492</v>
      </c>
      <c r="Z362" s="24"/>
      <c r="AA362" s="24"/>
      <c r="AB362" s="24" t="s">
        <v>74</v>
      </c>
      <c r="AC362" s="24"/>
      <c r="AD362" s="24" t="str">
        <f t="shared" si="30"/>
        <v/>
      </c>
      <c r="AE362" s="91"/>
      <c r="AF362" s="24">
        <f t="shared" si="34"/>
        <v>10</v>
      </c>
      <c r="AG362" s="24">
        <v>0</v>
      </c>
      <c r="AH362" s="24">
        <f t="shared" si="31"/>
        <v>10</v>
      </c>
      <c r="AI362" s="24" t="str">
        <f t="shared" si="32"/>
        <v/>
      </c>
      <c r="AJ362" s="24" t="str">
        <f t="shared" si="33"/>
        <v/>
      </c>
      <c r="AK362" s="24" t="s">
        <v>2491</v>
      </c>
      <c r="AL362" s="102"/>
      <c r="AM362" s="23" t="s">
        <v>2492</v>
      </c>
      <c r="AN362" s="23" t="s">
        <v>2492</v>
      </c>
      <c r="AO362" s="23" t="s">
        <v>2492</v>
      </c>
      <c r="AP362" s="23" t="s">
        <v>2492</v>
      </c>
      <c r="AQ362" s="23" t="s">
        <v>2492</v>
      </c>
      <c r="AR362" s="23" t="s">
        <v>2492</v>
      </c>
      <c r="AS362" s="23" t="s">
        <v>2492</v>
      </c>
      <c r="AT362" s="23" t="s">
        <v>2492</v>
      </c>
      <c r="AU362" s="27"/>
      <c r="AV362" s="27"/>
      <c r="AW362" s="27"/>
      <c r="AX362" s="27"/>
      <c r="AY362" s="27"/>
      <c r="AZ362" s="27"/>
      <c r="BA362" s="27"/>
      <c r="BB362" s="27"/>
      <c r="BC362" s="24"/>
      <c r="BD362" s="24"/>
      <c r="BE362" s="24"/>
      <c r="BF362" s="24"/>
      <c r="BG362" s="24"/>
      <c r="BH362" s="24"/>
      <c r="BI362" s="24"/>
      <c r="BJ362" s="24"/>
      <c r="BK362" s="27"/>
      <c r="BL362" s="27"/>
      <c r="BM362" s="27"/>
      <c r="BN362" s="27"/>
      <c r="BO362" s="27"/>
      <c r="BP362" s="27"/>
      <c r="BQ362" s="27"/>
      <c r="BR362" s="27"/>
    </row>
    <row r="363" s="67" customFormat="1" customHeight="1" spans="1:70">
      <c r="A363" s="24" t="s">
        <v>2177</v>
      </c>
      <c r="B363" s="24" t="s">
        <v>2495</v>
      </c>
      <c r="C363" s="24" t="s">
        <v>414</v>
      </c>
      <c r="D363" s="24" t="s">
        <v>2496</v>
      </c>
      <c r="E363" s="24" t="s">
        <v>2497</v>
      </c>
      <c r="F363" s="24" t="s">
        <v>2498</v>
      </c>
      <c r="G363" s="24" t="s">
        <v>89</v>
      </c>
      <c r="H363" s="24"/>
      <c r="I363" s="24"/>
      <c r="J363" s="24"/>
      <c r="K363" s="24"/>
      <c r="L363" s="24"/>
      <c r="M363" s="24"/>
      <c r="N363" s="24"/>
      <c r="O363" s="24"/>
      <c r="P363" s="79"/>
      <c r="Q363" s="24" t="s">
        <v>73</v>
      </c>
      <c r="R363" s="24" t="s">
        <v>74</v>
      </c>
      <c r="S363" s="24"/>
      <c r="T363" s="24"/>
      <c r="U363" s="90"/>
      <c r="V363" s="24" t="s">
        <v>2499</v>
      </c>
      <c r="W363" s="24"/>
      <c r="X363" s="79"/>
      <c r="Y363" s="24" t="s">
        <v>414</v>
      </c>
      <c r="Z363" s="24" t="s">
        <v>2496</v>
      </c>
      <c r="AA363" s="24" t="s">
        <v>2497</v>
      </c>
      <c r="AB363" s="24" t="s">
        <v>74</v>
      </c>
      <c r="AC363" s="24"/>
      <c r="AD363" s="24" t="str">
        <f t="shared" si="30"/>
        <v/>
      </c>
      <c r="AE363" s="91"/>
      <c r="AF363" s="24">
        <f t="shared" si="34"/>
        <v>13</v>
      </c>
      <c r="AG363" s="24">
        <v>0</v>
      </c>
      <c r="AH363" s="24">
        <f t="shared" si="31"/>
        <v>13</v>
      </c>
      <c r="AI363" s="24" t="str">
        <f t="shared" si="32"/>
        <v/>
      </c>
      <c r="AJ363" s="24" t="str">
        <f t="shared" si="33"/>
        <v/>
      </c>
      <c r="AK363" s="24" t="s">
        <v>2495</v>
      </c>
      <c r="AL363" s="102"/>
      <c r="AM363" s="23" t="s">
        <v>414</v>
      </c>
      <c r="AN363" s="23" t="s">
        <v>414</v>
      </c>
      <c r="AO363" s="23" t="s">
        <v>414</v>
      </c>
      <c r="AP363" s="23" t="s">
        <v>414</v>
      </c>
      <c r="AQ363" s="23" t="s">
        <v>414</v>
      </c>
      <c r="AR363" s="23" t="s">
        <v>414</v>
      </c>
      <c r="AS363" s="23" t="s">
        <v>414</v>
      </c>
      <c r="AT363" s="23" t="s">
        <v>414</v>
      </c>
      <c r="AU363" s="24" t="s">
        <v>2496</v>
      </c>
      <c r="AV363" s="24" t="s">
        <v>2496</v>
      </c>
      <c r="AW363" s="24" t="s">
        <v>2496</v>
      </c>
      <c r="AX363" s="24" t="s">
        <v>2496</v>
      </c>
      <c r="AY363" s="24" t="s">
        <v>2496</v>
      </c>
      <c r="AZ363" s="24" t="s">
        <v>2496</v>
      </c>
      <c r="BA363" s="24" t="s">
        <v>2496</v>
      </c>
      <c r="BB363" s="24" t="s">
        <v>2496</v>
      </c>
      <c r="BC363" s="24" t="s">
        <v>2497</v>
      </c>
      <c r="BD363" s="24" t="s">
        <v>2497</v>
      </c>
      <c r="BE363" s="24" t="s">
        <v>2497</v>
      </c>
      <c r="BF363" s="24" t="s">
        <v>2497</v>
      </c>
      <c r="BG363" s="24" t="s">
        <v>2497</v>
      </c>
      <c r="BH363" s="24" t="s">
        <v>2497</v>
      </c>
      <c r="BI363" s="24" t="s">
        <v>2497</v>
      </c>
      <c r="BJ363" s="24" t="s">
        <v>2497</v>
      </c>
      <c r="BK363" s="27"/>
      <c r="BL363" s="27"/>
      <c r="BM363" s="27"/>
      <c r="BN363" s="27"/>
      <c r="BO363" s="27"/>
      <c r="BP363" s="27"/>
      <c r="BQ363" s="27"/>
      <c r="BR363" s="27"/>
    </row>
    <row r="364" s="67" customFormat="1" customHeight="1" spans="1:70">
      <c r="A364" s="24" t="s">
        <v>91</v>
      </c>
      <c r="B364" s="24" t="s">
        <v>2471</v>
      </c>
      <c r="C364" s="24"/>
      <c r="D364" s="24"/>
      <c r="E364" s="24"/>
      <c r="F364" s="24"/>
      <c r="G364" s="24"/>
      <c r="H364" s="24"/>
      <c r="I364" s="24"/>
      <c r="J364" s="24"/>
      <c r="K364" s="24"/>
      <c r="L364" s="24"/>
      <c r="M364" s="24"/>
      <c r="N364" s="24"/>
      <c r="O364" s="24"/>
      <c r="P364" s="79"/>
      <c r="Q364" s="24" t="s">
        <v>74</v>
      </c>
      <c r="R364" s="24" t="s">
        <v>74</v>
      </c>
      <c r="S364" s="24"/>
      <c r="T364" s="24"/>
      <c r="U364" s="90"/>
      <c r="V364" s="24" t="s">
        <v>2500</v>
      </c>
      <c r="W364" s="24"/>
      <c r="X364" s="79"/>
      <c r="Y364" s="24"/>
      <c r="Z364" s="24"/>
      <c r="AA364" s="24"/>
      <c r="AB364" s="24" t="s">
        <v>74</v>
      </c>
      <c r="AC364" s="24"/>
      <c r="AD364" s="24" t="str">
        <f t="shared" si="30"/>
        <v/>
      </c>
      <c r="AE364" s="91"/>
      <c r="AF364" s="24">
        <f t="shared" si="34"/>
        <v>3</v>
      </c>
      <c r="AG364" s="24">
        <v>0</v>
      </c>
      <c r="AH364" s="24">
        <f t="shared" si="31"/>
        <v>3</v>
      </c>
      <c r="AI364" s="24" t="str">
        <f t="shared" si="32"/>
        <v/>
      </c>
      <c r="AJ364" s="24" t="str">
        <f t="shared" si="33"/>
        <v/>
      </c>
      <c r="AK364" s="24" t="s">
        <v>2471</v>
      </c>
      <c r="AL364" s="102"/>
      <c r="AM364" s="23"/>
      <c r="AN364" s="23"/>
      <c r="AO364" s="23"/>
      <c r="AP364" s="23"/>
      <c r="AQ364" s="23"/>
      <c r="AR364" s="23"/>
      <c r="AS364" s="23"/>
      <c r="AT364" s="23"/>
      <c r="AU364" s="27"/>
      <c r="AV364" s="27"/>
      <c r="AW364" s="27"/>
      <c r="AX364" s="27"/>
      <c r="AY364" s="27"/>
      <c r="AZ364" s="27"/>
      <c r="BA364" s="27"/>
      <c r="BB364" s="27"/>
      <c r="BC364" s="24"/>
      <c r="BD364" s="24"/>
      <c r="BE364" s="24"/>
      <c r="BF364" s="24"/>
      <c r="BG364" s="24"/>
      <c r="BH364" s="24"/>
      <c r="BI364" s="24"/>
      <c r="BJ364" s="24"/>
      <c r="BK364" s="27"/>
      <c r="BL364" s="27"/>
      <c r="BM364" s="27"/>
      <c r="BN364" s="27"/>
      <c r="BO364" s="27"/>
      <c r="BP364" s="27"/>
      <c r="BQ364" s="27"/>
      <c r="BR364" s="27"/>
    </row>
    <row r="365" s="67" customFormat="1" customHeight="1" spans="1:70">
      <c r="A365" s="24" t="s">
        <v>70</v>
      </c>
      <c r="B365" s="24" t="s">
        <v>2501</v>
      </c>
      <c r="C365" s="24"/>
      <c r="D365" s="24"/>
      <c r="E365" s="24"/>
      <c r="F365" s="24"/>
      <c r="G365" s="24"/>
      <c r="H365" s="24"/>
      <c r="I365" s="24"/>
      <c r="J365" s="24"/>
      <c r="K365" s="24"/>
      <c r="L365" s="24" t="s">
        <v>2502</v>
      </c>
      <c r="M365" s="24"/>
      <c r="N365" s="24"/>
      <c r="O365" s="24"/>
      <c r="P365" s="79"/>
      <c r="Q365" s="24" t="s">
        <v>73</v>
      </c>
      <c r="R365" s="24" t="s">
        <v>74</v>
      </c>
      <c r="S365" s="24"/>
      <c r="T365" s="24"/>
      <c r="U365" s="90"/>
      <c r="V365" s="24" t="s">
        <v>2503</v>
      </c>
      <c r="W365" s="20"/>
      <c r="X365" s="79"/>
      <c r="Y365" s="24"/>
      <c r="Z365" s="24"/>
      <c r="AA365" s="24"/>
      <c r="AB365" s="24" t="s">
        <v>74</v>
      </c>
      <c r="AC365" s="24"/>
      <c r="AD365" s="24" t="str">
        <f t="shared" si="30"/>
        <v/>
      </c>
      <c r="AE365" s="91"/>
      <c r="AF365" s="24">
        <f t="shared" si="34"/>
        <v>17</v>
      </c>
      <c r="AG365" s="24">
        <v>0</v>
      </c>
      <c r="AH365" s="24">
        <f t="shared" si="31"/>
        <v>17</v>
      </c>
      <c r="AI365" s="24" t="str">
        <f t="shared" si="32"/>
        <v/>
      </c>
      <c r="AJ365" s="24" t="str">
        <f t="shared" si="33"/>
        <v/>
      </c>
      <c r="AK365" s="24" t="s">
        <v>2501</v>
      </c>
      <c r="AL365" s="102"/>
      <c r="AM365" s="23"/>
      <c r="AN365" s="23"/>
      <c r="AO365" s="23"/>
      <c r="AP365" s="23"/>
      <c r="AQ365" s="23"/>
      <c r="AR365" s="23"/>
      <c r="AS365" s="23"/>
      <c r="AT365" s="23"/>
      <c r="AU365" s="27"/>
      <c r="AV365" s="27"/>
      <c r="AW365" s="27"/>
      <c r="AX365" s="27"/>
      <c r="AY365" s="27"/>
      <c r="AZ365" s="27"/>
      <c r="BA365" s="27"/>
      <c r="BB365" s="27"/>
      <c r="BC365" s="24"/>
      <c r="BD365" s="24"/>
      <c r="BE365" s="24"/>
      <c r="BF365" s="24"/>
      <c r="BG365" s="24"/>
      <c r="BH365" s="24"/>
      <c r="BI365" s="24"/>
      <c r="BJ365" s="24"/>
      <c r="BK365" s="27"/>
      <c r="BL365" s="27"/>
      <c r="BM365" s="27"/>
      <c r="BN365" s="27"/>
      <c r="BO365" s="27"/>
      <c r="BP365" s="27"/>
      <c r="BQ365" s="27"/>
      <c r="BR365" s="27"/>
    </row>
    <row r="366" s="67" customFormat="1" customHeight="1" spans="1:70">
      <c r="A366" s="24" t="s">
        <v>130</v>
      </c>
      <c r="B366" s="24" t="s">
        <v>2504</v>
      </c>
      <c r="C366" s="24" t="s">
        <v>2505</v>
      </c>
      <c r="D366" s="24" t="s">
        <v>2506</v>
      </c>
      <c r="E366" s="24" t="s">
        <v>2024</v>
      </c>
      <c r="F366" s="24" t="s">
        <v>2507</v>
      </c>
      <c r="G366" s="24" t="s">
        <v>89</v>
      </c>
      <c r="H366" s="24"/>
      <c r="I366" s="24"/>
      <c r="J366" s="24" t="s">
        <v>2508</v>
      </c>
      <c r="K366" s="24"/>
      <c r="L366" s="24"/>
      <c r="M366" s="24"/>
      <c r="N366" s="24"/>
      <c r="O366" s="24"/>
      <c r="P366" s="79"/>
      <c r="Q366" s="24" t="s">
        <v>74</v>
      </c>
      <c r="R366" s="24" t="s">
        <v>2509</v>
      </c>
      <c r="S366" s="24" t="s">
        <v>2476</v>
      </c>
      <c r="T366" s="24"/>
      <c r="U366" s="90"/>
      <c r="V366" s="24" t="s">
        <v>2510</v>
      </c>
      <c r="W366" s="20" t="s">
        <v>170</v>
      </c>
      <c r="X366" s="79"/>
      <c r="Y366" s="24" t="s">
        <v>2505</v>
      </c>
      <c r="Z366" s="24" t="s">
        <v>2506</v>
      </c>
      <c r="AA366" s="24" t="s">
        <v>2024</v>
      </c>
      <c r="AB366" s="24" t="s">
        <v>2509</v>
      </c>
      <c r="AC366" s="24" t="s">
        <v>2476</v>
      </c>
      <c r="AD366" s="24" t="str">
        <f t="shared" si="30"/>
        <v/>
      </c>
      <c r="AE366" s="91"/>
      <c r="AF366" s="24">
        <f t="shared" si="34"/>
        <v>19</v>
      </c>
      <c r="AG366" s="24">
        <v>0</v>
      </c>
      <c r="AH366" s="24">
        <f t="shared" si="31"/>
        <v>19</v>
      </c>
      <c r="AI366" s="24" t="str">
        <f t="shared" si="32"/>
        <v/>
      </c>
      <c r="AJ366" s="24" t="str">
        <f t="shared" si="33"/>
        <v/>
      </c>
      <c r="AK366" s="24" t="s">
        <v>2504</v>
      </c>
      <c r="AL366" s="102"/>
      <c r="AM366" s="23" t="s">
        <v>2505</v>
      </c>
      <c r="AN366" s="23" t="s">
        <v>2505</v>
      </c>
      <c r="AO366" s="23" t="s">
        <v>2505</v>
      </c>
      <c r="AP366" s="23" t="s">
        <v>2505</v>
      </c>
      <c r="AQ366" s="23" t="s">
        <v>2505</v>
      </c>
      <c r="AR366" s="23" t="s">
        <v>2505</v>
      </c>
      <c r="AS366" s="23" t="s">
        <v>2505</v>
      </c>
      <c r="AT366" s="23" t="s">
        <v>2505</v>
      </c>
      <c r="AU366" s="105" t="s">
        <v>2511</v>
      </c>
      <c r="AV366" s="105" t="s">
        <v>2511</v>
      </c>
      <c r="AW366" s="105" t="s">
        <v>2511</v>
      </c>
      <c r="AX366" s="105" t="s">
        <v>2511</v>
      </c>
      <c r="AY366" s="105" t="s">
        <v>2511</v>
      </c>
      <c r="AZ366" s="105" t="s">
        <v>2511</v>
      </c>
      <c r="BA366" s="105" t="s">
        <v>2511</v>
      </c>
      <c r="BB366" s="105" t="s">
        <v>2511</v>
      </c>
      <c r="BC366" s="24" t="s">
        <v>2024</v>
      </c>
      <c r="BD366" s="24" t="s">
        <v>2024</v>
      </c>
      <c r="BE366" s="24" t="s">
        <v>2024</v>
      </c>
      <c r="BF366" s="24" t="s">
        <v>2024</v>
      </c>
      <c r="BG366" s="24" t="s">
        <v>2024</v>
      </c>
      <c r="BH366" s="24" t="s">
        <v>2024</v>
      </c>
      <c r="BI366" s="24" t="s">
        <v>2024</v>
      </c>
      <c r="BJ366" s="24" t="s">
        <v>2024</v>
      </c>
      <c r="BK366" s="27"/>
      <c r="BL366" s="27"/>
      <c r="BM366" s="27"/>
      <c r="BN366" s="27"/>
      <c r="BO366" s="27"/>
      <c r="BP366" s="27"/>
      <c r="BQ366" s="27"/>
      <c r="BR366" s="27"/>
    </row>
    <row r="367" s="67" customFormat="1" customHeight="1" spans="1:70">
      <c r="A367" s="24" t="s">
        <v>70</v>
      </c>
      <c r="B367" s="24" t="s">
        <v>2512</v>
      </c>
      <c r="C367" s="24"/>
      <c r="D367" s="24"/>
      <c r="E367" s="24"/>
      <c r="F367" s="24"/>
      <c r="G367" s="24"/>
      <c r="H367" s="24"/>
      <c r="I367" s="24"/>
      <c r="J367" s="24"/>
      <c r="K367" s="24"/>
      <c r="L367" s="134" t="s">
        <v>2513</v>
      </c>
      <c r="M367" s="24"/>
      <c r="N367" s="24"/>
      <c r="O367" s="24"/>
      <c r="P367" s="79"/>
      <c r="Q367" s="24"/>
      <c r="R367" s="24"/>
      <c r="S367" s="24"/>
      <c r="T367" s="24"/>
      <c r="U367" s="90"/>
      <c r="V367" s="24" t="s">
        <v>2514</v>
      </c>
      <c r="W367" s="20"/>
      <c r="X367" s="79"/>
      <c r="Y367" s="20"/>
      <c r="Z367" s="74"/>
      <c r="AA367" s="74"/>
      <c r="AB367" s="74"/>
      <c r="AD367" s="24" t="str">
        <f t="shared" si="30"/>
        <v/>
      </c>
      <c r="AE367" s="91"/>
      <c r="AF367" s="24">
        <f t="shared" si="34"/>
        <v>15</v>
      </c>
      <c r="AG367" s="24">
        <v>0</v>
      </c>
      <c r="AH367" s="24">
        <f t="shared" si="31"/>
        <v>15</v>
      </c>
      <c r="AI367" s="24" t="str">
        <f t="shared" si="32"/>
        <v/>
      </c>
      <c r="AJ367" s="24" t="str">
        <f t="shared" si="33"/>
        <v/>
      </c>
      <c r="AK367" s="24" t="s">
        <v>2512</v>
      </c>
      <c r="AL367" s="102"/>
      <c r="AM367" s="23"/>
      <c r="AN367" s="23"/>
      <c r="AO367" s="23"/>
      <c r="AP367" s="23"/>
      <c r="AQ367" s="23"/>
      <c r="AR367" s="23"/>
      <c r="AS367" s="23"/>
      <c r="AT367" s="23"/>
      <c r="AU367" s="27"/>
      <c r="AV367" s="27"/>
      <c r="AW367" s="27"/>
      <c r="AX367" s="27"/>
      <c r="AY367" s="27"/>
      <c r="AZ367" s="27"/>
      <c r="BA367" s="27"/>
      <c r="BB367" s="27"/>
      <c r="BC367" s="24"/>
      <c r="BD367" s="24"/>
      <c r="BE367" s="24"/>
      <c r="BF367" s="24"/>
      <c r="BG367" s="24"/>
      <c r="BH367" s="24"/>
      <c r="BI367" s="24"/>
      <c r="BJ367" s="24"/>
      <c r="BK367" s="27"/>
      <c r="BL367" s="27"/>
      <c r="BM367" s="27"/>
      <c r="BN367" s="27"/>
      <c r="BO367" s="27"/>
      <c r="BP367" s="27"/>
      <c r="BQ367" s="27"/>
      <c r="BR367" s="27"/>
    </row>
    <row r="368" s="67" customFormat="1" customHeight="1" spans="1:70">
      <c r="A368" s="24" t="s">
        <v>81</v>
      </c>
      <c r="B368" s="24" t="s">
        <v>2515</v>
      </c>
      <c r="C368" s="24" t="s">
        <v>2516</v>
      </c>
      <c r="D368" s="24"/>
      <c r="E368" s="24"/>
      <c r="F368" s="24"/>
      <c r="G368" s="24" t="s">
        <v>89</v>
      </c>
      <c r="H368" s="24"/>
      <c r="I368" s="24"/>
      <c r="J368" s="134" t="s">
        <v>2517</v>
      </c>
      <c r="K368" s="24"/>
      <c r="L368" s="24"/>
      <c r="M368" s="24"/>
      <c r="N368" s="24"/>
      <c r="O368" s="24"/>
      <c r="P368" s="79"/>
      <c r="Q368" s="24" t="s">
        <v>73</v>
      </c>
      <c r="R368" s="24" t="s">
        <v>2518</v>
      </c>
      <c r="S368" s="24"/>
      <c r="T368" s="24"/>
      <c r="U368" s="90"/>
      <c r="V368" s="24" t="s">
        <v>2519</v>
      </c>
      <c r="W368" s="24"/>
      <c r="X368" s="79"/>
      <c r="Y368" s="24" t="s">
        <v>2516</v>
      </c>
      <c r="Z368" s="24"/>
      <c r="AA368" s="24"/>
      <c r="AB368" s="24" t="s">
        <v>2518</v>
      </c>
      <c r="AC368" s="24"/>
      <c r="AD368" s="24" t="str">
        <f t="shared" si="30"/>
        <v/>
      </c>
      <c r="AE368" s="91"/>
      <c r="AF368" s="24">
        <f t="shared" si="34"/>
        <v>20</v>
      </c>
      <c r="AG368" s="24">
        <v>0</v>
      </c>
      <c r="AH368" s="24">
        <f t="shared" si="31"/>
        <v>20</v>
      </c>
      <c r="AI368" s="24" t="str">
        <f t="shared" si="32"/>
        <v/>
      </c>
      <c r="AJ368" s="24" t="str">
        <f t="shared" si="33"/>
        <v/>
      </c>
      <c r="AK368" s="24" t="s">
        <v>2515</v>
      </c>
      <c r="AL368" s="102"/>
      <c r="AM368" s="28" t="s">
        <v>2516</v>
      </c>
      <c r="AN368" s="28" t="s">
        <v>2516</v>
      </c>
      <c r="AO368" s="28" t="s">
        <v>2516</v>
      </c>
      <c r="AP368" s="28" t="s">
        <v>2516</v>
      </c>
      <c r="AQ368" s="28" t="s">
        <v>2516</v>
      </c>
      <c r="AR368" s="28" t="s">
        <v>2516</v>
      </c>
      <c r="AS368" s="28" t="s">
        <v>2516</v>
      </c>
      <c r="AT368" s="28" t="s">
        <v>2516</v>
      </c>
      <c r="AU368" s="27"/>
      <c r="AV368" s="27"/>
      <c r="AW368" s="27"/>
      <c r="AX368" s="27"/>
      <c r="AY368" s="27"/>
      <c r="AZ368" s="27"/>
      <c r="BA368" s="27"/>
      <c r="BB368" s="27"/>
      <c r="BC368" s="24"/>
      <c r="BD368" s="24"/>
      <c r="BE368" s="24"/>
      <c r="BF368" s="24"/>
      <c r="BG368" s="24"/>
      <c r="BH368" s="24"/>
      <c r="BI368" s="24"/>
      <c r="BJ368" s="24"/>
      <c r="BK368" s="27"/>
      <c r="BL368" s="27"/>
      <c r="BM368" s="27"/>
      <c r="BN368" s="27"/>
      <c r="BO368" s="27"/>
      <c r="BP368" s="27"/>
      <c r="BQ368" s="27"/>
      <c r="BR368" s="27"/>
    </row>
    <row r="369" s="67" customFormat="1" customHeight="1" spans="1:70">
      <c r="A369" s="24" t="s">
        <v>81</v>
      </c>
      <c r="B369" s="24" t="s">
        <v>2520</v>
      </c>
      <c r="C369" s="24" t="s">
        <v>2521</v>
      </c>
      <c r="D369" s="24"/>
      <c r="E369" s="24"/>
      <c r="F369" s="24"/>
      <c r="G369" s="24" t="s">
        <v>89</v>
      </c>
      <c r="H369" s="24"/>
      <c r="I369" s="24"/>
      <c r="J369" s="24" t="s">
        <v>2522</v>
      </c>
      <c r="K369" s="24"/>
      <c r="L369" s="24"/>
      <c r="M369" s="24"/>
      <c r="N369" s="24"/>
      <c r="O369" s="24"/>
      <c r="P369" s="79"/>
      <c r="Q369" s="24" t="s">
        <v>73</v>
      </c>
      <c r="R369" s="24" t="s">
        <v>2523</v>
      </c>
      <c r="S369" s="24"/>
      <c r="T369" s="24"/>
      <c r="U369" s="90"/>
      <c r="V369" s="24" t="s">
        <v>2524</v>
      </c>
      <c r="W369" s="24"/>
      <c r="X369" s="79"/>
      <c r="Y369" s="24" t="s">
        <v>2521</v>
      </c>
      <c r="Z369" s="24"/>
      <c r="AA369" s="24"/>
      <c r="AB369" s="24" t="s">
        <v>2523</v>
      </c>
      <c r="AC369" s="24"/>
      <c r="AD369" s="24" t="str">
        <f t="shared" si="30"/>
        <v/>
      </c>
      <c r="AE369" s="91"/>
      <c r="AF369" s="24">
        <f t="shared" si="34"/>
        <v>20</v>
      </c>
      <c r="AG369" s="24">
        <v>0</v>
      </c>
      <c r="AH369" s="24">
        <f t="shared" si="31"/>
        <v>20</v>
      </c>
      <c r="AI369" s="24" t="str">
        <f t="shared" si="32"/>
        <v/>
      </c>
      <c r="AJ369" s="24" t="str">
        <f t="shared" si="33"/>
        <v/>
      </c>
      <c r="AK369" s="24" t="s">
        <v>2520</v>
      </c>
      <c r="AL369" s="102"/>
      <c r="AM369" s="28" t="s">
        <v>2521</v>
      </c>
      <c r="AN369" s="28" t="s">
        <v>2521</v>
      </c>
      <c r="AO369" s="28" t="s">
        <v>2521</v>
      </c>
      <c r="AP369" s="28" t="s">
        <v>2521</v>
      </c>
      <c r="AQ369" s="28" t="s">
        <v>2521</v>
      </c>
      <c r="AR369" s="28" t="s">
        <v>2521</v>
      </c>
      <c r="AS369" s="28" t="s">
        <v>2521</v>
      </c>
      <c r="AT369" s="28" t="s">
        <v>2521</v>
      </c>
      <c r="AU369" s="27"/>
      <c r="AV369" s="27"/>
      <c r="AW369" s="27"/>
      <c r="AX369" s="27"/>
      <c r="AY369" s="27"/>
      <c r="AZ369" s="27"/>
      <c r="BA369" s="27"/>
      <c r="BB369" s="27"/>
      <c r="BC369" s="24"/>
      <c r="BD369" s="24"/>
      <c r="BE369" s="24"/>
      <c r="BF369" s="24"/>
      <c r="BG369" s="24"/>
      <c r="BH369" s="24"/>
      <c r="BI369" s="24"/>
      <c r="BJ369" s="24"/>
      <c r="BK369" s="27"/>
      <c r="BL369" s="27"/>
      <c r="BM369" s="27"/>
      <c r="BN369" s="27"/>
      <c r="BO369" s="27"/>
      <c r="BP369" s="27"/>
      <c r="BQ369" s="27"/>
      <c r="BR369" s="27"/>
    </row>
    <row r="370" s="70" customFormat="1" customHeight="1" spans="1:70">
      <c r="A370" s="70" t="s">
        <v>81</v>
      </c>
      <c r="B370" s="70" t="s">
        <v>2525</v>
      </c>
      <c r="C370" s="70" t="s">
        <v>2526</v>
      </c>
      <c r="D370" s="70" t="s">
        <v>2527</v>
      </c>
      <c r="J370" s="70" t="s">
        <v>317</v>
      </c>
      <c r="U370" s="117"/>
      <c r="AD370" s="24" t="b">
        <f t="shared" ref="AD370:AD389" si="35">IF(AND(Y370=C370,Z370=D370,AA370=E370,AB370=R370,AC370=S370),"",TRUE)</f>
        <v>1</v>
      </c>
      <c r="AE370" s="117"/>
      <c r="AH370" s="24">
        <f t="shared" ref="AH370:AH389" si="36">AF370+AG370</f>
        <v>0</v>
      </c>
      <c r="AI370" s="24" t="str">
        <f t="shared" ref="AI370:AI389" si="37">IF(AH370="","",IF(AH370&lt;=32,"",TRUE))</f>
        <v/>
      </c>
      <c r="AJ370" s="24" t="str">
        <f t="shared" ref="AJ370:AJ389" si="38">IF(F370&lt;&gt;"note",IF(AH370="","",IF(AH370&lt;=27,"",TRUE)),"")</f>
        <v/>
      </c>
      <c r="AM370" s="23" t="s">
        <v>2526</v>
      </c>
      <c r="AN370" s="23" t="s">
        <v>2526</v>
      </c>
      <c r="AO370" s="23" t="s">
        <v>2526</v>
      </c>
      <c r="AP370" s="23" t="s">
        <v>2526</v>
      </c>
      <c r="AQ370" s="23" t="s">
        <v>2526</v>
      </c>
      <c r="AR370" s="23" t="s">
        <v>2526</v>
      </c>
      <c r="AS370" s="23" t="s">
        <v>2526</v>
      </c>
      <c r="AT370" s="23" t="s">
        <v>2526</v>
      </c>
      <c r="AU370" s="70" t="s">
        <v>2527</v>
      </c>
      <c r="AV370" s="70" t="s">
        <v>2528</v>
      </c>
      <c r="AW370" s="70" t="s">
        <v>2527</v>
      </c>
      <c r="AX370" s="70" t="s">
        <v>2527</v>
      </c>
      <c r="AY370" s="70" t="s">
        <v>2527</v>
      </c>
      <c r="AZ370" s="70" t="s">
        <v>2527</v>
      </c>
      <c r="BA370" s="70" t="s">
        <v>2527</v>
      </c>
      <c r="BB370" s="70" t="s">
        <v>2527</v>
      </c>
      <c r="BK370" s="27"/>
      <c r="BL370" s="27"/>
      <c r="BM370" s="27"/>
      <c r="BN370" s="27"/>
      <c r="BO370" s="27"/>
      <c r="BP370" s="27"/>
      <c r="BQ370" s="27"/>
      <c r="BR370" s="27"/>
    </row>
    <row r="371" s="27" customFormat="1" customHeight="1" spans="1:46">
      <c r="A371" s="27" t="s">
        <v>669</v>
      </c>
      <c r="B371" s="27" t="s">
        <v>2529</v>
      </c>
      <c r="C371" s="27" t="s">
        <v>2530</v>
      </c>
      <c r="G371" s="27" t="s">
        <v>89</v>
      </c>
      <c r="J371" s="27" t="s">
        <v>2081</v>
      </c>
      <c r="P371" s="70"/>
      <c r="U371" s="117"/>
      <c r="X371" s="70"/>
      <c r="AD371" s="24" t="b">
        <f t="shared" si="35"/>
        <v>1</v>
      </c>
      <c r="AE371" s="117"/>
      <c r="AH371" s="24">
        <f t="shared" si="36"/>
        <v>0</v>
      </c>
      <c r="AI371" s="24" t="str">
        <f t="shared" si="37"/>
        <v/>
      </c>
      <c r="AJ371" s="24" t="str">
        <f t="shared" si="38"/>
        <v/>
      </c>
      <c r="AL371" s="70"/>
      <c r="AM371" s="23" t="s">
        <v>2531</v>
      </c>
      <c r="AN371" s="23" t="s">
        <v>2532</v>
      </c>
      <c r="AO371" s="23" t="s">
        <v>2533</v>
      </c>
      <c r="AP371" s="23" t="s">
        <v>2534</v>
      </c>
      <c r="AQ371" s="23" t="s">
        <v>2535</v>
      </c>
      <c r="AR371" s="23" t="s">
        <v>2536</v>
      </c>
      <c r="AS371" s="23" t="s">
        <v>2537</v>
      </c>
      <c r="AT371" s="23" t="s">
        <v>2538</v>
      </c>
    </row>
    <row r="372" s="27" customFormat="1" customHeight="1" spans="1:46">
      <c r="A372" s="27" t="s">
        <v>669</v>
      </c>
      <c r="B372" s="27" t="s">
        <v>2539</v>
      </c>
      <c r="C372" s="27" t="s">
        <v>2540</v>
      </c>
      <c r="G372" s="27" t="s">
        <v>89</v>
      </c>
      <c r="J372" s="27" t="s">
        <v>1251</v>
      </c>
      <c r="P372" s="70"/>
      <c r="U372" s="117"/>
      <c r="X372" s="70"/>
      <c r="AD372" s="24" t="b">
        <f t="shared" si="35"/>
        <v>1</v>
      </c>
      <c r="AE372" s="117"/>
      <c r="AH372" s="24">
        <f t="shared" si="36"/>
        <v>0</v>
      </c>
      <c r="AI372" s="24" t="str">
        <f t="shared" si="37"/>
        <v/>
      </c>
      <c r="AJ372" s="24" t="str">
        <f t="shared" si="38"/>
        <v/>
      </c>
      <c r="AL372" s="70"/>
      <c r="AM372" s="23" t="s">
        <v>2541</v>
      </c>
      <c r="AN372" s="23" t="s">
        <v>2542</v>
      </c>
      <c r="AO372" s="23" t="s">
        <v>2543</v>
      </c>
      <c r="AP372" s="23" t="s">
        <v>2544</v>
      </c>
      <c r="AQ372" s="23" t="s">
        <v>2545</v>
      </c>
      <c r="AR372" s="23" t="s">
        <v>2546</v>
      </c>
      <c r="AS372" s="23" t="s">
        <v>2547</v>
      </c>
      <c r="AT372" s="23" t="s">
        <v>2548</v>
      </c>
    </row>
    <row r="373" s="27" customFormat="1" customHeight="1" spans="1:46">
      <c r="A373" s="27" t="s">
        <v>669</v>
      </c>
      <c r="B373" s="27" t="s">
        <v>2549</v>
      </c>
      <c r="C373" s="27" t="s">
        <v>2550</v>
      </c>
      <c r="G373" s="27" t="s">
        <v>89</v>
      </c>
      <c r="J373" s="27" t="s">
        <v>2081</v>
      </c>
      <c r="P373" s="70"/>
      <c r="U373" s="117"/>
      <c r="X373" s="70"/>
      <c r="AD373" s="24" t="b">
        <f t="shared" si="35"/>
        <v>1</v>
      </c>
      <c r="AE373" s="117"/>
      <c r="AH373" s="24">
        <f t="shared" si="36"/>
        <v>0</v>
      </c>
      <c r="AI373" s="24" t="str">
        <f t="shared" si="37"/>
        <v/>
      </c>
      <c r="AJ373" s="24" t="str">
        <f t="shared" si="38"/>
        <v/>
      </c>
      <c r="AL373" s="70"/>
      <c r="AM373" s="23" t="s">
        <v>2551</v>
      </c>
      <c r="AN373" s="23" t="s">
        <v>2552</v>
      </c>
      <c r="AO373" s="23" t="s">
        <v>2553</v>
      </c>
      <c r="AP373" s="23" t="s">
        <v>2554</v>
      </c>
      <c r="AQ373" s="23" t="s">
        <v>2555</v>
      </c>
      <c r="AR373" s="23" t="s">
        <v>2556</v>
      </c>
      <c r="AS373" s="23" t="s">
        <v>2557</v>
      </c>
      <c r="AT373" s="23" t="s">
        <v>2558</v>
      </c>
    </row>
    <row r="374" s="27" customFormat="1" customHeight="1" spans="1:62">
      <c r="A374" s="27" t="s">
        <v>1747</v>
      </c>
      <c r="B374" s="27" t="s">
        <v>2559</v>
      </c>
      <c r="C374" s="27" t="s">
        <v>2560</v>
      </c>
      <c r="D374" s="27" t="s">
        <v>2561</v>
      </c>
      <c r="E374" s="27" t="s">
        <v>1751</v>
      </c>
      <c r="F374" s="27" t="s">
        <v>1752</v>
      </c>
      <c r="G374" s="27" t="s">
        <v>89</v>
      </c>
      <c r="J374" s="27" t="s">
        <v>2562</v>
      </c>
      <c r="P374" s="70"/>
      <c r="U374" s="117"/>
      <c r="X374" s="70"/>
      <c r="AD374" s="24" t="b">
        <f t="shared" si="35"/>
        <v>1</v>
      </c>
      <c r="AE374" s="117"/>
      <c r="AH374" s="24">
        <f t="shared" si="36"/>
        <v>0</v>
      </c>
      <c r="AI374" s="24" t="str">
        <f t="shared" si="37"/>
        <v/>
      </c>
      <c r="AJ374" s="24" t="str">
        <f t="shared" si="38"/>
        <v/>
      </c>
      <c r="AL374" s="70"/>
      <c r="AM374" s="23" t="s">
        <v>2563</v>
      </c>
      <c r="AN374" s="23" t="s">
        <v>2564</v>
      </c>
      <c r="AO374" s="23" t="s">
        <v>2565</v>
      </c>
      <c r="AP374" s="23" t="s">
        <v>2566</v>
      </c>
      <c r="AQ374" s="23" t="s">
        <v>2567</v>
      </c>
      <c r="AR374" s="23" t="s">
        <v>2568</v>
      </c>
      <c r="AS374" s="23" t="s">
        <v>2569</v>
      </c>
      <c r="AT374" s="23" t="s">
        <v>2570</v>
      </c>
      <c r="AU374" s="27" t="s">
        <v>2561</v>
      </c>
      <c r="AV374" s="27" t="s">
        <v>2561</v>
      </c>
      <c r="AW374" s="27" t="s">
        <v>2561</v>
      </c>
      <c r="AX374" s="27" t="s">
        <v>2561</v>
      </c>
      <c r="AY374" s="27" t="s">
        <v>2561</v>
      </c>
      <c r="AZ374" s="27" t="s">
        <v>2561</v>
      </c>
      <c r="BA374" s="27" t="s">
        <v>2561</v>
      </c>
      <c r="BB374" s="27" t="s">
        <v>2561</v>
      </c>
      <c r="BC374" s="27" t="s">
        <v>1751</v>
      </c>
      <c r="BD374" s="27" t="s">
        <v>1751</v>
      </c>
      <c r="BE374" s="27" t="s">
        <v>1751</v>
      </c>
      <c r="BF374" s="27" t="s">
        <v>1751</v>
      </c>
      <c r="BG374" s="27" t="s">
        <v>1751</v>
      </c>
      <c r="BH374" s="27" t="s">
        <v>1751</v>
      </c>
      <c r="BI374" s="27" t="s">
        <v>1751</v>
      </c>
      <c r="BJ374" s="27" t="s">
        <v>1751</v>
      </c>
    </row>
    <row r="375" s="69" customFormat="1" customHeight="1" spans="1:70">
      <c r="A375" s="69" t="s">
        <v>1253</v>
      </c>
      <c r="B375" s="69" t="s">
        <v>2571</v>
      </c>
      <c r="C375" s="69" t="s">
        <v>2572</v>
      </c>
      <c r="D375" s="69" t="s">
        <v>2573</v>
      </c>
      <c r="E375" s="69" t="s">
        <v>2574</v>
      </c>
      <c r="F375" s="69" t="s">
        <v>2575</v>
      </c>
      <c r="G375" s="69" t="s">
        <v>89</v>
      </c>
      <c r="J375" s="69" t="s">
        <v>2562</v>
      </c>
      <c r="P375" s="70"/>
      <c r="U375" s="117"/>
      <c r="X375" s="70"/>
      <c r="AD375" s="24" t="b">
        <f t="shared" si="35"/>
        <v>1</v>
      </c>
      <c r="AE375" s="117"/>
      <c r="AH375" s="24">
        <f t="shared" si="36"/>
        <v>0</v>
      </c>
      <c r="AI375" s="24" t="str">
        <f t="shared" si="37"/>
        <v/>
      </c>
      <c r="AJ375" s="24" t="str">
        <f t="shared" si="38"/>
        <v/>
      </c>
      <c r="AL375" s="70"/>
      <c r="AM375" s="23" t="s">
        <v>2576</v>
      </c>
      <c r="AN375" s="23" t="s">
        <v>2577</v>
      </c>
      <c r="AO375" s="23" t="s">
        <v>2578</v>
      </c>
      <c r="AP375" s="23" t="s">
        <v>2579</v>
      </c>
      <c r="AQ375" s="23" t="s">
        <v>2580</v>
      </c>
      <c r="AR375" s="23" t="s">
        <v>2581</v>
      </c>
      <c r="AS375" s="23" t="s">
        <v>2582</v>
      </c>
      <c r="AT375" s="23" t="s">
        <v>2583</v>
      </c>
      <c r="AU375" s="69" t="s">
        <v>2573</v>
      </c>
      <c r="AV375" s="69" t="s">
        <v>2573</v>
      </c>
      <c r="AW375" s="69" t="s">
        <v>2573</v>
      </c>
      <c r="AX375" s="69" t="s">
        <v>2573</v>
      </c>
      <c r="AY375" s="69" t="s">
        <v>2573</v>
      </c>
      <c r="AZ375" s="69" t="s">
        <v>2573</v>
      </c>
      <c r="BA375" s="69" t="s">
        <v>2573</v>
      </c>
      <c r="BB375" s="69" t="s">
        <v>2573</v>
      </c>
      <c r="BC375" s="69" t="s">
        <v>2574</v>
      </c>
      <c r="BD375" s="69" t="s">
        <v>2574</v>
      </c>
      <c r="BE375" s="69" t="s">
        <v>2574</v>
      </c>
      <c r="BF375" s="69" t="s">
        <v>2574</v>
      </c>
      <c r="BG375" s="69" t="s">
        <v>2574</v>
      </c>
      <c r="BH375" s="69" t="s">
        <v>2574</v>
      </c>
      <c r="BI375" s="69" t="s">
        <v>2574</v>
      </c>
      <c r="BJ375" s="69" t="s">
        <v>2574</v>
      </c>
      <c r="BK375" s="27"/>
      <c r="BL375" s="27"/>
      <c r="BM375" s="27"/>
      <c r="BN375" s="27"/>
      <c r="BO375" s="27"/>
      <c r="BP375" s="27"/>
      <c r="BQ375" s="27"/>
      <c r="BR375" s="27"/>
    </row>
    <row r="376" s="69" customFormat="1" customHeight="1" spans="1:70">
      <c r="A376" s="69" t="s">
        <v>669</v>
      </c>
      <c r="B376" s="69" t="s">
        <v>2584</v>
      </c>
      <c r="C376" s="69" t="s">
        <v>2585</v>
      </c>
      <c r="G376" s="69" t="s">
        <v>89</v>
      </c>
      <c r="J376" s="69" t="s">
        <v>2586</v>
      </c>
      <c r="P376" s="70"/>
      <c r="U376" s="117"/>
      <c r="X376" s="70"/>
      <c r="AD376" s="24" t="b">
        <f t="shared" si="35"/>
        <v>1</v>
      </c>
      <c r="AE376" s="117"/>
      <c r="AH376" s="24">
        <f t="shared" si="36"/>
        <v>0</v>
      </c>
      <c r="AI376" s="24" t="str">
        <f t="shared" si="37"/>
        <v/>
      </c>
      <c r="AJ376" s="24" t="str">
        <f t="shared" si="38"/>
        <v/>
      </c>
      <c r="AL376" s="70"/>
      <c r="AM376" s="23" t="s">
        <v>2587</v>
      </c>
      <c r="AN376" s="23" t="s">
        <v>2588</v>
      </c>
      <c r="AO376" s="23" t="s">
        <v>2589</v>
      </c>
      <c r="AP376" s="23" t="s">
        <v>2590</v>
      </c>
      <c r="AQ376" s="23" t="s">
        <v>2591</v>
      </c>
      <c r="AR376" s="23" t="s">
        <v>2592</v>
      </c>
      <c r="AS376" s="23" t="s">
        <v>2593</v>
      </c>
      <c r="AT376" s="23" t="s">
        <v>2594</v>
      </c>
      <c r="BK376" s="27"/>
      <c r="BL376" s="27"/>
      <c r="BM376" s="27"/>
      <c r="BN376" s="27"/>
      <c r="BO376" s="27"/>
      <c r="BP376" s="27"/>
      <c r="BQ376" s="27"/>
      <c r="BR376" s="27"/>
    </row>
    <row r="377" s="69" customFormat="1" customHeight="1" spans="1:70">
      <c r="A377" s="69" t="s">
        <v>1747</v>
      </c>
      <c r="B377" s="69" t="s">
        <v>2595</v>
      </c>
      <c r="C377" s="69" t="s">
        <v>2596</v>
      </c>
      <c r="D377" s="69" t="s">
        <v>2597</v>
      </c>
      <c r="G377" s="69" t="s">
        <v>89</v>
      </c>
      <c r="J377" s="69" t="s">
        <v>2598</v>
      </c>
      <c r="P377" s="70"/>
      <c r="U377" s="117"/>
      <c r="X377" s="70"/>
      <c r="AD377" s="24" t="b">
        <f t="shared" si="35"/>
        <v>1</v>
      </c>
      <c r="AE377" s="117"/>
      <c r="AH377" s="24">
        <f t="shared" si="36"/>
        <v>0</v>
      </c>
      <c r="AI377" s="24" t="str">
        <f t="shared" si="37"/>
        <v/>
      </c>
      <c r="AJ377" s="24" t="str">
        <f t="shared" si="38"/>
        <v/>
      </c>
      <c r="AL377" s="70"/>
      <c r="AM377" s="23" t="s">
        <v>2599</v>
      </c>
      <c r="AN377" s="23" t="s">
        <v>2600</v>
      </c>
      <c r="AO377" s="23" t="s">
        <v>2601</v>
      </c>
      <c r="AP377" s="23" t="s">
        <v>2602</v>
      </c>
      <c r="AQ377" s="23" t="s">
        <v>2603</v>
      </c>
      <c r="AR377" s="23" t="s">
        <v>2604</v>
      </c>
      <c r="AS377" s="23" t="s">
        <v>2605</v>
      </c>
      <c r="AT377" s="23" t="s">
        <v>2606</v>
      </c>
      <c r="AU377" s="69" t="s">
        <v>2597</v>
      </c>
      <c r="AV377" s="69" t="s">
        <v>2597</v>
      </c>
      <c r="AW377" s="69" t="s">
        <v>2597</v>
      </c>
      <c r="AX377" s="69" t="s">
        <v>2597</v>
      </c>
      <c r="AY377" s="69" t="s">
        <v>2597</v>
      </c>
      <c r="AZ377" s="69" t="s">
        <v>2597</v>
      </c>
      <c r="BA377" s="69" t="s">
        <v>2597</v>
      </c>
      <c r="BB377" s="69" t="s">
        <v>2597</v>
      </c>
      <c r="BK377" s="27"/>
      <c r="BL377" s="27"/>
      <c r="BM377" s="27"/>
      <c r="BN377" s="27"/>
      <c r="BO377" s="27"/>
      <c r="BP377" s="27"/>
      <c r="BQ377" s="27"/>
      <c r="BR377" s="27"/>
    </row>
    <row r="378" s="27" customFormat="1" customHeight="1" spans="1:62">
      <c r="A378" s="27" t="s">
        <v>2607</v>
      </c>
      <c r="B378" s="27" t="s">
        <v>2608</v>
      </c>
      <c r="C378" s="27" t="s">
        <v>2609</v>
      </c>
      <c r="D378" s="27" t="s">
        <v>2610</v>
      </c>
      <c r="E378" s="27" t="s">
        <v>2611</v>
      </c>
      <c r="F378" s="27" t="s">
        <v>2612</v>
      </c>
      <c r="G378" s="27" t="s">
        <v>89</v>
      </c>
      <c r="J378" s="27" t="s">
        <v>2562</v>
      </c>
      <c r="P378" s="70"/>
      <c r="U378" s="117"/>
      <c r="X378" s="70"/>
      <c r="AD378" s="24" t="b">
        <f t="shared" si="35"/>
        <v>1</v>
      </c>
      <c r="AE378" s="117"/>
      <c r="AH378" s="24">
        <f t="shared" si="36"/>
        <v>0</v>
      </c>
      <c r="AI378" s="24" t="str">
        <f t="shared" si="37"/>
        <v/>
      </c>
      <c r="AJ378" s="24" t="str">
        <f t="shared" si="38"/>
        <v/>
      </c>
      <c r="AL378" s="70"/>
      <c r="AM378" s="23" t="s">
        <v>2613</v>
      </c>
      <c r="AN378" s="23" t="s">
        <v>2614</v>
      </c>
      <c r="AO378" s="23" t="s">
        <v>2615</v>
      </c>
      <c r="AP378" s="23" t="s">
        <v>2616</v>
      </c>
      <c r="AQ378" s="23" t="s">
        <v>2617</v>
      </c>
      <c r="AR378" s="23" t="s">
        <v>2618</v>
      </c>
      <c r="AS378" s="23" t="s">
        <v>2619</v>
      </c>
      <c r="AT378" s="23" t="s">
        <v>2620</v>
      </c>
      <c r="AU378" s="27" t="s">
        <v>2610</v>
      </c>
      <c r="AV378" s="27" t="s">
        <v>2610</v>
      </c>
      <c r="AW378" s="27" t="s">
        <v>2610</v>
      </c>
      <c r="AX378" s="27" t="s">
        <v>2610</v>
      </c>
      <c r="AY378" s="27" t="s">
        <v>2610</v>
      </c>
      <c r="AZ378" s="27" t="s">
        <v>2610</v>
      </c>
      <c r="BA378" s="27" t="s">
        <v>2610</v>
      </c>
      <c r="BB378" s="27" t="s">
        <v>2610</v>
      </c>
      <c r="BC378" s="27" t="s">
        <v>2611</v>
      </c>
      <c r="BD378" s="27" t="s">
        <v>2611</v>
      </c>
      <c r="BE378" s="27" t="s">
        <v>2611</v>
      </c>
      <c r="BF378" s="27" t="s">
        <v>2611</v>
      </c>
      <c r="BG378" s="27" t="s">
        <v>2611</v>
      </c>
      <c r="BH378" s="27" t="s">
        <v>2611</v>
      </c>
      <c r="BI378" s="27" t="s">
        <v>2611</v>
      </c>
      <c r="BJ378" s="27" t="s">
        <v>2611</v>
      </c>
    </row>
    <row r="379" s="27" customFormat="1" customHeight="1" spans="1:46">
      <c r="A379" s="27" t="s">
        <v>2621</v>
      </c>
      <c r="B379" s="27" t="s">
        <v>2622</v>
      </c>
      <c r="C379" s="27" t="s">
        <v>2623</v>
      </c>
      <c r="G379" s="27" t="s">
        <v>89</v>
      </c>
      <c r="J379" s="27" t="s">
        <v>2624</v>
      </c>
      <c r="M379" s="27" t="s">
        <v>2625</v>
      </c>
      <c r="P379" s="70"/>
      <c r="U379" s="117"/>
      <c r="X379" s="70"/>
      <c r="AD379" s="24" t="b">
        <f t="shared" si="35"/>
        <v>1</v>
      </c>
      <c r="AE379" s="117"/>
      <c r="AH379" s="24">
        <f t="shared" si="36"/>
        <v>0</v>
      </c>
      <c r="AI379" s="24" t="str">
        <f t="shared" si="37"/>
        <v/>
      </c>
      <c r="AJ379" s="24" t="str">
        <f t="shared" si="38"/>
        <v/>
      </c>
      <c r="AL379" s="70"/>
      <c r="AM379" s="23" t="s">
        <v>2626</v>
      </c>
      <c r="AN379" s="23" t="s">
        <v>2627</v>
      </c>
      <c r="AO379" s="23" t="s">
        <v>2628</v>
      </c>
      <c r="AP379" s="23" t="s">
        <v>2629</v>
      </c>
      <c r="AQ379" s="23" t="s">
        <v>2630</v>
      </c>
      <c r="AR379" s="23" t="s">
        <v>2631</v>
      </c>
      <c r="AS379" s="23" t="s">
        <v>2632</v>
      </c>
      <c r="AT379" s="23" t="s">
        <v>2633</v>
      </c>
    </row>
    <row r="380" s="27" customFormat="1" customHeight="1" spans="1:62">
      <c r="A380" s="27" t="s">
        <v>2634</v>
      </c>
      <c r="B380" s="27" t="s">
        <v>2635</v>
      </c>
      <c r="C380" s="27" t="s">
        <v>2636</v>
      </c>
      <c r="D380" s="27" t="s">
        <v>2637</v>
      </c>
      <c r="E380" s="27" t="s">
        <v>2638</v>
      </c>
      <c r="F380" s="27" t="s">
        <v>2639</v>
      </c>
      <c r="G380" s="27" t="s">
        <v>89</v>
      </c>
      <c r="J380" s="27" t="s">
        <v>2640</v>
      </c>
      <c r="P380" s="70"/>
      <c r="U380" s="117"/>
      <c r="X380" s="70"/>
      <c r="AD380" s="24" t="b">
        <f t="shared" si="35"/>
        <v>1</v>
      </c>
      <c r="AE380" s="117"/>
      <c r="AH380" s="24">
        <f t="shared" si="36"/>
        <v>0</v>
      </c>
      <c r="AI380" s="24" t="str">
        <f t="shared" si="37"/>
        <v/>
      </c>
      <c r="AJ380" s="24" t="str">
        <f t="shared" si="38"/>
        <v/>
      </c>
      <c r="AL380" s="70"/>
      <c r="AM380" s="23" t="s">
        <v>2641</v>
      </c>
      <c r="AN380" s="23" t="s">
        <v>2642</v>
      </c>
      <c r="AO380" s="23" t="s">
        <v>2643</v>
      </c>
      <c r="AP380" s="23" t="s">
        <v>2644</v>
      </c>
      <c r="AQ380" s="23" t="s">
        <v>2645</v>
      </c>
      <c r="AR380" s="23" t="s">
        <v>2646</v>
      </c>
      <c r="AS380" s="23" t="s">
        <v>2647</v>
      </c>
      <c r="AT380" s="23" t="s">
        <v>2648</v>
      </c>
      <c r="AU380" s="27" t="s">
        <v>2637</v>
      </c>
      <c r="AV380" s="27" t="s">
        <v>2637</v>
      </c>
      <c r="AW380" s="27" t="s">
        <v>2637</v>
      </c>
      <c r="AX380" s="27" t="s">
        <v>2637</v>
      </c>
      <c r="AY380" s="27" t="s">
        <v>2637</v>
      </c>
      <c r="AZ380" s="27" t="s">
        <v>2637</v>
      </c>
      <c r="BA380" s="27" t="s">
        <v>2637</v>
      </c>
      <c r="BB380" s="27" t="s">
        <v>2637</v>
      </c>
      <c r="BC380" s="27" t="s">
        <v>2638</v>
      </c>
      <c r="BD380" s="27" t="s">
        <v>2638</v>
      </c>
      <c r="BE380" s="27" t="s">
        <v>2638</v>
      </c>
      <c r="BF380" s="27" t="s">
        <v>2638</v>
      </c>
      <c r="BG380" s="27" t="s">
        <v>2638</v>
      </c>
      <c r="BH380" s="27" t="s">
        <v>2638</v>
      </c>
      <c r="BI380" s="27" t="s">
        <v>2638</v>
      </c>
      <c r="BJ380" s="27" t="s">
        <v>2638</v>
      </c>
    </row>
    <row r="381" s="27" customFormat="1" customHeight="1" spans="1:46">
      <c r="A381" s="27" t="s">
        <v>2649</v>
      </c>
      <c r="B381" s="27" t="s">
        <v>2650</v>
      </c>
      <c r="C381" s="27" t="s">
        <v>2651</v>
      </c>
      <c r="G381" s="27" t="s">
        <v>89</v>
      </c>
      <c r="J381" s="27" t="s">
        <v>2652</v>
      </c>
      <c r="P381" s="70"/>
      <c r="U381" s="117"/>
      <c r="X381" s="70"/>
      <c r="AD381" s="24" t="b">
        <f t="shared" si="35"/>
        <v>1</v>
      </c>
      <c r="AE381" s="117"/>
      <c r="AH381" s="24">
        <f t="shared" si="36"/>
        <v>0</v>
      </c>
      <c r="AI381" s="24" t="str">
        <f t="shared" si="37"/>
        <v/>
      </c>
      <c r="AJ381" s="24" t="str">
        <f t="shared" si="38"/>
        <v/>
      </c>
      <c r="AL381" s="70"/>
      <c r="AM381" s="23" t="s">
        <v>2653</v>
      </c>
      <c r="AN381" s="23" t="s">
        <v>2654</v>
      </c>
      <c r="AO381" s="23" t="s">
        <v>2655</v>
      </c>
      <c r="AP381" s="23" t="s">
        <v>2656</v>
      </c>
      <c r="AQ381" s="23" t="s">
        <v>2657</v>
      </c>
      <c r="AR381" s="23" t="s">
        <v>2658</v>
      </c>
      <c r="AS381" s="23" t="s">
        <v>2659</v>
      </c>
      <c r="AT381" s="23" t="s">
        <v>2660</v>
      </c>
    </row>
    <row r="382" s="69" customFormat="1" customHeight="1" spans="1:46">
      <c r="A382" s="69" t="s">
        <v>81</v>
      </c>
      <c r="B382" s="69" t="s">
        <v>2661</v>
      </c>
      <c r="C382" s="69" t="s">
        <v>2662</v>
      </c>
      <c r="J382" s="69" t="s">
        <v>317</v>
      </c>
      <c r="P382" s="70"/>
      <c r="U382" s="117"/>
      <c r="X382" s="70"/>
      <c r="AD382" s="20" t="b">
        <f t="shared" si="35"/>
        <v>1</v>
      </c>
      <c r="AE382" s="117"/>
      <c r="AH382" s="24">
        <f t="shared" si="36"/>
        <v>0</v>
      </c>
      <c r="AI382" s="24" t="str">
        <f t="shared" si="37"/>
        <v/>
      </c>
      <c r="AJ382" s="24" t="str">
        <f t="shared" si="38"/>
        <v/>
      </c>
      <c r="AL382" s="70"/>
      <c r="AM382" s="23" t="s">
        <v>2663</v>
      </c>
      <c r="AN382" s="23" t="s">
        <v>2664</v>
      </c>
      <c r="AO382" s="23" t="s">
        <v>2665</v>
      </c>
      <c r="AP382" s="23" t="s">
        <v>2666</v>
      </c>
      <c r="AQ382" s="23" t="s">
        <v>2667</v>
      </c>
      <c r="AR382" s="23" t="s">
        <v>2668</v>
      </c>
      <c r="AS382" s="23" t="s">
        <v>2669</v>
      </c>
      <c r="AT382" s="23" t="s">
        <v>2670</v>
      </c>
    </row>
    <row r="383" s="27" customFormat="1" customHeight="1" spans="1:46">
      <c r="A383" s="27" t="s">
        <v>2671</v>
      </c>
      <c r="B383" s="27" t="s">
        <v>2672</v>
      </c>
      <c r="C383" s="27" t="s">
        <v>2673</v>
      </c>
      <c r="G383" s="27" t="s">
        <v>89</v>
      </c>
      <c r="J383" s="27" t="s">
        <v>317</v>
      </c>
      <c r="P383" s="70"/>
      <c r="U383" s="117"/>
      <c r="X383" s="70"/>
      <c r="AD383" s="24" t="b">
        <f t="shared" si="35"/>
        <v>1</v>
      </c>
      <c r="AE383" s="117"/>
      <c r="AH383" s="24">
        <f t="shared" si="36"/>
        <v>0</v>
      </c>
      <c r="AI383" s="24" t="str">
        <f t="shared" si="37"/>
        <v/>
      </c>
      <c r="AJ383" s="24" t="str">
        <f t="shared" si="38"/>
        <v/>
      </c>
      <c r="AL383" s="70"/>
      <c r="AM383" s="23" t="s">
        <v>2674</v>
      </c>
      <c r="AN383" s="23" t="s">
        <v>2675</v>
      </c>
      <c r="AO383" s="23" t="s">
        <v>2676</v>
      </c>
      <c r="AP383" s="23" t="s">
        <v>2677</v>
      </c>
      <c r="AQ383" s="23" t="s">
        <v>2678</v>
      </c>
      <c r="AR383" s="23" t="s">
        <v>2679</v>
      </c>
      <c r="AS383" s="23" t="s">
        <v>2680</v>
      </c>
      <c r="AT383" s="23" t="s">
        <v>2681</v>
      </c>
    </row>
    <row r="384" s="27" customFormat="1" customHeight="1" spans="1:46">
      <c r="A384" s="27" t="s">
        <v>2671</v>
      </c>
      <c r="B384" s="27" t="s">
        <v>2682</v>
      </c>
      <c r="C384" s="27" t="s">
        <v>2683</v>
      </c>
      <c r="G384" s="27" t="s">
        <v>89</v>
      </c>
      <c r="J384" s="27" t="s">
        <v>317</v>
      </c>
      <c r="P384" s="70"/>
      <c r="U384" s="117"/>
      <c r="X384" s="70"/>
      <c r="AD384" s="24" t="b">
        <f t="shared" si="35"/>
        <v>1</v>
      </c>
      <c r="AE384" s="117"/>
      <c r="AH384" s="24">
        <f t="shared" si="36"/>
        <v>0</v>
      </c>
      <c r="AI384" s="24" t="str">
        <f t="shared" si="37"/>
        <v/>
      </c>
      <c r="AJ384" s="24" t="str">
        <f t="shared" si="38"/>
        <v/>
      </c>
      <c r="AL384" s="70"/>
      <c r="AM384" s="23" t="s">
        <v>2684</v>
      </c>
      <c r="AN384" s="23" t="s">
        <v>2685</v>
      </c>
      <c r="AO384" s="23" t="s">
        <v>2686</v>
      </c>
      <c r="AP384" s="23" t="s">
        <v>2687</v>
      </c>
      <c r="AQ384" s="23" t="s">
        <v>2688</v>
      </c>
      <c r="AR384" s="23" t="s">
        <v>2689</v>
      </c>
      <c r="AS384" s="23" t="s">
        <v>2690</v>
      </c>
      <c r="AT384" s="23" t="s">
        <v>2691</v>
      </c>
    </row>
    <row r="385" s="27" customFormat="1" customHeight="1" spans="1:46">
      <c r="A385" s="27" t="s">
        <v>2671</v>
      </c>
      <c r="B385" s="27" t="s">
        <v>2692</v>
      </c>
      <c r="C385" s="27" t="s">
        <v>2693</v>
      </c>
      <c r="G385" s="27" t="s">
        <v>89</v>
      </c>
      <c r="J385" s="27" t="s">
        <v>317</v>
      </c>
      <c r="P385" s="70"/>
      <c r="U385" s="117"/>
      <c r="X385" s="70"/>
      <c r="AD385" s="24" t="b">
        <f t="shared" si="35"/>
        <v>1</v>
      </c>
      <c r="AE385" s="117"/>
      <c r="AH385" s="24">
        <f t="shared" si="36"/>
        <v>0</v>
      </c>
      <c r="AI385" s="24" t="str">
        <f t="shared" si="37"/>
        <v/>
      </c>
      <c r="AJ385" s="24" t="str">
        <f t="shared" si="38"/>
        <v/>
      </c>
      <c r="AL385" s="70"/>
      <c r="AM385" s="23" t="s">
        <v>2694</v>
      </c>
      <c r="AN385" s="23" t="s">
        <v>2695</v>
      </c>
      <c r="AO385" s="23" t="s">
        <v>2696</v>
      </c>
      <c r="AP385" s="23" t="s">
        <v>2697</v>
      </c>
      <c r="AQ385" s="23" t="s">
        <v>2698</v>
      </c>
      <c r="AR385" s="23" t="s">
        <v>2699</v>
      </c>
      <c r="AS385" s="23" t="s">
        <v>2700</v>
      </c>
      <c r="AT385" s="23" t="s">
        <v>2701</v>
      </c>
    </row>
    <row r="386" s="27" customFormat="1" customHeight="1" spans="1:46">
      <c r="A386" s="27" t="s">
        <v>2671</v>
      </c>
      <c r="B386" s="27" t="s">
        <v>2702</v>
      </c>
      <c r="C386" s="27" t="s">
        <v>2703</v>
      </c>
      <c r="G386" s="27" t="s">
        <v>89</v>
      </c>
      <c r="J386" s="27" t="s">
        <v>317</v>
      </c>
      <c r="P386" s="70"/>
      <c r="U386" s="117"/>
      <c r="X386" s="70"/>
      <c r="AD386" s="24" t="b">
        <f t="shared" si="35"/>
        <v>1</v>
      </c>
      <c r="AE386" s="117"/>
      <c r="AH386" s="24">
        <f t="shared" si="36"/>
        <v>0</v>
      </c>
      <c r="AI386" s="24" t="str">
        <f t="shared" si="37"/>
        <v/>
      </c>
      <c r="AJ386" s="24" t="str">
        <f t="shared" si="38"/>
        <v/>
      </c>
      <c r="AL386" s="70"/>
      <c r="AM386" s="23" t="s">
        <v>2704</v>
      </c>
      <c r="AN386" s="23" t="s">
        <v>2705</v>
      </c>
      <c r="AO386" s="23" t="s">
        <v>2706</v>
      </c>
      <c r="AP386" s="23" t="s">
        <v>2707</v>
      </c>
      <c r="AQ386" s="23" t="s">
        <v>2708</v>
      </c>
      <c r="AR386" s="23" t="s">
        <v>2709</v>
      </c>
      <c r="AS386" s="23" t="s">
        <v>2710</v>
      </c>
      <c r="AT386" s="23" t="s">
        <v>2711</v>
      </c>
    </row>
    <row r="387" s="27" customFormat="1" customHeight="1" spans="1:46">
      <c r="A387" s="27" t="s">
        <v>2671</v>
      </c>
      <c r="B387" s="27" t="s">
        <v>2712</v>
      </c>
      <c r="C387" s="27" t="s">
        <v>2713</v>
      </c>
      <c r="G387" s="27" t="s">
        <v>89</v>
      </c>
      <c r="J387" s="27" t="s">
        <v>317</v>
      </c>
      <c r="P387" s="70"/>
      <c r="U387" s="117"/>
      <c r="X387" s="70"/>
      <c r="AD387" s="24" t="b">
        <f t="shared" si="35"/>
        <v>1</v>
      </c>
      <c r="AE387" s="117"/>
      <c r="AH387" s="24">
        <f t="shared" si="36"/>
        <v>0</v>
      </c>
      <c r="AI387" s="24" t="str">
        <f t="shared" si="37"/>
        <v/>
      </c>
      <c r="AJ387" s="24" t="str">
        <f t="shared" si="38"/>
        <v/>
      </c>
      <c r="AL387" s="70"/>
      <c r="AM387" s="23" t="s">
        <v>2714</v>
      </c>
      <c r="AN387" s="23" t="s">
        <v>2715</v>
      </c>
      <c r="AO387" s="23" t="s">
        <v>2716</v>
      </c>
      <c r="AP387" s="23" t="s">
        <v>2717</v>
      </c>
      <c r="AQ387" s="23" t="s">
        <v>2718</v>
      </c>
      <c r="AR387" s="23" t="s">
        <v>2719</v>
      </c>
      <c r="AS387" s="23" t="s">
        <v>2720</v>
      </c>
      <c r="AT387" s="23" t="s">
        <v>2721</v>
      </c>
    </row>
    <row r="388" s="27" customFormat="1" customHeight="1" spans="1:46">
      <c r="A388" s="27" t="s">
        <v>2671</v>
      </c>
      <c r="B388" s="27" t="s">
        <v>2722</v>
      </c>
      <c r="C388" s="27" t="s">
        <v>2723</v>
      </c>
      <c r="G388" s="27" t="s">
        <v>89</v>
      </c>
      <c r="J388" s="27" t="s">
        <v>317</v>
      </c>
      <c r="P388" s="70"/>
      <c r="U388" s="117"/>
      <c r="X388" s="70"/>
      <c r="AD388" s="24" t="b">
        <f t="shared" si="35"/>
        <v>1</v>
      </c>
      <c r="AE388" s="117"/>
      <c r="AH388" s="24">
        <f t="shared" si="36"/>
        <v>0</v>
      </c>
      <c r="AI388" s="24" t="str">
        <f t="shared" si="37"/>
        <v/>
      </c>
      <c r="AJ388" s="24" t="str">
        <f t="shared" si="38"/>
        <v/>
      </c>
      <c r="AL388" s="70"/>
      <c r="AM388" s="23" t="s">
        <v>2724</v>
      </c>
      <c r="AN388" s="23" t="s">
        <v>2725</v>
      </c>
      <c r="AO388" s="23" t="s">
        <v>2726</v>
      </c>
      <c r="AP388" s="23" t="s">
        <v>2727</v>
      </c>
      <c r="AQ388" s="23" t="s">
        <v>2728</v>
      </c>
      <c r="AR388" s="23" t="s">
        <v>2729</v>
      </c>
      <c r="AS388" s="23" t="s">
        <v>2730</v>
      </c>
      <c r="AT388" s="23" t="s">
        <v>2731</v>
      </c>
    </row>
    <row r="389" s="23" customFormat="1" customHeight="1" spans="1:70">
      <c r="A389" s="23" t="s">
        <v>70</v>
      </c>
      <c r="B389" s="23" t="s">
        <v>2732</v>
      </c>
      <c r="L389" s="23" t="s">
        <v>2733</v>
      </c>
      <c r="P389" s="135"/>
      <c r="U389" s="136"/>
      <c r="X389" s="135"/>
      <c r="AD389" s="24" t="str">
        <f t="shared" si="35"/>
        <v/>
      </c>
      <c r="AE389" s="136"/>
      <c r="AH389" s="24">
        <f t="shared" si="36"/>
        <v>0</v>
      </c>
      <c r="AI389" s="24" t="str">
        <f t="shared" si="37"/>
        <v/>
      </c>
      <c r="AJ389" s="24" t="str">
        <f t="shared" si="38"/>
        <v/>
      </c>
      <c r="AL389" s="135"/>
      <c r="AU389" s="27"/>
      <c r="AV389" s="27"/>
      <c r="AW389" s="27"/>
      <c r="AX389" s="27"/>
      <c r="AY389" s="27"/>
      <c r="AZ389" s="27"/>
      <c r="BA389" s="27"/>
      <c r="BB389" s="27"/>
      <c r="BK389" s="27"/>
      <c r="BL389" s="27"/>
      <c r="BM389" s="27"/>
      <c r="BN389" s="27"/>
      <c r="BO389" s="27"/>
      <c r="BP389" s="27"/>
      <c r="BQ389" s="27"/>
      <c r="BR389" s="27"/>
    </row>
    <row r="390" s="23" customFormat="1" customHeight="1" spans="1:70">
      <c r="A390" s="23" t="s">
        <v>76</v>
      </c>
      <c r="B390" s="23" t="s">
        <v>2734</v>
      </c>
      <c r="J390" s="23" t="s">
        <v>2735</v>
      </c>
      <c r="P390" s="135"/>
      <c r="U390" s="136"/>
      <c r="X390" s="135"/>
      <c r="AD390" s="24" t="str">
        <f t="shared" si="30"/>
        <v/>
      </c>
      <c r="AE390" s="136"/>
      <c r="AH390" s="24">
        <f t="shared" si="31"/>
        <v>0</v>
      </c>
      <c r="AI390" s="24" t="str">
        <f t="shared" si="32"/>
        <v/>
      </c>
      <c r="AJ390" s="24" t="str">
        <f t="shared" si="33"/>
        <v/>
      </c>
      <c r="AL390" s="135"/>
      <c r="AU390" s="27"/>
      <c r="AV390" s="27"/>
      <c r="AW390" s="27"/>
      <c r="AX390" s="27"/>
      <c r="AY390" s="27"/>
      <c r="AZ390" s="27"/>
      <c r="BA390" s="27"/>
      <c r="BB390" s="27"/>
      <c r="BK390" s="27"/>
      <c r="BL390" s="27"/>
      <c r="BM390" s="27"/>
      <c r="BN390" s="27"/>
      <c r="BO390" s="27"/>
      <c r="BP390" s="27"/>
      <c r="BQ390" s="27"/>
      <c r="BR390" s="27"/>
    </row>
    <row r="391" s="23" customFormat="1" customHeight="1" spans="1:70">
      <c r="A391" s="23" t="s">
        <v>81</v>
      </c>
      <c r="B391" s="23" t="s">
        <v>2736</v>
      </c>
      <c r="C391" s="23" t="s">
        <v>2737</v>
      </c>
      <c r="D391" s="23" t="s">
        <v>2738</v>
      </c>
      <c r="P391" s="135"/>
      <c r="U391" s="136"/>
      <c r="X391" s="135"/>
      <c r="AD391" s="24" t="b">
        <f t="shared" si="30"/>
        <v>1</v>
      </c>
      <c r="AE391" s="136"/>
      <c r="AH391" s="24">
        <f t="shared" si="31"/>
        <v>0</v>
      </c>
      <c r="AI391" s="24" t="str">
        <f t="shared" si="32"/>
        <v/>
      </c>
      <c r="AJ391" s="24" t="str">
        <f t="shared" si="33"/>
        <v/>
      </c>
      <c r="AL391" s="135"/>
      <c r="AM391" s="23" t="s">
        <v>2737</v>
      </c>
      <c r="AN391" s="23" t="s">
        <v>2737</v>
      </c>
      <c r="AO391" s="23" t="s">
        <v>2737</v>
      </c>
      <c r="AP391" s="23" t="s">
        <v>2737</v>
      </c>
      <c r="AQ391" s="23" t="s">
        <v>2737</v>
      </c>
      <c r="AR391" s="23" t="s">
        <v>2737</v>
      </c>
      <c r="AS391" s="23" t="s">
        <v>2737</v>
      </c>
      <c r="AT391" s="23" t="s">
        <v>2737</v>
      </c>
      <c r="AU391" s="105" t="s">
        <v>2739</v>
      </c>
      <c r="AV391" s="105" t="s">
        <v>2738</v>
      </c>
      <c r="AW391" s="105" t="s">
        <v>2738</v>
      </c>
      <c r="AX391" s="105" t="s">
        <v>2738</v>
      </c>
      <c r="AY391" s="105" t="s">
        <v>2740</v>
      </c>
      <c r="AZ391" s="105" t="s">
        <v>2741</v>
      </c>
      <c r="BA391" s="105" t="s">
        <v>2742</v>
      </c>
      <c r="BB391" s="105" t="s">
        <v>2743</v>
      </c>
      <c r="BK391" s="27"/>
      <c r="BL391" s="27"/>
      <c r="BM391" s="27"/>
      <c r="BN391" s="27"/>
      <c r="BO391" s="27"/>
      <c r="BP391" s="27"/>
      <c r="BQ391" s="27"/>
      <c r="BR391" s="27"/>
    </row>
    <row r="392" s="23" customFormat="1" customHeight="1" spans="1:70">
      <c r="A392" s="23" t="s">
        <v>130</v>
      </c>
      <c r="B392" s="23" t="s">
        <v>2744</v>
      </c>
      <c r="C392" s="23" t="s">
        <v>2745</v>
      </c>
      <c r="D392" s="23" t="s">
        <v>2746</v>
      </c>
      <c r="E392" s="23" t="s">
        <v>2747</v>
      </c>
      <c r="F392" s="23" t="s">
        <v>2748</v>
      </c>
      <c r="G392" s="23" t="s">
        <v>89</v>
      </c>
      <c r="P392" s="135"/>
      <c r="U392" s="136"/>
      <c r="X392" s="135"/>
      <c r="AD392" s="24" t="b">
        <f t="shared" si="30"/>
        <v>1</v>
      </c>
      <c r="AE392" s="136"/>
      <c r="AH392" s="24">
        <f t="shared" si="31"/>
        <v>0</v>
      </c>
      <c r="AI392" s="24" t="str">
        <f t="shared" si="32"/>
        <v/>
      </c>
      <c r="AJ392" s="24" t="str">
        <f t="shared" si="33"/>
        <v/>
      </c>
      <c r="AL392" s="135"/>
      <c r="AM392" s="23" t="s">
        <v>2749</v>
      </c>
      <c r="AN392" s="23" t="s">
        <v>2750</v>
      </c>
      <c r="AO392" s="23" t="s">
        <v>2751</v>
      </c>
      <c r="AP392" s="23" t="s">
        <v>2752</v>
      </c>
      <c r="AQ392" s="23" t="s">
        <v>2753</v>
      </c>
      <c r="AR392" s="23" t="s">
        <v>2754</v>
      </c>
      <c r="AS392" s="23" t="s">
        <v>2755</v>
      </c>
      <c r="AT392" s="23" t="s">
        <v>2756</v>
      </c>
      <c r="AU392" s="23" t="s">
        <v>2746</v>
      </c>
      <c r="AV392" s="23" t="s">
        <v>2746</v>
      </c>
      <c r="AW392" s="23" t="s">
        <v>2746</v>
      </c>
      <c r="AX392" s="23" t="s">
        <v>2746</v>
      </c>
      <c r="AY392" s="23" t="s">
        <v>2746</v>
      </c>
      <c r="AZ392" s="23" t="s">
        <v>2746</v>
      </c>
      <c r="BA392" s="23" t="s">
        <v>2746</v>
      </c>
      <c r="BB392" s="23" t="s">
        <v>2746</v>
      </c>
      <c r="BC392" s="23" t="s">
        <v>2747</v>
      </c>
      <c r="BD392" s="23" t="s">
        <v>2747</v>
      </c>
      <c r="BE392" s="23" t="s">
        <v>2747</v>
      </c>
      <c r="BF392" s="23" t="s">
        <v>2747</v>
      </c>
      <c r="BG392" s="23" t="s">
        <v>2747</v>
      </c>
      <c r="BH392" s="23" t="s">
        <v>2747</v>
      </c>
      <c r="BI392" s="23" t="s">
        <v>2747</v>
      </c>
      <c r="BJ392" s="23" t="s">
        <v>2747</v>
      </c>
      <c r="BK392" s="27"/>
      <c r="BL392" s="27"/>
      <c r="BM392" s="27"/>
      <c r="BN392" s="27"/>
      <c r="BO392" s="27"/>
      <c r="BP392" s="27"/>
      <c r="BQ392" s="27"/>
      <c r="BR392" s="27"/>
    </row>
    <row r="393" s="23" customFormat="1" customHeight="1" spans="1:70">
      <c r="A393" s="23" t="s">
        <v>105</v>
      </c>
      <c r="B393" s="23" t="s">
        <v>2757</v>
      </c>
      <c r="C393" s="23" t="s">
        <v>2758</v>
      </c>
      <c r="G393" s="23" t="s">
        <v>89</v>
      </c>
      <c r="J393" s="23" t="s">
        <v>2759</v>
      </c>
      <c r="P393" s="135"/>
      <c r="U393" s="136"/>
      <c r="X393" s="135"/>
      <c r="AD393" s="24" t="b">
        <f t="shared" si="30"/>
        <v>1</v>
      </c>
      <c r="AE393" s="136"/>
      <c r="AH393" s="24">
        <f t="shared" si="31"/>
        <v>0</v>
      </c>
      <c r="AI393" s="24" t="str">
        <f t="shared" si="32"/>
        <v/>
      </c>
      <c r="AJ393" s="24" t="str">
        <f t="shared" si="33"/>
        <v/>
      </c>
      <c r="AL393" s="135"/>
      <c r="AM393" s="23" t="s">
        <v>2760</v>
      </c>
      <c r="AN393" s="23" t="s">
        <v>2761</v>
      </c>
      <c r="AO393" s="23" t="s">
        <v>2762</v>
      </c>
      <c r="AP393" s="23" t="s">
        <v>2763</v>
      </c>
      <c r="AQ393" s="23" t="s">
        <v>2764</v>
      </c>
      <c r="AR393" s="23" t="s">
        <v>2765</v>
      </c>
      <c r="AS393" s="23" t="s">
        <v>2766</v>
      </c>
      <c r="AT393" s="23" t="s">
        <v>2767</v>
      </c>
      <c r="AU393" s="27"/>
      <c r="AV393" s="27"/>
      <c r="AW393" s="27"/>
      <c r="AX393" s="27"/>
      <c r="AY393" s="27"/>
      <c r="AZ393" s="27"/>
      <c r="BA393" s="27"/>
      <c r="BB393" s="27"/>
      <c r="BK393" s="27"/>
      <c r="BL393" s="27"/>
      <c r="BM393" s="27"/>
      <c r="BN393" s="27"/>
      <c r="BO393" s="27"/>
      <c r="BP393" s="27"/>
      <c r="BQ393" s="27"/>
      <c r="BR393" s="27"/>
    </row>
    <row r="394" s="23" customFormat="1" customHeight="1" spans="1:70">
      <c r="A394" s="23" t="s">
        <v>130</v>
      </c>
      <c r="B394" s="23" t="s">
        <v>2768</v>
      </c>
      <c r="C394" s="23" t="s">
        <v>2769</v>
      </c>
      <c r="D394" s="23" t="s">
        <v>2770</v>
      </c>
      <c r="E394" s="23" t="s">
        <v>2747</v>
      </c>
      <c r="F394" s="23" t="s">
        <v>2748</v>
      </c>
      <c r="G394" s="23" t="s">
        <v>89</v>
      </c>
      <c r="J394" s="23" t="s">
        <v>2759</v>
      </c>
      <c r="P394" s="135"/>
      <c r="U394" s="136"/>
      <c r="X394" s="135"/>
      <c r="AD394" s="24" t="b">
        <f t="shared" si="30"/>
        <v>1</v>
      </c>
      <c r="AE394" s="136"/>
      <c r="AH394" s="24">
        <f t="shared" si="31"/>
        <v>0</v>
      </c>
      <c r="AI394" s="24" t="str">
        <f t="shared" si="32"/>
        <v/>
      </c>
      <c r="AJ394" s="24" t="str">
        <f t="shared" si="33"/>
        <v/>
      </c>
      <c r="AL394" s="135"/>
      <c r="AM394" s="23" t="s">
        <v>2771</v>
      </c>
      <c r="AN394" s="23" t="s">
        <v>2772</v>
      </c>
      <c r="AO394" s="23" t="s">
        <v>2773</v>
      </c>
      <c r="AP394" s="23" t="s">
        <v>2774</v>
      </c>
      <c r="AQ394" s="23" t="s">
        <v>2775</v>
      </c>
      <c r="AR394" s="23" t="s">
        <v>2776</v>
      </c>
      <c r="AS394" s="23" t="s">
        <v>2777</v>
      </c>
      <c r="AT394" s="23" t="s">
        <v>2778</v>
      </c>
      <c r="AU394" s="23" t="s">
        <v>2770</v>
      </c>
      <c r="AV394" s="23" t="s">
        <v>2770</v>
      </c>
      <c r="AW394" s="23" t="s">
        <v>2770</v>
      </c>
      <c r="AX394" s="23" t="s">
        <v>2770</v>
      </c>
      <c r="AY394" s="23" t="s">
        <v>2770</v>
      </c>
      <c r="AZ394" s="23" t="s">
        <v>2770</v>
      </c>
      <c r="BA394" s="23" t="s">
        <v>2770</v>
      </c>
      <c r="BB394" s="23" t="s">
        <v>2770</v>
      </c>
      <c r="BC394" s="23" t="s">
        <v>2747</v>
      </c>
      <c r="BD394" s="23" t="s">
        <v>2747</v>
      </c>
      <c r="BE394" s="23" t="s">
        <v>2747</v>
      </c>
      <c r="BF394" s="23" t="s">
        <v>2747</v>
      </c>
      <c r="BG394" s="23" t="s">
        <v>2747</v>
      </c>
      <c r="BH394" s="23" t="s">
        <v>2747</v>
      </c>
      <c r="BI394" s="23" t="s">
        <v>2747</v>
      </c>
      <c r="BJ394" s="23" t="s">
        <v>2747</v>
      </c>
      <c r="BK394" s="27"/>
      <c r="BL394" s="27"/>
      <c r="BM394" s="27"/>
      <c r="BN394" s="27"/>
      <c r="BO394" s="27"/>
      <c r="BP394" s="27"/>
      <c r="BQ394" s="27"/>
      <c r="BR394" s="27"/>
    </row>
    <row r="395" s="23" customFormat="1" customHeight="1" spans="1:70">
      <c r="A395" s="23" t="s">
        <v>419</v>
      </c>
      <c r="B395" s="23" t="s">
        <v>2779</v>
      </c>
      <c r="C395" s="23" t="s">
        <v>2780</v>
      </c>
      <c r="D395" s="23" t="s">
        <v>2781</v>
      </c>
      <c r="G395" s="23" t="s">
        <v>89</v>
      </c>
      <c r="J395" s="23" t="s">
        <v>2759</v>
      </c>
      <c r="P395" s="135"/>
      <c r="U395" s="136"/>
      <c r="X395" s="135"/>
      <c r="AD395" s="24" t="b">
        <f t="shared" si="30"/>
        <v>1</v>
      </c>
      <c r="AE395" s="136"/>
      <c r="AH395" s="24">
        <f t="shared" si="31"/>
        <v>0</v>
      </c>
      <c r="AI395" s="24" t="str">
        <f t="shared" si="32"/>
        <v/>
      </c>
      <c r="AJ395" s="24" t="str">
        <f t="shared" si="33"/>
        <v/>
      </c>
      <c r="AL395" s="135"/>
      <c r="AM395" s="23" t="s">
        <v>2782</v>
      </c>
      <c r="AN395" s="23" t="s">
        <v>2783</v>
      </c>
      <c r="AO395" s="23" t="s">
        <v>2784</v>
      </c>
      <c r="AP395" s="23" t="s">
        <v>2785</v>
      </c>
      <c r="AQ395" s="23" t="s">
        <v>2786</v>
      </c>
      <c r="AR395" s="23" t="s">
        <v>2787</v>
      </c>
      <c r="AS395" s="23" t="s">
        <v>2788</v>
      </c>
      <c r="AT395" s="23" t="s">
        <v>2789</v>
      </c>
      <c r="AU395" s="23" t="s">
        <v>2781</v>
      </c>
      <c r="AV395" s="23" t="s">
        <v>2781</v>
      </c>
      <c r="AW395" s="23" t="s">
        <v>2781</v>
      </c>
      <c r="AX395" s="23" t="s">
        <v>2781</v>
      </c>
      <c r="AY395" s="23" t="s">
        <v>2781</v>
      </c>
      <c r="AZ395" s="23" t="s">
        <v>2781</v>
      </c>
      <c r="BA395" s="23" t="s">
        <v>2781</v>
      </c>
      <c r="BB395" s="23" t="s">
        <v>2781</v>
      </c>
      <c r="BK395" s="27"/>
      <c r="BL395" s="27"/>
      <c r="BM395" s="27"/>
      <c r="BN395" s="27"/>
      <c r="BO395" s="27"/>
      <c r="BP395" s="27"/>
      <c r="BQ395" s="27"/>
      <c r="BR395" s="27"/>
    </row>
    <row r="396" s="23" customFormat="1" customHeight="1" spans="1:70">
      <c r="A396" s="23" t="s">
        <v>2790</v>
      </c>
      <c r="B396" s="23" t="s">
        <v>2791</v>
      </c>
      <c r="C396" s="23" t="s">
        <v>2792</v>
      </c>
      <c r="D396" s="23" t="s">
        <v>2793</v>
      </c>
      <c r="G396" s="23" t="s">
        <v>89</v>
      </c>
      <c r="J396" s="23" t="s">
        <v>2759</v>
      </c>
      <c r="P396" s="135"/>
      <c r="U396" s="136"/>
      <c r="X396" s="135"/>
      <c r="AD396" s="24" t="b">
        <f t="shared" ref="AD396" si="39">IF(AND(Y396=C396,Z396=D396,AA396=E396,AB396=R396,AC396=S396),"",TRUE)</f>
        <v>1</v>
      </c>
      <c r="AE396" s="136"/>
      <c r="AH396" s="24"/>
      <c r="AI396" s="24"/>
      <c r="AJ396" s="24"/>
      <c r="AL396" s="135"/>
      <c r="AM396" s="23" t="s">
        <v>2794</v>
      </c>
      <c r="AN396" s="23" t="s">
        <v>2795</v>
      </c>
      <c r="AO396" s="23" t="s">
        <v>2796</v>
      </c>
      <c r="AP396" s="23" t="s">
        <v>2797</v>
      </c>
      <c r="AQ396" s="23" t="s">
        <v>2798</v>
      </c>
      <c r="AR396" s="23" t="s">
        <v>2799</v>
      </c>
      <c r="AS396" s="23" t="s">
        <v>2800</v>
      </c>
      <c r="AT396" s="23" t="s">
        <v>2801</v>
      </c>
      <c r="AU396" s="23" t="s">
        <v>2793</v>
      </c>
      <c r="AV396" s="23" t="s">
        <v>2793</v>
      </c>
      <c r="AW396" s="23" t="s">
        <v>2793</v>
      </c>
      <c r="AX396" s="23" t="s">
        <v>2793</v>
      </c>
      <c r="AY396" s="23" t="s">
        <v>2793</v>
      </c>
      <c r="AZ396" s="23" t="s">
        <v>2793</v>
      </c>
      <c r="BA396" s="23" t="s">
        <v>2793</v>
      </c>
      <c r="BB396" s="23" t="s">
        <v>2793</v>
      </c>
      <c r="BK396" s="27"/>
      <c r="BL396" s="27"/>
      <c r="BM396" s="27"/>
      <c r="BN396" s="27"/>
      <c r="BO396" s="27"/>
      <c r="BP396" s="27"/>
      <c r="BQ396" s="27"/>
      <c r="BR396" s="27"/>
    </row>
    <row r="397" s="23" customFormat="1" customHeight="1" spans="1:70">
      <c r="A397" s="23" t="s">
        <v>2802</v>
      </c>
      <c r="B397" s="23" t="s">
        <v>2803</v>
      </c>
      <c r="C397" s="23" t="s">
        <v>2804</v>
      </c>
      <c r="G397" s="23" t="s">
        <v>89</v>
      </c>
      <c r="J397" s="23" t="s">
        <v>2759</v>
      </c>
      <c r="M397" s="19" t="s">
        <v>2805</v>
      </c>
      <c r="P397" s="135"/>
      <c r="U397" s="136"/>
      <c r="X397" s="135"/>
      <c r="AD397" s="24"/>
      <c r="AE397" s="136"/>
      <c r="AH397" s="24"/>
      <c r="AI397" s="24"/>
      <c r="AJ397" s="24"/>
      <c r="AL397" s="135"/>
      <c r="AM397" s="23" t="s">
        <v>2806</v>
      </c>
      <c r="AN397" s="23" t="s">
        <v>2807</v>
      </c>
      <c r="AO397" s="23" t="s">
        <v>2808</v>
      </c>
      <c r="AP397" s="23" t="s">
        <v>2809</v>
      </c>
      <c r="AQ397" s="23" t="s">
        <v>2810</v>
      </c>
      <c r="AR397" s="23" t="s">
        <v>2811</v>
      </c>
      <c r="AS397" s="23" t="s">
        <v>2812</v>
      </c>
      <c r="AT397" s="23" t="s">
        <v>2813</v>
      </c>
      <c r="BK397" s="27"/>
      <c r="BL397" s="27"/>
      <c r="BM397" s="27"/>
      <c r="BN397" s="27"/>
      <c r="BO397" s="27"/>
      <c r="BP397" s="27"/>
      <c r="BQ397" s="27"/>
      <c r="BR397" s="27"/>
    </row>
    <row r="398" s="23" customFormat="1" customHeight="1" spans="1:70">
      <c r="A398" s="23" t="s">
        <v>105</v>
      </c>
      <c r="B398" s="23" t="s">
        <v>2814</v>
      </c>
      <c r="C398" s="23" t="s">
        <v>2815</v>
      </c>
      <c r="G398" s="23" t="s">
        <v>89</v>
      </c>
      <c r="J398" s="23" t="s">
        <v>2816</v>
      </c>
      <c r="P398" s="135"/>
      <c r="U398" s="136"/>
      <c r="X398" s="135"/>
      <c r="AD398" s="24" t="b">
        <f t="shared" si="30"/>
        <v>1</v>
      </c>
      <c r="AE398" s="136"/>
      <c r="AH398" s="24">
        <f t="shared" si="31"/>
        <v>0</v>
      </c>
      <c r="AI398" s="24" t="str">
        <f t="shared" si="32"/>
        <v/>
      </c>
      <c r="AJ398" s="24" t="str">
        <f t="shared" si="33"/>
        <v/>
      </c>
      <c r="AL398" s="135"/>
      <c r="AM398" s="23" t="s">
        <v>2817</v>
      </c>
      <c r="AN398" s="23" t="s">
        <v>2818</v>
      </c>
      <c r="AO398" s="23" t="s">
        <v>2819</v>
      </c>
      <c r="AP398" s="23" t="s">
        <v>2820</v>
      </c>
      <c r="AQ398" s="23" t="s">
        <v>2821</v>
      </c>
      <c r="AR398" s="23" t="s">
        <v>2822</v>
      </c>
      <c r="AS398" s="23" t="s">
        <v>2823</v>
      </c>
      <c r="AT398" s="23" t="s">
        <v>2824</v>
      </c>
      <c r="BK398" s="27"/>
      <c r="BL398" s="27"/>
      <c r="BM398" s="27"/>
      <c r="BN398" s="27"/>
      <c r="BO398" s="27"/>
      <c r="BP398" s="27"/>
      <c r="BQ398" s="27"/>
      <c r="BR398" s="27"/>
    </row>
    <row r="399" s="23" customFormat="1" customHeight="1" spans="1:70">
      <c r="A399" s="23" t="s">
        <v>130</v>
      </c>
      <c r="B399" s="23" t="s">
        <v>2825</v>
      </c>
      <c r="C399" s="23" t="s">
        <v>2826</v>
      </c>
      <c r="D399" s="23" t="s">
        <v>2770</v>
      </c>
      <c r="E399" s="23" t="s">
        <v>2747</v>
      </c>
      <c r="F399" s="23" t="s">
        <v>2748</v>
      </c>
      <c r="G399" s="23" t="s">
        <v>89</v>
      </c>
      <c r="J399" s="23" t="s">
        <v>2816</v>
      </c>
      <c r="P399" s="135"/>
      <c r="U399" s="136"/>
      <c r="X399" s="135"/>
      <c r="AD399" s="24" t="b">
        <f t="shared" si="30"/>
        <v>1</v>
      </c>
      <c r="AE399" s="136"/>
      <c r="AH399" s="24">
        <f t="shared" si="31"/>
        <v>0</v>
      </c>
      <c r="AI399" s="24" t="str">
        <f t="shared" si="32"/>
        <v/>
      </c>
      <c r="AJ399" s="24" t="str">
        <f t="shared" si="33"/>
        <v/>
      </c>
      <c r="AL399" s="135"/>
      <c r="AM399" s="23" t="s">
        <v>2827</v>
      </c>
      <c r="AN399" s="23" t="s">
        <v>2828</v>
      </c>
      <c r="AO399" s="23" t="s">
        <v>2829</v>
      </c>
      <c r="AP399" s="23" t="s">
        <v>2830</v>
      </c>
      <c r="AQ399" s="23" t="s">
        <v>2831</v>
      </c>
      <c r="AR399" s="23" t="s">
        <v>2832</v>
      </c>
      <c r="AS399" s="23" t="s">
        <v>2833</v>
      </c>
      <c r="AT399" s="23" t="s">
        <v>2834</v>
      </c>
      <c r="AU399" s="23" t="s">
        <v>2770</v>
      </c>
      <c r="AV399" s="23" t="s">
        <v>2770</v>
      </c>
      <c r="AW399" s="23" t="s">
        <v>2770</v>
      </c>
      <c r="AX399" s="23" t="s">
        <v>2770</v>
      </c>
      <c r="AY399" s="23" t="s">
        <v>2770</v>
      </c>
      <c r="AZ399" s="23" t="s">
        <v>2770</v>
      </c>
      <c r="BA399" s="23" t="s">
        <v>2770</v>
      </c>
      <c r="BB399" s="23" t="s">
        <v>2770</v>
      </c>
      <c r="BC399" s="23" t="s">
        <v>2747</v>
      </c>
      <c r="BD399" s="23" t="s">
        <v>2747</v>
      </c>
      <c r="BE399" s="23" t="s">
        <v>2747</v>
      </c>
      <c r="BF399" s="23" t="s">
        <v>2747</v>
      </c>
      <c r="BG399" s="23" t="s">
        <v>2747</v>
      </c>
      <c r="BH399" s="23" t="s">
        <v>2747</v>
      </c>
      <c r="BI399" s="23" t="s">
        <v>2747</v>
      </c>
      <c r="BJ399" s="23" t="s">
        <v>2747</v>
      </c>
      <c r="BK399" s="27"/>
      <c r="BL399" s="27"/>
      <c r="BM399" s="27"/>
      <c r="BN399" s="27"/>
      <c r="BO399" s="27"/>
      <c r="BP399" s="27"/>
      <c r="BQ399" s="27"/>
      <c r="BR399" s="27"/>
    </row>
    <row r="400" s="23" customFormat="1" customHeight="1" spans="1:70">
      <c r="A400" s="23" t="s">
        <v>419</v>
      </c>
      <c r="B400" s="23" t="s">
        <v>2835</v>
      </c>
      <c r="C400" s="23" t="s">
        <v>2836</v>
      </c>
      <c r="D400" s="23" t="s">
        <v>2781</v>
      </c>
      <c r="G400" s="23" t="s">
        <v>89</v>
      </c>
      <c r="J400" s="23" t="s">
        <v>2816</v>
      </c>
      <c r="P400" s="135"/>
      <c r="U400" s="136"/>
      <c r="X400" s="135"/>
      <c r="AD400" s="24" t="b">
        <f t="shared" si="30"/>
        <v>1</v>
      </c>
      <c r="AE400" s="136"/>
      <c r="AH400" s="24">
        <f t="shared" si="31"/>
        <v>0</v>
      </c>
      <c r="AI400" s="24" t="str">
        <f t="shared" si="32"/>
        <v/>
      </c>
      <c r="AJ400" s="24" t="str">
        <f t="shared" si="33"/>
        <v/>
      </c>
      <c r="AL400" s="135"/>
      <c r="AM400" s="23" t="s">
        <v>2837</v>
      </c>
      <c r="AN400" s="23" t="s">
        <v>2838</v>
      </c>
      <c r="AO400" s="23" t="s">
        <v>2839</v>
      </c>
      <c r="AP400" s="23" t="s">
        <v>2840</v>
      </c>
      <c r="AQ400" s="23" t="s">
        <v>2841</v>
      </c>
      <c r="AR400" s="23" t="s">
        <v>2842</v>
      </c>
      <c r="AS400" s="23" t="s">
        <v>2843</v>
      </c>
      <c r="AT400" s="23" t="s">
        <v>2844</v>
      </c>
      <c r="AU400" s="23" t="s">
        <v>2781</v>
      </c>
      <c r="AV400" s="23" t="s">
        <v>2781</v>
      </c>
      <c r="AW400" s="23" t="s">
        <v>2781</v>
      </c>
      <c r="AX400" s="23" t="s">
        <v>2781</v>
      </c>
      <c r="AY400" s="23" t="s">
        <v>2781</v>
      </c>
      <c r="AZ400" s="23" t="s">
        <v>2781</v>
      </c>
      <c r="BA400" s="23" t="s">
        <v>2781</v>
      </c>
      <c r="BB400" s="23" t="s">
        <v>2781</v>
      </c>
      <c r="BK400" s="27"/>
      <c r="BL400" s="27"/>
      <c r="BM400" s="27"/>
      <c r="BN400" s="27"/>
      <c r="BO400" s="27"/>
      <c r="BP400" s="27"/>
      <c r="BQ400" s="27"/>
      <c r="BR400" s="27"/>
    </row>
    <row r="401" s="23" customFormat="1" customHeight="1" spans="1:70">
      <c r="A401" s="23" t="s">
        <v>2790</v>
      </c>
      <c r="B401" s="23" t="s">
        <v>2845</v>
      </c>
      <c r="C401" s="23" t="s">
        <v>2846</v>
      </c>
      <c r="D401" s="23" t="s">
        <v>2793</v>
      </c>
      <c r="G401" s="23" t="s">
        <v>89</v>
      </c>
      <c r="J401" s="23" t="s">
        <v>2816</v>
      </c>
      <c r="P401" s="135"/>
      <c r="U401" s="136"/>
      <c r="X401" s="135"/>
      <c r="AD401" s="24" t="b">
        <f t="shared" si="30"/>
        <v>1</v>
      </c>
      <c r="AE401" s="136"/>
      <c r="AH401" s="24"/>
      <c r="AI401" s="24"/>
      <c r="AJ401" s="24"/>
      <c r="AL401" s="135"/>
      <c r="AM401" s="23" t="s">
        <v>2847</v>
      </c>
      <c r="AN401" s="23" t="s">
        <v>2848</v>
      </c>
      <c r="AO401" s="23" t="s">
        <v>2849</v>
      </c>
      <c r="AP401" s="23" t="s">
        <v>2850</v>
      </c>
      <c r="AQ401" s="23" t="s">
        <v>2851</v>
      </c>
      <c r="AR401" s="23" t="s">
        <v>2852</v>
      </c>
      <c r="AS401" s="23" t="s">
        <v>2853</v>
      </c>
      <c r="AT401" s="23" t="s">
        <v>2854</v>
      </c>
      <c r="AU401" s="23" t="s">
        <v>2793</v>
      </c>
      <c r="AV401" s="23" t="s">
        <v>2793</v>
      </c>
      <c r="AW401" s="23" t="s">
        <v>2793</v>
      </c>
      <c r="AX401" s="23" t="s">
        <v>2793</v>
      </c>
      <c r="AY401" s="23" t="s">
        <v>2793</v>
      </c>
      <c r="AZ401" s="23" t="s">
        <v>2793</v>
      </c>
      <c r="BA401" s="23" t="s">
        <v>2793</v>
      </c>
      <c r="BB401" s="23" t="s">
        <v>2793</v>
      </c>
      <c r="BK401" s="27"/>
      <c r="BL401" s="27"/>
      <c r="BM401" s="27"/>
      <c r="BN401" s="27"/>
      <c r="BO401" s="27"/>
      <c r="BP401" s="27"/>
      <c r="BQ401" s="27"/>
      <c r="BR401" s="27"/>
    </row>
    <row r="402" s="23" customFormat="1" customHeight="1" spans="1:70">
      <c r="A402" s="23" t="s">
        <v>2802</v>
      </c>
      <c r="B402" s="23" t="s">
        <v>2855</v>
      </c>
      <c r="C402" s="23" t="s">
        <v>2856</v>
      </c>
      <c r="G402" s="23" t="s">
        <v>89</v>
      </c>
      <c r="J402" s="23" t="s">
        <v>2816</v>
      </c>
      <c r="M402" s="19" t="s">
        <v>2857</v>
      </c>
      <c r="P402" s="135"/>
      <c r="U402" s="136"/>
      <c r="X402" s="135"/>
      <c r="AD402" s="24"/>
      <c r="AE402" s="136"/>
      <c r="AH402" s="24"/>
      <c r="AI402" s="24"/>
      <c r="AJ402" s="24"/>
      <c r="AL402" s="135"/>
      <c r="AM402" s="23" t="s">
        <v>2858</v>
      </c>
      <c r="AN402" s="23" t="s">
        <v>2859</v>
      </c>
      <c r="AO402" s="23" t="s">
        <v>2860</v>
      </c>
      <c r="AP402" s="23" t="s">
        <v>2861</v>
      </c>
      <c r="AQ402" s="23" t="s">
        <v>2862</v>
      </c>
      <c r="AR402" s="23" t="s">
        <v>2863</v>
      </c>
      <c r="AS402" s="23" t="s">
        <v>2864</v>
      </c>
      <c r="AT402" s="23" t="s">
        <v>2865</v>
      </c>
      <c r="BK402" s="27"/>
      <c r="BL402" s="27"/>
      <c r="BM402" s="27"/>
      <c r="BN402" s="27"/>
      <c r="BO402" s="27"/>
      <c r="BP402" s="27"/>
      <c r="BQ402" s="27"/>
      <c r="BR402" s="27"/>
    </row>
    <row r="403" s="23" customFormat="1" customHeight="1" spans="1:70">
      <c r="A403" s="23" t="s">
        <v>105</v>
      </c>
      <c r="B403" s="23" t="s">
        <v>2866</v>
      </c>
      <c r="C403" s="23" t="s">
        <v>2867</v>
      </c>
      <c r="G403" s="23" t="s">
        <v>89</v>
      </c>
      <c r="J403" s="23" t="s">
        <v>2868</v>
      </c>
      <c r="P403" s="135"/>
      <c r="U403" s="136"/>
      <c r="X403" s="135"/>
      <c r="AD403" s="24" t="b">
        <f t="shared" si="30"/>
        <v>1</v>
      </c>
      <c r="AE403" s="136"/>
      <c r="AH403" s="24">
        <f t="shared" si="31"/>
        <v>0</v>
      </c>
      <c r="AI403" s="24" t="str">
        <f t="shared" si="32"/>
        <v/>
      </c>
      <c r="AJ403" s="24" t="str">
        <f t="shared" si="33"/>
        <v/>
      </c>
      <c r="AL403" s="135"/>
      <c r="AM403" s="23" t="s">
        <v>2869</v>
      </c>
      <c r="AN403" s="23" t="s">
        <v>2870</v>
      </c>
      <c r="AO403" s="23" t="s">
        <v>2871</v>
      </c>
      <c r="AP403" s="23" t="s">
        <v>2872</v>
      </c>
      <c r="AQ403" s="23" t="s">
        <v>2873</v>
      </c>
      <c r="AR403" s="23" t="s">
        <v>2874</v>
      </c>
      <c r="AS403" s="23" t="s">
        <v>2875</v>
      </c>
      <c r="AT403" s="23" t="s">
        <v>2876</v>
      </c>
      <c r="BK403" s="27"/>
      <c r="BL403" s="27"/>
      <c r="BM403" s="27"/>
      <c r="BN403" s="27"/>
      <c r="BO403" s="27"/>
      <c r="BP403" s="27"/>
      <c r="BQ403" s="27"/>
      <c r="BR403" s="27"/>
    </row>
    <row r="404" s="23" customFormat="1" customHeight="1" spans="1:70">
      <c r="A404" s="23" t="s">
        <v>130</v>
      </c>
      <c r="B404" s="23" t="s">
        <v>2877</v>
      </c>
      <c r="C404" s="23" t="s">
        <v>2878</v>
      </c>
      <c r="D404" s="23" t="s">
        <v>2770</v>
      </c>
      <c r="E404" s="23" t="s">
        <v>2747</v>
      </c>
      <c r="F404" s="23" t="s">
        <v>2748</v>
      </c>
      <c r="G404" s="23" t="s">
        <v>89</v>
      </c>
      <c r="J404" s="23" t="s">
        <v>2868</v>
      </c>
      <c r="P404" s="135"/>
      <c r="U404" s="136"/>
      <c r="X404" s="135"/>
      <c r="AD404" s="24" t="b">
        <f t="shared" si="30"/>
        <v>1</v>
      </c>
      <c r="AE404" s="136"/>
      <c r="AH404" s="24">
        <f t="shared" si="31"/>
        <v>0</v>
      </c>
      <c r="AI404" s="24" t="str">
        <f t="shared" si="32"/>
        <v/>
      </c>
      <c r="AJ404" s="24" t="str">
        <f t="shared" si="33"/>
        <v/>
      </c>
      <c r="AL404" s="135"/>
      <c r="AM404" s="23" t="s">
        <v>2879</v>
      </c>
      <c r="AN404" s="23" t="s">
        <v>2880</v>
      </c>
      <c r="AO404" s="23" t="s">
        <v>2881</v>
      </c>
      <c r="AP404" s="23" t="s">
        <v>2882</v>
      </c>
      <c r="AQ404" s="23" t="s">
        <v>2883</v>
      </c>
      <c r="AR404" s="23" t="s">
        <v>2884</v>
      </c>
      <c r="AS404" s="23" t="s">
        <v>2885</v>
      </c>
      <c r="AT404" s="23" t="s">
        <v>2886</v>
      </c>
      <c r="AU404" s="23" t="s">
        <v>2770</v>
      </c>
      <c r="AV404" s="23" t="s">
        <v>2770</v>
      </c>
      <c r="AW404" s="23" t="s">
        <v>2770</v>
      </c>
      <c r="AX404" s="23" t="s">
        <v>2770</v>
      </c>
      <c r="AY404" s="23" t="s">
        <v>2770</v>
      </c>
      <c r="AZ404" s="23" t="s">
        <v>2770</v>
      </c>
      <c r="BA404" s="23" t="s">
        <v>2770</v>
      </c>
      <c r="BB404" s="23" t="s">
        <v>2770</v>
      </c>
      <c r="BC404" s="23" t="s">
        <v>2747</v>
      </c>
      <c r="BD404" s="23" t="s">
        <v>2747</v>
      </c>
      <c r="BE404" s="23" t="s">
        <v>2747</v>
      </c>
      <c r="BF404" s="23" t="s">
        <v>2747</v>
      </c>
      <c r="BG404" s="23" t="s">
        <v>2747</v>
      </c>
      <c r="BH404" s="23" t="s">
        <v>2747</v>
      </c>
      <c r="BI404" s="23" t="s">
        <v>2747</v>
      </c>
      <c r="BJ404" s="23" t="s">
        <v>2747</v>
      </c>
      <c r="BK404" s="27"/>
      <c r="BL404" s="27"/>
      <c r="BM404" s="27"/>
      <c r="BN404" s="27"/>
      <c r="BO404" s="27"/>
      <c r="BP404" s="27"/>
      <c r="BQ404" s="27"/>
      <c r="BR404" s="27"/>
    </row>
    <row r="405" s="23" customFormat="1" customHeight="1" spans="1:70">
      <c r="A405" s="23" t="s">
        <v>419</v>
      </c>
      <c r="B405" s="23" t="s">
        <v>2887</v>
      </c>
      <c r="C405" s="23" t="s">
        <v>2888</v>
      </c>
      <c r="D405" s="23" t="s">
        <v>2781</v>
      </c>
      <c r="G405" s="23" t="s">
        <v>89</v>
      </c>
      <c r="J405" s="23" t="s">
        <v>2868</v>
      </c>
      <c r="P405" s="135"/>
      <c r="U405" s="136"/>
      <c r="X405" s="135"/>
      <c r="AD405" s="24" t="b">
        <f t="shared" si="30"/>
        <v>1</v>
      </c>
      <c r="AE405" s="136"/>
      <c r="AH405" s="24">
        <f t="shared" si="31"/>
        <v>0</v>
      </c>
      <c r="AI405" s="24" t="str">
        <f t="shared" si="32"/>
        <v/>
      </c>
      <c r="AJ405" s="24" t="str">
        <f t="shared" si="33"/>
        <v/>
      </c>
      <c r="AL405" s="135"/>
      <c r="AM405" s="23" t="s">
        <v>2889</v>
      </c>
      <c r="AN405" s="23" t="s">
        <v>2890</v>
      </c>
      <c r="AO405" s="23" t="s">
        <v>2891</v>
      </c>
      <c r="AP405" s="23" t="s">
        <v>2892</v>
      </c>
      <c r="AQ405" s="23" t="s">
        <v>2893</v>
      </c>
      <c r="AR405" s="23" t="s">
        <v>2894</v>
      </c>
      <c r="AS405" s="23" t="s">
        <v>2895</v>
      </c>
      <c r="AT405" s="23" t="s">
        <v>2896</v>
      </c>
      <c r="AU405" s="23" t="s">
        <v>2781</v>
      </c>
      <c r="AV405" s="23" t="s">
        <v>2781</v>
      </c>
      <c r="AW405" s="23" t="s">
        <v>2781</v>
      </c>
      <c r="AX405" s="23" t="s">
        <v>2781</v>
      </c>
      <c r="AY405" s="23" t="s">
        <v>2781</v>
      </c>
      <c r="AZ405" s="23" t="s">
        <v>2781</v>
      </c>
      <c r="BA405" s="23" t="s">
        <v>2781</v>
      </c>
      <c r="BB405" s="23" t="s">
        <v>2781</v>
      </c>
      <c r="BK405" s="27"/>
      <c r="BL405" s="27"/>
      <c r="BM405" s="27"/>
      <c r="BN405" s="27"/>
      <c r="BO405" s="27"/>
      <c r="BP405" s="27"/>
      <c r="BQ405" s="27"/>
      <c r="BR405" s="27"/>
    </row>
    <row r="406" s="23" customFormat="1" customHeight="1" spans="1:70">
      <c r="A406" s="23" t="s">
        <v>2790</v>
      </c>
      <c r="B406" s="23" t="s">
        <v>2897</v>
      </c>
      <c r="C406" s="23" t="s">
        <v>2898</v>
      </c>
      <c r="D406" s="23" t="s">
        <v>2793</v>
      </c>
      <c r="G406" s="23" t="s">
        <v>89</v>
      </c>
      <c r="J406" s="23" t="s">
        <v>2868</v>
      </c>
      <c r="P406" s="135"/>
      <c r="U406" s="136"/>
      <c r="X406" s="135"/>
      <c r="AD406" s="24" t="b">
        <f>IF(AND(Y406=AM406,Z406=D406,AA406=E406,AB406=R406,AC406=S406),"",TRUE)</f>
        <v>1</v>
      </c>
      <c r="AE406" s="136"/>
      <c r="AH406" s="24"/>
      <c r="AI406" s="24"/>
      <c r="AJ406" s="24"/>
      <c r="AL406" s="135"/>
      <c r="AM406" s="23" t="s">
        <v>2899</v>
      </c>
      <c r="AN406" s="23" t="s">
        <v>2900</v>
      </c>
      <c r="AO406" s="23" t="s">
        <v>2901</v>
      </c>
      <c r="AP406" s="23" t="s">
        <v>2902</v>
      </c>
      <c r="AQ406" s="23" t="s">
        <v>2903</v>
      </c>
      <c r="AR406" s="23" t="s">
        <v>2904</v>
      </c>
      <c r="AS406" s="23" t="s">
        <v>2905</v>
      </c>
      <c r="AT406" s="23" t="s">
        <v>2906</v>
      </c>
      <c r="AU406" s="23" t="s">
        <v>2793</v>
      </c>
      <c r="AV406" s="23" t="s">
        <v>2793</v>
      </c>
      <c r="AW406" s="23" t="s">
        <v>2793</v>
      </c>
      <c r="AX406" s="23" t="s">
        <v>2793</v>
      </c>
      <c r="AY406" s="23" t="s">
        <v>2793</v>
      </c>
      <c r="AZ406" s="23" t="s">
        <v>2793</v>
      </c>
      <c r="BA406" s="23" t="s">
        <v>2793</v>
      </c>
      <c r="BB406" s="23" t="s">
        <v>2793</v>
      </c>
      <c r="BK406" s="27"/>
      <c r="BL406" s="27"/>
      <c r="BM406" s="27"/>
      <c r="BN406" s="27"/>
      <c r="BO406" s="27"/>
      <c r="BP406" s="27"/>
      <c r="BQ406" s="27"/>
      <c r="BR406" s="27"/>
    </row>
    <row r="407" s="23" customFormat="1" customHeight="1" spans="1:70">
      <c r="A407" s="23" t="s">
        <v>2802</v>
      </c>
      <c r="B407" s="23" t="s">
        <v>2907</v>
      </c>
      <c r="C407" s="23" t="s">
        <v>2908</v>
      </c>
      <c r="G407" s="23" t="s">
        <v>89</v>
      </c>
      <c r="J407" s="23" t="s">
        <v>2868</v>
      </c>
      <c r="M407" s="19" t="s">
        <v>2909</v>
      </c>
      <c r="P407" s="135"/>
      <c r="U407" s="136"/>
      <c r="X407" s="135"/>
      <c r="AD407" s="24"/>
      <c r="AE407" s="136"/>
      <c r="AH407" s="24"/>
      <c r="AI407" s="24"/>
      <c r="AJ407" s="24"/>
      <c r="AL407" s="135"/>
      <c r="AM407" s="23" t="s">
        <v>2910</v>
      </c>
      <c r="AN407" s="23" t="s">
        <v>2911</v>
      </c>
      <c r="AO407" s="23" t="s">
        <v>2912</v>
      </c>
      <c r="AP407" s="23" t="s">
        <v>2913</v>
      </c>
      <c r="AQ407" s="23" t="s">
        <v>2914</v>
      </c>
      <c r="AR407" s="23" t="s">
        <v>2915</v>
      </c>
      <c r="AS407" s="23" t="s">
        <v>2916</v>
      </c>
      <c r="AT407" s="23" t="s">
        <v>2917</v>
      </c>
      <c r="BK407" s="27"/>
      <c r="BL407" s="27"/>
      <c r="BM407" s="27"/>
      <c r="BN407" s="27"/>
      <c r="BO407" s="27"/>
      <c r="BP407" s="27"/>
      <c r="BQ407" s="27"/>
      <c r="BR407" s="27"/>
    </row>
    <row r="408" s="23" customFormat="1" customHeight="1" spans="1:70">
      <c r="A408" s="23" t="s">
        <v>2918</v>
      </c>
      <c r="B408" s="23" t="s">
        <v>2919</v>
      </c>
      <c r="C408" s="23" t="s">
        <v>2920</v>
      </c>
      <c r="G408" s="23" t="s">
        <v>89</v>
      </c>
      <c r="J408" s="23" t="s">
        <v>2759</v>
      </c>
      <c r="P408" s="135"/>
      <c r="U408" s="136"/>
      <c r="X408" s="135"/>
      <c r="AD408" s="24" t="b">
        <f t="shared" ref="AD408:AD462" si="40">IF(AND(Y408=C408,Z408=D408,AA408=E408,AB408=R408,AC408=S408),"",TRUE)</f>
        <v>1</v>
      </c>
      <c r="AE408" s="136"/>
      <c r="AH408" s="24">
        <f t="shared" si="31"/>
        <v>0</v>
      </c>
      <c r="AI408" s="24" t="str">
        <f t="shared" si="32"/>
        <v/>
      </c>
      <c r="AJ408" s="24" t="str">
        <f t="shared" si="33"/>
        <v/>
      </c>
      <c r="AL408" s="135"/>
      <c r="AM408" s="23" t="s">
        <v>2921</v>
      </c>
      <c r="AN408" s="23" t="s">
        <v>2922</v>
      </c>
      <c r="AO408" s="23" t="s">
        <v>2923</v>
      </c>
      <c r="AP408" s="23" t="s">
        <v>2924</v>
      </c>
      <c r="AQ408" s="23" t="s">
        <v>2925</v>
      </c>
      <c r="AR408" s="23" t="s">
        <v>2926</v>
      </c>
      <c r="AS408" s="23" t="s">
        <v>2927</v>
      </c>
      <c r="AT408" s="23" t="s">
        <v>2928</v>
      </c>
      <c r="BK408" s="27"/>
      <c r="BL408" s="27"/>
      <c r="BM408" s="27"/>
      <c r="BN408" s="27"/>
      <c r="BO408" s="27"/>
      <c r="BP408" s="27"/>
      <c r="BQ408" s="27"/>
      <c r="BR408" s="27"/>
    </row>
    <row r="409" s="23" customFormat="1" customHeight="1" spans="1:70">
      <c r="A409" s="23" t="s">
        <v>2918</v>
      </c>
      <c r="B409" s="23" t="s">
        <v>2929</v>
      </c>
      <c r="C409" s="23" t="s">
        <v>2930</v>
      </c>
      <c r="G409" s="23" t="s">
        <v>89</v>
      </c>
      <c r="J409" s="23" t="s">
        <v>2759</v>
      </c>
      <c r="P409" s="135"/>
      <c r="U409" s="136"/>
      <c r="X409" s="135"/>
      <c r="AD409" s="24" t="b">
        <f t="shared" si="40"/>
        <v>1</v>
      </c>
      <c r="AE409" s="136"/>
      <c r="AH409" s="24">
        <f t="shared" ref="AH409:AH462" si="41">AF409+AG409</f>
        <v>0</v>
      </c>
      <c r="AI409" s="24" t="str">
        <f t="shared" ref="AI409:AI462" si="42">IF(AH409="","",IF(AH409&lt;=32,"",TRUE))</f>
        <v/>
      </c>
      <c r="AJ409" s="24" t="str">
        <f t="shared" ref="AJ409:AJ462" si="43">IF(F409&lt;&gt;"note",IF(AH409="","",IF(AH409&lt;=27,"",TRUE)),"")</f>
        <v/>
      </c>
      <c r="AL409" s="135"/>
      <c r="AM409" s="23" t="s">
        <v>2931</v>
      </c>
      <c r="AN409" s="23" t="s">
        <v>2932</v>
      </c>
      <c r="AO409" s="23" t="s">
        <v>2933</v>
      </c>
      <c r="AP409" s="23" t="s">
        <v>2934</v>
      </c>
      <c r="AQ409" s="23" t="s">
        <v>2935</v>
      </c>
      <c r="AR409" s="23" t="s">
        <v>2936</v>
      </c>
      <c r="AS409" s="23" t="s">
        <v>2937</v>
      </c>
      <c r="AT409" s="23" t="s">
        <v>2938</v>
      </c>
      <c r="BK409" s="27"/>
      <c r="BL409" s="27"/>
      <c r="BM409" s="27"/>
      <c r="BN409" s="27"/>
      <c r="BO409" s="27"/>
      <c r="BP409" s="27"/>
      <c r="BQ409" s="27"/>
      <c r="BR409" s="27"/>
    </row>
    <row r="410" s="23" customFormat="1" customHeight="1" spans="1:70">
      <c r="A410" s="23" t="s">
        <v>353</v>
      </c>
      <c r="B410" s="23" t="s">
        <v>2939</v>
      </c>
      <c r="C410" s="23" t="s">
        <v>2940</v>
      </c>
      <c r="D410" s="23" t="s">
        <v>2941</v>
      </c>
      <c r="E410" s="23" t="s">
        <v>2942</v>
      </c>
      <c r="F410" s="23" t="s">
        <v>2943</v>
      </c>
      <c r="G410" s="23" t="s">
        <v>89</v>
      </c>
      <c r="H410" s="23" t="s">
        <v>358</v>
      </c>
      <c r="I410" s="23" t="s">
        <v>359</v>
      </c>
      <c r="J410" s="23" t="s">
        <v>2944</v>
      </c>
      <c r="P410" s="135"/>
      <c r="U410" s="136"/>
      <c r="X410" s="135"/>
      <c r="AD410" s="24" t="b">
        <f t="shared" si="40"/>
        <v>1</v>
      </c>
      <c r="AE410" s="136"/>
      <c r="AH410" s="24">
        <f t="shared" si="41"/>
        <v>0</v>
      </c>
      <c r="AI410" s="24" t="str">
        <f t="shared" si="42"/>
        <v/>
      </c>
      <c r="AJ410" s="24" t="str">
        <f t="shared" si="43"/>
        <v/>
      </c>
      <c r="AL410" s="135"/>
      <c r="AM410" s="23" t="s">
        <v>2945</v>
      </c>
      <c r="AN410" s="23" t="s">
        <v>2946</v>
      </c>
      <c r="AO410" s="23" t="s">
        <v>2947</v>
      </c>
      <c r="AP410" s="23" t="s">
        <v>2948</v>
      </c>
      <c r="AQ410" s="23" t="s">
        <v>2949</v>
      </c>
      <c r="AR410" s="23" t="s">
        <v>2950</v>
      </c>
      <c r="AS410" s="23" t="s">
        <v>2951</v>
      </c>
      <c r="AT410" s="23" t="s">
        <v>2952</v>
      </c>
      <c r="AU410" s="23" t="s">
        <v>2941</v>
      </c>
      <c r="AV410" s="23" t="s">
        <v>2941</v>
      </c>
      <c r="AW410" s="23" t="s">
        <v>2941</v>
      </c>
      <c r="AX410" s="23" t="s">
        <v>2941</v>
      </c>
      <c r="AY410" s="23" t="s">
        <v>2941</v>
      </c>
      <c r="AZ410" s="23" t="s">
        <v>2941</v>
      </c>
      <c r="BA410" s="23" t="s">
        <v>2941</v>
      </c>
      <c r="BB410" s="23" t="s">
        <v>2941</v>
      </c>
      <c r="BC410" s="23" t="s">
        <v>2942</v>
      </c>
      <c r="BD410" s="23" t="s">
        <v>2942</v>
      </c>
      <c r="BE410" s="23" t="s">
        <v>2942</v>
      </c>
      <c r="BF410" s="23" t="s">
        <v>2942</v>
      </c>
      <c r="BG410" s="23" t="s">
        <v>2942</v>
      </c>
      <c r="BH410" s="23" t="s">
        <v>2942</v>
      </c>
      <c r="BI410" s="23" t="s">
        <v>2942</v>
      </c>
      <c r="BJ410" s="23" t="s">
        <v>2942</v>
      </c>
      <c r="BK410" s="27"/>
      <c r="BL410" s="27"/>
      <c r="BM410" s="27"/>
      <c r="BN410" s="27"/>
      <c r="BO410" s="27"/>
      <c r="BP410" s="27"/>
      <c r="BQ410" s="27"/>
      <c r="BR410" s="27"/>
    </row>
    <row r="411" s="23" customFormat="1" customHeight="1" spans="1:70">
      <c r="A411" s="23" t="s">
        <v>2953</v>
      </c>
      <c r="B411" s="23" t="s">
        <v>2954</v>
      </c>
      <c r="C411" s="23" t="s">
        <v>2955</v>
      </c>
      <c r="G411" s="23" t="s">
        <v>89</v>
      </c>
      <c r="J411" s="23" t="s">
        <v>2956</v>
      </c>
      <c r="P411" s="135"/>
      <c r="U411" s="136"/>
      <c r="X411" s="135"/>
      <c r="AD411" s="24" t="b">
        <f t="shared" si="40"/>
        <v>1</v>
      </c>
      <c r="AE411" s="136"/>
      <c r="AH411" s="24">
        <f t="shared" si="41"/>
        <v>0</v>
      </c>
      <c r="AI411" s="24" t="str">
        <f t="shared" si="42"/>
        <v/>
      </c>
      <c r="AJ411" s="24" t="str">
        <f t="shared" si="43"/>
        <v/>
      </c>
      <c r="AL411" s="135"/>
      <c r="AM411" s="23" t="s">
        <v>2957</v>
      </c>
      <c r="AN411" s="23" t="s">
        <v>2958</v>
      </c>
      <c r="AO411" s="23" t="s">
        <v>2959</v>
      </c>
      <c r="AP411" s="23" t="s">
        <v>2960</v>
      </c>
      <c r="AQ411" s="23" t="s">
        <v>2961</v>
      </c>
      <c r="AR411" s="23" t="s">
        <v>2962</v>
      </c>
      <c r="AS411" s="23" t="s">
        <v>2963</v>
      </c>
      <c r="AT411" s="23" t="s">
        <v>2964</v>
      </c>
      <c r="AU411" s="27"/>
      <c r="AV411" s="27"/>
      <c r="AW411" s="27"/>
      <c r="AX411" s="27"/>
      <c r="AY411" s="27"/>
      <c r="AZ411" s="27"/>
      <c r="BA411" s="27"/>
      <c r="BB411" s="27"/>
      <c r="BK411" s="27"/>
      <c r="BL411" s="27"/>
      <c r="BM411" s="27"/>
      <c r="BN411" s="27"/>
      <c r="BO411" s="27"/>
      <c r="BP411" s="27"/>
      <c r="BQ411" s="27"/>
      <c r="BR411" s="27"/>
    </row>
    <row r="412" s="23" customFormat="1" customHeight="1" spans="1:70">
      <c r="A412" s="23" t="s">
        <v>2918</v>
      </c>
      <c r="B412" s="23" t="s">
        <v>2965</v>
      </c>
      <c r="C412" s="23" t="s">
        <v>2966</v>
      </c>
      <c r="G412" s="23" t="s">
        <v>89</v>
      </c>
      <c r="J412" s="23" t="s">
        <v>2967</v>
      </c>
      <c r="P412" s="135"/>
      <c r="U412" s="136"/>
      <c r="X412" s="135"/>
      <c r="AD412" s="24" t="b">
        <f t="shared" si="40"/>
        <v>1</v>
      </c>
      <c r="AE412" s="136"/>
      <c r="AH412" s="24">
        <f t="shared" si="41"/>
        <v>0</v>
      </c>
      <c r="AI412" s="24" t="str">
        <f t="shared" si="42"/>
        <v/>
      </c>
      <c r="AJ412" s="24" t="str">
        <f t="shared" si="43"/>
        <v/>
      </c>
      <c r="AL412" s="135"/>
      <c r="AM412" s="23" t="s">
        <v>2968</v>
      </c>
      <c r="AN412" s="23" t="s">
        <v>2969</v>
      </c>
      <c r="AO412" s="23" t="s">
        <v>2970</v>
      </c>
      <c r="AP412" s="23" t="s">
        <v>2971</v>
      </c>
      <c r="AQ412" s="23" t="s">
        <v>2972</v>
      </c>
      <c r="AR412" s="23" t="s">
        <v>2973</v>
      </c>
      <c r="AS412" s="23" t="s">
        <v>2974</v>
      </c>
      <c r="AT412" s="23" t="s">
        <v>2975</v>
      </c>
      <c r="AU412" s="27"/>
      <c r="AV412" s="27"/>
      <c r="AW412" s="27"/>
      <c r="AX412" s="27"/>
      <c r="AY412" s="27"/>
      <c r="AZ412" s="27"/>
      <c r="BA412" s="27"/>
      <c r="BB412" s="27"/>
      <c r="BK412" s="27"/>
      <c r="BL412" s="27"/>
      <c r="BM412" s="27"/>
      <c r="BN412" s="27"/>
      <c r="BO412" s="27"/>
      <c r="BP412" s="27"/>
      <c r="BQ412" s="27"/>
      <c r="BR412" s="27"/>
    </row>
    <row r="413" s="23" customFormat="1" customHeight="1" spans="1:70">
      <c r="A413" s="23" t="s">
        <v>2918</v>
      </c>
      <c r="B413" s="23" t="s">
        <v>2976</v>
      </c>
      <c r="C413" s="23" t="s">
        <v>2977</v>
      </c>
      <c r="G413" s="23" t="s">
        <v>89</v>
      </c>
      <c r="J413" s="23" t="s">
        <v>2816</v>
      </c>
      <c r="P413" s="135"/>
      <c r="U413" s="136"/>
      <c r="X413" s="135"/>
      <c r="AD413" s="24" t="b">
        <f t="shared" si="40"/>
        <v>1</v>
      </c>
      <c r="AE413" s="136"/>
      <c r="AH413" s="24">
        <f t="shared" si="41"/>
        <v>0</v>
      </c>
      <c r="AI413" s="24" t="str">
        <f t="shared" si="42"/>
        <v/>
      </c>
      <c r="AJ413" s="24" t="str">
        <f t="shared" si="43"/>
        <v/>
      </c>
      <c r="AL413" s="135"/>
      <c r="AM413" s="23" t="s">
        <v>2978</v>
      </c>
      <c r="AN413" s="23" t="s">
        <v>2979</v>
      </c>
      <c r="AO413" s="23" t="s">
        <v>2980</v>
      </c>
      <c r="AP413" s="23" t="s">
        <v>2981</v>
      </c>
      <c r="AQ413" s="23" t="s">
        <v>2982</v>
      </c>
      <c r="AR413" s="23" t="s">
        <v>2983</v>
      </c>
      <c r="AS413" s="23" t="s">
        <v>2977</v>
      </c>
      <c r="AT413" s="23" t="s">
        <v>2984</v>
      </c>
      <c r="AU413" s="27"/>
      <c r="AV413" s="27"/>
      <c r="AW413" s="27"/>
      <c r="AX413" s="27"/>
      <c r="AY413" s="27"/>
      <c r="AZ413" s="27"/>
      <c r="BA413" s="27"/>
      <c r="BB413" s="27"/>
      <c r="BK413" s="27"/>
      <c r="BL413" s="27"/>
      <c r="BM413" s="27"/>
      <c r="BN413" s="27"/>
      <c r="BO413" s="27"/>
      <c r="BP413" s="27"/>
      <c r="BQ413" s="27"/>
      <c r="BR413" s="27"/>
    </row>
    <row r="414" s="23" customFormat="1" customHeight="1" spans="1:70">
      <c r="A414" s="23" t="s">
        <v>2918</v>
      </c>
      <c r="B414" s="23" t="s">
        <v>2985</v>
      </c>
      <c r="C414" s="23" t="s">
        <v>2986</v>
      </c>
      <c r="G414" s="23" t="s">
        <v>89</v>
      </c>
      <c r="J414" s="23" t="s">
        <v>2816</v>
      </c>
      <c r="P414" s="135"/>
      <c r="U414" s="136"/>
      <c r="X414" s="135"/>
      <c r="AD414" s="24" t="b">
        <f t="shared" si="40"/>
        <v>1</v>
      </c>
      <c r="AE414" s="136"/>
      <c r="AH414" s="24">
        <f t="shared" si="41"/>
        <v>0</v>
      </c>
      <c r="AI414" s="24" t="str">
        <f t="shared" si="42"/>
        <v/>
      </c>
      <c r="AJ414" s="24" t="str">
        <f t="shared" si="43"/>
        <v/>
      </c>
      <c r="AL414" s="135"/>
      <c r="AM414" s="23" t="s">
        <v>2987</v>
      </c>
      <c r="AN414" s="23" t="s">
        <v>2988</v>
      </c>
      <c r="AO414" s="23" t="s">
        <v>2989</v>
      </c>
      <c r="AP414" s="23" t="s">
        <v>2990</v>
      </c>
      <c r="AQ414" s="23" t="s">
        <v>2991</v>
      </c>
      <c r="AR414" s="23" t="s">
        <v>2992</v>
      </c>
      <c r="AS414" s="23" t="s">
        <v>2986</v>
      </c>
      <c r="AT414" s="23" t="s">
        <v>2993</v>
      </c>
      <c r="AU414" s="27"/>
      <c r="AV414" s="27"/>
      <c r="AW414" s="27"/>
      <c r="AX414" s="27"/>
      <c r="AY414" s="27"/>
      <c r="AZ414" s="27"/>
      <c r="BA414" s="27"/>
      <c r="BB414" s="27"/>
      <c r="BK414" s="27"/>
      <c r="BL414" s="27"/>
      <c r="BM414" s="27"/>
      <c r="BN414" s="27"/>
      <c r="BO414" s="27"/>
      <c r="BP414" s="27"/>
      <c r="BQ414" s="27"/>
      <c r="BR414" s="27"/>
    </row>
    <row r="415" s="23" customFormat="1" customHeight="1" spans="1:70">
      <c r="A415" s="23" t="s">
        <v>353</v>
      </c>
      <c r="B415" s="23" t="s">
        <v>2994</v>
      </c>
      <c r="C415" s="23" t="s">
        <v>2995</v>
      </c>
      <c r="D415" s="23" t="s">
        <v>2941</v>
      </c>
      <c r="E415" s="23" t="s">
        <v>2942</v>
      </c>
      <c r="F415" s="23" t="s">
        <v>2943</v>
      </c>
      <c r="G415" s="23" t="s">
        <v>89</v>
      </c>
      <c r="H415" s="23" t="s">
        <v>358</v>
      </c>
      <c r="I415" s="23" t="s">
        <v>359</v>
      </c>
      <c r="J415" s="23" t="s">
        <v>2996</v>
      </c>
      <c r="P415" s="135"/>
      <c r="U415" s="136"/>
      <c r="X415" s="135"/>
      <c r="AD415" s="24" t="b">
        <f t="shared" si="40"/>
        <v>1</v>
      </c>
      <c r="AE415" s="136"/>
      <c r="AH415" s="24">
        <f t="shared" si="41"/>
        <v>0</v>
      </c>
      <c r="AI415" s="24" t="str">
        <f t="shared" si="42"/>
        <v/>
      </c>
      <c r="AJ415" s="24" t="str">
        <f t="shared" si="43"/>
        <v/>
      </c>
      <c r="AL415" s="135"/>
      <c r="AM415" s="23" t="s">
        <v>2997</v>
      </c>
      <c r="AN415" s="23" t="s">
        <v>2998</v>
      </c>
      <c r="AO415" s="23" t="s">
        <v>2999</v>
      </c>
      <c r="AP415" s="23" t="s">
        <v>3000</v>
      </c>
      <c r="AQ415" s="23" t="s">
        <v>3001</v>
      </c>
      <c r="AR415" s="23" t="s">
        <v>3002</v>
      </c>
      <c r="AS415" s="23" t="s">
        <v>3003</v>
      </c>
      <c r="AT415" s="23" t="s">
        <v>3004</v>
      </c>
      <c r="AU415" s="23" t="s">
        <v>2941</v>
      </c>
      <c r="AV415" s="23" t="s">
        <v>2941</v>
      </c>
      <c r="AW415" s="23" t="s">
        <v>2941</v>
      </c>
      <c r="AX415" s="23" t="s">
        <v>2941</v>
      </c>
      <c r="AY415" s="23" t="s">
        <v>2941</v>
      </c>
      <c r="AZ415" s="23" t="s">
        <v>2941</v>
      </c>
      <c r="BA415" s="23" t="s">
        <v>2941</v>
      </c>
      <c r="BB415" s="23" t="s">
        <v>2941</v>
      </c>
      <c r="BC415" s="23" t="s">
        <v>2942</v>
      </c>
      <c r="BD415" s="23" t="s">
        <v>2942</v>
      </c>
      <c r="BE415" s="23" t="s">
        <v>2942</v>
      </c>
      <c r="BF415" s="23" t="s">
        <v>2942</v>
      </c>
      <c r="BG415" s="23" t="s">
        <v>2942</v>
      </c>
      <c r="BH415" s="23" t="s">
        <v>2942</v>
      </c>
      <c r="BI415" s="23" t="s">
        <v>2942</v>
      </c>
      <c r="BJ415" s="23" t="s">
        <v>2942</v>
      </c>
      <c r="BK415" s="27"/>
      <c r="BL415" s="27"/>
      <c r="BM415" s="27"/>
      <c r="BN415" s="27"/>
      <c r="BO415" s="27"/>
      <c r="BP415" s="27"/>
      <c r="BQ415" s="27"/>
      <c r="BR415" s="27"/>
    </row>
    <row r="416" s="23" customFormat="1" customHeight="1" spans="1:70">
      <c r="A416" s="23" t="s">
        <v>2953</v>
      </c>
      <c r="B416" s="23" t="s">
        <v>3005</v>
      </c>
      <c r="C416" s="23" t="s">
        <v>3006</v>
      </c>
      <c r="G416" s="23" t="s">
        <v>89</v>
      </c>
      <c r="J416" s="23" t="s">
        <v>3007</v>
      </c>
      <c r="P416" s="135"/>
      <c r="U416" s="136"/>
      <c r="X416" s="135"/>
      <c r="AD416" s="24" t="b">
        <f t="shared" si="40"/>
        <v>1</v>
      </c>
      <c r="AE416" s="136"/>
      <c r="AH416" s="24">
        <f t="shared" si="41"/>
        <v>0</v>
      </c>
      <c r="AI416" s="24" t="str">
        <f t="shared" si="42"/>
        <v/>
      </c>
      <c r="AJ416" s="24" t="str">
        <f t="shared" si="43"/>
        <v/>
      </c>
      <c r="AL416" s="135"/>
      <c r="AM416" s="23" t="s">
        <v>3008</v>
      </c>
      <c r="AN416" s="23" t="s">
        <v>2958</v>
      </c>
      <c r="AO416" s="23" t="s">
        <v>3009</v>
      </c>
      <c r="AP416" s="23" t="s">
        <v>3010</v>
      </c>
      <c r="AQ416" s="23" t="s">
        <v>3011</v>
      </c>
      <c r="AR416" s="23" t="s">
        <v>3012</v>
      </c>
      <c r="AS416" s="23" t="s">
        <v>3013</v>
      </c>
      <c r="AT416" s="23" t="s">
        <v>3014</v>
      </c>
      <c r="BK416" s="27"/>
      <c r="BL416" s="27"/>
      <c r="BM416" s="27"/>
      <c r="BN416" s="27"/>
      <c r="BO416" s="27"/>
      <c r="BP416" s="27"/>
      <c r="BQ416" s="27"/>
      <c r="BR416" s="27"/>
    </row>
    <row r="417" s="23" customFormat="1" customHeight="1" spans="1:70">
      <c r="A417" s="23" t="s">
        <v>2918</v>
      </c>
      <c r="B417" s="23" t="s">
        <v>3015</v>
      </c>
      <c r="C417" s="23" t="s">
        <v>3016</v>
      </c>
      <c r="G417" s="23" t="s">
        <v>89</v>
      </c>
      <c r="J417" s="23" t="s">
        <v>3017</v>
      </c>
      <c r="P417" s="135"/>
      <c r="U417" s="136"/>
      <c r="X417" s="135"/>
      <c r="AD417" s="24" t="b">
        <f t="shared" si="40"/>
        <v>1</v>
      </c>
      <c r="AE417" s="136"/>
      <c r="AH417" s="24">
        <f t="shared" si="41"/>
        <v>0</v>
      </c>
      <c r="AI417" s="24" t="str">
        <f t="shared" si="42"/>
        <v/>
      </c>
      <c r="AJ417" s="24" t="str">
        <f t="shared" si="43"/>
        <v/>
      </c>
      <c r="AL417" s="135"/>
      <c r="AM417" s="23" t="s">
        <v>3018</v>
      </c>
      <c r="AN417" s="23" t="s">
        <v>3019</v>
      </c>
      <c r="AO417" s="23" t="s">
        <v>3020</v>
      </c>
      <c r="AP417" s="23" t="s">
        <v>3021</v>
      </c>
      <c r="AQ417" s="23" t="s">
        <v>3022</v>
      </c>
      <c r="AR417" s="23" t="s">
        <v>3023</v>
      </c>
      <c r="AS417" s="23" t="s">
        <v>3024</v>
      </c>
      <c r="AT417" s="23" t="s">
        <v>3025</v>
      </c>
      <c r="BK417" s="27"/>
      <c r="BL417" s="27"/>
      <c r="BM417" s="27"/>
      <c r="BN417" s="27"/>
      <c r="BO417" s="27"/>
      <c r="BP417" s="27"/>
      <c r="BQ417" s="27"/>
      <c r="BR417" s="27"/>
    </row>
    <row r="418" s="23" customFormat="1" customHeight="1" spans="1:70">
      <c r="A418" s="23" t="s">
        <v>2918</v>
      </c>
      <c r="B418" s="23" t="s">
        <v>3026</v>
      </c>
      <c r="C418" s="23" t="s">
        <v>3027</v>
      </c>
      <c r="G418" s="23" t="s">
        <v>89</v>
      </c>
      <c r="J418" s="23" t="s">
        <v>2868</v>
      </c>
      <c r="P418" s="135"/>
      <c r="U418" s="136"/>
      <c r="X418" s="135"/>
      <c r="AD418" s="24" t="b">
        <f t="shared" si="40"/>
        <v>1</v>
      </c>
      <c r="AE418" s="136"/>
      <c r="AH418" s="24">
        <f t="shared" si="41"/>
        <v>0</v>
      </c>
      <c r="AI418" s="24" t="str">
        <f t="shared" si="42"/>
        <v/>
      </c>
      <c r="AJ418" s="24" t="str">
        <f t="shared" si="43"/>
        <v/>
      </c>
      <c r="AL418" s="135"/>
      <c r="AM418" s="23" t="s">
        <v>3028</v>
      </c>
      <c r="AN418" s="23" t="s">
        <v>3029</v>
      </c>
      <c r="AO418" s="23" t="s">
        <v>3030</v>
      </c>
      <c r="AP418" s="23" t="s">
        <v>3031</v>
      </c>
      <c r="AQ418" s="23" t="s">
        <v>3032</v>
      </c>
      <c r="AR418" s="23" t="s">
        <v>3033</v>
      </c>
      <c r="AS418" s="23" t="s">
        <v>3034</v>
      </c>
      <c r="AT418" s="23" t="s">
        <v>3035</v>
      </c>
      <c r="BK418" s="27"/>
      <c r="BL418" s="27"/>
      <c r="BM418" s="27"/>
      <c r="BN418" s="27"/>
      <c r="BO418" s="27"/>
      <c r="BP418" s="27"/>
      <c r="BQ418" s="27"/>
      <c r="BR418" s="27"/>
    </row>
    <row r="419" s="23" customFormat="1" customHeight="1" spans="1:70">
      <c r="A419" s="23" t="s">
        <v>2918</v>
      </c>
      <c r="B419" s="23" t="s">
        <v>3036</v>
      </c>
      <c r="C419" s="23" t="s">
        <v>3037</v>
      </c>
      <c r="G419" s="23" t="s">
        <v>89</v>
      </c>
      <c r="J419" s="23" t="s">
        <v>2868</v>
      </c>
      <c r="P419" s="135"/>
      <c r="U419" s="136"/>
      <c r="X419" s="135"/>
      <c r="AD419" s="24" t="b">
        <f t="shared" si="40"/>
        <v>1</v>
      </c>
      <c r="AE419" s="136"/>
      <c r="AH419" s="24">
        <f t="shared" si="41"/>
        <v>0</v>
      </c>
      <c r="AI419" s="24" t="str">
        <f t="shared" si="42"/>
        <v/>
      </c>
      <c r="AJ419" s="24" t="str">
        <f t="shared" si="43"/>
        <v/>
      </c>
      <c r="AL419" s="135"/>
      <c r="AM419" s="23" t="s">
        <v>3038</v>
      </c>
      <c r="AN419" s="23" t="s">
        <v>3039</v>
      </c>
      <c r="AO419" s="23" t="s">
        <v>3040</v>
      </c>
      <c r="AP419" s="23" t="s">
        <v>3041</v>
      </c>
      <c r="AQ419" s="23" t="s">
        <v>3042</v>
      </c>
      <c r="AR419" s="23" t="s">
        <v>3043</v>
      </c>
      <c r="AS419" s="23" t="s">
        <v>3044</v>
      </c>
      <c r="AT419" s="23" t="s">
        <v>3045</v>
      </c>
      <c r="BK419" s="27"/>
      <c r="BL419" s="27"/>
      <c r="BM419" s="27"/>
      <c r="BN419" s="27"/>
      <c r="BO419" s="27"/>
      <c r="BP419" s="27"/>
      <c r="BQ419" s="27"/>
      <c r="BR419" s="27"/>
    </row>
    <row r="420" s="23" customFormat="1" customHeight="1" spans="1:70">
      <c r="A420" s="23" t="s">
        <v>353</v>
      </c>
      <c r="B420" s="23" t="s">
        <v>3046</v>
      </c>
      <c r="C420" s="23" t="s">
        <v>3047</v>
      </c>
      <c r="D420" s="23" t="s">
        <v>2941</v>
      </c>
      <c r="E420" s="23" t="s">
        <v>2942</v>
      </c>
      <c r="F420" s="23" t="s">
        <v>2943</v>
      </c>
      <c r="G420" s="23" t="s">
        <v>89</v>
      </c>
      <c r="H420" s="23" t="s">
        <v>358</v>
      </c>
      <c r="I420" s="23" t="s">
        <v>359</v>
      </c>
      <c r="J420" s="23" t="s">
        <v>3048</v>
      </c>
      <c r="P420" s="135"/>
      <c r="U420" s="136"/>
      <c r="X420" s="135"/>
      <c r="AD420" s="24" t="b">
        <f t="shared" si="40"/>
        <v>1</v>
      </c>
      <c r="AE420" s="136"/>
      <c r="AH420" s="24">
        <f t="shared" si="41"/>
        <v>0</v>
      </c>
      <c r="AI420" s="24" t="str">
        <f t="shared" si="42"/>
        <v/>
      </c>
      <c r="AJ420" s="24" t="str">
        <f t="shared" si="43"/>
        <v/>
      </c>
      <c r="AL420" s="135"/>
      <c r="AM420" s="23" t="s">
        <v>3049</v>
      </c>
      <c r="AN420" s="23" t="s">
        <v>3050</v>
      </c>
      <c r="AO420" s="23" t="s">
        <v>3051</v>
      </c>
      <c r="AP420" s="23" t="s">
        <v>3052</v>
      </c>
      <c r="AQ420" s="23" t="s">
        <v>3053</v>
      </c>
      <c r="AR420" s="23" t="s">
        <v>3054</v>
      </c>
      <c r="AS420" s="23" t="s">
        <v>3055</v>
      </c>
      <c r="AT420" s="23" t="s">
        <v>3056</v>
      </c>
      <c r="AU420" s="23" t="s">
        <v>2941</v>
      </c>
      <c r="AV420" s="23" t="s">
        <v>2941</v>
      </c>
      <c r="AW420" s="23" t="s">
        <v>2941</v>
      </c>
      <c r="AX420" s="23" t="s">
        <v>2941</v>
      </c>
      <c r="AY420" s="23" t="s">
        <v>2941</v>
      </c>
      <c r="AZ420" s="23" t="s">
        <v>2941</v>
      </c>
      <c r="BA420" s="23" t="s">
        <v>2941</v>
      </c>
      <c r="BB420" s="23" t="s">
        <v>2941</v>
      </c>
      <c r="BC420" s="23" t="s">
        <v>2942</v>
      </c>
      <c r="BD420" s="23" t="s">
        <v>2942</v>
      </c>
      <c r="BE420" s="23" t="s">
        <v>2942</v>
      </c>
      <c r="BF420" s="23" t="s">
        <v>2942</v>
      </c>
      <c r="BG420" s="23" t="s">
        <v>2942</v>
      </c>
      <c r="BH420" s="23" t="s">
        <v>2942</v>
      </c>
      <c r="BI420" s="23" t="s">
        <v>2942</v>
      </c>
      <c r="BJ420" s="23" t="s">
        <v>2942</v>
      </c>
      <c r="BK420" s="27"/>
      <c r="BL420" s="27"/>
      <c r="BM420" s="27"/>
      <c r="BN420" s="27"/>
      <c r="BO420" s="27"/>
      <c r="BP420" s="27"/>
      <c r="BQ420" s="27"/>
      <c r="BR420" s="27"/>
    </row>
    <row r="421" s="23" customFormat="1" customHeight="1" spans="1:70">
      <c r="A421" s="23" t="s">
        <v>2953</v>
      </c>
      <c r="B421" s="23" t="s">
        <v>3057</v>
      </c>
      <c r="C421" s="23" t="s">
        <v>3058</v>
      </c>
      <c r="G421" s="23" t="s">
        <v>89</v>
      </c>
      <c r="J421" s="23" t="s">
        <v>3059</v>
      </c>
      <c r="P421" s="135"/>
      <c r="U421" s="136"/>
      <c r="X421" s="135"/>
      <c r="AD421" s="24" t="b">
        <f t="shared" si="40"/>
        <v>1</v>
      </c>
      <c r="AE421" s="136"/>
      <c r="AH421" s="24">
        <f t="shared" si="41"/>
        <v>0</v>
      </c>
      <c r="AI421" s="24" t="str">
        <f t="shared" si="42"/>
        <v/>
      </c>
      <c r="AJ421" s="24" t="str">
        <f t="shared" si="43"/>
        <v/>
      </c>
      <c r="AL421" s="135"/>
      <c r="AM421" s="23" t="s">
        <v>3060</v>
      </c>
      <c r="AN421" s="23" t="s">
        <v>3061</v>
      </c>
      <c r="AO421" s="23" t="s">
        <v>3062</v>
      </c>
      <c r="AP421" s="23" t="s">
        <v>3063</v>
      </c>
      <c r="AQ421" s="23" t="s">
        <v>3064</v>
      </c>
      <c r="AR421" s="23" t="s">
        <v>3065</v>
      </c>
      <c r="AS421" s="23" t="s">
        <v>3066</v>
      </c>
      <c r="AT421" s="23" t="s">
        <v>3067</v>
      </c>
      <c r="AU421" s="27"/>
      <c r="AV421" s="27"/>
      <c r="AW421" s="27"/>
      <c r="AX421" s="27"/>
      <c r="AY421" s="27"/>
      <c r="AZ421" s="27"/>
      <c r="BA421" s="27"/>
      <c r="BB421" s="27"/>
      <c r="BK421" s="27"/>
      <c r="BL421" s="27"/>
      <c r="BM421" s="27"/>
      <c r="BN421" s="27"/>
      <c r="BO421" s="27"/>
      <c r="BP421" s="27"/>
      <c r="BQ421" s="27"/>
      <c r="BR421" s="27"/>
    </row>
    <row r="422" s="23" customFormat="1" customHeight="1" spans="1:70">
      <c r="A422" s="23" t="s">
        <v>2918</v>
      </c>
      <c r="B422" s="23" t="s">
        <v>3068</v>
      </c>
      <c r="C422" s="23" t="s">
        <v>3069</v>
      </c>
      <c r="G422" s="23" t="s">
        <v>89</v>
      </c>
      <c r="J422" s="23" t="s">
        <v>3070</v>
      </c>
      <c r="P422" s="135"/>
      <c r="U422" s="136"/>
      <c r="X422" s="135"/>
      <c r="AD422" s="24" t="b">
        <f t="shared" si="40"/>
        <v>1</v>
      </c>
      <c r="AE422" s="136"/>
      <c r="AH422" s="24">
        <f t="shared" si="41"/>
        <v>0</v>
      </c>
      <c r="AI422" s="24" t="str">
        <f t="shared" si="42"/>
        <v/>
      </c>
      <c r="AJ422" s="24" t="str">
        <f t="shared" si="43"/>
        <v/>
      </c>
      <c r="AL422" s="135"/>
      <c r="AM422" s="23" t="s">
        <v>3071</v>
      </c>
      <c r="AN422" s="23" t="s">
        <v>3072</v>
      </c>
      <c r="AO422" s="23" t="s">
        <v>3073</v>
      </c>
      <c r="AP422" s="23" t="s">
        <v>3074</v>
      </c>
      <c r="AQ422" s="23" t="s">
        <v>3075</v>
      </c>
      <c r="AR422" s="23" t="s">
        <v>3076</v>
      </c>
      <c r="AS422" s="23" t="s">
        <v>3077</v>
      </c>
      <c r="AT422" s="23" t="s">
        <v>3078</v>
      </c>
      <c r="AU422" s="27"/>
      <c r="AV422" s="27"/>
      <c r="AW422" s="27"/>
      <c r="AX422" s="27"/>
      <c r="AY422" s="27"/>
      <c r="AZ422" s="27"/>
      <c r="BA422" s="27"/>
      <c r="BB422" s="27"/>
      <c r="BK422" s="27"/>
      <c r="BL422" s="27"/>
      <c r="BM422" s="27"/>
      <c r="BN422" s="27"/>
      <c r="BO422" s="27"/>
      <c r="BP422" s="27"/>
      <c r="BQ422" s="27"/>
      <c r="BR422" s="27"/>
    </row>
    <row r="423" s="23" customFormat="1" customHeight="1" spans="1:70">
      <c r="A423" s="23" t="s">
        <v>91</v>
      </c>
      <c r="B423" s="23" t="s">
        <v>2734</v>
      </c>
      <c r="P423" s="135"/>
      <c r="U423" s="136"/>
      <c r="X423" s="135"/>
      <c r="AD423" s="24" t="str">
        <f t="shared" si="40"/>
        <v/>
      </c>
      <c r="AE423" s="136"/>
      <c r="AH423" s="24">
        <f t="shared" si="41"/>
        <v>0</v>
      </c>
      <c r="AI423" s="24" t="str">
        <f t="shared" si="42"/>
        <v/>
      </c>
      <c r="AJ423" s="24" t="str">
        <f t="shared" si="43"/>
        <v/>
      </c>
      <c r="AL423" s="135"/>
      <c r="AU423" s="27"/>
      <c r="AV423" s="27"/>
      <c r="AW423" s="27"/>
      <c r="AX423" s="27"/>
      <c r="AY423" s="27"/>
      <c r="AZ423" s="27"/>
      <c r="BA423" s="27"/>
      <c r="BB423" s="27"/>
      <c r="BK423" s="27"/>
      <c r="BL423" s="27"/>
      <c r="BM423" s="27"/>
      <c r="BN423" s="27"/>
      <c r="BO423" s="27"/>
      <c r="BP423" s="27"/>
      <c r="BQ423" s="27"/>
      <c r="BR423" s="27"/>
    </row>
    <row r="424" s="23" customFormat="1" customHeight="1" spans="1:70">
      <c r="A424" s="23" t="s">
        <v>76</v>
      </c>
      <c r="B424" s="23" t="s">
        <v>3079</v>
      </c>
      <c r="J424" s="23" t="s">
        <v>3080</v>
      </c>
      <c r="P424" s="135"/>
      <c r="U424" s="136"/>
      <c r="X424" s="135"/>
      <c r="AD424" s="24" t="str">
        <f t="shared" si="40"/>
        <v/>
      </c>
      <c r="AE424" s="136"/>
      <c r="AH424" s="24">
        <f t="shared" si="41"/>
        <v>0</v>
      </c>
      <c r="AI424" s="24" t="str">
        <f t="shared" si="42"/>
        <v/>
      </c>
      <c r="AJ424" s="24" t="str">
        <f t="shared" si="43"/>
        <v/>
      </c>
      <c r="AL424" s="135"/>
      <c r="AU424" s="27"/>
      <c r="AV424" s="27"/>
      <c r="AW424" s="27"/>
      <c r="AX424" s="27"/>
      <c r="AY424" s="27"/>
      <c r="AZ424" s="27"/>
      <c r="BA424" s="27"/>
      <c r="BB424" s="27"/>
      <c r="BK424" s="27"/>
      <c r="BL424" s="27"/>
      <c r="BM424" s="27"/>
      <c r="BN424" s="27"/>
      <c r="BO424" s="27"/>
      <c r="BP424" s="27"/>
      <c r="BQ424" s="27"/>
      <c r="BR424" s="27"/>
    </row>
    <row r="425" s="23" customFormat="1" customHeight="1" spans="1:70">
      <c r="A425" s="23" t="s">
        <v>81</v>
      </c>
      <c r="B425" s="23" t="s">
        <v>3081</v>
      </c>
      <c r="C425" s="23" t="s">
        <v>3082</v>
      </c>
      <c r="D425" s="23" t="s">
        <v>2738</v>
      </c>
      <c r="P425" s="135"/>
      <c r="U425" s="136"/>
      <c r="X425" s="135"/>
      <c r="AD425" s="24" t="b">
        <f t="shared" si="40"/>
        <v>1</v>
      </c>
      <c r="AE425" s="136"/>
      <c r="AH425" s="24">
        <f t="shared" si="41"/>
        <v>0</v>
      </c>
      <c r="AI425" s="24" t="str">
        <f t="shared" si="42"/>
        <v/>
      </c>
      <c r="AJ425" s="24" t="str">
        <f t="shared" si="43"/>
        <v/>
      </c>
      <c r="AL425" s="135"/>
      <c r="AM425" s="23" t="s">
        <v>3082</v>
      </c>
      <c r="AN425" s="23" t="s">
        <v>3082</v>
      </c>
      <c r="AO425" s="23" t="s">
        <v>3082</v>
      </c>
      <c r="AP425" s="23" t="s">
        <v>3083</v>
      </c>
      <c r="AQ425" s="23" t="s">
        <v>3082</v>
      </c>
      <c r="AR425" s="23" t="s">
        <v>3082</v>
      </c>
      <c r="AS425" s="23" t="s">
        <v>3082</v>
      </c>
      <c r="AT425" s="23" t="s">
        <v>3082</v>
      </c>
      <c r="AU425" s="105" t="s">
        <v>3084</v>
      </c>
      <c r="AV425" s="105" t="s">
        <v>3085</v>
      </c>
      <c r="AW425" s="105" t="s">
        <v>3086</v>
      </c>
      <c r="AX425" s="105" t="s">
        <v>3087</v>
      </c>
      <c r="AY425" s="105" t="s">
        <v>3088</v>
      </c>
      <c r="AZ425" s="105" t="s">
        <v>2741</v>
      </c>
      <c r="BA425" s="105" t="s">
        <v>3089</v>
      </c>
      <c r="BB425" s="105" t="s">
        <v>3090</v>
      </c>
      <c r="BK425" s="27"/>
      <c r="BL425" s="27"/>
      <c r="BM425" s="27"/>
      <c r="BN425" s="27"/>
      <c r="BO425" s="27"/>
      <c r="BP425" s="27"/>
      <c r="BQ425" s="27"/>
      <c r="BR425" s="27"/>
    </row>
    <row r="426" s="23" customFormat="1" customHeight="1" spans="1:70">
      <c r="A426" s="23" t="s">
        <v>258</v>
      </c>
      <c r="B426" s="23" t="s">
        <v>3091</v>
      </c>
      <c r="C426" s="23" t="s">
        <v>3092</v>
      </c>
      <c r="G426" s="23" t="s">
        <v>89</v>
      </c>
      <c r="P426" s="135"/>
      <c r="U426" s="136"/>
      <c r="X426" s="135"/>
      <c r="AD426" s="24" t="b">
        <f t="shared" si="40"/>
        <v>1</v>
      </c>
      <c r="AE426" s="136"/>
      <c r="AH426" s="24">
        <f t="shared" si="41"/>
        <v>0</v>
      </c>
      <c r="AI426" s="24" t="str">
        <f t="shared" si="42"/>
        <v/>
      </c>
      <c r="AJ426" s="24" t="str">
        <f t="shared" si="43"/>
        <v/>
      </c>
      <c r="AL426" s="135"/>
      <c r="AM426" s="23" t="s">
        <v>3093</v>
      </c>
      <c r="AN426" s="23" t="s">
        <v>3094</v>
      </c>
      <c r="AO426" s="23" t="s">
        <v>3095</v>
      </c>
      <c r="AP426" s="23" t="s">
        <v>3096</v>
      </c>
      <c r="AQ426" s="23" t="s">
        <v>3097</v>
      </c>
      <c r="AR426" s="23" t="s">
        <v>3098</v>
      </c>
      <c r="AS426" s="23" t="s">
        <v>3099</v>
      </c>
      <c r="AT426" s="23" t="s">
        <v>3100</v>
      </c>
      <c r="AU426" s="27"/>
      <c r="AV426" s="27"/>
      <c r="AW426" s="27"/>
      <c r="AX426" s="27"/>
      <c r="AY426" s="27"/>
      <c r="AZ426" s="27"/>
      <c r="BA426" s="27"/>
      <c r="BB426" s="27"/>
      <c r="BK426" s="27"/>
      <c r="BL426" s="27"/>
      <c r="BM426" s="27"/>
      <c r="BN426" s="27"/>
      <c r="BO426" s="27"/>
      <c r="BP426" s="27"/>
      <c r="BQ426" s="27"/>
      <c r="BR426" s="27"/>
    </row>
    <row r="427" s="23" customFormat="1" customHeight="1" spans="1:70">
      <c r="A427" s="23" t="s">
        <v>130</v>
      </c>
      <c r="B427" s="23" t="s">
        <v>3101</v>
      </c>
      <c r="C427" s="23" t="s">
        <v>3102</v>
      </c>
      <c r="D427" s="23" t="s">
        <v>2770</v>
      </c>
      <c r="E427" s="23" t="s">
        <v>2747</v>
      </c>
      <c r="F427" s="23" t="s">
        <v>2748</v>
      </c>
      <c r="G427" s="23" t="s">
        <v>89</v>
      </c>
      <c r="J427" s="23" t="s">
        <v>3103</v>
      </c>
      <c r="P427" s="135"/>
      <c r="U427" s="136"/>
      <c r="X427" s="135"/>
      <c r="AD427" s="24" t="b">
        <f t="shared" si="40"/>
        <v>1</v>
      </c>
      <c r="AE427" s="136"/>
      <c r="AH427" s="24">
        <f t="shared" si="41"/>
        <v>0</v>
      </c>
      <c r="AI427" s="24" t="str">
        <f t="shared" si="42"/>
        <v/>
      </c>
      <c r="AJ427" s="24" t="str">
        <f t="shared" si="43"/>
        <v/>
      </c>
      <c r="AL427" s="135"/>
      <c r="AM427" s="23" t="s">
        <v>3104</v>
      </c>
      <c r="AN427" s="23" t="s">
        <v>3105</v>
      </c>
      <c r="AO427" s="23" t="s">
        <v>3106</v>
      </c>
      <c r="AP427" s="23" t="s">
        <v>3107</v>
      </c>
      <c r="AQ427" s="23" t="s">
        <v>3108</v>
      </c>
      <c r="AR427" s="23" t="s">
        <v>3109</v>
      </c>
      <c r="AS427" s="23" t="s">
        <v>3110</v>
      </c>
      <c r="AT427" s="23" t="s">
        <v>3111</v>
      </c>
      <c r="AU427" s="105" t="s">
        <v>2770</v>
      </c>
      <c r="AV427" s="105" t="s">
        <v>2770</v>
      </c>
      <c r="AW427" s="105" t="s">
        <v>2770</v>
      </c>
      <c r="AX427" s="105" t="s">
        <v>2770</v>
      </c>
      <c r="AY427" s="105" t="s">
        <v>2770</v>
      </c>
      <c r="AZ427" s="105" t="s">
        <v>2770</v>
      </c>
      <c r="BA427" s="105" t="s">
        <v>2770</v>
      </c>
      <c r="BB427" s="105" t="s">
        <v>2770</v>
      </c>
      <c r="BC427" s="23" t="s">
        <v>2747</v>
      </c>
      <c r="BD427" s="23" t="s">
        <v>2747</v>
      </c>
      <c r="BE427" s="23" t="s">
        <v>2747</v>
      </c>
      <c r="BF427" s="23" t="s">
        <v>2747</v>
      </c>
      <c r="BG427" s="23" t="s">
        <v>2747</v>
      </c>
      <c r="BH427" s="23" t="s">
        <v>2747</v>
      </c>
      <c r="BI427" s="23" t="s">
        <v>2747</v>
      </c>
      <c r="BJ427" s="23" t="s">
        <v>2747</v>
      </c>
      <c r="BK427" s="27"/>
      <c r="BL427" s="27"/>
      <c r="BM427" s="27"/>
      <c r="BN427" s="27"/>
      <c r="BO427" s="27"/>
      <c r="BP427" s="27"/>
      <c r="BQ427" s="27"/>
      <c r="BR427" s="27"/>
    </row>
    <row r="428" s="23" customFormat="1" customHeight="1" spans="1:70">
      <c r="A428" s="23" t="s">
        <v>130</v>
      </c>
      <c r="B428" s="23" t="s">
        <v>3112</v>
      </c>
      <c r="C428" s="2" t="s">
        <v>3113</v>
      </c>
      <c r="D428" s="23" t="s">
        <v>3114</v>
      </c>
      <c r="E428" s="23" t="s">
        <v>2747</v>
      </c>
      <c r="F428" s="23" t="s">
        <v>2748</v>
      </c>
      <c r="G428" s="23" t="s">
        <v>89</v>
      </c>
      <c r="J428" s="23" t="s">
        <v>3103</v>
      </c>
      <c r="P428" s="135"/>
      <c r="U428" s="136"/>
      <c r="X428" s="135"/>
      <c r="AD428" s="24" t="b">
        <f t="shared" si="40"/>
        <v>1</v>
      </c>
      <c r="AE428" s="136"/>
      <c r="AH428" s="24">
        <f t="shared" si="41"/>
        <v>0</v>
      </c>
      <c r="AI428" s="24" t="str">
        <f t="shared" si="42"/>
        <v/>
      </c>
      <c r="AJ428" s="24" t="str">
        <f t="shared" si="43"/>
        <v/>
      </c>
      <c r="AL428" s="135"/>
      <c r="AM428" s="59" t="s">
        <v>3115</v>
      </c>
      <c r="AN428" s="23" t="s">
        <v>3116</v>
      </c>
      <c r="AO428" s="59" t="s">
        <v>3117</v>
      </c>
      <c r="AP428" s="138" t="s">
        <v>3118</v>
      </c>
      <c r="AQ428" s="59" t="s">
        <v>3119</v>
      </c>
      <c r="AR428" s="59" t="s">
        <v>3120</v>
      </c>
      <c r="AS428" s="59" t="s">
        <v>3121</v>
      </c>
      <c r="AT428" s="138" t="s">
        <v>3122</v>
      </c>
      <c r="AU428" s="23" t="s">
        <v>3114</v>
      </c>
      <c r="AV428" s="23" t="s">
        <v>3114</v>
      </c>
      <c r="AW428" s="23" t="s">
        <v>3114</v>
      </c>
      <c r="AX428" s="23" t="s">
        <v>3114</v>
      </c>
      <c r="AY428" s="23" t="s">
        <v>3114</v>
      </c>
      <c r="AZ428" s="23" t="s">
        <v>3114</v>
      </c>
      <c r="BA428" s="23" t="s">
        <v>3114</v>
      </c>
      <c r="BB428" s="23" t="s">
        <v>3114</v>
      </c>
      <c r="BC428" s="23" t="s">
        <v>2747</v>
      </c>
      <c r="BD428" s="23" t="s">
        <v>2747</v>
      </c>
      <c r="BE428" s="23" t="s">
        <v>2747</v>
      </c>
      <c r="BF428" s="23" t="s">
        <v>2747</v>
      </c>
      <c r="BG428" s="23" t="s">
        <v>2747</v>
      </c>
      <c r="BH428" s="23" t="s">
        <v>2747</v>
      </c>
      <c r="BI428" s="23" t="s">
        <v>2747</v>
      </c>
      <c r="BJ428" s="23" t="s">
        <v>2747</v>
      </c>
      <c r="BK428" s="27"/>
      <c r="BL428" s="27"/>
      <c r="BM428" s="27"/>
      <c r="BN428" s="27"/>
      <c r="BO428" s="27"/>
      <c r="BP428" s="27"/>
      <c r="BQ428" s="27"/>
      <c r="BR428" s="27"/>
    </row>
    <row r="429" s="23" customFormat="1" customHeight="1" spans="1:70">
      <c r="A429" s="23" t="s">
        <v>130</v>
      </c>
      <c r="B429" s="23" t="s">
        <v>3123</v>
      </c>
      <c r="C429" s="23" t="s">
        <v>3124</v>
      </c>
      <c r="D429" s="23" t="s">
        <v>2770</v>
      </c>
      <c r="E429" s="23" t="s">
        <v>2747</v>
      </c>
      <c r="F429" s="23" t="s">
        <v>2748</v>
      </c>
      <c r="G429" s="23" t="s">
        <v>89</v>
      </c>
      <c r="J429" s="23" t="s">
        <v>3103</v>
      </c>
      <c r="P429" s="135"/>
      <c r="U429" s="136"/>
      <c r="X429" s="135"/>
      <c r="AD429" s="24"/>
      <c r="AE429" s="136"/>
      <c r="AH429" s="24"/>
      <c r="AI429" s="24"/>
      <c r="AJ429" s="24"/>
      <c r="AL429" s="135"/>
      <c r="AM429" s="23" t="s">
        <v>3125</v>
      </c>
      <c r="AN429" s="23" t="s">
        <v>3126</v>
      </c>
      <c r="AO429" s="23" t="s">
        <v>3127</v>
      </c>
      <c r="AP429" s="23" t="s">
        <v>3128</v>
      </c>
      <c r="AQ429" s="23" t="s">
        <v>3129</v>
      </c>
      <c r="AR429" s="23" t="s">
        <v>3130</v>
      </c>
      <c r="AS429" s="23" t="s">
        <v>3131</v>
      </c>
      <c r="AT429" s="23" t="s">
        <v>3132</v>
      </c>
      <c r="AU429" s="105" t="s">
        <v>2770</v>
      </c>
      <c r="AV429" s="105" t="s">
        <v>2770</v>
      </c>
      <c r="AW429" s="105" t="s">
        <v>2770</v>
      </c>
      <c r="AX429" s="105" t="s">
        <v>2770</v>
      </c>
      <c r="AY429" s="105" t="s">
        <v>2770</v>
      </c>
      <c r="AZ429" s="105" t="s">
        <v>2770</v>
      </c>
      <c r="BA429" s="105" t="s">
        <v>2770</v>
      </c>
      <c r="BB429" s="105" t="s">
        <v>2770</v>
      </c>
      <c r="BC429" s="23" t="s">
        <v>2747</v>
      </c>
      <c r="BD429" s="23" t="s">
        <v>2747</v>
      </c>
      <c r="BE429" s="23" t="s">
        <v>2747</v>
      </c>
      <c r="BF429" s="23" t="s">
        <v>2747</v>
      </c>
      <c r="BG429" s="23" t="s">
        <v>2747</v>
      </c>
      <c r="BH429" s="23" t="s">
        <v>2747</v>
      </c>
      <c r="BI429" s="23" t="s">
        <v>2747</v>
      </c>
      <c r="BJ429" s="23" t="s">
        <v>2747</v>
      </c>
      <c r="BK429" s="27"/>
      <c r="BL429" s="27"/>
      <c r="BM429" s="27"/>
      <c r="BN429" s="27"/>
      <c r="BO429" s="27"/>
      <c r="BP429" s="27"/>
      <c r="BQ429" s="27"/>
      <c r="BR429" s="27"/>
    </row>
    <row r="430" s="23" customFormat="1" customHeight="1" spans="1:70">
      <c r="A430" s="23" t="s">
        <v>130</v>
      </c>
      <c r="B430" s="23" t="s">
        <v>3133</v>
      </c>
      <c r="C430" s="23" t="s">
        <v>3134</v>
      </c>
      <c r="D430" s="23" t="s">
        <v>2770</v>
      </c>
      <c r="E430" s="23" t="s">
        <v>2747</v>
      </c>
      <c r="F430" s="23" t="s">
        <v>2748</v>
      </c>
      <c r="G430" s="23" t="s">
        <v>89</v>
      </c>
      <c r="J430" s="23" t="s">
        <v>3103</v>
      </c>
      <c r="P430" s="135"/>
      <c r="U430" s="136"/>
      <c r="X430" s="135"/>
      <c r="AD430" s="24" t="b">
        <f>IF(AND(Y430=C430,Z430=D430,AA430=E430,AB430=R430,AC430=S430),"",TRUE)</f>
        <v>1</v>
      </c>
      <c r="AE430" s="136"/>
      <c r="AH430" s="24">
        <f>AF430+AG430</f>
        <v>0</v>
      </c>
      <c r="AI430" s="24" t="str">
        <f>IF(AH430="","",IF(AH430&lt;=32,"",TRUE))</f>
        <v/>
      </c>
      <c r="AJ430" s="24" t="str">
        <f>IF(F430&lt;&gt;"note",IF(AH430="","",IF(AH430&lt;=27,"",TRUE)),"")</f>
        <v/>
      </c>
      <c r="AL430" s="135"/>
      <c r="AM430" s="23" t="s">
        <v>3135</v>
      </c>
      <c r="AN430" s="137" t="s">
        <v>3136</v>
      </c>
      <c r="AO430" s="23" t="s">
        <v>3137</v>
      </c>
      <c r="AP430" s="23" t="s">
        <v>3138</v>
      </c>
      <c r="AQ430" s="23" t="s">
        <v>3139</v>
      </c>
      <c r="AR430" s="23" t="s">
        <v>3140</v>
      </c>
      <c r="AS430" s="23" t="s">
        <v>3141</v>
      </c>
      <c r="AT430" s="23" t="s">
        <v>3142</v>
      </c>
      <c r="AU430" s="105" t="s">
        <v>2770</v>
      </c>
      <c r="AV430" s="105" t="s">
        <v>2770</v>
      </c>
      <c r="AW430" s="105" t="s">
        <v>2770</v>
      </c>
      <c r="AX430" s="105" t="s">
        <v>2770</v>
      </c>
      <c r="AY430" s="105" t="s">
        <v>2770</v>
      </c>
      <c r="AZ430" s="105" t="s">
        <v>2770</v>
      </c>
      <c r="BA430" s="105" t="s">
        <v>2770</v>
      </c>
      <c r="BB430" s="105" t="s">
        <v>2770</v>
      </c>
      <c r="BC430" s="23" t="s">
        <v>2747</v>
      </c>
      <c r="BD430" s="23" t="s">
        <v>2747</v>
      </c>
      <c r="BE430" s="23" t="s">
        <v>2747</v>
      </c>
      <c r="BF430" s="23" t="s">
        <v>2747</v>
      </c>
      <c r="BG430" s="23" t="s">
        <v>2747</v>
      </c>
      <c r="BH430" s="23" t="s">
        <v>2747</v>
      </c>
      <c r="BI430" s="23" t="s">
        <v>2747</v>
      </c>
      <c r="BJ430" s="23" t="s">
        <v>2747</v>
      </c>
      <c r="BK430" s="27"/>
      <c r="BL430" s="27"/>
      <c r="BM430" s="27"/>
      <c r="BN430" s="27"/>
      <c r="BO430" s="27"/>
      <c r="BP430" s="27"/>
      <c r="BQ430" s="27"/>
      <c r="BR430" s="27"/>
    </row>
    <row r="431" s="23" customFormat="1" customHeight="1" spans="1:70">
      <c r="A431" s="23" t="s">
        <v>130</v>
      </c>
      <c r="B431" s="23" t="s">
        <v>3143</v>
      </c>
      <c r="C431" s="23" t="s">
        <v>3144</v>
      </c>
      <c r="D431" s="23" t="s">
        <v>3145</v>
      </c>
      <c r="E431" s="23" t="s">
        <v>2747</v>
      </c>
      <c r="F431" s="23" t="s">
        <v>2748</v>
      </c>
      <c r="G431" s="23" t="s">
        <v>89</v>
      </c>
      <c r="J431" s="23" t="s">
        <v>3103</v>
      </c>
      <c r="P431" s="135"/>
      <c r="U431" s="136"/>
      <c r="X431" s="135"/>
      <c r="AD431" s="24" t="b">
        <f>IF(AND(Y431=C431,Z431=D431,AA431=E431,AB431=R431,AC431=S431),"",TRUE)</f>
        <v>1</v>
      </c>
      <c r="AE431" s="136"/>
      <c r="AH431" s="24">
        <f>AF431+AG431</f>
        <v>0</v>
      </c>
      <c r="AI431" s="24" t="str">
        <f>IF(AH431="","",IF(AH431&lt;=32,"",TRUE))</f>
        <v/>
      </c>
      <c r="AJ431" s="24" t="str">
        <f>IF(F431&lt;&gt;"note",IF(AH431="","",IF(AH431&lt;=27,"",TRUE)),"")</f>
        <v/>
      </c>
      <c r="AL431" s="135"/>
      <c r="AM431" s="23" t="s">
        <v>3146</v>
      </c>
      <c r="AN431" s="23" t="s">
        <v>3147</v>
      </c>
      <c r="AO431" s="23" t="s">
        <v>3148</v>
      </c>
      <c r="AP431" s="23" t="s">
        <v>3149</v>
      </c>
      <c r="AQ431" s="23" t="s">
        <v>3150</v>
      </c>
      <c r="AR431" s="23" t="s">
        <v>3151</v>
      </c>
      <c r="AS431" s="23" t="s">
        <v>3152</v>
      </c>
      <c r="AT431" s="23" t="s">
        <v>3153</v>
      </c>
      <c r="AU431" s="23" t="s">
        <v>3145</v>
      </c>
      <c r="AV431" s="23" t="s">
        <v>3145</v>
      </c>
      <c r="AW431" s="23" t="s">
        <v>3145</v>
      </c>
      <c r="AX431" s="23" t="s">
        <v>3145</v>
      </c>
      <c r="AY431" s="23" t="s">
        <v>3145</v>
      </c>
      <c r="AZ431" s="23" t="s">
        <v>3145</v>
      </c>
      <c r="BA431" s="23" t="s">
        <v>3145</v>
      </c>
      <c r="BB431" s="23" t="s">
        <v>3145</v>
      </c>
      <c r="BC431" s="23" t="s">
        <v>2747</v>
      </c>
      <c r="BD431" s="23" t="s">
        <v>2747</v>
      </c>
      <c r="BE431" s="23" t="s">
        <v>2747</v>
      </c>
      <c r="BF431" s="23" t="s">
        <v>2747</v>
      </c>
      <c r="BG431" s="23" t="s">
        <v>2747</v>
      </c>
      <c r="BH431" s="23" t="s">
        <v>2747</v>
      </c>
      <c r="BI431" s="23" t="s">
        <v>2747</v>
      </c>
      <c r="BJ431" s="23" t="s">
        <v>2747</v>
      </c>
      <c r="BK431" s="27"/>
      <c r="BL431" s="27"/>
      <c r="BM431" s="27"/>
      <c r="BN431" s="27"/>
      <c r="BO431" s="27"/>
      <c r="BP431" s="27"/>
      <c r="BQ431" s="27"/>
      <c r="BR431" s="27"/>
    </row>
    <row r="432" s="23" customFormat="1" customHeight="1" spans="1:70">
      <c r="A432" s="23" t="s">
        <v>130</v>
      </c>
      <c r="B432" s="23" t="s">
        <v>3154</v>
      </c>
      <c r="C432" s="23" t="s">
        <v>3155</v>
      </c>
      <c r="D432" s="23" t="s">
        <v>2770</v>
      </c>
      <c r="E432" s="23" t="s">
        <v>2747</v>
      </c>
      <c r="F432" s="23" t="s">
        <v>2748</v>
      </c>
      <c r="G432" s="23" t="s">
        <v>89</v>
      </c>
      <c r="J432" s="23" t="s">
        <v>3103</v>
      </c>
      <c r="P432" s="135"/>
      <c r="U432" s="136"/>
      <c r="X432" s="135"/>
      <c r="AD432" s="24"/>
      <c r="AE432" s="136"/>
      <c r="AH432" s="24"/>
      <c r="AI432" s="24"/>
      <c r="AJ432" s="24"/>
      <c r="AL432" s="135"/>
      <c r="AM432" s="23" t="s">
        <v>3156</v>
      </c>
      <c r="AN432" s="23" t="s">
        <v>3157</v>
      </c>
      <c r="AO432" s="23" t="s">
        <v>3158</v>
      </c>
      <c r="AP432" s="23" t="s">
        <v>3159</v>
      </c>
      <c r="AQ432" s="23" t="s">
        <v>3160</v>
      </c>
      <c r="AR432" s="23" t="s">
        <v>3161</v>
      </c>
      <c r="AS432" s="23" t="s">
        <v>3162</v>
      </c>
      <c r="AT432" s="23" t="s">
        <v>3163</v>
      </c>
      <c r="AU432" s="105" t="s">
        <v>2770</v>
      </c>
      <c r="AV432" s="105" t="s">
        <v>2770</v>
      </c>
      <c r="AW432" s="105" t="s">
        <v>2770</v>
      </c>
      <c r="AX432" s="105" t="s">
        <v>2770</v>
      </c>
      <c r="AY432" s="105" t="s">
        <v>2770</v>
      </c>
      <c r="AZ432" s="105" t="s">
        <v>2770</v>
      </c>
      <c r="BA432" s="105" t="s">
        <v>2770</v>
      </c>
      <c r="BB432" s="105" t="s">
        <v>2770</v>
      </c>
      <c r="BC432" s="23" t="s">
        <v>2747</v>
      </c>
      <c r="BD432" s="23" t="s">
        <v>2747</v>
      </c>
      <c r="BE432" s="23" t="s">
        <v>2747</v>
      </c>
      <c r="BF432" s="23" t="s">
        <v>2747</v>
      </c>
      <c r="BG432" s="23" t="s">
        <v>2747</v>
      </c>
      <c r="BH432" s="23" t="s">
        <v>2747</v>
      </c>
      <c r="BI432" s="23" t="s">
        <v>2747</v>
      </c>
      <c r="BJ432" s="23" t="s">
        <v>2747</v>
      </c>
      <c r="BK432" s="27"/>
      <c r="BL432" s="27"/>
      <c r="BM432" s="27"/>
      <c r="BN432" s="27"/>
      <c r="BO432" s="27"/>
      <c r="BP432" s="27"/>
      <c r="BQ432" s="27"/>
      <c r="BR432" s="27"/>
    </row>
    <row r="433" s="23" customFormat="1" customHeight="1" spans="1:70">
      <c r="A433" s="23" t="s">
        <v>130</v>
      </c>
      <c r="B433" s="23" t="s">
        <v>3164</v>
      </c>
      <c r="C433" s="23" t="s">
        <v>3165</v>
      </c>
      <c r="D433" s="23" t="s">
        <v>2770</v>
      </c>
      <c r="E433" s="23" t="s">
        <v>2747</v>
      </c>
      <c r="F433" s="23" t="s">
        <v>2748</v>
      </c>
      <c r="G433" s="23" t="s">
        <v>89</v>
      </c>
      <c r="J433" s="23" t="s">
        <v>3103</v>
      </c>
      <c r="P433" s="135"/>
      <c r="U433" s="136"/>
      <c r="X433" s="135"/>
      <c r="AD433" s="24" t="b">
        <f t="shared" si="40"/>
        <v>1</v>
      </c>
      <c r="AE433" s="136"/>
      <c r="AH433" s="24">
        <f t="shared" si="41"/>
        <v>0</v>
      </c>
      <c r="AI433" s="24" t="str">
        <f t="shared" si="42"/>
        <v/>
      </c>
      <c r="AJ433" s="24" t="str">
        <f t="shared" si="43"/>
        <v/>
      </c>
      <c r="AL433" s="135"/>
      <c r="AM433" s="23" t="s">
        <v>3166</v>
      </c>
      <c r="AN433" s="23" t="s">
        <v>3167</v>
      </c>
      <c r="AO433" s="23" t="s">
        <v>3168</v>
      </c>
      <c r="AP433" s="23" t="s">
        <v>3169</v>
      </c>
      <c r="AQ433" s="23" t="s">
        <v>3170</v>
      </c>
      <c r="AR433" s="23" t="s">
        <v>3165</v>
      </c>
      <c r="AS433" s="23" t="s">
        <v>3171</v>
      </c>
      <c r="AT433" s="23" t="s">
        <v>3172</v>
      </c>
      <c r="AU433" s="105" t="s">
        <v>2770</v>
      </c>
      <c r="AV433" s="105" t="s">
        <v>2770</v>
      </c>
      <c r="AW433" s="105" t="s">
        <v>2770</v>
      </c>
      <c r="AX433" s="105" t="s">
        <v>2770</v>
      </c>
      <c r="AY433" s="105" t="s">
        <v>2770</v>
      </c>
      <c r="AZ433" s="105" t="s">
        <v>2770</v>
      </c>
      <c r="BA433" s="105" t="s">
        <v>2770</v>
      </c>
      <c r="BB433" s="105" t="s">
        <v>2770</v>
      </c>
      <c r="BC433" s="23" t="s">
        <v>2747</v>
      </c>
      <c r="BD433" s="23" t="s">
        <v>2747</v>
      </c>
      <c r="BE433" s="23" t="s">
        <v>2747</v>
      </c>
      <c r="BF433" s="23" t="s">
        <v>2747</v>
      </c>
      <c r="BG433" s="23" t="s">
        <v>2747</v>
      </c>
      <c r="BH433" s="23" t="s">
        <v>2747</v>
      </c>
      <c r="BI433" s="23" t="s">
        <v>2747</v>
      </c>
      <c r="BJ433" s="23" t="s">
        <v>2747</v>
      </c>
      <c r="BK433" s="27"/>
      <c r="BL433" s="27"/>
      <c r="BM433" s="27"/>
      <c r="BN433" s="27"/>
      <c r="BO433" s="27"/>
      <c r="BP433" s="27"/>
      <c r="BQ433" s="27"/>
      <c r="BR433" s="27"/>
    </row>
    <row r="434" s="23" customFormat="1" customHeight="1" spans="1:70">
      <c r="A434" s="23" t="s">
        <v>130</v>
      </c>
      <c r="B434" s="23" t="s">
        <v>3173</v>
      </c>
      <c r="C434" s="23" t="s">
        <v>3174</v>
      </c>
      <c r="D434" s="23" t="s">
        <v>2770</v>
      </c>
      <c r="E434" s="23" t="s">
        <v>2747</v>
      </c>
      <c r="F434" s="23" t="s">
        <v>2748</v>
      </c>
      <c r="G434" s="23" t="s">
        <v>89</v>
      </c>
      <c r="J434" s="23" t="s">
        <v>3103</v>
      </c>
      <c r="P434" s="135"/>
      <c r="U434" s="136"/>
      <c r="X434" s="135"/>
      <c r="AD434" s="24" t="b">
        <f t="shared" si="40"/>
        <v>1</v>
      </c>
      <c r="AE434" s="136"/>
      <c r="AH434" s="24">
        <f t="shared" si="41"/>
        <v>0</v>
      </c>
      <c r="AI434" s="24" t="str">
        <f t="shared" si="42"/>
        <v/>
      </c>
      <c r="AJ434" s="24" t="str">
        <f t="shared" si="43"/>
        <v/>
      </c>
      <c r="AL434" s="135"/>
      <c r="AM434" s="23" t="s">
        <v>3175</v>
      </c>
      <c r="AN434" s="23" t="s">
        <v>3176</v>
      </c>
      <c r="AO434" s="23" t="s">
        <v>3177</v>
      </c>
      <c r="AP434" s="23" t="s">
        <v>3178</v>
      </c>
      <c r="AQ434" s="23" t="s">
        <v>3179</v>
      </c>
      <c r="AR434" s="23" t="s">
        <v>3180</v>
      </c>
      <c r="AS434" s="23" t="s">
        <v>3181</v>
      </c>
      <c r="AT434" s="23" t="s">
        <v>3182</v>
      </c>
      <c r="AU434" s="105" t="s">
        <v>2770</v>
      </c>
      <c r="AV434" s="105" t="s">
        <v>2770</v>
      </c>
      <c r="AW434" s="105" t="s">
        <v>2770</v>
      </c>
      <c r="AX434" s="105" t="s">
        <v>2770</v>
      </c>
      <c r="AY434" s="105" t="s">
        <v>2770</v>
      </c>
      <c r="AZ434" s="105" t="s">
        <v>2770</v>
      </c>
      <c r="BA434" s="105" t="s">
        <v>2770</v>
      </c>
      <c r="BB434" s="105" t="s">
        <v>2770</v>
      </c>
      <c r="BC434" s="23" t="s">
        <v>2747</v>
      </c>
      <c r="BD434" s="23" t="s">
        <v>2747</v>
      </c>
      <c r="BE434" s="23" t="s">
        <v>2747</v>
      </c>
      <c r="BF434" s="23" t="s">
        <v>2747</v>
      </c>
      <c r="BG434" s="23" t="s">
        <v>2747</v>
      </c>
      <c r="BH434" s="23" t="s">
        <v>2747</v>
      </c>
      <c r="BI434" s="23" t="s">
        <v>2747</v>
      </c>
      <c r="BJ434" s="23" t="s">
        <v>2747</v>
      </c>
      <c r="BK434" s="27"/>
      <c r="BL434" s="27"/>
      <c r="BM434" s="27"/>
      <c r="BN434" s="27"/>
      <c r="BO434" s="27"/>
      <c r="BP434" s="27"/>
      <c r="BQ434" s="27"/>
      <c r="BR434" s="27"/>
    </row>
    <row r="435" s="23" customFormat="1" customHeight="1" spans="1:70">
      <c r="A435" s="23" t="s">
        <v>130</v>
      </c>
      <c r="B435" s="23" t="s">
        <v>3183</v>
      </c>
      <c r="C435" s="23" t="s">
        <v>3184</v>
      </c>
      <c r="D435" s="23" t="s">
        <v>2770</v>
      </c>
      <c r="E435" s="23" t="s">
        <v>2747</v>
      </c>
      <c r="F435" s="23" t="s">
        <v>2748</v>
      </c>
      <c r="G435" s="23" t="s">
        <v>89</v>
      </c>
      <c r="J435" s="23" t="s">
        <v>3103</v>
      </c>
      <c r="P435" s="135"/>
      <c r="U435" s="136"/>
      <c r="X435" s="135"/>
      <c r="AD435" s="24" t="b">
        <f t="shared" si="40"/>
        <v>1</v>
      </c>
      <c r="AE435" s="136"/>
      <c r="AH435" s="24">
        <f t="shared" si="41"/>
        <v>0</v>
      </c>
      <c r="AI435" s="24" t="str">
        <f t="shared" si="42"/>
        <v/>
      </c>
      <c r="AJ435" s="24" t="str">
        <f t="shared" si="43"/>
        <v/>
      </c>
      <c r="AL435" s="135"/>
      <c r="AM435" s="23" t="s">
        <v>3185</v>
      </c>
      <c r="AN435" s="23" t="s">
        <v>3186</v>
      </c>
      <c r="AO435" s="23" t="s">
        <v>3187</v>
      </c>
      <c r="AP435" s="23" t="s">
        <v>3188</v>
      </c>
      <c r="AQ435" s="23" t="s">
        <v>3189</v>
      </c>
      <c r="AR435" s="23" t="s">
        <v>3190</v>
      </c>
      <c r="AS435" s="23" t="s">
        <v>3191</v>
      </c>
      <c r="AT435" s="23" t="s">
        <v>3192</v>
      </c>
      <c r="AU435" s="105" t="s">
        <v>2770</v>
      </c>
      <c r="AV435" s="105" t="s">
        <v>2770</v>
      </c>
      <c r="AW435" s="105" t="s">
        <v>2770</v>
      </c>
      <c r="AX435" s="105" t="s">
        <v>2770</v>
      </c>
      <c r="AY435" s="105" t="s">
        <v>2770</v>
      </c>
      <c r="AZ435" s="105" t="s">
        <v>2770</v>
      </c>
      <c r="BA435" s="105" t="s">
        <v>2770</v>
      </c>
      <c r="BB435" s="105" t="s">
        <v>2770</v>
      </c>
      <c r="BC435" s="23" t="s">
        <v>2747</v>
      </c>
      <c r="BD435" s="23" t="s">
        <v>2747</v>
      </c>
      <c r="BE435" s="23" t="s">
        <v>2747</v>
      </c>
      <c r="BF435" s="23" t="s">
        <v>2747</v>
      </c>
      <c r="BG435" s="23" t="s">
        <v>2747</v>
      </c>
      <c r="BH435" s="23" t="s">
        <v>2747</v>
      </c>
      <c r="BI435" s="23" t="s">
        <v>2747</v>
      </c>
      <c r="BJ435" s="23" t="s">
        <v>2747</v>
      </c>
      <c r="BK435" s="27"/>
      <c r="BL435" s="27"/>
      <c r="BM435" s="27"/>
      <c r="BN435" s="27"/>
      <c r="BO435" s="27"/>
      <c r="BP435" s="27"/>
      <c r="BQ435" s="27"/>
      <c r="BR435" s="27"/>
    </row>
    <row r="436" s="23" customFormat="1" customHeight="1" spans="1:70">
      <c r="A436" s="23" t="s">
        <v>130</v>
      </c>
      <c r="B436" s="23" t="s">
        <v>3193</v>
      </c>
      <c r="C436" s="23" t="s">
        <v>3194</v>
      </c>
      <c r="D436" s="23" t="s">
        <v>2770</v>
      </c>
      <c r="E436" s="23" t="s">
        <v>2747</v>
      </c>
      <c r="F436" s="23" t="s">
        <v>2748</v>
      </c>
      <c r="G436" s="23" t="s">
        <v>89</v>
      </c>
      <c r="J436" s="23" t="s">
        <v>3103</v>
      </c>
      <c r="P436" s="135"/>
      <c r="U436" s="136"/>
      <c r="X436" s="135"/>
      <c r="AD436" s="24" t="b">
        <f t="shared" si="40"/>
        <v>1</v>
      </c>
      <c r="AE436" s="136"/>
      <c r="AH436" s="24">
        <f t="shared" si="41"/>
        <v>0</v>
      </c>
      <c r="AI436" s="24" t="str">
        <f t="shared" si="42"/>
        <v/>
      </c>
      <c r="AJ436" s="24" t="str">
        <f t="shared" si="43"/>
        <v/>
      </c>
      <c r="AL436" s="135"/>
      <c r="AM436" s="23" t="s">
        <v>3195</v>
      </c>
      <c r="AN436" s="137" t="s">
        <v>3196</v>
      </c>
      <c r="AO436" s="23" t="s">
        <v>3197</v>
      </c>
      <c r="AP436" s="23" t="s">
        <v>3198</v>
      </c>
      <c r="AQ436" s="23" t="s">
        <v>3199</v>
      </c>
      <c r="AR436" s="23" t="s">
        <v>3200</v>
      </c>
      <c r="AS436" s="23" t="s">
        <v>3201</v>
      </c>
      <c r="AT436" s="23" t="s">
        <v>3202</v>
      </c>
      <c r="AU436" s="105" t="s">
        <v>2770</v>
      </c>
      <c r="AV436" s="105" t="s">
        <v>2770</v>
      </c>
      <c r="AW436" s="105" t="s">
        <v>2770</v>
      </c>
      <c r="AX436" s="105" t="s">
        <v>2770</v>
      </c>
      <c r="AY436" s="105" t="s">
        <v>2770</v>
      </c>
      <c r="AZ436" s="105" t="s">
        <v>2770</v>
      </c>
      <c r="BA436" s="105" t="s">
        <v>2770</v>
      </c>
      <c r="BB436" s="105" t="s">
        <v>2770</v>
      </c>
      <c r="BC436" s="23" t="s">
        <v>2747</v>
      </c>
      <c r="BD436" s="23" t="s">
        <v>2747</v>
      </c>
      <c r="BE436" s="23" t="s">
        <v>2747</v>
      </c>
      <c r="BF436" s="23" t="s">
        <v>2747</v>
      </c>
      <c r="BG436" s="23" t="s">
        <v>2747</v>
      </c>
      <c r="BH436" s="23" t="s">
        <v>2747</v>
      </c>
      <c r="BI436" s="23" t="s">
        <v>2747</v>
      </c>
      <c r="BJ436" s="23" t="s">
        <v>2747</v>
      </c>
      <c r="BK436" s="27"/>
      <c r="BL436" s="27"/>
      <c r="BM436" s="27"/>
      <c r="BN436" s="27"/>
      <c r="BO436" s="27"/>
      <c r="BP436" s="27"/>
      <c r="BQ436" s="27"/>
      <c r="BR436" s="27"/>
    </row>
    <row r="437" s="23" customFormat="1" customHeight="1" spans="1:70">
      <c r="A437" s="23" t="s">
        <v>130</v>
      </c>
      <c r="B437" s="23" t="s">
        <v>3203</v>
      </c>
      <c r="C437" s="23" t="s">
        <v>3204</v>
      </c>
      <c r="D437" s="23" t="s">
        <v>2770</v>
      </c>
      <c r="E437" s="23" t="s">
        <v>2747</v>
      </c>
      <c r="F437" s="23" t="s">
        <v>2748</v>
      </c>
      <c r="G437" s="23" t="s">
        <v>89</v>
      </c>
      <c r="J437" s="23" t="s">
        <v>3103</v>
      </c>
      <c r="P437" s="135"/>
      <c r="U437" s="136"/>
      <c r="X437" s="135"/>
      <c r="AD437" s="24" t="b">
        <f t="shared" si="40"/>
        <v>1</v>
      </c>
      <c r="AE437" s="136"/>
      <c r="AH437" s="24">
        <f t="shared" si="41"/>
        <v>0</v>
      </c>
      <c r="AI437" s="24" t="str">
        <f t="shared" si="42"/>
        <v/>
      </c>
      <c r="AJ437" s="24" t="str">
        <f t="shared" si="43"/>
        <v/>
      </c>
      <c r="AL437" s="135"/>
      <c r="AM437" s="23" t="s">
        <v>3205</v>
      </c>
      <c r="AN437" s="23" t="s">
        <v>3206</v>
      </c>
      <c r="AO437" s="23" t="s">
        <v>3207</v>
      </c>
      <c r="AP437" s="23" t="s">
        <v>3208</v>
      </c>
      <c r="AQ437" s="23" t="s">
        <v>3209</v>
      </c>
      <c r="AR437" s="23" t="s">
        <v>3210</v>
      </c>
      <c r="AS437" s="23" t="s">
        <v>3211</v>
      </c>
      <c r="AT437" s="23" t="s">
        <v>3212</v>
      </c>
      <c r="AU437" s="105" t="s">
        <v>2770</v>
      </c>
      <c r="AV437" s="105" t="s">
        <v>2770</v>
      </c>
      <c r="AW437" s="105" t="s">
        <v>2770</v>
      </c>
      <c r="AX437" s="105" t="s">
        <v>2770</v>
      </c>
      <c r="AY437" s="105" t="s">
        <v>2770</v>
      </c>
      <c r="AZ437" s="105" t="s">
        <v>2770</v>
      </c>
      <c r="BA437" s="105" t="s">
        <v>2770</v>
      </c>
      <c r="BB437" s="105" t="s">
        <v>2770</v>
      </c>
      <c r="BC437" s="23" t="s">
        <v>2747</v>
      </c>
      <c r="BD437" s="23" t="s">
        <v>2747</v>
      </c>
      <c r="BE437" s="23" t="s">
        <v>2747</v>
      </c>
      <c r="BF437" s="23" t="s">
        <v>2747</v>
      </c>
      <c r="BG437" s="23" t="s">
        <v>2747</v>
      </c>
      <c r="BH437" s="23" t="s">
        <v>2747</v>
      </c>
      <c r="BI437" s="23" t="s">
        <v>2747</v>
      </c>
      <c r="BJ437" s="23" t="s">
        <v>2747</v>
      </c>
      <c r="BK437" s="27"/>
      <c r="BL437" s="27"/>
      <c r="BM437" s="27"/>
      <c r="BN437" s="27"/>
      <c r="BO437" s="27"/>
      <c r="BP437" s="27"/>
      <c r="BQ437" s="27"/>
      <c r="BR437" s="27"/>
    </row>
    <row r="438" s="23" customFormat="1" customHeight="1" spans="1:70">
      <c r="A438" s="23" t="s">
        <v>130</v>
      </c>
      <c r="B438" s="23" t="s">
        <v>3213</v>
      </c>
      <c r="C438" s="23" t="s">
        <v>3214</v>
      </c>
      <c r="D438" s="23" t="s">
        <v>3215</v>
      </c>
      <c r="E438" s="23" t="s">
        <v>2747</v>
      </c>
      <c r="F438" s="23" t="s">
        <v>2748</v>
      </c>
      <c r="G438" s="23" t="s">
        <v>89</v>
      </c>
      <c r="J438" s="23" t="s">
        <v>3103</v>
      </c>
      <c r="P438" s="135"/>
      <c r="U438" s="136"/>
      <c r="X438" s="135"/>
      <c r="AD438" s="24" t="b">
        <f t="shared" si="40"/>
        <v>1</v>
      </c>
      <c r="AE438" s="136"/>
      <c r="AH438" s="24">
        <f t="shared" si="41"/>
        <v>0</v>
      </c>
      <c r="AI438" s="24" t="str">
        <f t="shared" si="42"/>
        <v/>
      </c>
      <c r="AJ438" s="24" t="str">
        <f t="shared" si="43"/>
        <v/>
      </c>
      <c r="AL438" s="135"/>
      <c r="AM438" s="23" t="s">
        <v>3216</v>
      </c>
      <c r="AN438" s="23" t="s">
        <v>3217</v>
      </c>
      <c r="AO438" s="23" t="s">
        <v>3218</v>
      </c>
      <c r="AP438" s="23" t="s">
        <v>3219</v>
      </c>
      <c r="AQ438" s="23" t="s">
        <v>3220</v>
      </c>
      <c r="AR438" s="23" t="s">
        <v>3221</v>
      </c>
      <c r="AS438" s="23" t="s">
        <v>3222</v>
      </c>
      <c r="AT438" s="23" t="s">
        <v>3223</v>
      </c>
      <c r="AU438" s="23" t="s">
        <v>3215</v>
      </c>
      <c r="AV438" s="23" t="s">
        <v>3215</v>
      </c>
      <c r="AW438" s="23" t="s">
        <v>3215</v>
      </c>
      <c r="AX438" s="23" t="s">
        <v>3215</v>
      </c>
      <c r="AY438" s="23" t="s">
        <v>3215</v>
      </c>
      <c r="AZ438" s="23" t="s">
        <v>3215</v>
      </c>
      <c r="BA438" s="23" t="s">
        <v>3215</v>
      </c>
      <c r="BB438" s="23" t="s">
        <v>3215</v>
      </c>
      <c r="BC438" s="23" t="s">
        <v>2747</v>
      </c>
      <c r="BD438" s="23" t="s">
        <v>2747</v>
      </c>
      <c r="BE438" s="23" t="s">
        <v>2747</v>
      </c>
      <c r="BF438" s="23" t="s">
        <v>2747</v>
      </c>
      <c r="BG438" s="23" t="s">
        <v>2747</v>
      </c>
      <c r="BH438" s="23" t="s">
        <v>2747</v>
      </c>
      <c r="BI438" s="23" t="s">
        <v>2747</v>
      </c>
      <c r="BJ438" s="23" t="s">
        <v>2747</v>
      </c>
      <c r="BK438" s="27"/>
      <c r="BL438" s="27"/>
      <c r="BM438" s="27"/>
      <c r="BN438" s="27"/>
      <c r="BO438" s="27"/>
      <c r="BP438" s="27"/>
      <c r="BQ438" s="27"/>
      <c r="BR438" s="27"/>
    </row>
    <row r="439" s="23" customFormat="1" customHeight="1" spans="1:70">
      <c r="A439" s="23" t="s">
        <v>130</v>
      </c>
      <c r="B439" s="23" t="s">
        <v>3224</v>
      </c>
      <c r="C439" s="23" t="s">
        <v>3225</v>
      </c>
      <c r="D439" s="23" t="s">
        <v>2770</v>
      </c>
      <c r="E439" s="23" t="s">
        <v>2747</v>
      </c>
      <c r="F439" s="23" t="s">
        <v>2748</v>
      </c>
      <c r="G439" s="23" t="s">
        <v>89</v>
      </c>
      <c r="J439" s="23" t="s">
        <v>3103</v>
      </c>
      <c r="P439" s="135"/>
      <c r="U439" s="136"/>
      <c r="X439" s="135"/>
      <c r="AD439" s="24" t="b">
        <f t="shared" si="40"/>
        <v>1</v>
      </c>
      <c r="AE439" s="136"/>
      <c r="AH439" s="24">
        <f t="shared" si="41"/>
        <v>0</v>
      </c>
      <c r="AI439" s="24" t="str">
        <f t="shared" si="42"/>
        <v/>
      </c>
      <c r="AJ439" s="24" t="str">
        <f t="shared" si="43"/>
        <v/>
      </c>
      <c r="AL439" s="135"/>
      <c r="AM439" s="23" t="s">
        <v>3226</v>
      </c>
      <c r="AN439" s="23" t="s">
        <v>3227</v>
      </c>
      <c r="AO439" s="23" t="s">
        <v>3228</v>
      </c>
      <c r="AP439" s="23" t="s">
        <v>3229</v>
      </c>
      <c r="AQ439" s="23" t="s">
        <v>3230</v>
      </c>
      <c r="AR439" s="23" t="s">
        <v>3231</v>
      </c>
      <c r="AS439" s="23" t="s">
        <v>3232</v>
      </c>
      <c r="AT439" s="23" t="s">
        <v>3233</v>
      </c>
      <c r="AU439" s="105" t="s">
        <v>2770</v>
      </c>
      <c r="AV439" s="105" t="s">
        <v>2770</v>
      </c>
      <c r="AW439" s="105" t="s">
        <v>2770</v>
      </c>
      <c r="AX439" s="105" t="s">
        <v>2770</v>
      </c>
      <c r="AY439" s="105" t="s">
        <v>2770</v>
      </c>
      <c r="AZ439" s="105" t="s">
        <v>2770</v>
      </c>
      <c r="BA439" s="105" t="s">
        <v>2770</v>
      </c>
      <c r="BB439" s="105" t="s">
        <v>2770</v>
      </c>
      <c r="BC439" s="23" t="s">
        <v>2747</v>
      </c>
      <c r="BD439" s="23" t="s">
        <v>2747</v>
      </c>
      <c r="BE439" s="23" t="s">
        <v>2747</v>
      </c>
      <c r="BF439" s="23" t="s">
        <v>2747</v>
      </c>
      <c r="BG439" s="23" t="s">
        <v>2747</v>
      </c>
      <c r="BH439" s="23" t="s">
        <v>2747</v>
      </c>
      <c r="BI439" s="23" t="s">
        <v>2747</v>
      </c>
      <c r="BJ439" s="23" t="s">
        <v>2747</v>
      </c>
      <c r="BK439" s="27"/>
      <c r="BL439" s="27"/>
      <c r="BM439" s="27"/>
      <c r="BN439" s="27"/>
      <c r="BO439" s="27"/>
      <c r="BP439" s="27"/>
      <c r="BQ439" s="27"/>
      <c r="BR439" s="27"/>
    </row>
    <row r="440" s="23" customFormat="1" customHeight="1" spans="1:70">
      <c r="A440" s="23" t="s">
        <v>130</v>
      </c>
      <c r="B440" s="23" t="s">
        <v>3234</v>
      </c>
      <c r="C440" s="23" t="s">
        <v>3235</v>
      </c>
      <c r="D440" s="23" t="s">
        <v>2770</v>
      </c>
      <c r="E440" s="23" t="s">
        <v>2747</v>
      </c>
      <c r="F440" s="23" t="s">
        <v>2748</v>
      </c>
      <c r="G440" s="23" t="s">
        <v>89</v>
      </c>
      <c r="J440" s="23" t="s">
        <v>3103</v>
      </c>
      <c r="P440" s="135"/>
      <c r="U440" s="136"/>
      <c r="X440" s="135"/>
      <c r="AD440" s="24" t="b">
        <f t="shared" si="40"/>
        <v>1</v>
      </c>
      <c r="AE440" s="136"/>
      <c r="AH440" s="24">
        <f t="shared" si="41"/>
        <v>0</v>
      </c>
      <c r="AI440" s="24" t="str">
        <f t="shared" si="42"/>
        <v/>
      </c>
      <c r="AJ440" s="24" t="str">
        <f t="shared" si="43"/>
        <v/>
      </c>
      <c r="AL440" s="135"/>
      <c r="AM440" s="23" t="s">
        <v>3236</v>
      </c>
      <c r="AN440" s="23" t="s">
        <v>3237</v>
      </c>
      <c r="AO440" s="23" t="s">
        <v>3238</v>
      </c>
      <c r="AP440" s="23" t="s">
        <v>3239</v>
      </c>
      <c r="AQ440" s="23" t="s">
        <v>3240</v>
      </c>
      <c r="AR440" s="23" t="s">
        <v>3241</v>
      </c>
      <c r="AS440" s="23" t="s">
        <v>3242</v>
      </c>
      <c r="AT440" s="23" t="s">
        <v>3243</v>
      </c>
      <c r="AU440" s="105" t="s">
        <v>2770</v>
      </c>
      <c r="AV440" s="105" t="s">
        <v>2770</v>
      </c>
      <c r="AW440" s="105" t="s">
        <v>2770</v>
      </c>
      <c r="AX440" s="105" t="s">
        <v>2770</v>
      </c>
      <c r="AY440" s="105" t="s">
        <v>2770</v>
      </c>
      <c r="AZ440" s="105" t="s">
        <v>2770</v>
      </c>
      <c r="BA440" s="105" t="s">
        <v>2770</v>
      </c>
      <c r="BB440" s="105" t="s">
        <v>2770</v>
      </c>
      <c r="BC440" s="23" t="s">
        <v>2747</v>
      </c>
      <c r="BD440" s="23" t="s">
        <v>2747</v>
      </c>
      <c r="BE440" s="23" t="s">
        <v>2747</v>
      </c>
      <c r="BF440" s="23" t="s">
        <v>2747</v>
      </c>
      <c r="BG440" s="23" t="s">
        <v>2747</v>
      </c>
      <c r="BH440" s="23" t="s">
        <v>2747</v>
      </c>
      <c r="BI440" s="23" t="s">
        <v>2747</v>
      </c>
      <c r="BJ440" s="23" t="s">
        <v>2747</v>
      </c>
      <c r="BK440" s="27"/>
      <c r="BL440" s="27"/>
      <c r="BM440" s="27"/>
      <c r="BN440" s="27"/>
      <c r="BO440" s="27"/>
      <c r="BP440" s="27"/>
      <c r="BQ440" s="27"/>
      <c r="BR440" s="27"/>
    </row>
    <row r="441" s="23" customFormat="1" customHeight="1" spans="1:70">
      <c r="A441" s="23" t="s">
        <v>130</v>
      </c>
      <c r="B441" s="23" t="s">
        <v>3244</v>
      </c>
      <c r="C441" s="23" t="s">
        <v>3245</v>
      </c>
      <c r="D441" s="23" t="s">
        <v>2770</v>
      </c>
      <c r="E441" s="23" t="s">
        <v>2747</v>
      </c>
      <c r="F441" s="23" t="s">
        <v>2748</v>
      </c>
      <c r="G441" s="23" t="s">
        <v>89</v>
      </c>
      <c r="J441" s="23" t="s">
        <v>3246</v>
      </c>
      <c r="P441" s="135"/>
      <c r="U441" s="136"/>
      <c r="X441" s="135"/>
      <c r="AD441" s="24" t="b">
        <f t="shared" si="40"/>
        <v>1</v>
      </c>
      <c r="AE441" s="136"/>
      <c r="AH441" s="24">
        <f t="shared" si="41"/>
        <v>0</v>
      </c>
      <c r="AI441" s="24" t="str">
        <f t="shared" si="42"/>
        <v/>
      </c>
      <c r="AJ441" s="24" t="str">
        <f t="shared" si="43"/>
        <v/>
      </c>
      <c r="AL441" s="135"/>
      <c r="AM441" s="23" t="s">
        <v>3247</v>
      </c>
      <c r="AN441" s="23" t="s">
        <v>3248</v>
      </c>
      <c r="AO441" s="23" t="s">
        <v>3249</v>
      </c>
      <c r="AP441" s="23" t="s">
        <v>3250</v>
      </c>
      <c r="AQ441" s="23" t="s">
        <v>3251</v>
      </c>
      <c r="AR441" s="23" t="s">
        <v>3252</v>
      </c>
      <c r="AS441" s="23" t="s">
        <v>3253</v>
      </c>
      <c r="AT441" s="23" t="s">
        <v>3254</v>
      </c>
      <c r="AU441" s="105" t="s">
        <v>2770</v>
      </c>
      <c r="AV441" s="105" t="s">
        <v>2770</v>
      </c>
      <c r="AW441" s="105" t="s">
        <v>2770</v>
      </c>
      <c r="AX441" s="105" t="s">
        <v>2770</v>
      </c>
      <c r="AY441" s="105" t="s">
        <v>2770</v>
      </c>
      <c r="AZ441" s="105" t="s">
        <v>2770</v>
      </c>
      <c r="BA441" s="105" t="s">
        <v>2770</v>
      </c>
      <c r="BB441" s="105" t="s">
        <v>2770</v>
      </c>
      <c r="BC441" s="23" t="s">
        <v>2747</v>
      </c>
      <c r="BD441" s="23" t="s">
        <v>2747</v>
      </c>
      <c r="BE441" s="23" t="s">
        <v>2747</v>
      </c>
      <c r="BF441" s="23" t="s">
        <v>2747</v>
      </c>
      <c r="BG441" s="23" t="s">
        <v>2747</v>
      </c>
      <c r="BH441" s="23" t="s">
        <v>2747</v>
      </c>
      <c r="BI441" s="23" t="s">
        <v>2747</v>
      </c>
      <c r="BJ441" s="23" t="s">
        <v>2747</v>
      </c>
      <c r="BK441" s="27"/>
      <c r="BL441" s="27"/>
      <c r="BM441" s="27"/>
      <c r="BN441" s="27"/>
      <c r="BO441" s="27"/>
      <c r="BP441" s="27"/>
      <c r="BQ441" s="27"/>
      <c r="BR441" s="27"/>
    </row>
    <row r="442" s="23" customFormat="1" customHeight="1" spans="1:70">
      <c r="A442" s="23" t="s">
        <v>91</v>
      </c>
      <c r="B442" s="23" t="s">
        <v>3079</v>
      </c>
      <c r="P442" s="135"/>
      <c r="U442" s="136"/>
      <c r="X442" s="135"/>
      <c r="AD442" s="24" t="str">
        <f t="shared" si="40"/>
        <v/>
      </c>
      <c r="AE442" s="136"/>
      <c r="AH442" s="24">
        <f t="shared" si="41"/>
        <v>0</v>
      </c>
      <c r="AI442" s="24" t="str">
        <f t="shared" si="42"/>
        <v/>
      </c>
      <c r="AJ442" s="24" t="str">
        <f t="shared" si="43"/>
        <v/>
      </c>
      <c r="AL442" s="135"/>
      <c r="AU442" s="27"/>
      <c r="AV442" s="27"/>
      <c r="AW442" s="27"/>
      <c r="AX442" s="27"/>
      <c r="AY442" s="27"/>
      <c r="AZ442" s="27"/>
      <c r="BA442" s="27"/>
      <c r="BB442" s="27"/>
      <c r="BK442" s="27"/>
      <c r="BL442" s="27"/>
      <c r="BM442" s="27"/>
      <c r="BN442" s="27"/>
      <c r="BO442" s="27"/>
      <c r="BP442" s="27"/>
      <c r="BQ442" s="27"/>
      <c r="BR442" s="27"/>
    </row>
    <row r="443" s="23" customFormat="1" customHeight="1" spans="1:70">
      <c r="A443" s="23" t="s">
        <v>81</v>
      </c>
      <c r="B443" s="23" t="s">
        <v>3255</v>
      </c>
      <c r="C443" s="23" t="s">
        <v>3256</v>
      </c>
      <c r="J443" s="23" t="s">
        <v>3257</v>
      </c>
      <c r="P443" s="135"/>
      <c r="U443" s="136"/>
      <c r="X443" s="135"/>
      <c r="AD443" s="24" t="b">
        <f t="shared" si="40"/>
        <v>1</v>
      </c>
      <c r="AE443" s="136"/>
      <c r="AH443" s="24">
        <f t="shared" si="41"/>
        <v>0</v>
      </c>
      <c r="AI443" s="24" t="str">
        <f t="shared" si="42"/>
        <v/>
      </c>
      <c r="AJ443" s="24" t="str">
        <f t="shared" si="43"/>
        <v/>
      </c>
      <c r="AL443" s="135"/>
      <c r="AM443" s="23" t="s">
        <v>3256</v>
      </c>
      <c r="AN443" s="23" t="s">
        <v>3256</v>
      </c>
      <c r="AO443" s="23" t="s">
        <v>3256</v>
      </c>
      <c r="AP443" s="23" t="s">
        <v>3256</v>
      </c>
      <c r="AQ443" s="23" t="s">
        <v>3256</v>
      </c>
      <c r="AR443" s="23" t="s">
        <v>3256</v>
      </c>
      <c r="AS443" s="23" t="s">
        <v>3256</v>
      </c>
      <c r="AT443" s="23" t="s">
        <v>3256</v>
      </c>
      <c r="AU443" s="27"/>
      <c r="AV443" s="27"/>
      <c r="AW443" s="27"/>
      <c r="AX443" s="27"/>
      <c r="AY443" s="27"/>
      <c r="AZ443" s="27"/>
      <c r="BA443" s="27"/>
      <c r="BB443" s="27"/>
      <c r="BK443" s="27"/>
      <c r="BL443" s="27"/>
      <c r="BM443" s="27"/>
      <c r="BN443" s="27"/>
      <c r="BO443" s="27"/>
      <c r="BP443" s="27"/>
      <c r="BQ443" s="27"/>
      <c r="BR443" s="27"/>
    </row>
    <row r="444" s="23" customFormat="1" customHeight="1" spans="1:70">
      <c r="A444" s="23" t="s">
        <v>258</v>
      </c>
      <c r="B444" s="23" t="s">
        <v>3258</v>
      </c>
      <c r="C444" s="23" t="s">
        <v>3259</v>
      </c>
      <c r="G444" s="23" t="s">
        <v>89</v>
      </c>
      <c r="J444" s="23" t="s">
        <v>3257</v>
      </c>
      <c r="P444" s="135"/>
      <c r="U444" s="136"/>
      <c r="X444" s="135"/>
      <c r="AD444" s="24" t="b">
        <f t="shared" si="40"/>
        <v>1</v>
      </c>
      <c r="AE444" s="136"/>
      <c r="AH444" s="24">
        <f t="shared" si="41"/>
        <v>0</v>
      </c>
      <c r="AI444" s="24" t="str">
        <f t="shared" si="42"/>
        <v/>
      </c>
      <c r="AJ444" s="24" t="str">
        <f t="shared" si="43"/>
        <v/>
      </c>
      <c r="AL444" s="135"/>
      <c r="AM444" s="23" t="s">
        <v>3260</v>
      </c>
      <c r="AN444" s="23" t="s">
        <v>3261</v>
      </c>
      <c r="AO444" s="23" t="s">
        <v>3262</v>
      </c>
      <c r="AP444" s="23" t="s">
        <v>3263</v>
      </c>
      <c r="AQ444" s="23" t="s">
        <v>3264</v>
      </c>
      <c r="AR444" s="23" t="s">
        <v>3265</v>
      </c>
      <c r="AS444" s="23" t="s">
        <v>3266</v>
      </c>
      <c r="AT444" s="23" t="s">
        <v>3267</v>
      </c>
      <c r="AU444" s="27"/>
      <c r="AV444" s="27"/>
      <c r="AW444" s="27"/>
      <c r="AX444" s="27"/>
      <c r="AY444" s="27"/>
      <c r="AZ444" s="27"/>
      <c r="BA444" s="27"/>
      <c r="BB444" s="27"/>
      <c r="BK444" s="27"/>
      <c r="BL444" s="27"/>
      <c r="BM444" s="27"/>
      <c r="BN444" s="27"/>
      <c r="BO444" s="27"/>
      <c r="BP444" s="27"/>
      <c r="BQ444" s="27"/>
      <c r="BR444" s="27"/>
    </row>
    <row r="445" s="23" customFormat="1" customHeight="1" spans="1:70">
      <c r="A445" s="23" t="s">
        <v>3268</v>
      </c>
      <c r="B445" s="23" t="s">
        <v>3269</v>
      </c>
      <c r="C445" s="23" t="s">
        <v>3270</v>
      </c>
      <c r="G445" s="23" t="s">
        <v>89</v>
      </c>
      <c r="J445" s="23" t="s">
        <v>3271</v>
      </c>
      <c r="P445" s="135"/>
      <c r="U445" s="136"/>
      <c r="X445" s="135"/>
      <c r="AD445" s="24" t="b">
        <f t="shared" si="40"/>
        <v>1</v>
      </c>
      <c r="AE445" s="136"/>
      <c r="AH445" s="24">
        <f t="shared" si="41"/>
        <v>0</v>
      </c>
      <c r="AI445" s="24" t="str">
        <f t="shared" si="42"/>
        <v/>
      </c>
      <c r="AJ445" s="24" t="str">
        <f t="shared" si="43"/>
        <v/>
      </c>
      <c r="AL445" s="135"/>
      <c r="AM445" s="23" t="s">
        <v>3272</v>
      </c>
      <c r="AN445" s="23" t="s">
        <v>3273</v>
      </c>
      <c r="AO445" s="23" t="s">
        <v>3274</v>
      </c>
      <c r="AP445" s="23" t="s">
        <v>3275</v>
      </c>
      <c r="AQ445" s="23" t="s">
        <v>3276</v>
      </c>
      <c r="AR445" s="23" t="s">
        <v>3277</v>
      </c>
      <c r="AS445" s="23" t="s">
        <v>3278</v>
      </c>
      <c r="AT445" s="23" t="s">
        <v>3279</v>
      </c>
      <c r="AU445" s="27"/>
      <c r="AV445" s="27"/>
      <c r="AW445" s="27"/>
      <c r="AX445" s="27"/>
      <c r="AY445" s="27"/>
      <c r="AZ445" s="27"/>
      <c r="BA445" s="27"/>
      <c r="BB445" s="27"/>
      <c r="BK445" s="27"/>
      <c r="BL445" s="27"/>
      <c r="BM445" s="27"/>
      <c r="BN445" s="27"/>
      <c r="BO445" s="27"/>
      <c r="BP445" s="27"/>
      <c r="BQ445" s="27"/>
      <c r="BR445" s="27"/>
    </row>
    <row r="446" s="23" customFormat="1" customHeight="1" spans="1:70">
      <c r="A446" s="23" t="s">
        <v>76</v>
      </c>
      <c r="B446" s="23" t="s">
        <v>3280</v>
      </c>
      <c r="H446" s="23" t="s">
        <v>78</v>
      </c>
      <c r="J446" s="23" t="s">
        <v>3281</v>
      </c>
      <c r="P446" s="135"/>
      <c r="U446" s="136"/>
      <c r="X446" s="135"/>
      <c r="AD446" s="24" t="str">
        <f t="shared" si="40"/>
        <v/>
      </c>
      <c r="AE446" s="136"/>
      <c r="AH446" s="24">
        <f t="shared" si="41"/>
        <v>0</v>
      </c>
      <c r="AI446" s="24" t="str">
        <f t="shared" si="42"/>
        <v/>
      </c>
      <c r="AJ446" s="24" t="str">
        <f t="shared" si="43"/>
        <v/>
      </c>
      <c r="AL446" s="135"/>
      <c r="AU446" s="27"/>
      <c r="AV446" s="27"/>
      <c r="AW446" s="27"/>
      <c r="AX446" s="27"/>
      <c r="AY446" s="27"/>
      <c r="AZ446" s="27"/>
      <c r="BA446" s="27"/>
      <c r="BB446" s="27"/>
      <c r="BK446" s="27"/>
      <c r="BL446" s="27"/>
      <c r="BM446" s="27"/>
      <c r="BN446" s="27"/>
      <c r="BO446" s="27"/>
      <c r="BP446" s="27"/>
      <c r="BQ446" s="27"/>
      <c r="BR446" s="27"/>
    </row>
    <row r="447" s="23" customFormat="1" customHeight="1" spans="1:70">
      <c r="A447" s="23" t="s">
        <v>81</v>
      </c>
      <c r="B447" s="23" t="s">
        <v>3282</v>
      </c>
      <c r="C447" s="23" t="s">
        <v>3283</v>
      </c>
      <c r="D447" s="23" t="s">
        <v>3284</v>
      </c>
      <c r="E447" s="23" t="s">
        <v>328</v>
      </c>
      <c r="P447" s="135"/>
      <c r="U447" s="136"/>
      <c r="X447" s="135"/>
      <c r="AD447" s="24" t="b">
        <f t="shared" si="40"/>
        <v>1</v>
      </c>
      <c r="AE447" s="136"/>
      <c r="AH447" s="24">
        <f t="shared" si="41"/>
        <v>0</v>
      </c>
      <c r="AI447" s="24" t="str">
        <f t="shared" si="42"/>
        <v/>
      </c>
      <c r="AJ447" s="24" t="str">
        <f t="shared" si="43"/>
        <v/>
      </c>
      <c r="AL447" s="135"/>
      <c r="AM447" s="23" t="s">
        <v>3285</v>
      </c>
      <c r="AN447" s="23" t="s">
        <v>3286</v>
      </c>
      <c r="AO447" s="23" t="s">
        <v>3287</v>
      </c>
      <c r="AP447" s="23" t="s">
        <v>3288</v>
      </c>
      <c r="AQ447" s="23" t="s">
        <v>3289</v>
      </c>
      <c r="AR447" s="23" t="s">
        <v>3290</v>
      </c>
      <c r="AS447" s="23" t="s">
        <v>3291</v>
      </c>
      <c r="AT447" s="23" t="s">
        <v>3292</v>
      </c>
      <c r="AU447" s="105" t="s">
        <v>3284</v>
      </c>
      <c r="AV447" s="105" t="s">
        <v>3284</v>
      </c>
      <c r="AW447" s="105" t="s">
        <v>3284</v>
      </c>
      <c r="AX447" s="105" t="s">
        <v>3284</v>
      </c>
      <c r="AY447" s="105" t="s">
        <v>3284</v>
      </c>
      <c r="AZ447" s="105" t="s">
        <v>3284</v>
      </c>
      <c r="BA447" s="105" t="s">
        <v>3284</v>
      </c>
      <c r="BB447" s="105" t="s">
        <v>3284</v>
      </c>
      <c r="BC447" s="23" t="s">
        <v>328</v>
      </c>
      <c r="BD447" s="23" t="s">
        <v>328</v>
      </c>
      <c r="BE447" s="23" t="s">
        <v>328</v>
      </c>
      <c r="BF447" s="23" t="s">
        <v>328</v>
      </c>
      <c r="BG447" s="23" t="s">
        <v>328</v>
      </c>
      <c r="BH447" s="23" t="s">
        <v>328</v>
      </c>
      <c r="BI447" s="23" t="s">
        <v>328</v>
      </c>
      <c r="BJ447" s="23" t="s">
        <v>328</v>
      </c>
      <c r="BK447" s="27"/>
      <c r="BL447" s="27"/>
      <c r="BM447" s="27"/>
      <c r="BN447" s="27"/>
      <c r="BO447" s="27"/>
      <c r="BP447" s="27"/>
      <c r="BQ447" s="27"/>
      <c r="BR447" s="27"/>
    </row>
    <row r="448" s="23" customFormat="1" customHeight="1" spans="1:70">
      <c r="A448" s="23" t="s">
        <v>348</v>
      </c>
      <c r="B448" s="23" t="s">
        <v>3293</v>
      </c>
      <c r="C448" s="23" t="s">
        <v>350</v>
      </c>
      <c r="G448" s="23" t="s">
        <v>89</v>
      </c>
      <c r="H448" s="23" t="s">
        <v>351</v>
      </c>
      <c r="P448" s="135"/>
      <c r="U448" s="136"/>
      <c r="X448" s="135"/>
      <c r="AD448" s="24" t="b">
        <f t="shared" si="40"/>
        <v>1</v>
      </c>
      <c r="AE448" s="136"/>
      <c r="AH448" s="24">
        <f t="shared" si="41"/>
        <v>0</v>
      </c>
      <c r="AI448" s="24" t="str">
        <f t="shared" si="42"/>
        <v/>
      </c>
      <c r="AJ448" s="24" t="str">
        <f t="shared" si="43"/>
        <v/>
      </c>
      <c r="AL448" s="135"/>
      <c r="AM448" s="23" t="s">
        <v>350</v>
      </c>
      <c r="AN448" s="23" t="s">
        <v>350</v>
      </c>
      <c r="AO448" s="23" t="s">
        <v>350</v>
      </c>
      <c r="AP448" s="23" t="s">
        <v>350</v>
      </c>
      <c r="AQ448" s="23" t="s">
        <v>350</v>
      </c>
      <c r="AR448" s="23" t="s">
        <v>350</v>
      </c>
      <c r="AS448" s="23" t="s">
        <v>350</v>
      </c>
      <c r="AT448" s="23" t="s">
        <v>350</v>
      </c>
      <c r="AU448" s="27"/>
      <c r="AV448" s="27"/>
      <c r="AW448" s="27"/>
      <c r="AX448" s="27"/>
      <c r="AY448" s="27"/>
      <c r="AZ448" s="27"/>
      <c r="BA448" s="27"/>
      <c r="BB448" s="27"/>
      <c r="BK448" s="27"/>
      <c r="BL448" s="27"/>
      <c r="BM448" s="27"/>
      <c r="BN448" s="27"/>
      <c r="BO448" s="27"/>
      <c r="BP448" s="27"/>
      <c r="BQ448" s="27"/>
      <c r="BR448" s="27"/>
    </row>
    <row r="449" s="23" customFormat="1" customHeight="1" spans="1:70">
      <c r="A449" s="23" t="s">
        <v>353</v>
      </c>
      <c r="B449" s="23" t="s">
        <v>3294</v>
      </c>
      <c r="C449" s="23" t="s">
        <v>355</v>
      </c>
      <c r="E449" s="23" t="s">
        <v>478</v>
      </c>
      <c r="F449" s="23" t="s">
        <v>3295</v>
      </c>
      <c r="G449" s="23" t="s">
        <v>89</v>
      </c>
      <c r="H449" s="23" t="s">
        <v>358</v>
      </c>
      <c r="I449" s="23" t="s">
        <v>359</v>
      </c>
      <c r="P449" s="135"/>
      <c r="U449" s="136"/>
      <c r="X449" s="135"/>
      <c r="AD449" s="24" t="b">
        <f t="shared" si="40"/>
        <v>1</v>
      </c>
      <c r="AE449" s="136"/>
      <c r="AH449" s="24">
        <f t="shared" si="41"/>
        <v>0</v>
      </c>
      <c r="AI449" s="24" t="str">
        <f t="shared" si="42"/>
        <v/>
      </c>
      <c r="AJ449" s="24" t="str">
        <f t="shared" si="43"/>
        <v/>
      </c>
      <c r="AL449" s="135"/>
      <c r="AM449" s="23" t="s">
        <v>355</v>
      </c>
      <c r="AN449" s="23" t="s">
        <v>355</v>
      </c>
      <c r="AO449" s="23" t="s">
        <v>355</v>
      </c>
      <c r="AP449" s="23" t="s">
        <v>355</v>
      </c>
      <c r="AQ449" s="23" t="s">
        <v>355</v>
      </c>
      <c r="AR449" s="23" t="s">
        <v>355</v>
      </c>
      <c r="AS449" s="23" t="s">
        <v>355</v>
      </c>
      <c r="AT449" s="23" t="s">
        <v>355</v>
      </c>
      <c r="AU449" s="27"/>
      <c r="AV449" s="27"/>
      <c r="AW449" s="27"/>
      <c r="AX449" s="27"/>
      <c r="AY449" s="27"/>
      <c r="AZ449" s="27"/>
      <c r="BA449" s="27"/>
      <c r="BB449" s="27"/>
      <c r="BC449" s="23" t="s">
        <v>478</v>
      </c>
      <c r="BD449" s="23" t="s">
        <v>478</v>
      </c>
      <c r="BE449" s="23" t="s">
        <v>478</v>
      </c>
      <c r="BF449" s="23" t="s">
        <v>478</v>
      </c>
      <c r="BG449" s="23" t="s">
        <v>478</v>
      </c>
      <c r="BH449" s="23" t="s">
        <v>478</v>
      </c>
      <c r="BI449" s="23" t="s">
        <v>478</v>
      </c>
      <c r="BJ449" s="23" t="s">
        <v>478</v>
      </c>
      <c r="BK449" s="27"/>
      <c r="BL449" s="27"/>
      <c r="BM449" s="27"/>
      <c r="BN449" s="27"/>
      <c r="BO449" s="27"/>
      <c r="BP449" s="27"/>
      <c r="BQ449" s="27"/>
      <c r="BR449" s="27"/>
    </row>
    <row r="450" s="23" customFormat="1" customHeight="1" spans="1:70">
      <c r="A450" s="23" t="s">
        <v>70</v>
      </c>
      <c r="B450" s="23" t="s">
        <v>3296</v>
      </c>
      <c r="L450" s="23" t="s">
        <v>3297</v>
      </c>
      <c r="P450" s="135"/>
      <c r="U450" s="136"/>
      <c r="X450" s="135"/>
      <c r="AD450" s="24" t="str">
        <f t="shared" si="40"/>
        <v/>
      </c>
      <c r="AE450" s="136"/>
      <c r="AH450" s="24">
        <f t="shared" si="41"/>
        <v>0</v>
      </c>
      <c r="AI450" s="24" t="str">
        <f t="shared" si="42"/>
        <v/>
      </c>
      <c r="AJ450" s="24" t="str">
        <f t="shared" si="43"/>
        <v/>
      </c>
      <c r="AL450" s="135"/>
      <c r="AU450" s="27"/>
      <c r="AV450" s="27"/>
      <c r="AW450" s="27"/>
      <c r="AX450" s="27"/>
      <c r="AY450" s="27"/>
      <c r="AZ450" s="27"/>
      <c r="BA450" s="27"/>
      <c r="BB450" s="27"/>
      <c r="BK450" s="27"/>
      <c r="BL450" s="27"/>
      <c r="BM450" s="27"/>
      <c r="BN450" s="27"/>
      <c r="BO450" s="27"/>
      <c r="BP450" s="27"/>
      <c r="BQ450" s="27"/>
      <c r="BR450" s="27"/>
    </row>
    <row r="451" s="23" customFormat="1" customHeight="1" spans="1:70">
      <c r="A451" s="23" t="s">
        <v>70</v>
      </c>
      <c r="B451" s="23" t="s">
        <v>3298</v>
      </c>
      <c r="L451" s="23" t="s">
        <v>3299</v>
      </c>
      <c r="P451" s="135"/>
      <c r="U451" s="136"/>
      <c r="X451" s="135"/>
      <c r="AD451" s="24" t="str">
        <f t="shared" si="40"/>
        <v/>
      </c>
      <c r="AE451" s="136"/>
      <c r="AH451" s="24">
        <f t="shared" si="41"/>
        <v>0</v>
      </c>
      <c r="AI451" s="24" t="str">
        <f t="shared" si="42"/>
        <v/>
      </c>
      <c r="AJ451" s="24" t="str">
        <f t="shared" si="43"/>
        <v/>
      </c>
      <c r="AL451" s="135"/>
      <c r="AU451" s="27"/>
      <c r="AV451" s="27"/>
      <c r="AW451" s="27"/>
      <c r="AX451" s="27"/>
      <c r="AY451" s="27"/>
      <c r="AZ451" s="27"/>
      <c r="BA451" s="27"/>
      <c r="BB451" s="27"/>
      <c r="BK451" s="27"/>
      <c r="BL451" s="27"/>
      <c r="BM451" s="27"/>
      <c r="BN451" s="27"/>
      <c r="BO451" s="27"/>
      <c r="BP451" s="27"/>
      <c r="BQ451" s="27"/>
      <c r="BR451" s="27"/>
    </row>
    <row r="452" s="23" customFormat="1" customHeight="1" spans="1:70">
      <c r="A452" s="23" t="s">
        <v>70</v>
      </c>
      <c r="B452" s="23" t="s">
        <v>3300</v>
      </c>
      <c r="L452" s="23" t="s">
        <v>3301</v>
      </c>
      <c r="P452" s="135"/>
      <c r="U452" s="136"/>
      <c r="X452" s="135"/>
      <c r="AD452" s="24" t="str">
        <f t="shared" si="40"/>
        <v/>
      </c>
      <c r="AE452" s="136"/>
      <c r="AH452" s="24">
        <f t="shared" si="41"/>
        <v>0</v>
      </c>
      <c r="AI452" s="24" t="str">
        <f t="shared" si="42"/>
        <v/>
      </c>
      <c r="AJ452" s="24" t="str">
        <f t="shared" si="43"/>
        <v/>
      </c>
      <c r="AL452" s="135"/>
      <c r="AU452" s="27"/>
      <c r="AV452" s="27"/>
      <c r="AW452" s="27"/>
      <c r="AX452" s="27"/>
      <c r="AY452" s="27"/>
      <c r="AZ452" s="27"/>
      <c r="BA452" s="27"/>
      <c r="BB452" s="27"/>
      <c r="BK452" s="27"/>
      <c r="BL452" s="27"/>
      <c r="BM452" s="27"/>
      <c r="BN452" s="27"/>
      <c r="BO452" s="27"/>
      <c r="BP452" s="27"/>
      <c r="BQ452" s="27"/>
      <c r="BR452" s="27"/>
    </row>
    <row r="453" s="23" customFormat="1" customHeight="1" spans="1:70">
      <c r="A453" s="23" t="s">
        <v>91</v>
      </c>
      <c r="B453" s="23" t="s">
        <v>3280</v>
      </c>
      <c r="P453" s="135"/>
      <c r="U453" s="136"/>
      <c r="X453" s="135"/>
      <c r="AD453" s="24" t="str">
        <f t="shared" si="40"/>
        <v/>
      </c>
      <c r="AE453" s="136"/>
      <c r="AH453" s="24">
        <f t="shared" si="41"/>
        <v>0</v>
      </c>
      <c r="AI453" s="24" t="str">
        <f t="shared" si="42"/>
        <v/>
      </c>
      <c r="AJ453" s="24" t="str">
        <f t="shared" si="43"/>
        <v/>
      </c>
      <c r="AL453" s="135"/>
      <c r="AU453" s="27"/>
      <c r="AV453" s="27"/>
      <c r="AW453" s="27"/>
      <c r="AX453" s="27"/>
      <c r="AY453" s="27"/>
      <c r="AZ453" s="27"/>
      <c r="BA453" s="27"/>
      <c r="BB453" s="27"/>
      <c r="BK453" s="27"/>
      <c r="BL453" s="27"/>
      <c r="BM453" s="27"/>
      <c r="BN453" s="27"/>
      <c r="BO453" s="27"/>
      <c r="BP453" s="27"/>
      <c r="BQ453" s="27"/>
      <c r="BR453" s="27"/>
    </row>
    <row r="454" s="23" customFormat="1" customHeight="1" spans="1:70">
      <c r="A454" s="23" t="s">
        <v>81</v>
      </c>
      <c r="B454" s="23" t="s">
        <v>3302</v>
      </c>
      <c r="C454" s="23" t="s">
        <v>3303</v>
      </c>
      <c r="G454" s="23" t="s">
        <v>89</v>
      </c>
      <c r="J454" s="23" t="s">
        <v>3304</v>
      </c>
      <c r="P454" s="135"/>
      <c r="U454" s="136"/>
      <c r="X454" s="135"/>
      <c r="AD454" s="24" t="b">
        <f t="shared" si="40"/>
        <v>1</v>
      </c>
      <c r="AE454" s="136"/>
      <c r="AH454" s="24">
        <f t="shared" si="41"/>
        <v>0</v>
      </c>
      <c r="AI454" s="24" t="str">
        <f t="shared" si="42"/>
        <v/>
      </c>
      <c r="AJ454" s="24" t="str">
        <f t="shared" si="43"/>
        <v/>
      </c>
      <c r="AL454" s="135"/>
      <c r="AM454" s="23" t="s">
        <v>3303</v>
      </c>
      <c r="AN454" s="23" t="s">
        <v>3303</v>
      </c>
      <c r="AO454" s="23" t="s">
        <v>3303</v>
      </c>
      <c r="AP454" s="23" t="s">
        <v>3303</v>
      </c>
      <c r="AQ454" s="23" t="s">
        <v>3303</v>
      </c>
      <c r="AR454" s="23" t="s">
        <v>3303</v>
      </c>
      <c r="AS454" s="23" t="s">
        <v>3303</v>
      </c>
      <c r="AT454" s="23" t="s">
        <v>3303</v>
      </c>
      <c r="AU454" s="27"/>
      <c r="AV454" s="27"/>
      <c r="AW454" s="27"/>
      <c r="AX454" s="27"/>
      <c r="AY454" s="27"/>
      <c r="AZ454" s="27"/>
      <c r="BA454" s="27"/>
      <c r="BB454" s="27"/>
      <c r="BK454" s="27"/>
      <c r="BL454" s="27"/>
      <c r="BM454" s="27"/>
      <c r="BN454" s="27"/>
      <c r="BO454" s="27"/>
      <c r="BP454" s="27"/>
      <c r="BQ454" s="27"/>
      <c r="BR454" s="27"/>
    </row>
    <row r="455" s="23" customFormat="1" customHeight="1" spans="1:70">
      <c r="A455" s="23" t="s">
        <v>258</v>
      </c>
      <c r="B455" s="23" t="s">
        <v>3305</v>
      </c>
      <c r="C455" s="23" t="s">
        <v>3306</v>
      </c>
      <c r="G455" s="23" t="s">
        <v>89</v>
      </c>
      <c r="J455" s="23" t="s">
        <v>3271</v>
      </c>
      <c r="P455" s="135"/>
      <c r="U455" s="136"/>
      <c r="X455" s="135"/>
      <c r="AD455" s="24" t="b">
        <f t="shared" si="40"/>
        <v>1</v>
      </c>
      <c r="AE455" s="136"/>
      <c r="AH455" s="24">
        <f t="shared" si="41"/>
        <v>0</v>
      </c>
      <c r="AI455" s="24" t="str">
        <f t="shared" si="42"/>
        <v/>
      </c>
      <c r="AJ455" s="24" t="str">
        <f t="shared" si="43"/>
        <v/>
      </c>
      <c r="AL455" s="135"/>
      <c r="AM455" s="23" t="s">
        <v>3307</v>
      </c>
      <c r="AN455" s="23" t="s">
        <v>3308</v>
      </c>
      <c r="AO455" s="23" t="s">
        <v>3309</v>
      </c>
      <c r="AP455" s="23" t="s">
        <v>3310</v>
      </c>
      <c r="AQ455" s="23" t="s">
        <v>3311</v>
      </c>
      <c r="AR455" s="23" t="s">
        <v>3312</v>
      </c>
      <c r="AS455" s="23" t="s">
        <v>3313</v>
      </c>
      <c r="AT455" s="23" t="s">
        <v>3314</v>
      </c>
      <c r="AU455" s="27"/>
      <c r="AV455" s="27"/>
      <c r="AW455" s="27"/>
      <c r="AX455" s="27"/>
      <c r="AY455" s="27"/>
      <c r="AZ455" s="27"/>
      <c r="BA455" s="27"/>
      <c r="BB455" s="27"/>
      <c r="BK455" s="27"/>
      <c r="BL455" s="27"/>
      <c r="BM455" s="27"/>
      <c r="BN455" s="27"/>
      <c r="BO455" s="27"/>
      <c r="BP455" s="27"/>
      <c r="BQ455" s="27"/>
      <c r="BR455" s="27"/>
    </row>
    <row r="456" s="23" customFormat="1" customHeight="1" spans="1:70">
      <c r="A456" s="23" t="s">
        <v>1253</v>
      </c>
      <c r="B456" s="23" t="s">
        <v>3315</v>
      </c>
      <c r="C456" s="23" t="s">
        <v>3316</v>
      </c>
      <c r="D456" s="23" t="s">
        <v>3317</v>
      </c>
      <c r="E456" s="23" t="s">
        <v>2574</v>
      </c>
      <c r="F456" s="23" t="s">
        <v>3318</v>
      </c>
      <c r="G456" s="23" t="s">
        <v>89</v>
      </c>
      <c r="J456" s="23" t="s">
        <v>3319</v>
      </c>
      <c r="P456" s="135"/>
      <c r="U456" s="136"/>
      <c r="X456" s="135"/>
      <c r="AD456" s="24" t="b">
        <f t="shared" si="40"/>
        <v>1</v>
      </c>
      <c r="AE456" s="136"/>
      <c r="AH456" s="24">
        <f t="shared" si="41"/>
        <v>0</v>
      </c>
      <c r="AI456" s="24" t="str">
        <f t="shared" si="42"/>
        <v/>
      </c>
      <c r="AJ456" s="24" t="str">
        <f t="shared" si="43"/>
        <v/>
      </c>
      <c r="AL456" s="135"/>
      <c r="AM456" s="23" t="s">
        <v>3320</v>
      </c>
      <c r="AN456" s="23" t="s">
        <v>3321</v>
      </c>
      <c r="AO456" s="23" t="s">
        <v>3322</v>
      </c>
      <c r="AP456" s="23" t="s">
        <v>3323</v>
      </c>
      <c r="AQ456" s="23" t="s">
        <v>3324</v>
      </c>
      <c r="AR456" s="23" t="s">
        <v>3325</v>
      </c>
      <c r="AS456" s="23" t="s">
        <v>3326</v>
      </c>
      <c r="AT456" s="23" t="s">
        <v>3327</v>
      </c>
      <c r="AU456" s="105" t="s">
        <v>3317</v>
      </c>
      <c r="AV456" s="105" t="s">
        <v>3317</v>
      </c>
      <c r="AW456" s="105" t="s">
        <v>3317</v>
      </c>
      <c r="AX456" s="105" t="s">
        <v>3317</v>
      </c>
      <c r="AY456" s="105" t="s">
        <v>3317</v>
      </c>
      <c r="AZ456" s="105" t="s">
        <v>3317</v>
      </c>
      <c r="BA456" s="105" t="s">
        <v>3317</v>
      </c>
      <c r="BB456" s="105" t="s">
        <v>3317</v>
      </c>
      <c r="BC456" s="23" t="s">
        <v>2574</v>
      </c>
      <c r="BD456" s="23" t="s">
        <v>2574</v>
      </c>
      <c r="BE456" s="23" t="s">
        <v>2574</v>
      </c>
      <c r="BF456" s="23" t="s">
        <v>2574</v>
      </c>
      <c r="BG456" s="23" t="s">
        <v>2574</v>
      </c>
      <c r="BH456" s="23" t="s">
        <v>2574</v>
      </c>
      <c r="BI456" s="23" t="s">
        <v>2574</v>
      </c>
      <c r="BJ456" s="23" t="s">
        <v>2574</v>
      </c>
      <c r="BK456" s="27"/>
      <c r="BL456" s="27"/>
      <c r="BM456" s="27"/>
      <c r="BN456" s="27"/>
      <c r="BO456" s="27"/>
      <c r="BP456" s="27"/>
      <c r="BQ456" s="27"/>
      <c r="BR456" s="27"/>
    </row>
    <row r="457" s="23" customFormat="1" customHeight="1" spans="1:70">
      <c r="A457" s="23" t="s">
        <v>3328</v>
      </c>
      <c r="B457" s="23" t="s">
        <v>3329</v>
      </c>
      <c r="C457" s="23" t="s">
        <v>3330</v>
      </c>
      <c r="D457" s="23" t="s">
        <v>3331</v>
      </c>
      <c r="G457" s="23" t="s">
        <v>89</v>
      </c>
      <c r="J457" s="23" t="s">
        <v>3281</v>
      </c>
      <c r="P457" s="135"/>
      <c r="U457" s="136"/>
      <c r="X457" s="135"/>
      <c r="AD457" s="24" t="b">
        <f t="shared" si="40"/>
        <v>1</v>
      </c>
      <c r="AE457" s="136"/>
      <c r="AH457" s="24">
        <f t="shared" si="41"/>
        <v>0</v>
      </c>
      <c r="AI457" s="24" t="str">
        <f t="shared" si="42"/>
        <v/>
      </c>
      <c r="AJ457" s="24" t="str">
        <f t="shared" si="43"/>
        <v/>
      </c>
      <c r="AL457" s="135"/>
      <c r="AM457" s="23" t="s">
        <v>3332</v>
      </c>
      <c r="AN457" s="23" t="s">
        <v>3333</v>
      </c>
      <c r="AO457" s="23" t="s">
        <v>3334</v>
      </c>
      <c r="AP457" s="23" t="s">
        <v>3335</v>
      </c>
      <c r="AQ457" s="23" t="s">
        <v>3336</v>
      </c>
      <c r="AR457" s="23" t="s">
        <v>3337</v>
      </c>
      <c r="AS457" s="23" t="s">
        <v>3338</v>
      </c>
      <c r="AT457" s="23" t="s">
        <v>3339</v>
      </c>
      <c r="AU457" s="105" t="s">
        <v>3331</v>
      </c>
      <c r="AV457" s="105" t="s">
        <v>3331</v>
      </c>
      <c r="AW457" s="105" t="s">
        <v>3331</v>
      </c>
      <c r="AX457" s="105" t="s">
        <v>3331</v>
      </c>
      <c r="AY457" s="105" t="s">
        <v>3331</v>
      </c>
      <c r="AZ457" s="105" t="s">
        <v>3331</v>
      </c>
      <c r="BA457" s="105" t="s">
        <v>3331</v>
      </c>
      <c r="BB457" s="105" t="s">
        <v>3331</v>
      </c>
      <c r="BK457" s="27"/>
      <c r="BL457" s="27"/>
      <c r="BM457" s="27"/>
      <c r="BN457" s="27"/>
      <c r="BO457" s="27"/>
      <c r="BP457" s="27"/>
      <c r="BQ457" s="27"/>
      <c r="BR457" s="27"/>
    </row>
    <row r="458" s="23" customFormat="1" customHeight="1" spans="1:70">
      <c r="A458" s="23" t="s">
        <v>2918</v>
      </c>
      <c r="B458" s="23" t="s">
        <v>3340</v>
      </c>
      <c r="C458" s="23" t="s">
        <v>3341</v>
      </c>
      <c r="G458" s="23" t="s">
        <v>89</v>
      </c>
      <c r="J458" s="23" t="s">
        <v>3281</v>
      </c>
      <c r="P458" s="135"/>
      <c r="U458" s="136"/>
      <c r="X458" s="135"/>
      <c r="AD458" s="24" t="b">
        <f t="shared" si="40"/>
        <v>1</v>
      </c>
      <c r="AE458" s="136"/>
      <c r="AH458" s="24">
        <f t="shared" si="41"/>
        <v>0</v>
      </c>
      <c r="AI458" s="24" t="str">
        <f t="shared" si="42"/>
        <v/>
      </c>
      <c r="AJ458" s="24" t="str">
        <f t="shared" si="43"/>
        <v/>
      </c>
      <c r="AL458" s="135"/>
      <c r="AM458" s="23" t="s">
        <v>3342</v>
      </c>
      <c r="AN458" s="23" t="s">
        <v>3343</v>
      </c>
      <c r="AO458" s="23" t="s">
        <v>3344</v>
      </c>
      <c r="AP458" s="23" t="s">
        <v>3345</v>
      </c>
      <c r="AQ458" s="23" t="s">
        <v>3346</v>
      </c>
      <c r="AR458" s="23" t="s">
        <v>3347</v>
      </c>
      <c r="AS458" s="23" t="s">
        <v>3348</v>
      </c>
      <c r="AT458" s="23" t="s">
        <v>3349</v>
      </c>
      <c r="AU458" s="27"/>
      <c r="AV458" s="27"/>
      <c r="AW458" s="27"/>
      <c r="AX458" s="27"/>
      <c r="AY458" s="27"/>
      <c r="AZ458" s="27"/>
      <c r="BA458" s="27"/>
      <c r="BB458" s="27"/>
      <c r="BK458" s="27"/>
      <c r="BL458" s="27"/>
      <c r="BM458" s="27"/>
      <c r="BN458" s="27"/>
      <c r="BO458" s="27"/>
      <c r="BP458" s="27"/>
      <c r="BQ458" s="27"/>
      <c r="BR458" s="27"/>
    </row>
    <row r="459" s="23" customFormat="1" customHeight="1" spans="1:70">
      <c r="A459" s="23" t="s">
        <v>3350</v>
      </c>
      <c r="B459" s="23" t="s">
        <v>3351</v>
      </c>
      <c r="C459" s="23" t="s">
        <v>3352</v>
      </c>
      <c r="D459" s="23" t="s">
        <v>3353</v>
      </c>
      <c r="E459" s="23" t="s">
        <v>3354</v>
      </c>
      <c r="F459" s="23" t="s">
        <v>3355</v>
      </c>
      <c r="G459" s="23" t="s">
        <v>89</v>
      </c>
      <c r="J459" s="23" t="s">
        <v>3356</v>
      </c>
      <c r="M459" s="23" t="s">
        <v>3357</v>
      </c>
      <c r="P459" s="135"/>
      <c r="U459" s="136"/>
      <c r="X459" s="135"/>
      <c r="AD459" s="24" t="b">
        <f t="shared" si="40"/>
        <v>1</v>
      </c>
      <c r="AE459" s="136"/>
      <c r="AH459" s="24">
        <f t="shared" si="41"/>
        <v>0</v>
      </c>
      <c r="AI459" s="24" t="str">
        <f t="shared" si="42"/>
        <v/>
      </c>
      <c r="AJ459" s="24" t="str">
        <f t="shared" si="43"/>
        <v/>
      </c>
      <c r="AL459" s="135"/>
      <c r="AM459" s="23" t="s">
        <v>3358</v>
      </c>
      <c r="AN459" s="23" t="s">
        <v>3359</v>
      </c>
      <c r="AO459" s="23" t="s">
        <v>3360</v>
      </c>
      <c r="AP459" s="23" t="s">
        <v>3361</v>
      </c>
      <c r="AQ459" s="23" t="s">
        <v>3362</v>
      </c>
      <c r="AR459" s="23" t="s">
        <v>3363</v>
      </c>
      <c r="AS459" s="23" t="s">
        <v>3364</v>
      </c>
      <c r="AT459" s="23" t="s">
        <v>3365</v>
      </c>
      <c r="AU459" s="105" t="s">
        <v>3353</v>
      </c>
      <c r="AV459" s="105" t="s">
        <v>3353</v>
      </c>
      <c r="AW459" s="105" t="s">
        <v>3353</v>
      </c>
      <c r="AX459" s="105" t="s">
        <v>3353</v>
      </c>
      <c r="AY459" s="105" t="s">
        <v>3353</v>
      </c>
      <c r="AZ459" s="105" t="s">
        <v>3353</v>
      </c>
      <c r="BA459" s="105" t="s">
        <v>3353</v>
      </c>
      <c r="BB459" s="105" t="s">
        <v>3353</v>
      </c>
      <c r="BC459" s="23" t="s">
        <v>3354</v>
      </c>
      <c r="BD459" s="23" t="s">
        <v>3354</v>
      </c>
      <c r="BE459" s="23" t="s">
        <v>3354</v>
      </c>
      <c r="BF459" s="23" t="s">
        <v>3354</v>
      </c>
      <c r="BG459" s="23" t="s">
        <v>3354</v>
      </c>
      <c r="BH459" s="23" t="s">
        <v>3354</v>
      </c>
      <c r="BI459" s="23" t="s">
        <v>3354</v>
      </c>
      <c r="BJ459" s="23" t="s">
        <v>3354</v>
      </c>
      <c r="BK459" s="27"/>
      <c r="BL459" s="27"/>
      <c r="BM459" s="27"/>
      <c r="BN459" s="27"/>
      <c r="BO459" s="27"/>
      <c r="BP459" s="27"/>
      <c r="BQ459" s="27"/>
      <c r="BR459" s="27"/>
    </row>
    <row r="460" s="23" customFormat="1" customHeight="1" spans="1:70">
      <c r="A460" s="23" t="s">
        <v>3350</v>
      </c>
      <c r="B460" s="23" t="s">
        <v>3366</v>
      </c>
      <c r="C460" s="23" t="s">
        <v>3367</v>
      </c>
      <c r="D460" s="23" t="s">
        <v>3368</v>
      </c>
      <c r="E460" s="23" t="s">
        <v>3354</v>
      </c>
      <c r="F460" s="23" t="s">
        <v>3355</v>
      </c>
      <c r="G460" s="23" t="s">
        <v>89</v>
      </c>
      <c r="J460" s="23" t="s">
        <v>3369</v>
      </c>
      <c r="M460" s="23" t="s">
        <v>3357</v>
      </c>
      <c r="P460" s="135"/>
      <c r="U460" s="136"/>
      <c r="X460" s="135"/>
      <c r="AD460" s="24" t="b">
        <f t="shared" si="40"/>
        <v>1</v>
      </c>
      <c r="AE460" s="136"/>
      <c r="AH460" s="24">
        <f t="shared" si="41"/>
        <v>0</v>
      </c>
      <c r="AI460" s="24" t="str">
        <f t="shared" si="42"/>
        <v/>
      </c>
      <c r="AJ460" s="24" t="str">
        <f t="shared" si="43"/>
        <v/>
      </c>
      <c r="AL460" s="135"/>
      <c r="AM460" s="23" t="s">
        <v>3370</v>
      </c>
      <c r="AN460" s="23" t="s">
        <v>3371</v>
      </c>
      <c r="AO460" s="23" t="s">
        <v>3372</v>
      </c>
      <c r="AP460" s="23" t="s">
        <v>3373</v>
      </c>
      <c r="AQ460" s="23" t="s">
        <v>3374</v>
      </c>
      <c r="AR460" s="23" t="s">
        <v>3375</v>
      </c>
      <c r="AS460" s="23" t="s">
        <v>3376</v>
      </c>
      <c r="AT460" s="23" t="s">
        <v>3377</v>
      </c>
      <c r="AU460" s="105" t="s">
        <v>3368</v>
      </c>
      <c r="AV460" s="105" t="s">
        <v>3368</v>
      </c>
      <c r="AW460" s="105" t="s">
        <v>3368</v>
      </c>
      <c r="AX460" s="105" t="s">
        <v>3368</v>
      </c>
      <c r="AY460" s="105" t="s">
        <v>3368</v>
      </c>
      <c r="AZ460" s="105" t="s">
        <v>3368</v>
      </c>
      <c r="BA460" s="105" t="s">
        <v>3368</v>
      </c>
      <c r="BB460" s="105" t="s">
        <v>3368</v>
      </c>
      <c r="BC460" s="23" t="s">
        <v>3354</v>
      </c>
      <c r="BD460" s="23" t="s">
        <v>3354</v>
      </c>
      <c r="BE460" s="23" t="s">
        <v>3354</v>
      </c>
      <c r="BF460" s="23" t="s">
        <v>3354</v>
      </c>
      <c r="BG460" s="23" t="s">
        <v>3354</v>
      </c>
      <c r="BH460" s="23" t="s">
        <v>3354</v>
      </c>
      <c r="BI460" s="23" t="s">
        <v>3354</v>
      </c>
      <c r="BJ460" s="23" t="s">
        <v>3354</v>
      </c>
      <c r="BK460" s="27"/>
      <c r="BL460" s="27"/>
      <c r="BM460" s="27"/>
      <c r="BN460" s="27"/>
      <c r="BO460" s="27"/>
      <c r="BP460" s="27"/>
      <c r="BQ460" s="27"/>
      <c r="BR460" s="27"/>
    </row>
    <row r="461" s="23" customFormat="1" customHeight="1" spans="1:70">
      <c r="A461" s="23" t="s">
        <v>130</v>
      </c>
      <c r="B461" s="23" t="s">
        <v>3378</v>
      </c>
      <c r="C461" s="23" t="s">
        <v>3379</v>
      </c>
      <c r="D461" s="23" t="s">
        <v>2770</v>
      </c>
      <c r="E461" s="23" t="s">
        <v>2747</v>
      </c>
      <c r="F461" s="23" t="s">
        <v>2748</v>
      </c>
      <c r="G461" s="23" t="s">
        <v>89</v>
      </c>
      <c r="J461" s="23" t="s">
        <v>3380</v>
      </c>
      <c r="P461" s="135"/>
      <c r="U461" s="136"/>
      <c r="X461" s="135"/>
      <c r="AD461" s="24" t="b">
        <f t="shared" si="40"/>
        <v>1</v>
      </c>
      <c r="AE461" s="136"/>
      <c r="AH461" s="24">
        <f t="shared" si="41"/>
        <v>0</v>
      </c>
      <c r="AI461" s="24" t="str">
        <f t="shared" si="42"/>
        <v/>
      </c>
      <c r="AJ461" s="24" t="str">
        <f t="shared" si="43"/>
        <v/>
      </c>
      <c r="AL461" s="135"/>
      <c r="AM461" s="23" t="s">
        <v>3381</v>
      </c>
      <c r="AN461" s="23" t="s">
        <v>3382</v>
      </c>
      <c r="AO461" s="23" t="s">
        <v>3383</v>
      </c>
      <c r="AP461" s="23" t="s">
        <v>3384</v>
      </c>
      <c r="AQ461" s="23" t="s">
        <v>3385</v>
      </c>
      <c r="AR461" s="23" t="s">
        <v>3386</v>
      </c>
      <c r="AS461" s="23" t="s">
        <v>3387</v>
      </c>
      <c r="AT461" s="23" t="s">
        <v>3388</v>
      </c>
      <c r="AU461" s="105" t="s">
        <v>2770</v>
      </c>
      <c r="AV461" s="105" t="s">
        <v>2770</v>
      </c>
      <c r="AW461" s="105" t="s">
        <v>2770</v>
      </c>
      <c r="AX461" s="105" t="s">
        <v>2770</v>
      </c>
      <c r="AY461" s="105" t="s">
        <v>2770</v>
      </c>
      <c r="AZ461" s="105" t="s">
        <v>2770</v>
      </c>
      <c r="BA461" s="105" t="s">
        <v>2770</v>
      </c>
      <c r="BB461" s="105" t="s">
        <v>2770</v>
      </c>
      <c r="BC461" s="23" t="s">
        <v>2747</v>
      </c>
      <c r="BD461" s="23" t="s">
        <v>2747</v>
      </c>
      <c r="BE461" s="23" t="s">
        <v>2747</v>
      </c>
      <c r="BF461" s="23" t="s">
        <v>2747</v>
      </c>
      <c r="BG461" s="23" t="s">
        <v>2747</v>
      </c>
      <c r="BH461" s="23" t="s">
        <v>2747</v>
      </c>
      <c r="BI461" s="23" t="s">
        <v>2747</v>
      </c>
      <c r="BJ461" s="23" t="s">
        <v>2747</v>
      </c>
      <c r="BK461" s="27"/>
      <c r="BL461" s="27"/>
      <c r="BM461" s="27"/>
      <c r="BN461" s="27"/>
      <c r="BO461" s="27"/>
      <c r="BP461" s="27"/>
      <c r="BQ461" s="27"/>
      <c r="BR461" s="27"/>
    </row>
    <row r="462" s="23" customFormat="1" customHeight="1" spans="1:70">
      <c r="A462" s="23" t="s">
        <v>130</v>
      </c>
      <c r="B462" s="23" t="s">
        <v>3389</v>
      </c>
      <c r="C462" s="23" t="s">
        <v>3390</v>
      </c>
      <c r="D462" s="23" t="s">
        <v>3391</v>
      </c>
      <c r="G462" s="23" t="s">
        <v>89</v>
      </c>
      <c r="J462" s="23" t="s">
        <v>3392</v>
      </c>
      <c r="P462" s="135"/>
      <c r="U462" s="136"/>
      <c r="X462" s="135"/>
      <c r="AD462" s="24" t="b">
        <f t="shared" si="40"/>
        <v>1</v>
      </c>
      <c r="AE462" s="136"/>
      <c r="AH462" s="24">
        <f t="shared" si="41"/>
        <v>0</v>
      </c>
      <c r="AI462" s="24" t="str">
        <f t="shared" si="42"/>
        <v/>
      </c>
      <c r="AJ462" s="24" t="str">
        <f t="shared" si="43"/>
        <v/>
      </c>
      <c r="AL462" s="135"/>
      <c r="AM462" s="23" t="s">
        <v>3393</v>
      </c>
      <c r="AN462" s="23" t="s">
        <v>3394</v>
      </c>
      <c r="AO462" s="23" t="s">
        <v>3395</v>
      </c>
      <c r="AP462" s="23" t="s">
        <v>3396</v>
      </c>
      <c r="AQ462" s="23" t="s">
        <v>3397</v>
      </c>
      <c r="AR462" s="23" t="s">
        <v>3398</v>
      </c>
      <c r="AS462" s="23" t="s">
        <v>3399</v>
      </c>
      <c r="AT462" s="23" t="s">
        <v>3400</v>
      </c>
      <c r="AU462" s="105" t="s">
        <v>3401</v>
      </c>
      <c r="AV462" s="105" t="s">
        <v>3401</v>
      </c>
      <c r="AW462" s="105" t="s">
        <v>3401</v>
      </c>
      <c r="AX462" s="105" t="s">
        <v>3401</v>
      </c>
      <c r="AY462" s="105" t="s">
        <v>3401</v>
      </c>
      <c r="AZ462" s="105" t="s">
        <v>3401</v>
      </c>
      <c r="BA462" s="105" t="s">
        <v>3401</v>
      </c>
      <c r="BB462" s="105" t="s">
        <v>3401</v>
      </c>
      <c r="BK462" s="27"/>
      <c r="BL462" s="27"/>
      <c r="BM462" s="27"/>
      <c r="BN462" s="27"/>
      <c r="BO462" s="27"/>
      <c r="BP462" s="27"/>
      <c r="BQ462" s="27"/>
      <c r="BR462" s="27"/>
    </row>
    <row r="463" s="71" customFormat="1" customHeight="1" spans="1:70">
      <c r="A463" s="139" t="s">
        <v>81</v>
      </c>
      <c r="B463" s="139" t="s">
        <v>3402</v>
      </c>
      <c r="C463" s="139" t="s">
        <v>3403</v>
      </c>
      <c r="D463" s="139"/>
      <c r="E463" s="139"/>
      <c r="F463" s="139"/>
      <c r="G463" s="139"/>
      <c r="H463" s="139"/>
      <c r="I463" s="139"/>
      <c r="J463" s="70" t="s">
        <v>317</v>
      </c>
      <c r="K463" s="139"/>
      <c r="L463" s="139"/>
      <c r="M463" s="139"/>
      <c r="N463" s="139"/>
      <c r="O463" s="139"/>
      <c r="Q463" s="139" t="s">
        <v>3404</v>
      </c>
      <c r="R463" s="139"/>
      <c r="S463" s="139"/>
      <c r="T463" s="139"/>
      <c r="U463" s="141"/>
      <c r="V463" s="139" t="s">
        <v>74</v>
      </c>
      <c r="W463" s="139"/>
      <c r="X463" s="139"/>
      <c r="Y463" s="139" t="s">
        <v>3405</v>
      </c>
      <c r="Z463" s="139" t="s">
        <v>3403</v>
      </c>
      <c r="AA463" s="139"/>
      <c r="AB463" s="139"/>
      <c r="AC463" s="139" t="s">
        <v>74</v>
      </c>
      <c r="AD463" s="24" t="b">
        <f t="shared" ref="AD463:AD486" si="44">IF(AND(Y463=C463,Z463=D463,AA463=E463,AB463=R463,AC463=S463),"",TRUE)</f>
        <v>1</v>
      </c>
      <c r="AE463" s="142" t="b">
        <f>IF(AND(Z463=C463,AA463=D463,AB463=E463,AC463=V463,AD463=W463),"",TRUE)</f>
        <v>1</v>
      </c>
      <c r="AF463" s="139" t="s">
        <v>74</v>
      </c>
      <c r="AH463" s="24" t="e">
        <f t="shared" ref="AH463:AH486" si="45">AF463+AG463</f>
        <v>#VALUE!</v>
      </c>
      <c r="AI463" s="24" t="e">
        <f t="shared" ref="AI463:AI486" si="46">IF(AH463="","",IF(AH463&lt;=32,"",TRUE))</f>
        <v>#VALUE!</v>
      </c>
      <c r="AJ463" s="24" t="e">
        <f t="shared" ref="AJ463:AJ486" si="47">IF(F463&lt;&gt;"note",IF(AH463="","",IF(AH463&lt;=27,"",TRUE)),"")</f>
        <v>#VALUE!</v>
      </c>
      <c r="AM463" s="143" t="s">
        <v>3403</v>
      </c>
      <c r="AN463" s="143" t="s">
        <v>3403</v>
      </c>
      <c r="AO463" s="143" t="s">
        <v>3403</v>
      </c>
      <c r="AP463" s="143" t="s">
        <v>3403</v>
      </c>
      <c r="AQ463" s="143" t="s">
        <v>3403</v>
      </c>
      <c r="AR463" s="143" t="s">
        <v>3403</v>
      </c>
      <c r="AS463" s="143" t="s">
        <v>3403</v>
      </c>
      <c r="AT463" s="143" t="s">
        <v>3403</v>
      </c>
      <c r="AU463" s="27"/>
      <c r="AV463" s="27"/>
      <c r="AW463" s="27"/>
      <c r="AX463" s="27"/>
      <c r="AY463" s="27"/>
      <c r="AZ463" s="27"/>
      <c r="BA463" s="27"/>
      <c r="BB463" s="27"/>
      <c r="BC463" s="139"/>
      <c r="BD463" s="139"/>
      <c r="BE463" s="139"/>
      <c r="BF463" s="139"/>
      <c r="BG463" s="139"/>
      <c r="BH463" s="139"/>
      <c r="BI463" s="139"/>
      <c r="BJ463" s="139"/>
      <c r="BK463" s="27"/>
      <c r="BL463" s="27"/>
      <c r="BM463" s="27"/>
      <c r="BN463" s="27"/>
      <c r="BO463" s="27"/>
      <c r="BP463" s="27"/>
      <c r="BQ463" s="27"/>
      <c r="BR463" s="27"/>
    </row>
    <row r="464" customHeight="1" spans="1:62">
      <c r="A464" s="24" t="s">
        <v>669</v>
      </c>
      <c r="B464" s="24" t="s">
        <v>3406</v>
      </c>
      <c r="C464" s="20" t="s">
        <v>3407</v>
      </c>
      <c r="D464" s="24"/>
      <c r="E464" s="24"/>
      <c r="F464" s="24"/>
      <c r="G464" s="24" t="s">
        <v>89</v>
      </c>
      <c r="H464" s="24"/>
      <c r="I464" s="24"/>
      <c r="J464" s="24" t="s">
        <v>317</v>
      </c>
      <c r="K464" s="24"/>
      <c r="L464" s="24"/>
      <c r="M464" s="24"/>
      <c r="N464" s="24"/>
      <c r="O464" s="24"/>
      <c r="P464" s="79"/>
      <c r="Q464" s="24" t="s">
        <v>74</v>
      </c>
      <c r="R464" s="24" t="s">
        <v>74</v>
      </c>
      <c r="S464" s="24" t="s">
        <v>295</v>
      </c>
      <c r="T464" s="24"/>
      <c r="U464" s="90"/>
      <c r="V464" s="24" t="s">
        <v>3408</v>
      </c>
      <c r="W464" s="24" t="s">
        <v>157</v>
      </c>
      <c r="X464" s="79"/>
      <c r="Y464" s="24" t="s">
        <v>3409</v>
      </c>
      <c r="Z464" s="24"/>
      <c r="AA464" s="24"/>
      <c r="AB464" s="24" t="s">
        <v>74</v>
      </c>
      <c r="AC464" s="24" t="s">
        <v>295</v>
      </c>
      <c r="AD464" s="24" t="b">
        <f t="shared" si="44"/>
        <v>1</v>
      </c>
      <c r="AE464" s="91"/>
      <c r="AF464" s="24">
        <f t="shared" ref="AF464:AF486" si="48">LEN($B464)</f>
        <v>11</v>
      </c>
      <c r="AG464" s="24">
        <v>0</v>
      </c>
      <c r="AH464" s="24">
        <f t="shared" si="45"/>
        <v>11</v>
      </c>
      <c r="AI464" s="24" t="str">
        <f t="shared" si="46"/>
        <v/>
      </c>
      <c r="AJ464" s="24" t="str">
        <f t="shared" si="47"/>
        <v/>
      </c>
      <c r="AK464" s="24" t="s">
        <v>3406</v>
      </c>
      <c r="AL464" s="102"/>
      <c r="AM464" s="23" t="s">
        <v>3410</v>
      </c>
      <c r="AN464" s="23" t="s">
        <v>3411</v>
      </c>
      <c r="AO464" s="23" t="s">
        <v>3412</v>
      </c>
      <c r="AP464" s="23" t="s">
        <v>3413</v>
      </c>
      <c r="AQ464" s="23" t="s">
        <v>3414</v>
      </c>
      <c r="AR464" s="23" t="s">
        <v>3415</v>
      </c>
      <c r="AS464" s="23" t="s">
        <v>3416</v>
      </c>
      <c r="AT464" s="23" t="s">
        <v>3417</v>
      </c>
      <c r="BC464" s="24"/>
      <c r="BD464" s="24"/>
      <c r="BE464" s="24"/>
      <c r="BF464" s="24"/>
      <c r="BG464" s="24"/>
      <c r="BH464" s="24"/>
      <c r="BI464" s="24"/>
      <c r="BJ464" s="24"/>
    </row>
    <row r="465" customHeight="1" spans="1:62">
      <c r="A465" s="24" t="s">
        <v>669</v>
      </c>
      <c r="B465" s="24" t="s">
        <v>3418</v>
      </c>
      <c r="C465" s="20" t="s">
        <v>3419</v>
      </c>
      <c r="D465" s="24"/>
      <c r="E465" s="24"/>
      <c r="F465" s="24"/>
      <c r="G465" s="24" t="s">
        <v>89</v>
      </c>
      <c r="H465" s="24"/>
      <c r="I465" s="24"/>
      <c r="J465" s="24" t="s">
        <v>3420</v>
      </c>
      <c r="K465" s="24"/>
      <c r="L465" s="24"/>
      <c r="M465" s="24"/>
      <c r="N465" s="24"/>
      <c r="O465" s="24"/>
      <c r="P465" s="79"/>
      <c r="Q465" s="24" t="s">
        <v>74</v>
      </c>
      <c r="R465" s="24" t="s">
        <v>74</v>
      </c>
      <c r="S465" s="24" t="s">
        <v>3421</v>
      </c>
      <c r="T465" s="24"/>
      <c r="U465" s="90"/>
      <c r="V465" s="24" t="s">
        <v>3422</v>
      </c>
      <c r="W465" s="24" t="s">
        <v>157</v>
      </c>
      <c r="X465" s="79"/>
      <c r="Y465" s="24" t="s">
        <v>3423</v>
      </c>
      <c r="Z465" s="24"/>
      <c r="AA465" s="24"/>
      <c r="AB465" s="24" t="s">
        <v>74</v>
      </c>
      <c r="AC465" s="24" t="s">
        <v>3421</v>
      </c>
      <c r="AD465" s="24" t="b">
        <f t="shared" si="44"/>
        <v>1</v>
      </c>
      <c r="AE465" s="91"/>
      <c r="AF465" s="24">
        <f t="shared" si="48"/>
        <v>12</v>
      </c>
      <c r="AG465" s="24">
        <v>0</v>
      </c>
      <c r="AH465" s="24">
        <f t="shared" si="45"/>
        <v>12</v>
      </c>
      <c r="AI465" s="24" t="str">
        <f t="shared" si="46"/>
        <v/>
      </c>
      <c r="AJ465" s="24" t="str">
        <f t="shared" si="47"/>
        <v/>
      </c>
      <c r="AK465" s="24" t="s">
        <v>3424</v>
      </c>
      <c r="AL465" s="102"/>
      <c r="AM465" s="23" t="s">
        <v>3425</v>
      </c>
      <c r="AN465" s="23" t="s">
        <v>3426</v>
      </c>
      <c r="AO465" s="23" t="s">
        <v>3427</v>
      </c>
      <c r="AP465" s="23" t="s">
        <v>3428</v>
      </c>
      <c r="AQ465" s="23" t="s">
        <v>3429</v>
      </c>
      <c r="AR465" s="23" t="s">
        <v>3430</v>
      </c>
      <c r="AS465" s="23" t="s">
        <v>3431</v>
      </c>
      <c r="AT465" s="23" t="s">
        <v>3432</v>
      </c>
      <c r="BC465" s="24"/>
      <c r="BD465" s="24"/>
      <c r="BE465" s="24"/>
      <c r="BF465" s="24"/>
      <c r="BG465" s="24"/>
      <c r="BH465" s="24"/>
      <c r="BI465" s="24"/>
      <c r="BJ465" s="24"/>
    </row>
    <row r="466" customHeight="1" spans="1:62">
      <c r="A466" s="24" t="s">
        <v>669</v>
      </c>
      <c r="B466" s="24" t="s">
        <v>3433</v>
      </c>
      <c r="C466" s="20" t="s">
        <v>3434</v>
      </c>
      <c r="D466" s="74"/>
      <c r="E466" s="74"/>
      <c r="F466" s="74"/>
      <c r="G466" s="24" t="s">
        <v>89</v>
      </c>
      <c r="H466" s="74"/>
      <c r="I466" s="24"/>
      <c r="J466" s="24" t="s">
        <v>3435</v>
      </c>
      <c r="K466" s="24"/>
      <c r="L466" s="24"/>
      <c r="M466" s="24"/>
      <c r="N466" s="24"/>
      <c r="O466" s="24"/>
      <c r="P466" s="79"/>
      <c r="Q466" s="24" t="s">
        <v>74</v>
      </c>
      <c r="R466" s="24" t="s">
        <v>74</v>
      </c>
      <c r="S466" s="24" t="s">
        <v>3436</v>
      </c>
      <c r="T466" s="24"/>
      <c r="U466" s="90"/>
      <c r="V466" s="24" t="s">
        <v>3437</v>
      </c>
      <c r="W466" s="24" t="s">
        <v>157</v>
      </c>
      <c r="X466" s="79"/>
      <c r="Y466" s="24" t="s">
        <v>3438</v>
      </c>
      <c r="Z466" s="95" t="s">
        <v>3439</v>
      </c>
      <c r="AA466" s="24"/>
      <c r="AB466" s="24" t="s">
        <v>74</v>
      </c>
      <c r="AC466" s="24" t="s">
        <v>3436</v>
      </c>
      <c r="AD466" s="24" t="b">
        <f>IF(AND(Y466=C466,Z466=D467,AA466=E467,AB466=R466,AC466=S466),"",TRUE)</f>
        <v>1</v>
      </c>
      <c r="AE466" s="91"/>
      <c r="AF466" s="24">
        <f t="shared" si="48"/>
        <v>22</v>
      </c>
      <c r="AG466" s="24">
        <v>0</v>
      </c>
      <c r="AH466" s="24">
        <f t="shared" si="45"/>
        <v>22</v>
      </c>
      <c r="AI466" s="24" t="str">
        <f t="shared" si="46"/>
        <v/>
      </c>
      <c r="AJ466" s="24" t="str">
        <f t="shared" si="47"/>
        <v/>
      </c>
      <c r="AK466" s="24" t="s">
        <v>3440</v>
      </c>
      <c r="AL466" s="102"/>
      <c r="AM466" s="23" t="s">
        <v>3441</v>
      </c>
      <c r="AN466" s="23" t="s">
        <v>3442</v>
      </c>
      <c r="AO466" s="23" t="s">
        <v>3443</v>
      </c>
      <c r="AP466" s="23" t="s">
        <v>3444</v>
      </c>
      <c r="AQ466" s="23" t="s">
        <v>3445</v>
      </c>
      <c r="AR466" s="23" t="s">
        <v>3446</v>
      </c>
      <c r="AS466" s="23" t="s">
        <v>3447</v>
      </c>
      <c r="AT466" s="23" t="s">
        <v>3448</v>
      </c>
      <c r="AU466" s="104"/>
      <c r="AV466" s="104"/>
      <c r="AW466" s="104"/>
      <c r="AX466" s="104"/>
      <c r="AY466" s="104"/>
      <c r="AZ466" s="104"/>
      <c r="BA466" s="104"/>
      <c r="BB466" s="104"/>
      <c r="BC466" s="74"/>
      <c r="BD466" s="74"/>
      <c r="BE466" s="74"/>
      <c r="BF466" s="74"/>
      <c r="BG466" s="74"/>
      <c r="BH466" s="74"/>
      <c r="BI466" s="74"/>
      <c r="BJ466" s="74"/>
    </row>
    <row r="467" customHeight="1" spans="1:62">
      <c r="A467" s="24" t="s">
        <v>105</v>
      </c>
      <c r="B467" s="24" t="s">
        <v>3449</v>
      </c>
      <c r="C467" s="20" t="s">
        <v>3450</v>
      </c>
      <c r="D467" s="20" t="s">
        <v>3451</v>
      </c>
      <c r="E467" s="20" t="s">
        <v>3452</v>
      </c>
      <c r="F467" s="26" t="s">
        <v>3453</v>
      </c>
      <c r="G467" s="24" t="s">
        <v>89</v>
      </c>
      <c r="H467" s="24" t="s">
        <v>3454</v>
      </c>
      <c r="I467" s="24"/>
      <c r="J467" s="24" t="s">
        <v>3455</v>
      </c>
      <c r="K467" s="24"/>
      <c r="L467" s="24"/>
      <c r="M467" s="24"/>
      <c r="N467" s="24"/>
      <c r="O467" s="24"/>
      <c r="P467" s="79"/>
      <c r="Q467" s="24"/>
      <c r="R467" s="24"/>
      <c r="S467" s="24"/>
      <c r="T467" s="24"/>
      <c r="U467" s="90"/>
      <c r="V467" s="24"/>
      <c r="W467" s="24"/>
      <c r="X467" s="79"/>
      <c r="Y467" s="24"/>
      <c r="Z467" s="95"/>
      <c r="AA467" s="24"/>
      <c r="AB467" s="24"/>
      <c r="AC467" s="24"/>
      <c r="AD467" s="24"/>
      <c r="AE467" s="91"/>
      <c r="AF467" s="24">
        <f t="shared" si="48"/>
        <v>21</v>
      </c>
      <c r="AG467" s="24">
        <v>0</v>
      </c>
      <c r="AH467" s="24">
        <f t="shared" si="45"/>
        <v>21</v>
      </c>
      <c r="AI467" s="24" t="str">
        <f t="shared" si="46"/>
        <v/>
      </c>
      <c r="AJ467" s="24" t="str">
        <f t="shared" si="47"/>
        <v/>
      </c>
      <c r="AK467" s="24"/>
      <c r="AL467" s="102"/>
      <c r="AM467" s="28" t="s">
        <v>3450</v>
      </c>
      <c r="AN467" s="23" t="s">
        <v>3450</v>
      </c>
      <c r="AO467" s="23" t="s">
        <v>3450</v>
      </c>
      <c r="AP467" s="23" t="s">
        <v>3450</v>
      </c>
      <c r="AQ467" s="23" t="s">
        <v>3450</v>
      </c>
      <c r="AR467" s="23" t="s">
        <v>3450</v>
      </c>
      <c r="AS467" s="23" t="s">
        <v>3450</v>
      </c>
      <c r="AT467" s="23" t="s">
        <v>3450</v>
      </c>
      <c r="AU467" s="20" t="s">
        <v>3456</v>
      </c>
      <c r="AV467" s="20" t="s">
        <v>3456</v>
      </c>
      <c r="AW467" s="20" t="s">
        <v>3456</v>
      </c>
      <c r="AX467" s="20" t="s">
        <v>3456</v>
      </c>
      <c r="AY467" s="20" t="s">
        <v>3456</v>
      </c>
      <c r="AZ467" s="20" t="s">
        <v>3456</v>
      </c>
      <c r="BA467" s="20" t="s">
        <v>3456</v>
      </c>
      <c r="BB467" s="20" t="s">
        <v>3456</v>
      </c>
      <c r="BC467" s="20" t="s">
        <v>3452</v>
      </c>
      <c r="BD467" s="20" t="s">
        <v>3452</v>
      </c>
      <c r="BE467" s="20" t="s">
        <v>3452</v>
      </c>
      <c r="BF467" s="20" t="s">
        <v>3452</v>
      </c>
      <c r="BG467" s="20" t="s">
        <v>3452</v>
      </c>
      <c r="BH467" s="20" t="s">
        <v>3452</v>
      </c>
      <c r="BI467" s="20" t="s">
        <v>3452</v>
      </c>
      <c r="BJ467" s="20" t="s">
        <v>3452</v>
      </c>
    </row>
    <row r="468" customHeight="1" spans="1:62">
      <c r="A468" s="24" t="s">
        <v>93</v>
      </c>
      <c r="B468" s="24" t="s">
        <v>3457</v>
      </c>
      <c r="C468" s="20" t="s">
        <v>3458</v>
      </c>
      <c r="D468" s="24" t="s">
        <v>3459</v>
      </c>
      <c r="E468" s="24" t="s">
        <v>3460</v>
      </c>
      <c r="F468" s="24" t="s">
        <v>3461</v>
      </c>
      <c r="G468" s="24" t="s">
        <v>89</v>
      </c>
      <c r="H468" s="24"/>
      <c r="I468" s="24"/>
      <c r="J468" s="24" t="s">
        <v>3462</v>
      </c>
      <c r="K468" s="24"/>
      <c r="L468" s="24"/>
      <c r="M468" s="24"/>
      <c r="N468" s="24"/>
      <c r="O468" s="24"/>
      <c r="P468" s="79"/>
      <c r="Q468" s="24" t="s">
        <v>74</v>
      </c>
      <c r="R468" s="24" t="s">
        <v>3463</v>
      </c>
      <c r="S468" s="24" t="s">
        <v>3464</v>
      </c>
      <c r="T468" s="24"/>
      <c r="U468" s="90"/>
      <c r="V468" s="24" t="s">
        <v>3465</v>
      </c>
      <c r="W468" s="24" t="s">
        <v>157</v>
      </c>
      <c r="X468" s="79"/>
      <c r="Y468" s="24" t="s">
        <v>3466</v>
      </c>
      <c r="Z468" s="24" t="s">
        <v>3467</v>
      </c>
      <c r="AA468" s="24" t="s">
        <v>3460</v>
      </c>
      <c r="AB468" s="24" t="s">
        <v>3463</v>
      </c>
      <c r="AC468" s="24" t="s">
        <v>3464</v>
      </c>
      <c r="AD468" s="24" t="b">
        <f t="shared" si="44"/>
        <v>1</v>
      </c>
      <c r="AE468" s="91"/>
      <c r="AF468" s="24">
        <f t="shared" si="48"/>
        <v>23</v>
      </c>
      <c r="AG468" s="24">
        <v>0</v>
      </c>
      <c r="AH468" s="24">
        <f t="shared" si="45"/>
        <v>23</v>
      </c>
      <c r="AI468" s="24" t="str">
        <f t="shared" si="46"/>
        <v/>
      </c>
      <c r="AJ468" s="24" t="str">
        <f t="shared" si="47"/>
        <v/>
      </c>
      <c r="AK468" s="24" t="s">
        <v>3468</v>
      </c>
      <c r="AL468" s="102"/>
      <c r="AM468" s="23" t="s">
        <v>3469</v>
      </c>
      <c r="AN468" s="23" t="s">
        <v>3470</v>
      </c>
      <c r="AO468" s="23" t="s">
        <v>3471</v>
      </c>
      <c r="AP468" s="23" t="s">
        <v>3472</v>
      </c>
      <c r="AQ468" s="23" t="s">
        <v>3458</v>
      </c>
      <c r="AR468" s="23" t="s">
        <v>3458</v>
      </c>
      <c r="AS468" s="23" t="s">
        <v>3473</v>
      </c>
      <c r="AT468" s="23" t="s">
        <v>3474</v>
      </c>
      <c r="AU468" s="24" t="s">
        <v>3459</v>
      </c>
      <c r="AV468" s="24" t="s">
        <v>3459</v>
      </c>
      <c r="AW468" s="24" t="s">
        <v>3459</v>
      </c>
      <c r="AX468" s="24" t="s">
        <v>3459</v>
      </c>
      <c r="AY468" s="24" t="s">
        <v>3459</v>
      </c>
      <c r="AZ468" s="24" t="s">
        <v>3459</v>
      </c>
      <c r="BA468" s="24" t="s">
        <v>3459</v>
      </c>
      <c r="BB468" s="24" t="s">
        <v>3459</v>
      </c>
      <c r="BC468" s="24" t="s">
        <v>3460</v>
      </c>
      <c r="BD468" s="24" t="s">
        <v>3460</v>
      </c>
      <c r="BE468" s="24" t="s">
        <v>3460</v>
      </c>
      <c r="BF468" s="24" t="s">
        <v>3460</v>
      </c>
      <c r="BG468" s="24" t="s">
        <v>3460</v>
      </c>
      <c r="BH468" s="24" t="s">
        <v>3460</v>
      </c>
      <c r="BI468" s="24" t="s">
        <v>3460</v>
      </c>
      <c r="BJ468" s="24" t="s">
        <v>3460</v>
      </c>
    </row>
    <row r="469" customHeight="1" spans="1:62">
      <c r="A469" s="24" t="s">
        <v>669</v>
      </c>
      <c r="B469" s="24" t="s">
        <v>3475</v>
      </c>
      <c r="C469" s="20" t="s">
        <v>3476</v>
      </c>
      <c r="D469" s="24"/>
      <c r="E469" s="24"/>
      <c r="F469" s="24"/>
      <c r="G469" s="24" t="s">
        <v>89</v>
      </c>
      <c r="H469" s="24"/>
      <c r="I469" s="24"/>
      <c r="J469" s="24" t="s">
        <v>3435</v>
      </c>
      <c r="K469" s="24"/>
      <c r="L469" s="24"/>
      <c r="M469" s="24"/>
      <c r="N469" s="24"/>
      <c r="O469" s="24"/>
      <c r="P469" s="79"/>
      <c r="Q469" s="24"/>
      <c r="R469" s="24"/>
      <c r="S469" s="24"/>
      <c r="T469" s="24"/>
      <c r="U469" s="90"/>
      <c r="V469" s="24"/>
      <c r="W469" s="24"/>
      <c r="X469" s="79"/>
      <c r="Y469" s="24"/>
      <c r="Z469" s="24"/>
      <c r="AA469" s="24"/>
      <c r="AB469" s="24"/>
      <c r="AC469" s="24"/>
      <c r="AD469" s="24"/>
      <c r="AE469" s="91"/>
      <c r="AF469" s="24">
        <f t="shared" si="48"/>
        <v>21</v>
      </c>
      <c r="AG469" s="24">
        <v>0</v>
      </c>
      <c r="AH469" s="24">
        <f t="shared" si="45"/>
        <v>21</v>
      </c>
      <c r="AI469" s="24" t="str">
        <f t="shared" si="46"/>
        <v/>
      </c>
      <c r="AJ469" s="24" t="str">
        <f t="shared" si="47"/>
        <v/>
      </c>
      <c r="AK469" s="24"/>
      <c r="AL469" s="102"/>
      <c r="AM469" s="23" t="s">
        <v>3477</v>
      </c>
      <c r="AN469" s="28" t="s">
        <v>3478</v>
      </c>
      <c r="AO469" s="28" t="s">
        <v>3479</v>
      </c>
      <c r="AP469" s="28" t="s">
        <v>3480</v>
      </c>
      <c r="AQ469" s="28" t="s">
        <v>3481</v>
      </c>
      <c r="AR469" s="28" t="s">
        <v>3482</v>
      </c>
      <c r="AS469" s="28" t="s">
        <v>3483</v>
      </c>
      <c r="AT469" s="28" t="s">
        <v>3484</v>
      </c>
      <c r="AU469" s="104"/>
      <c r="AV469" s="104"/>
      <c r="AW469" s="104"/>
      <c r="AX469" s="104"/>
      <c r="AY469" s="104"/>
      <c r="AZ469" s="104"/>
      <c r="BA469" s="104"/>
      <c r="BB469" s="104"/>
      <c r="BC469" s="24"/>
      <c r="BD469" s="24"/>
      <c r="BE469" s="24"/>
      <c r="BF469" s="24"/>
      <c r="BG469" s="24"/>
      <c r="BH469" s="24"/>
      <c r="BI469" s="24"/>
      <c r="BJ469" s="24"/>
    </row>
    <row r="470" customHeight="1" spans="1:62">
      <c r="A470" s="24" t="s">
        <v>105</v>
      </c>
      <c r="B470" s="24" t="s">
        <v>3485</v>
      </c>
      <c r="C470" s="20" t="s">
        <v>3486</v>
      </c>
      <c r="D470" s="20" t="s">
        <v>3451</v>
      </c>
      <c r="E470" s="20" t="s">
        <v>3452</v>
      </c>
      <c r="F470" s="26" t="s">
        <v>3453</v>
      </c>
      <c r="G470" s="24" t="s">
        <v>89</v>
      </c>
      <c r="H470" s="24" t="s">
        <v>3454</v>
      </c>
      <c r="I470" s="24"/>
      <c r="J470" s="24" t="s">
        <v>3487</v>
      </c>
      <c r="K470" s="24"/>
      <c r="L470" s="24"/>
      <c r="M470" s="24"/>
      <c r="N470" s="24"/>
      <c r="O470" s="24"/>
      <c r="P470" s="79"/>
      <c r="Q470" s="24"/>
      <c r="R470" s="20" t="s">
        <v>3486</v>
      </c>
      <c r="S470" s="24"/>
      <c r="T470" s="24"/>
      <c r="U470" s="90"/>
      <c r="V470" s="24"/>
      <c r="W470" s="24"/>
      <c r="X470" s="79"/>
      <c r="Y470" s="24"/>
      <c r="Z470" s="24"/>
      <c r="AA470" s="24"/>
      <c r="AB470" s="24"/>
      <c r="AC470" s="24"/>
      <c r="AD470" s="24"/>
      <c r="AE470" s="91"/>
      <c r="AF470" s="24">
        <f t="shared" si="48"/>
        <v>20</v>
      </c>
      <c r="AG470" s="24">
        <v>0</v>
      </c>
      <c r="AH470" s="24">
        <f t="shared" si="45"/>
        <v>20</v>
      </c>
      <c r="AI470" s="24" t="str">
        <f t="shared" si="46"/>
        <v/>
      </c>
      <c r="AJ470" s="24" t="str">
        <f t="shared" si="47"/>
        <v/>
      </c>
      <c r="AK470" s="24"/>
      <c r="AL470" s="102"/>
      <c r="AM470" s="28" t="s">
        <v>3486</v>
      </c>
      <c r="AN470" s="23" t="s">
        <v>3486</v>
      </c>
      <c r="AO470" s="23" t="s">
        <v>3486</v>
      </c>
      <c r="AP470" s="23" t="s">
        <v>3486</v>
      </c>
      <c r="AQ470" s="23" t="s">
        <v>3486</v>
      </c>
      <c r="AR470" s="23" t="s">
        <v>3486</v>
      </c>
      <c r="AS470" s="23" t="s">
        <v>3486</v>
      </c>
      <c r="AT470" s="23" t="s">
        <v>3486</v>
      </c>
      <c r="AU470" s="20" t="s">
        <v>3456</v>
      </c>
      <c r="AV470" s="20" t="s">
        <v>3456</v>
      </c>
      <c r="AW470" s="20" t="s">
        <v>3456</v>
      </c>
      <c r="AX470" s="20" t="s">
        <v>3456</v>
      </c>
      <c r="AY470" s="20" t="s">
        <v>3456</v>
      </c>
      <c r="AZ470" s="20" t="s">
        <v>3456</v>
      </c>
      <c r="BA470" s="20" t="s">
        <v>3456</v>
      </c>
      <c r="BB470" s="20" t="s">
        <v>3456</v>
      </c>
      <c r="BC470" s="20" t="s">
        <v>3452</v>
      </c>
      <c r="BD470" s="20" t="s">
        <v>3452</v>
      </c>
      <c r="BE470" s="20" t="s">
        <v>3452</v>
      </c>
      <c r="BF470" s="20" t="s">
        <v>3452</v>
      </c>
      <c r="BG470" s="20" t="s">
        <v>3452</v>
      </c>
      <c r="BH470" s="20" t="s">
        <v>3452</v>
      </c>
      <c r="BI470" s="20" t="s">
        <v>3452</v>
      </c>
      <c r="BJ470" s="20" t="s">
        <v>3452</v>
      </c>
    </row>
    <row r="471" customHeight="1" spans="1:62">
      <c r="A471" s="24" t="s">
        <v>93</v>
      </c>
      <c r="B471" s="24" t="s">
        <v>3488</v>
      </c>
      <c r="C471" s="20" t="s">
        <v>3489</v>
      </c>
      <c r="D471" s="24" t="s">
        <v>3490</v>
      </c>
      <c r="E471" s="24" t="s">
        <v>3460</v>
      </c>
      <c r="F471" s="24" t="s">
        <v>3461</v>
      </c>
      <c r="G471" s="24" t="s">
        <v>89</v>
      </c>
      <c r="H471" s="24"/>
      <c r="I471" s="24"/>
      <c r="J471" s="24" t="s">
        <v>3491</v>
      </c>
      <c r="K471" s="24"/>
      <c r="L471" s="24"/>
      <c r="M471" s="24"/>
      <c r="N471" s="24"/>
      <c r="O471" s="24"/>
      <c r="P471" s="79"/>
      <c r="Q471" s="24"/>
      <c r="R471" s="20" t="s">
        <v>3489</v>
      </c>
      <c r="S471" s="24"/>
      <c r="T471" s="24"/>
      <c r="U471" s="90"/>
      <c r="V471" s="24"/>
      <c r="W471" s="24"/>
      <c r="X471" s="79"/>
      <c r="Y471" s="24"/>
      <c r="Z471" s="24"/>
      <c r="AA471" s="24"/>
      <c r="AB471" s="24"/>
      <c r="AC471" s="24"/>
      <c r="AD471" s="24"/>
      <c r="AE471" s="91"/>
      <c r="AF471" s="24">
        <f t="shared" si="48"/>
        <v>22</v>
      </c>
      <c r="AG471" s="24">
        <v>0</v>
      </c>
      <c r="AH471" s="24">
        <f t="shared" si="45"/>
        <v>22</v>
      </c>
      <c r="AI471" s="24" t="str">
        <f t="shared" si="46"/>
        <v/>
      </c>
      <c r="AJ471" s="24" t="str">
        <f t="shared" si="47"/>
        <v/>
      </c>
      <c r="AK471" s="24"/>
      <c r="AL471" s="102"/>
      <c r="AM471" s="23" t="s">
        <v>3492</v>
      </c>
      <c r="AN471" s="23" t="s">
        <v>3493</v>
      </c>
      <c r="AO471" s="23" t="s">
        <v>3494</v>
      </c>
      <c r="AP471" s="23" t="s">
        <v>3495</v>
      </c>
      <c r="AQ471" s="23" t="s">
        <v>3489</v>
      </c>
      <c r="AR471" s="23" t="s">
        <v>3489</v>
      </c>
      <c r="AS471" s="23" t="s">
        <v>3496</v>
      </c>
      <c r="AT471" s="23" t="s">
        <v>3497</v>
      </c>
      <c r="AU471" s="24" t="s">
        <v>3490</v>
      </c>
      <c r="AV471" s="24" t="s">
        <v>3490</v>
      </c>
      <c r="AW471" s="24" t="s">
        <v>3490</v>
      </c>
      <c r="AX471" s="24" t="s">
        <v>3490</v>
      </c>
      <c r="AY471" s="24" t="s">
        <v>3490</v>
      </c>
      <c r="AZ471" s="24" t="s">
        <v>3490</v>
      </c>
      <c r="BA471" s="24" t="s">
        <v>3490</v>
      </c>
      <c r="BB471" s="24" t="s">
        <v>3490</v>
      </c>
      <c r="BC471" s="24" t="s">
        <v>3460</v>
      </c>
      <c r="BD471" s="24" t="s">
        <v>3460</v>
      </c>
      <c r="BE471" s="24" t="s">
        <v>3460</v>
      </c>
      <c r="BF471" s="24" t="s">
        <v>3460</v>
      </c>
      <c r="BG471" s="24" t="s">
        <v>3460</v>
      </c>
      <c r="BH471" s="24" t="s">
        <v>3460</v>
      </c>
      <c r="BI471" s="24" t="s">
        <v>3460</v>
      </c>
      <c r="BJ471" s="24" t="s">
        <v>3460</v>
      </c>
    </row>
    <row r="472" customHeight="1" spans="1:62">
      <c r="A472" s="24" t="s">
        <v>81</v>
      </c>
      <c r="B472" s="24" t="s">
        <v>3498</v>
      </c>
      <c r="C472" s="24" t="s">
        <v>3499</v>
      </c>
      <c r="D472" s="24" t="s">
        <v>3500</v>
      </c>
      <c r="E472" s="24"/>
      <c r="F472" s="24"/>
      <c r="G472" s="24"/>
      <c r="H472" s="24"/>
      <c r="I472" s="24"/>
      <c r="J472" s="24" t="s">
        <v>267</v>
      </c>
      <c r="K472" s="24"/>
      <c r="L472" s="24"/>
      <c r="M472" s="24"/>
      <c r="N472" s="24"/>
      <c r="O472" s="24"/>
      <c r="P472" s="79"/>
      <c r="Q472" s="24" t="s">
        <v>74</v>
      </c>
      <c r="R472" s="24" t="s">
        <v>74</v>
      </c>
      <c r="S472" s="24"/>
      <c r="T472" s="24"/>
      <c r="U472" s="90"/>
      <c r="V472" s="24" t="s">
        <v>3501</v>
      </c>
      <c r="W472" s="24"/>
      <c r="X472" s="79"/>
      <c r="Y472" s="24" t="s">
        <v>3499</v>
      </c>
      <c r="Z472" s="24" t="s">
        <v>3500</v>
      </c>
      <c r="AA472" s="24"/>
      <c r="AB472" s="24" t="s">
        <v>74</v>
      </c>
      <c r="AC472" s="24"/>
      <c r="AD472" s="24" t="str">
        <f t="shared" si="44"/>
        <v/>
      </c>
      <c r="AE472" s="91"/>
      <c r="AF472" s="24">
        <f t="shared" si="48"/>
        <v>8</v>
      </c>
      <c r="AG472" s="24">
        <v>0</v>
      </c>
      <c r="AH472" s="24">
        <f t="shared" si="45"/>
        <v>8</v>
      </c>
      <c r="AI472" s="24" t="str">
        <f t="shared" si="46"/>
        <v/>
      </c>
      <c r="AJ472" s="24" t="str">
        <f t="shared" si="47"/>
        <v/>
      </c>
      <c r="AK472" s="24" t="s">
        <v>3498</v>
      </c>
      <c r="AL472" s="102"/>
      <c r="AM472" s="23" t="s">
        <v>3502</v>
      </c>
      <c r="AN472" s="23" t="s">
        <v>3502</v>
      </c>
      <c r="AO472" s="23" t="s">
        <v>3502</v>
      </c>
      <c r="AP472" s="23" t="s">
        <v>3502</v>
      </c>
      <c r="AQ472" s="23" t="s">
        <v>3502</v>
      </c>
      <c r="AR472" s="23" t="s">
        <v>3502</v>
      </c>
      <c r="AS472" s="23" t="s">
        <v>3502</v>
      </c>
      <c r="AT472" s="23" t="s">
        <v>3502</v>
      </c>
      <c r="AU472" s="104" t="s">
        <v>3503</v>
      </c>
      <c r="AV472" s="104" t="s">
        <v>3503</v>
      </c>
      <c r="AW472" s="104" t="s">
        <v>3503</v>
      </c>
      <c r="AX472" s="104" t="s">
        <v>3503</v>
      </c>
      <c r="AY472" s="104" t="s">
        <v>3503</v>
      </c>
      <c r="AZ472" s="104" t="s">
        <v>3503</v>
      </c>
      <c r="BA472" s="104" t="s">
        <v>3503</v>
      </c>
      <c r="BB472" s="104" t="s">
        <v>3503</v>
      </c>
      <c r="BC472" s="24"/>
      <c r="BD472" s="24"/>
      <c r="BE472" s="24"/>
      <c r="BF472" s="24"/>
      <c r="BG472" s="24"/>
      <c r="BH472" s="24"/>
      <c r="BI472" s="24"/>
      <c r="BJ472" s="24"/>
    </row>
    <row r="473" customHeight="1" spans="1:62">
      <c r="A473" s="24" t="s">
        <v>81</v>
      </c>
      <c r="B473" s="24" t="s">
        <v>3504</v>
      </c>
      <c r="C473" s="24" t="s">
        <v>3505</v>
      </c>
      <c r="D473" s="24" t="s">
        <v>3506</v>
      </c>
      <c r="E473" s="24"/>
      <c r="F473" s="24"/>
      <c r="G473" s="24"/>
      <c r="H473" s="24"/>
      <c r="I473" s="24"/>
      <c r="J473" s="24" t="s">
        <v>3507</v>
      </c>
      <c r="K473" s="24"/>
      <c r="L473" s="24"/>
      <c r="M473" s="24"/>
      <c r="N473" s="24"/>
      <c r="O473" s="24"/>
      <c r="P473" s="79"/>
      <c r="Q473" s="24" t="s">
        <v>73</v>
      </c>
      <c r="R473" s="24" t="s">
        <v>74</v>
      </c>
      <c r="S473" s="24"/>
      <c r="T473" s="24"/>
      <c r="U473" s="90"/>
      <c r="V473" s="24" t="s">
        <v>3508</v>
      </c>
      <c r="W473" s="24"/>
      <c r="X473" s="79"/>
      <c r="Y473" s="24" t="s">
        <v>3505</v>
      </c>
      <c r="Z473" s="24" t="s">
        <v>3506</v>
      </c>
      <c r="AA473" s="24"/>
      <c r="AB473" s="24" t="s">
        <v>74</v>
      </c>
      <c r="AC473" s="24"/>
      <c r="AD473" s="24" t="str">
        <f t="shared" si="44"/>
        <v/>
      </c>
      <c r="AE473" s="91"/>
      <c r="AF473" s="24">
        <f t="shared" si="48"/>
        <v>18</v>
      </c>
      <c r="AG473" s="24">
        <v>0</v>
      </c>
      <c r="AH473" s="24">
        <f t="shared" si="45"/>
        <v>18</v>
      </c>
      <c r="AI473" s="24" t="str">
        <f t="shared" si="46"/>
        <v/>
      </c>
      <c r="AJ473" s="24" t="str">
        <f t="shared" si="47"/>
        <v/>
      </c>
      <c r="AK473" s="24" t="s">
        <v>3504</v>
      </c>
      <c r="AL473" s="102"/>
      <c r="AM473" s="23" t="s">
        <v>3505</v>
      </c>
      <c r="AN473" s="23" t="s">
        <v>3509</v>
      </c>
      <c r="AO473" s="23" t="s">
        <v>3505</v>
      </c>
      <c r="AP473" s="23" t="s">
        <v>3505</v>
      </c>
      <c r="AQ473" s="23" t="s">
        <v>3505</v>
      </c>
      <c r="AR473" s="23" t="s">
        <v>3505</v>
      </c>
      <c r="AS473" s="23" t="s">
        <v>3510</v>
      </c>
      <c r="AT473" s="23" t="s">
        <v>3505</v>
      </c>
      <c r="AU473" s="104" t="s">
        <v>3511</v>
      </c>
      <c r="AV473" s="104" t="s">
        <v>3511</v>
      </c>
      <c r="AW473" s="104" t="s">
        <v>3511</v>
      </c>
      <c r="AX473" s="104" t="s">
        <v>3511</v>
      </c>
      <c r="AY473" s="104" t="s">
        <v>3511</v>
      </c>
      <c r="AZ473" s="104" t="s">
        <v>3511</v>
      </c>
      <c r="BA473" s="104" t="s">
        <v>3511</v>
      </c>
      <c r="BB473" s="104" t="s">
        <v>3511</v>
      </c>
      <c r="BC473" s="24"/>
      <c r="BD473" s="24"/>
      <c r="BE473" s="24"/>
      <c r="BF473" s="24"/>
      <c r="BG473" s="24"/>
      <c r="BH473" s="24"/>
      <c r="BI473" s="24"/>
      <c r="BJ473" s="24"/>
    </row>
    <row r="474" customHeight="1" spans="1:62">
      <c r="A474" s="79" t="s">
        <v>81</v>
      </c>
      <c r="B474" s="79" t="s">
        <v>3512</v>
      </c>
      <c r="C474" s="79" t="s">
        <v>3513</v>
      </c>
      <c r="D474" s="79"/>
      <c r="E474" s="79"/>
      <c r="F474" s="79"/>
      <c r="G474" s="79"/>
      <c r="H474" s="79"/>
      <c r="I474" s="79"/>
      <c r="J474" s="79"/>
      <c r="K474" s="79"/>
      <c r="L474" s="79"/>
      <c r="M474" s="79"/>
      <c r="N474" s="79"/>
      <c r="O474" s="79"/>
      <c r="P474" s="79"/>
      <c r="Q474" s="79" t="s">
        <v>74</v>
      </c>
      <c r="R474" s="79" t="s">
        <v>74</v>
      </c>
      <c r="S474" s="79"/>
      <c r="T474" s="79"/>
      <c r="U474" s="90"/>
      <c r="V474" s="79" t="s">
        <v>3514</v>
      </c>
      <c r="W474" s="79"/>
      <c r="X474" s="79"/>
      <c r="Y474" s="79" t="s">
        <v>3513</v>
      </c>
      <c r="Z474" s="79"/>
      <c r="AA474" s="79"/>
      <c r="AB474" s="79" t="s">
        <v>74</v>
      </c>
      <c r="AC474" s="79"/>
      <c r="AD474" s="24" t="str">
        <f t="shared" si="44"/>
        <v/>
      </c>
      <c r="AE474" s="110"/>
      <c r="AF474" s="79">
        <f t="shared" si="48"/>
        <v>8</v>
      </c>
      <c r="AG474" s="79">
        <v>0</v>
      </c>
      <c r="AH474" s="24">
        <f t="shared" si="45"/>
        <v>8</v>
      </c>
      <c r="AI474" s="24" t="str">
        <f t="shared" si="46"/>
        <v/>
      </c>
      <c r="AJ474" s="24" t="str">
        <f t="shared" si="47"/>
        <v/>
      </c>
      <c r="AK474" s="79" t="s">
        <v>3512</v>
      </c>
      <c r="AL474" s="83"/>
      <c r="AM474" s="23" t="s">
        <v>3513</v>
      </c>
      <c r="AN474" s="23" t="s">
        <v>3513</v>
      </c>
      <c r="AO474" s="23" t="s">
        <v>3513</v>
      </c>
      <c r="AP474" s="23" t="s">
        <v>3513</v>
      </c>
      <c r="AQ474" s="23" t="s">
        <v>3513</v>
      </c>
      <c r="AR474" s="23" t="s">
        <v>3513</v>
      </c>
      <c r="AS474" s="23" t="s">
        <v>3513</v>
      </c>
      <c r="AT474" s="23" t="s">
        <v>3513</v>
      </c>
      <c r="BC474" s="79"/>
      <c r="BD474" s="79"/>
      <c r="BE474" s="79"/>
      <c r="BF474" s="79"/>
      <c r="BG474" s="79"/>
      <c r="BH474" s="79"/>
      <c r="BI474" s="79"/>
      <c r="BJ474" s="79"/>
    </row>
    <row r="475" customHeight="1" spans="1:62">
      <c r="A475" s="24" t="s">
        <v>3515</v>
      </c>
      <c r="B475" s="24" t="s">
        <v>3516</v>
      </c>
      <c r="C475" s="24" t="s">
        <v>3517</v>
      </c>
      <c r="D475" s="24" t="s">
        <v>3518</v>
      </c>
      <c r="E475" s="24"/>
      <c r="F475" s="24"/>
      <c r="G475" s="24"/>
      <c r="H475" s="24"/>
      <c r="I475" s="24"/>
      <c r="J475" s="24"/>
      <c r="K475" s="24"/>
      <c r="L475" s="24"/>
      <c r="M475" s="24"/>
      <c r="N475" s="24"/>
      <c r="O475" s="24"/>
      <c r="P475" s="79"/>
      <c r="Q475" s="24" t="s">
        <v>74</v>
      </c>
      <c r="R475" s="24" t="s">
        <v>74</v>
      </c>
      <c r="S475" s="24" t="s">
        <v>148</v>
      </c>
      <c r="T475" s="24"/>
      <c r="U475" s="90"/>
      <c r="V475" s="24" t="s">
        <v>3519</v>
      </c>
      <c r="W475" s="144" t="s">
        <v>3520</v>
      </c>
      <c r="X475" s="79"/>
      <c r="Y475" s="24" t="s">
        <v>3517</v>
      </c>
      <c r="Z475" s="24" t="s">
        <v>3518</v>
      </c>
      <c r="AA475" s="24"/>
      <c r="AB475" s="24" t="s">
        <v>74</v>
      </c>
      <c r="AC475" s="24" t="s">
        <v>148</v>
      </c>
      <c r="AD475" s="24" t="str">
        <f t="shared" si="44"/>
        <v/>
      </c>
      <c r="AE475" s="91"/>
      <c r="AF475" s="24">
        <f t="shared" si="48"/>
        <v>8</v>
      </c>
      <c r="AG475" s="24">
        <v>0</v>
      </c>
      <c r="AH475" s="24">
        <f t="shared" si="45"/>
        <v>8</v>
      </c>
      <c r="AI475" s="24" t="str">
        <f t="shared" si="46"/>
        <v/>
      </c>
      <c r="AJ475" s="24" t="str">
        <f t="shared" si="47"/>
        <v/>
      </c>
      <c r="AK475" s="24" t="s">
        <v>3516</v>
      </c>
      <c r="AL475" s="102"/>
      <c r="AM475" s="23" t="s">
        <v>3517</v>
      </c>
      <c r="AN475" s="23" t="s">
        <v>3517</v>
      </c>
      <c r="AO475" s="23" t="s">
        <v>3517</v>
      </c>
      <c r="AP475" s="23" t="s">
        <v>3517</v>
      </c>
      <c r="AQ475" s="23" t="s">
        <v>3517</v>
      </c>
      <c r="AR475" s="23" t="s">
        <v>3517</v>
      </c>
      <c r="AS475" s="23" t="s">
        <v>3517</v>
      </c>
      <c r="AT475" s="23" t="s">
        <v>3517</v>
      </c>
      <c r="AU475" s="105" t="s">
        <v>3518</v>
      </c>
      <c r="AV475" s="105" t="s">
        <v>3518</v>
      </c>
      <c r="AW475" s="105" t="s">
        <v>3518</v>
      </c>
      <c r="AX475" s="105" t="s">
        <v>3518</v>
      </c>
      <c r="AY475" s="105" t="s">
        <v>3518</v>
      </c>
      <c r="AZ475" s="105" t="s">
        <v>3518</v>
      </c>
      <c r="BA475" s="105" t="s">
        <v>3518</v>
      </c>
      <c r="BB475" s="105" t="s">
        <v>3518</v>
      </c>
      <c r="BC475" s="24"/>
      <c r="BD475" s="24"/>
      <c r="BE475" s="24"/>
      <c r="BF475" s="24"/>
      <c r="BG475" s="24"/>
      <c r="BH475" s="24"/>
      <c r="BI475" s="24"/>
      <c r="BJ475" s="24"/>
    </row>
    <row r="476" customHeight="1" spans="1:62">
      <c r="A476" s="24" t="s">
        <v>3521</v>
      </c>
      <c r="B476" s="24" t="s">
        <v>3522</v>
      </c>
      <c r="C476" s="24" t="s">
        <v>3523</v>
      </c>
      <c r="D476" s="24"/>
      <c r="E476" s="24"/>
      <c r="F476" s="24"/>
      <c r="G476" s="24" t="s">
        <v>89</v>
      </c>
      <c r="H476" s="24"/>
      <c r="I476" s="24"/>
      <c r="J476" s="24" t="s">
        <v>3524</v>
      </c>
      <c r="K476" s="24"/>
      <c r="L476" s="24"/>
      <c r="M476" s="24"/>
      <c r="N476" s="24"/>
      <c r="O476" s="24"/>
      <c r="P476" s="79"/>
      <c r="Q476" s="24" t="s">
        <v>74</v>
      </c>
      <c r="R476" s="24" t="s">
        <v>74</v>
      </c>
      <c r="S476" s="24" t="s">
        <v>148</v>
      </c>
      <c r="T476" s="24"/>
      <c r="U476" s="90"/>
      <c r="V476" s="24" t="s">
        <v>3525</v>
      </c>
      <c r="W476" s="24" t="s">
        <v>157</v>
      </c>
      <c r="X476" s="79"/>
      <c r="Y476" s="24" t="s">
        <v>3523</v>
      </c>
      <c r="Z476" s="24"/>
      <c r="AA476" s="24"/>
      <c r="AB476" s="24" t="s">
        <v>74</v>
      </c>
      <c r="AC476" s="24" t="s">
        <v>148</v>
      </c>
      <c r="AD476" s="24" t="str">
        <f t="shared" si="44"/>
        <v/>
      </c>
      <c r="AE476" s="91"/>
      <c r="AF476" s="24">
        <f t="shared" si="48"/>
        <v>13</v>
      </c>
      <c r="AG476" s="24">
        <v>0</v>
      </c>
      <c r="AH476" s="24">
        <f t="shared" si="45"/>
        <v>13</v>
      </c>
      <c r="AI476" s="24" t="str">
        <f t="shared" si="46"/>
        <v/>
      </c>
      <c r="AJ476" s="24" t="str">
        <f t="shared" si="47"/>
        <v/>
      </c>
      <c r="AK476" s="24" t="s">
        <v>3522</v>
      </c>
      <c r="AL476" s="102"/>
      <c r="AM476" s="23" t="s">
        <v>3526</v>
      </c>
      <c r="AN476" s="23" t="s">
        <v>3526</v>
      </c>
      <c r="AO476" s="23" t="s">
        <v>3526</v>
      </c>
      <c r="AP476" s="23" t="s">
        <v>3526</v>
      </c>
      <c r="AQ476" s="23" t="s">
        <v>3526</v>
      </c>
      <c r="AR476" s="23" t="s">
        <v>3526</v>
      </c>
      <c r="AS476" s="23" t="s">
        <v>3526</v>
      </c>
      <c r="AT476" s="23" t="s">
        <v>3526</v>
      </c>
      <c r="BC476" s="24"/>
      <c r="BD476" s="24"/>
      <c r="BE476" s="24"/>
      <c r="BF476" s="24"/>
      <c r="BG476" s="24"/>
      <c r="BH476" s="24"/>
      <c r="BI476" s="24"/>
      <c r="BJ476" s="24"/>
    </row>
    <row r="477" customHeight="1" spans="1:62">
      <c r="A477" s="20" t="s">
        <v>3527</v>
      </c>
      <c r="B477" s="20" t="s">
        <v>3528</v>
      </c>
      <c r="C477" s="20" t="s">
        <v>3529</v>
      </c>
      <c r="D477" s="20"/>
      <c r="E477" s="20"/>
      <c r="F477" s="20"/>
      <c r="G477" s="20" t="s">
        <v>89</v>
      </c>
      <c r="H477" s="20"/>
      <c r="I477" s="20"/>
      <c r="J477" s="20" t="s">
        <v>317</v>
      </c>
      <c r="K477" s="20"/>
      <c r="L477" s="20"/>
      <c r="M477" s="20"/>
      <c r="N477" s="20"/>
      <c r="O477" s="20"/>
      <c r="P477" s="79"/>
      <c r="Q477" s="20" t="s">
        <v>74</v>
      </c>
      <c r="R477" s="20" t="s">
        <v>74</v>
      </c>
      <c r="S477" s="20" t="s">
        <v>295</v>
      </c>
      <c r="T477" s="20"/>
      <c r="U477" s="90"/>
      <c r="V477" s="20" t="s">
        <v>3530</v>
      </c>
      <c r="W477" s="20" t="s">
        <v>157</v>
      </c>
      <c r="X477" s="79"/>
      <c r="Y477" s="20" t="s">
        <v>3529</v>
      </c>
      <c r="Z477" s="20"/>
      <c r="AA477" s="20"/>
      <c r="AB477" s="20" t="s">
        <v>74</v>
      </c>
      <c r="AC477" s="20" t="s">
        <v>295</v>
      </c>
      <c r="AD477" s="24" t="str">
        <f t="shared" si="44"/>
        <v/>
      </c>
      <c r="AE477" s="91"/>
      <c r="AF477" s="20">
        <f t="shared" si="48"/>
        <v>15</v>
      </c>
      <c r="AG477" s="20">
        <v>0</v>
      </c>
      <c r="AH477" s="24">
        <f t="shared" si="45"/>
        <v>15</v>
      </c>
      <c r="AI477" s="24" t="str">
        <f t="shared" si="46"/>
        <v/>
      </c>
      <c r="AJ477" s="24" t="str">
        <f t="shared" si="47"/>
        <v/>
      </c>
      <c r="AK477" s="20" t="s">
        <v>3528</v>
      </c>
      <c r="AL477" s="102"/>
      <c r="AM477" s="23" t="s">
        <v>3529</v>
      </c>
      <c r="AN477" s="23" t="s">
        <v>3529</v>
      </c>
      <c r="AO477" s="23" t="s">
        <v>3529</v>
      </c>
      <c r="AP477" s="23" t="s">
        <v>3529</v>
      </c>
      <c r="AQ477" s="23" t="s">
        <v>3529</v>
      </c>
      <c r="AR477" s="23" t="s">
        <v>3529</v>
      </c>
      <c r="AS477" s="23" t="s">
        <v>3529</v>
      </c>
      <c r="AT477" s="23" t="s">
        <v>3529</v>
      </c>
      <c r="BC477" s="20"/>
      <c r="BD477" s="20"/>
      <c r="BE477" s="20"/>
      <c r="BF477" s="20"/>
      <c r="BG477" s="20"/>
      <c r="BH477" s="20"/>
      <c r="BI477" s="20"/>
      <c r="BJ477" s="20"/>
    </row>
    <row r="478" customHeight="1" spans="1:62">
      <c r="A478" s="24" t="s">
        <v>3531</v>
      </c>
      <c r="B478" s="24" t="s">
        <v>3532</v>
      </c>
      <c r="C478" s="140" t="s">
        <v>3533</v>
      </c>
      <c r="D478" s="140" t="s">
        <v>3534</v>
      </c>
      <c r="E478" s="24" t="s">
        <v>3535</v>
      </c>
      <c r="F478" s="24" t="s">
        <v>3536</v>
      </c>
      <c r="G478" s="24" t="s">
        <v>89</v>
      </c>
      <c r="H478" s="24"/>
      <c r="I478" s="24"/>
      <c r="J478" s="24"/>
      <c r="K478" s="24"/>
      <c r="L478" s="24"/>
      <c r="M478" s="24"/>
      <c r="N478" s="24"/>
      <c r="O478" s="24"/>
      <c r="P478" s="79"/>
      <c r="Q478" s="24"/>
      <c r="R478" s="24" t="s">
        <v>74</v>
      </c>
      <c r="S478" s="24" t="s">
        <v>148</v>
      </c>
      <c r="T478" s="24"/>
      <c r="U478" s="90"/>
      <c r="V478" s="24" t="s">
        <v>3537</v>
      </c>
      <c r="W478" s="24" t="s">
        <v>3538</v>
      </c>
      <c r="X478" s="79"/>
      <c r="Y478" s="24" t="s">
        <v>3539</v>
      </c>
      <c r="Z478" s="24" t="s">
        <v>3540</v>
      </c>
      <c r="AA478" s="24" t="s">
        <v>3535</v>
      </c>
      <c r="AB478" s="24" t="s">
        <v>74</v>
      </c>
      <c r="AC478" s="24" t="s">
        <v>148</v>
      </c>
      <c r="AD478" s="24" t="b">
        <f t="shared" si="44"/>
        <v>1</v>
      </c>
      <c r="AE478" s="91"/>
      <c r="AF478" s="24">
        <f t="shared" si="48"/>
        <v>10</v>
      </c>
      <c r="AG478" s="24">
        <v>0</v>
      </c>
      <c r="AH478" s="24">
        <f t="shared" si="45"/>
        <v>10</v>
      </c>
      <c r="AI478" s="24" t="str">
        <f t="shared" si="46"/>
        <v/>
      </c>
      <c r="AJ478" s="24" t="str">
        <f t="shared" si="47"/>
        <v/>
      </c>
      <c r="AK478" s="24" t="s">
        <v>3532</v>
      </c>
      <c r="AL478" s="102"/>
      <c r="AM478" s="23" t="s">
        <v>3533</v>
      </c>
      <c r="AN478" s="23" t="s">
        <v>3533</v>
      </c>
      <c r="AO478" s="23" t="s">
        <v>3533</v>
      </c>
      <c r="AP478" s="23" t="s">
        <v>3533</v>
      </c>
      <c r="AQ478" s="23" t="s">
        <v>3533</v>
      </c>
      <c r="AR478" s="23" t="s">
        <v>3533</v>
      </c>
      <c r="AS478" s="23" t="s">
        <v>3533</v>
      </c>
      <c r="AT478" s="23" t="s">
        <v>3533</v>
      </c>
      <c r="AU478" s="104" t="s">
        <v>3534</v>
      </c>
      <c r="AV478" s="104" t="s">
        <v>3534</v>
      </c>
      <c r="AW478" s="104" t="s">
        <v>3534</v>
      </c>
      <c r="AX478" s="104" t="s">
        <v>3534</v>
      </c>
      <c r="AY478" s="104" t="s">
        <v>3534</v>
      </c>
      <c r="AZ478" s="104" t="s">
        <v>3534</v>
      </c>
      <c r="BA478" s="104" t="s">
        <v>3534</v>
      </c>
      <c r="BB478" s="104" t="s">
        <v>3534</v>
      </c>
      <c r="BC478" s="24" t="s">
        <v>3535</v>
      </c>
      <c r="BD478" s="24" t="s">
        <v>3535</v>
      </c>
      <c r="BE478" s="24" t="s">
        <v>3535</v>
      </c>
      <c r="BF478" s="24" t="s">
        <v>3535</v>
      </c>
      <c r="BG478" s="24" t="s">
        <v>3535</v>
      </c>
      <c r="BH478" s="24" t="s">
        <v>3535</v>
      </c>
      <c r="BI478" s="24" t="s">
        <v>3535</v>
      </c>
      <c r="BJ478" s="24" t="s">
        <v>3535</v>
      </c>
    </row>
    <row r="479" customHeight="1" spans="1:62">
      <c r="A479" s="24" t="s">
        <v>3541</v>
      </c>
      <c r="B479" s="24" t="s">
        <v>3541</v>
      </c>
      <c r="C479" s="24"/>
      <c r="D479" s="24"/>
      <c r="E479" s="24"/>
      <c r="F479" s="24"/>
      <c r="G479" s="24"/>
      <c r="H479" s="24"/>
      <c r="I479" s="24"/>
      <c r="J479" s="24"/>
      <c r="K479" s="24"/>
      <c r="L479" s="24"/>
      <c r="M479" s="24"/>
      <c r="N479" s="24"/>
      <c r="O479" s="24"/>
      <c r="P479" s="79"/>
      <c r="Q479" s="24" t="s">
        <v>74</v>
      </c>
      <c r="R479" s="24" t="s">
        <v>74</v>
      </c>
      <c r="S479" s="24"/>
      <c r="T479" s="24"/>
      <c r="U479" s="90"/>
      <c r="V479" s="24" t="s">
        <v>3542</v>
      </c>
      <c r="W479" s="24"/>
      <c r="X479" s="79"/>
      <c r="Y479" s="24"/>
      <c r="Z479" s="24"/>
      <c r="AA479" s="24"/>
      <c r="AB479" s="24" t="s">
        <v>74</v>
      </c>
      <c r="AC479" s="24"/>
      <c r="AD479" s="24" t="str">
        <f t="shared" si="44"/>
        <v/>
      </c>
      <c r="AE479" s="91"/>
      <c r="AF479" s="24">
        <f t="shared" si="48"/>
        <v>5</v>
      </c>
      <c r="AG479" s="24">
        <v>0</v>
      </c>
      <c r="AH479" s="24">
        <f t="shared" si="45"/>
        <v>5</v>
      </c>
      <c r="AI479" s="24" t="str">
        <f t="shared" si="46"/>
        <v/>
      </c>
      <c r="AJ479" s="24" t="str">
        <f t="shared" si="47"/>
        <v/>
      </c>
      <c r="AK479" s="24" t="s">
        <v>3541</v>
      </c>
      <c r="AL479" s="102"/>
      <c r="BC479" s="24"/>
      <c r="BD479" s="24"/>
      <c r="BE479" s="24"/>
      <c r="BF479" s="24"/>
      <c r="BG479" s="24"/>
      <c r="BH479" s="24"/>
      <c r="BI479" s="24"/>
      <c r="BJ479" s="24"/>
    </row>
    <row r="480" customHeight="1" spans="1:62">
      <c r="A480" s="24" t="s">
        <v>3543</v>
      </c>
      <c r="B480" s="24" t="s">
        <v>3543</v>
      </c>
      <c r="C480" s="24"/>
      <c r="D480" s="24"/>
      <c r="E480" s="24"/>
      <c r="F480" s="24"/>
      <c r="G480" s="24"/>
      <c r="H480" s="24"/>
      <c r="I480" s="24"/>
      <c r="J480" s="24"/>
      <c r="K480" s="24"/>
      <c r="L480" s="24"/>
      <c r="M480" s="24"/>
      <c r="N480" s="24"/>
      <c r="O480" s="24"/>
      <c r="P480" s="79"/>
      <c r="Q480" s="24" t="s">
        <v>74</v>
      </c>
      <c r="R480" s="24" t="s">
        <v>74</v>
      </c>
      <c r="S480" s="24"/>
      <c r="T480" s="24"/>
      <c r="U480" s="90"/>
      <c r="V480" s="24" t="s">
        <v>3544</v>
      </c>
      <c r="W480" s="24"/>
      <c r="X480" s="79"/>
      <c r="Y480" s="24"/>
      <c r="Z480" s="24"/>
      <c r="AA480" s="24"/>
      <c r="AB480" s="24" t="s">
        <v>74</v>
      </c>
      <c r="AC480" s="24"/>
      <c r="AD480" s="24" t="str">
        <f t="shared" si="44"/>
        <v/>
      </c>
      <c r="AE480" s="91"/>
      <c r="AF480" s="24">
        <f t="shared" si="48"/>
        <v>3</v>
      </c>
      <c r="AG480" s="24">
        <v>0</v>
      </c>
      <c r="AH480" s="24">
        <f t="shared" si="45"/>
        <v>3</v>
      </c>
      <c r="AI480" s="24" t="str">
        <f t="shared" si="46"/>
        <v/>
      </c>
      <c r="AJ480" s="24" t="str">
        <f t="shared" si="47"/>
        <v/>
      </c>
      <c r="AK480" s="24" t="s">
        <v>3543</v>
      </c>
      <c r="AL480" s="102"/>
      <c r="BC480" s="24"/>
      <c r="BD480" s="24"/>
      <c r="BE480" s="24"/>
      <c r="BF480" s="24"/>
      <c r="BG480" s="24"/>
      <c r="BH480" s="24"/>
      <c r="BI480" s="24"/>
      <c r="BJ480" s="24"/>
    </row>
    <row r="481" customHeight="1" spans="1:62">
      <c r="A481" s="24" t="s">
        <v>3545</v>
      </c>
      <c r="B481" s="24" t="s">
        <v>3545</v>
      </c>
      <c r="C481" s="24"/>
      <c r="D481" s="24"/>
      <c r="E481" s="24"/>
      <c r="F481" s="24"/>
      <c r="G481" s="24"/>
      <c r="H481" s="24"/>
      <c r="I481" s="24"/>
      <c r="J481" s="24"/>
      <c r="K481" s="24"/>
      <c r="L481" s="24"/>
      <c r="M481" s="24"/>
      <c r="N481" s="24"/>
      <c r="O481" s="24"/>
      <c r="P481" s="79"/>
      <c r="Q481" s="24" t="s">
        <v>74</v>
      </c>
      <c r="R481" s="24" t="s">
        <v>74</v>
      </c>
      <c r="S481" s="24"/>
      <c r="T481" s="24"/>
      <c r="U481" s="90"/>
      <c r="V481" s="24" t="s">
        <v>3546</v>
      </c>
      <c r="W481" s="24"/>
      <c r="X481" s="79"/>
      <c r="Y481" s="24"/>
      <c r="Z481" s="24"/>
      <c r="AA481" s="24"/>
      <c r="AB481" s="24" t="s">
        <v>74</v>
      </c>
      <c r="AC481" s="24"/>
      <c r="AD481" s="24" t="str">
        <f t="shared" si="44"/>
        <v/>
      </c>
      <c r="AE481" s="91"/>
      <c r="AF481" s="24">
        <f t="shared" si="48"/>
        <v>8</v>
      </c>
      <c r="AG481" s="24">
        <v>0</v>
      </c>
      <c r="AH481" s="24">
        <f t="shared" si="45"/>
        <v>8</v>
      </c>
      <c r="AI481" s="24" t="str">
        <f t="shared" si="46"/>
        <v/>
      </c>
      <c r="AJ481" s="24" t="str">
        <f t="shared" si="47"/>
        <v/>
      </c>
      <c r="AK481" s="24" t="s">
        <v>3545</v>
      </c>
      <c r="AL481" s="102"/>
      <c r="BC481" s="24"/>
      <c r="BD481" s="24"/>
      <c r="BE481" s="24"/>
      <c r="BF481" s="24"/>
      <c r="BG481" s="24"/>
      <c r="BH481" s="24"/>
      <c r="BI481" s="24"/>
      <c r="BJ481" s="24"/>
    </row>
    <row r="482" customHeight="1" spans="1:62">
      <c r="A482" s="24" t="s">
        <v>3547</v>
      </c>
      <c r="B482" s="24" t="s">
        <v>3547</v>
      </c>
      <c r="C482" s="24"/>
      <c r="D482" s="24"/>
      <c r="E482" s="24"/>
      <c r="F482" s="24"/>
      <c r="G482" s="24"/>
      <c r="H482" s="24"/>
      <c r="I482" s="24"/>
      <c r="J482" s="24"/>
      <c r="K482" s="24"/>
      <c r="L482" s="24"/>
      <c r="M482" s="24"/>
      <c r="N482" s="24"/>
      <c r="O482" s="24"/>
      <c r="P482" s="79"/>
      <c r="Q482" s="24" t="s">
        <v>74</v>
      </c>
      <c r="R482" s="24" t="s">
        <v>74</v>
      </c>
      <c r="S482" s="24"/>
      <c r="T482" s="24"/>
      <c r="U482" s="90"/>
      <c r="V482" s="24" t="s">
        <v>3548</v>
      </c>
      <c r="W482" s="24"/>
      <c r="X482" s="79"/>
      <c r="Y482" s="24"/>
      <c r="Z482" s="24"/>
      <c r="AA482" s="24"/>
      <c r="AB482" s="24" t="s">
        <v>74</v>
      </c>
      <c r="AC482" s="24"/>
      <c r="AD482" s="24" t="str">
        <f t="shared" si="44"/>
        <v/>
      </c>
      <c r="AE482" s="91"/>
      <c r="AF482" s="24">
        <f t="shared" si="48"/>
        <v>9</v>
      </c>
      <c r="AG482" s="24">
        <v>0</v>
      </c>
      <c r="AH482" s="24">
        <f t="shared" si="45"/>
        <v>9</v>
      </c>
      <c r="AI482" s="24" t="str">
        <f t="shared" si="46"/>
        <v/>
      </c>
      <c r="AJ482" s="24" t="str">
        <f t="shared" si="47"/>
        <v/>
      </c>
      <c r="AK482" s="24" t="s">
        <v>3547</v>
      </c>
      <c r="AL482" s="102"/>
      <c r="BC482" s="24"/>
      <c r="BD482" s="24"/>
      <c r="BE482" s="24"/>
      <c r="BF482" s="24"/>
      <c r="BG482" s="24"/>
      <c r="BH482" s="24"/>
      <c r="BI482" s="24"/>
      <c r="BJ482" s="24"/>
    </row>
    <row r="483" customHeight="1" spans="1:62">
      <c r="A483" s="24" t="s">
        <v>3549</v>
      </c>
      <c r="B483" s="24" t="s">
        <v>3549</v>
      </c>
      <c r="C483" s="24"/>
      <c r="D483" s="24"/>
      <c r="E483" s="24"/>
      <c r="F483" s="24"/>
      <c r="G483" s="24"/>
      <c r="H483" s="24"/>
      <c r="I483" s="24"/>
      <c r="J483" s="24"/>
      <c r="K483" s="24"/>
      <c r="L483" s="24"/>
      <c r="M483" s="24"/>
      <c r="N483" s="24"/>
      <c r="O483" s="24"/>
      <c r="P483" s="79"/>
      <c r="Q483" s="24" t="s">
        <v>74</v>
      </c>
      <c r="R483" s="24" t="s">
        <v>74</v>
      </c>
      <c r="S483" s="24"/>
      <c r="T483" s="24"/>
      <c r="U483" s="90"/>
      <c r="V483" s="24" t="s">
        <v>3550</v>
      </c>
      <c r="W483" s="24"/>
      <c r="X483" s="79"/>
      <c r="Y483" s="24"/>
      <c r="Z483" s="24"/>
      <c r="AA483" s="24"/>
      <c r="AB483" s="24" t="s">
        <v>74</v>
      </c>
      <c r="AC483" s="24"/>
      <c r="AD483" s="24" t="str">
        <f t="shared" si="44"/>
        <v/>
      </c>
      <c r="AE483" s="91"/>
      <c r="AF483" s="24">
        <f t="shared" si="48"/>
        <v>11</v>
      </c>
      <c r="AG483" s="24">
        <v>0</v>
      </c>
      <c r="AH483" s="24">
        <f t="shared" si="45"/>
        <v>11</v>
      </c>
      <c r="AI483" s="24" t="str">
        <f t="shared" si="46"/>
        <v/>
      </c>
      <c r="AJ483" s="24" t="str">
        <f t="shared" si="47"/>
        <v/>
      </c>
      <c r="AK483" s="24" t="s">
        <v>3549</v>
      </c>
      <c r="AL483" s="102"/>
      <c r="BC483" s="24"/>
      <c r="BD483" s="24"/>
      <c r="BE483" s="24"/>
      <c r="BF483" s="24"/>
      <c r="BG483" s="24"/>
      <c r="BH483" s="24"/>
      <c r="BI483" s="24"/>
      <c r="BJ483" s="24"/>
    </row>
    <row r="484" customHeight="1" spans="1:62">
      <c r="A484" s="134" t="s">
        <v>3551</v>
      </c>
      <c r="B484" s="134" t="s">
        <v>3552</v>
      </c>
      <c r="C484" s="134"/>
      <c r="D484" s="134"/>
      <c r="E484" s="134"/>
      <c r="F484" s="134"/>
      <c r="G484" s="134"/>
      <c r="H484" s="134"/>
      <c r="I484" s="134"/>
      <c r="J484" s="134"/>
      <c r="K484" s="134"/>
      <c r="L484" s="134"/>
      <c r="M484" s="134"/>
      <c r="N484" s="134"/>
      <c r="O484" s="134"/>
      <c r="P484" s="83"/>
      <c r="Q484" s="134" t="s">
        <v>74</v>
      </c>
      <c r="R484" s="134" t="s">
        <v>74</v>
      </c>
      <c r="S484" s="134"/>
      <c r="T484" s="134"/>
      <c r="U484" s="110"/>
      <c r="V484" s="134" t="s">
        <v>3553</v>
      </c>
      <c r="W484" s="134"/>
      <c r="X484" s="83"/>
      <c r="Y484" s="134"/>
      <c r="Z484" s="134"/>
      <c r="AA484" s="134"/>
      <c r="AB484" s="134" t="s">
        <v>74</v>
      </c>
      <c r="AC484" s="134"/>
      <c r="AD484" s="24" t="str">
        <f t="shared" si="44"/>
        <v/>
      </c>
      <c r="AE484" s="91"/>
      <c r="AF484" s="134">
        <f t="shared" si="48"/>
        <v>4</v>
      </c>
      <c r="AG484" s="134">
        <v>0</v>
      </c>
      <c r="AH484" s="24">
        <f t="shared" si="45"/>
        <v>4</v>
      </c>
      <c r="AI484" s="24" t="str">
        <f t="shared" si="46"/>
        <v/>
      </c>
      <c r="AJ484" s="24" t="str">
        <f t="shared" si="47"/>
        <v/>
      </c>
      <c r="AK484" s="134" t="s">
        <v>3552</v>
      </c>
      <c r="AL484" s="102"/>
      <c r="BC484" s="134"/>
      <c r="BD484" s="134"/>
      <c r="BE484" s="134"/>
      <c r="BF484" s="134"/>
      <c r="BG484" s="134"/>
      <c r="BH484" s="134"/>
      <c r="BI484" s="134"/>
      <c r="BJ484" s="134"/>
    </row>
    <row r="485" customHeight="1" spans="1:62">
      <c r="A485" s="134" t="s">
        <v>3554</v>
      </c>
      <c r="B485" s="134" t="s">
        <v>3555</v>
      </c>
      <c r="C485" s="134"/>
      <c r="D485" s="134"/>
      <c r="E485" s="134"/>
      <c r="F485" s="134"/>
      <c r="G485" s="134"/>
      <c r="H485" s="134"/>
      <c r="I485" s="134"/>
      <c r="J485" s="134"/>
      <c r="K485" s="134"/>
      <c r="L485" s="134"/>
      <c r="M485" s="134"/>
      <c r="N485" s="134"/>
      <c r="O485" s="134"/>
      <c r="P485" s="83"/>
      <c r="Q485" s="134" t="s">
        <v>74</v>
      </c>
      <c r="R485" s="134" t="s">
        <v>74</v>
      </c>
      <c r="S485" s="134"/>
      <c r="T485" s="134"/>
      <c r="U485" s="110"/>
      <c r="V485" s="134" t="s">
        <v>3556</v>
      </c>
      <c r="W485" s="134"/>
      <c r="X485" s="83"/>
      <c r="Y485" s="134"/>
      <c r="Z485" s="134"/>
      <c r="AA485" s="134"/>
      <c r="AB485" s="134" t="s">
        <v>74</v>
      </c>
      <c r="AC485" s="134"/>
      <c r="AD485" s="24" t="str">
        <f t="shared" si="44"/>
        <v/>
      </c>
      <c r="AE485" s="91"/>
      <c r="AF485" s="134">
        <f t="shared" si="48"/>
        <v>7</v>
      </c>
      <c r="AG485" s="134">
        <v>0</v>
      </c>
      <c r="AH485" s="24">
        <f t="shared" si="45"/>
        <v>7</v>
      </c>
      <c r="AI485" s="24" t="str">
        <f t="shared" si="46"/>
        <v/>
      </c>
      <c r="AJ485" s="24" t="str">
        <f t="shared" si="47"/>
        <v/>
      </c>
      <c r="AK485" s="134" t="s">
        <v>3555</v>
      </c>
      <c r="AL485" s="102"/>
      <c r="BC485" s="134"/>
      <c r="BD485" s="134"/>
      <c r="BE485" s="134"/>
      <c r="BF485" s="134"/>
      <c r="BG485" s="134"/>
      <c r="BH485" s="134"/>
      <c r="BI485" s="134"/>
      <c r="BJ485" s="134"/>
    </row>
    <row r="486" customHeight="1" spans="1:62">
      <c r="A486" s="134" t="s">
        <v>3551</v>
      </c>
      <c r="B486" s="134" t="s">
        <v>3557</v>
      </c>
      <c r="C486" s="134"/>
      <c r="D486" s="134"/>
      <c r="E486" s="134"/>
      <c r="F486" s="134"/>
      <c r="G486" s="134"/>
      <c r="H486" s="134"/>
      <c r="I486" s="134"/>
      <c r="J486" s="134" t="s">
        <v>3558</v>
      </c>
      <c r="K486" s="134"/>
      <c r="L486" s="134"/>
      <c r="M486" s="134"/>
      <c r="N486" s="134"/>
      <c r="O486" s="134" t="s">
        <v>3559</v>
      </c>
      <c r="P486" s="83"/>
      <c r="Q486" s="134" t="s">
        <v>74</v>
      </c>
      <c r="R486" s="134" t="s">
        <v>74</v>
      </c>
      <c r="S486" s="134"/>
      <c r="T486" s="134"/>
      <c r="U486" s="110"/>
      <c r="V486" s="134" t="s">
        <v>3560</v>
      </c>
      <c r="W486" s="134"/>
      <c r="X486" s="83"/>
      <c r="Y486" s="134"/>
      <c r="Z486" s="134"/>
      <c r="AA486" s="134"/>
      <c r="AB486" s="134" t="s">
        <v>74</v>
      </c>
      <c r="AC486" s="134"/>
      <c r="AD486" s="24" t="str">
        <f t="shared" si="44"/>
        <v/>
      </c>
      <c r="AE486" s="91"/>
      <c r="AF486" s="134">
        <f t="shared" si="48"/>
        <v>10</v>
      </c>
      <c r="AG486" s="134">
        <v>0</v>
      </c>
      <c r="AH486" s="24">
        <f t="shared" si="45"/>
        <v>10</v>
      </c>
      <c r="AI486" s="24" t="str">
        <f t="shared" si="46"/>
        <v/>
      </c>
      <c r="AJ486" s="24" t="str">
        <f t="shared" si="47"/>
        <v/>
      </c>
      <c r="AK486" s="134" t="s">
        <v>3557</v>
      </c>
      <c r="AL486" s="102"/>
      <c r="BC486" s="134"/>
      <c r="BD486" s="134"/>
      <c r="BE486" s="134"/>
      <c r="BF486" s="134"/>
      <c r="BG486" s="134"/>
      <c r="BH486" s="134"/>
      <c r="BI486" s="134"/>
      <c r="BJ486" s="134"/>
    </row>
    <row r="487" customHeight="1" spans="55:62">
      <c r="BC487" s="67"/>
      <c r="BD487" s="67"/>
      <c r="BE487" s="67"/>
      <c r="BF487" s="67"/>
      <c r="BG487" s="67"/>
      <c r="BH487" s="67"/>
      <c r="BI487" s="67"/>
      <c r="BJ487" s="67"/>
    </row>
  </sheetData>
  <pageMargins left="0.75" right="0.75" top="1" bottom="1" header="0.5" footer="0.5"/>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86"/>
  <sheetViews>
    <sheetView zoomScale="175" zoomScaleNormal="175" topLeftCell="C1" workbookViewId="0">
      <pane ySplit="1" topLeftCell="A2" activePane="bottomLeft" state="frozen"/>
      <selection/>
      <selection pane="bottomLeft" activeCell="N185" sqref="N185"/>
    </sheetView>
  </sheetViews>
  <sheetFormatPr defaultColWidth="8.66666666666667" defaultRowHeight="13" customHeight="1"/>
  <cols>
    <col min="1" max="1" width="23.8285714285714" style="56" customWidth="1"/>
    <col min="2" max="2" width="21.6666666666667" style="56" customWidth="1"/>
    <col min="3" max="3" width="43" style="56" customWidth="1"/>
    <col min="4" max="4" width="8.16190476190476" style="56" customWidth="1"/>
    <col min="5" max="5" width="3" style="57" customWidth="1"/>
    <col min="6" max="16384" width="8.66666666666667" style="56"/>
  </cols>
  <sheetData>
    <row r="1" customHeight="1" spans="1:13">
      <c r="A1" s="56" t="s">
        <v>3561</v>
      </c>
      <c r="B1" s="56" t="s">
        <v>1</v>
      </c>
      <c r="C1" s="56" t="s">
        <v>2</v>
      </c>
      <c r="D1" s="56" t="s">
        <v>3562</v>
      </c>
      <c r="E1" s="57" t="s">
        <v>21</v>
      </c>
      <c r="F1" s="2" t="s">
        <v>38</v>
      </c>
      <c r="G1" s="2" t="s">
        <v>39</v>
      </c>
      <c r="H1" s="2" t="s">
        <v>40</v>
      </c>
      <c r="I1" s="2" t="s">
        <v>41</v>
      </c>
      <c r="J1" s="2" t="s">
        <v>42</v>
      </c>
      <c r="K1" s="2" t="s">
        <v>43</v>
      </c>
      <c r="L1" s="2" t="s">
        <v>44</v>
      </c>
      <c r="M1" s="2" t="s">
        <v>45</v>
      </c>
    </row>
    <row r="2" customHeight="1" spans="1:13">
      <c r="A2" s="56" t="s">
        <v>3563</v>
      </c>
      <c r="B2" s="56" t="s">
        <v>3564</v>
      </c>
      <c r="C2" s="56" t="s">
        <v>3565</v>
      </c>
      <c r="E2" s="57" t="s">
        <v>3566</v>
      </c>
      <c r="F2" s="56" t="s">
        <v>3565</v>
      </c>
      <c r="G2" s="56" t="s">
        <v>3565</v>
      </c>
      <c r="H2" s="56" t="s">
        <v>3565</v>
      </c>
      <c r="I2" s="56" t="s">
        <v>3565</v>
      </c>
      <c r="J2" s="56" t="s">
        <v>3565</v>
      </c>
      <c r="K2" s="56" t="s">
        <v>3565</v>
      </c>
      <c r="L2" s="56" t="s">
        <v>3565</v>
      </c>
      <c r="M2" s="56" t="s">
        <v>3565</v>
      </c>
    </row>
    <row r="3" customHeight="1" spans="1:13">
      <c r="A3" s="56" t="s">
        <v>3567</v>
      </c>
      <c r="B3" s="56" t="s">
        <v>89</v>
      </c>
      <c r="C3" s="56" t="s">
        <v>3568</v>
      </c>
      <c r="E3" s="57" t="s">
        <v>3569</v>
      </c>
      <c r="F3" s="56" t="s">
        <v>3568</v>
      </c>
      <c r="G3" s="56" t="s">
        <v>3568</v>
      </c>
      <c r="H3" s="56" t="s">
        <v>3568</v>
      </c>
      <c r="I3" s="56" t="s">
        <v>3568</v>
      </c>
      <c r="J3" s="56" t="s">
        <v>3568</v>
      </c>
      <c r="K3" s="56" t="s">
        <v>3568</v>
      </c>
      <c r="L3" s="56" t="s">
        <v>3568</v>
      </c>
      <c r="M3" s="56" t="s">
        <v>3568</v>
      </c>
    </row>
    <row r="4" customHeight="1" spans="1:13">
      <c r="A4" s="56" t="s">
        <v>3567</v>
      </c>
      <c r="B4" s="56" t="s">
        <v>3570</v>
      </c>
      <c r="C4" s="56" t="s">
        <v>3571</v>
      </c>
      <c r="E4" s="57" t="s">
        <v>3572</v>
      </c>
      <c r="F4" s="56" t="s">
        <v>3571</v>
      </c>
      <c r="G4" s="56" t="s">
        <v>3571</v>
      </c>
      <c r="H4" s="56" t="s">
        <v>3571</v>
      </c>
      <c r="I4" s="56" t="s">
        <v>3571</v>
      </c>
      <c r="J4" s="56" t="s">
        <v>3571</v>
      </c>
      <c r="K4" s="56" t="s">
        <v>3571</v>
      </c>
      <c r="L4" s="56" t="s">
        <v>3571</v>
      </c>
      <c r="M4" s="56" t="s">
        <v>3571</v>
      </c>
    </row>
    <row r="5" customHeight="1" spans="1:13">
      <c r="A5" s="56" t="s">
        <v>3573</v>
      </c>
      <c r="B5" s="56" t="s">
        <v>89</v>
      </c>
      <c r="C5" s="56" t="s">
        <v>3568</v>
      </c>
      <c r="E5" s="57" t="s">
        <v>3574</v>
      </c>
      <c r="F5" s="56" t="s">
        <v>3568</v>
      </c>
      <c r="G5" s="56" t="s">
        <v>3568</v>
      </c>
      <c r="H5" s="56" t="s">
        <v>3568</v>
      </c>
      <c r="I5" s="56" t="s">
        <v>3568</v>
      </c>
      <c r="J5" s="56" t="s">
        <v>3568</v>
      </c>
      <c r="K5" s="56" t="s">
        <v>3568</v>
      </c>
      <c r="L5" s="56" t="s">
        <v>3568</v>
      </c>
      <c r="M5" s="56" t="s">
        <v>3568</v>
      </c>
    </row>
    <row r="6" customHeight="1" spans="1:13">
      <c r="A6" s="56" t="s">
        <v>3573</v>
      </c>
      <c r="B6" s="56" t="s">
        <v>3570</v>
      </c>
      <c r="C6" s="56" t="s">
        <v>3571</v>
      </c>
      <c r="E6" s="57" t="s">
        <v>3575</v>
      </c>
      <c r="F6" s="56" t="s">
        <v>3571</v>
      </c>
      <c r="G6" s="56" t="s">
        <v>3571</v>
      </c>
      <c r="H6" s="56" t="s">
        <v>3571</v>
      </c>
      <c r="I6" s="56" t="s">
        <v>3571</v>
      </c>
      <c r="J6" s="56" t="s">
        <v>3571</v>
      </c>
      <c r="K6" s="56" t="s">
        <v>3571</v>
      </c>
      <c r="L6" s="56" t="s">
        <v>3571</v>
      </c>
      <c r="M6" s="56" t="s">
        <v>3571</v>
      </c>
    </row>
    <row r="7" customHeight="1" spans="1:13">
      <c r="A7" s="56" t="s">
        <v>3573</v>
      </c>
      <c r="B7" s="56">
        <v>-99</v>
      </c>
      <c r="C7" s="56" t="s">
        <v>3576</v>
      </c>
      <c r="E7" s="57" t="s">
        <v>3577</v>
      </c>
      <c r="F7" s="56" t="s">
        <v>3576</v>
      </c>
      <c r="G7" s="56" t="s">
        <v>3576</v>
      </c>
      <c r="H7" s="56" t="s">
        <v>3576</v>
      </c>
      <c r="I7" s="56" t="s">
        <v>3576</v>
      </c>
      <c r="J7" s="56" t="s">
        <v>3576</v>
      </c>
      <c r="K7" s="56" t="s">
        <v>3576</v>
      </c>
      <c r="L7" s="56" t="s">
        <v>3576</v>
      </c>
      <c r="M7" s="56" t="s">
        <v>3576</v>
      </c>
    </row>
    <row r="8" customHeight="1" spans="1:13">
      <c r="A8" s="56" t="s">
        <v>3578</v>
      </c>
      <c r="B8" s="56" t="s">
        <v>89</v>
      </c>
      <c r="C8" s="56" t="s">
        <v>3568</v>
      </c>
      <c r="E8" s="57" t="s">
        <v>3579</v>
      </c>
      <c r="F8" s="56" t="s">
        <v>3568</v>
      </c>
      <c r="G8" s="56" t="s">
        <v>3568</v>
      </c>
      <c r="H8" s="56" t="s">
        <v>3568</v>
      </c>
      <c r="I8" s="56" t="s">
        <v>3568</v>
      </c>
      <c r="J8" s="56" t="s">
        <v>3568</v>
      </c>
      <c r="K8" s="56" t="s">
        <v>3568</v>
      </c>
      <c r="L8" s="56" t="s">
        <v>3568</v>
      </c>
      <c r="M8" s="56" t="s">
        <v>3568</v>
      </c>
    </row>
    <row r="9" customHeight="1" spans="1:13">
      <c r="A9" s="56" t="s">
        <v>3578</v>
      </c>
      <c r="B9" s="56" t="s">
        <v>3570</v>
      </c>
      <c r="C9" s="56" t="s">
        <v>3571</v>
      </c>
      <c r="E9" s="57" t="s">
        <v>3580</v>
      </c>
      <c r="F9" s="56" t="s">
        <v>3571</v>
      </c>
      <c r="G9" s="56" t="s">
        <v>3571</v>
      </c>
      <c r="H9" s="56" t="s">
        <v>3571</v>
      </c>
      <c r="I9" s="56" t="s">
        <v>3571</v>
      </c>
      <c r="J9" s="56" t="s">
        <v>3571</v>
      </c>
      <c r="K9" s="56" t="s">
        <v>3571</v>
      </c>
      <c r="L9" s="56" t="s">
        <v>3571</v>
      </c>
      <c r="M9" s="56" t="s">
        <v>3571</v>
      </c>
    </row>
    <row r="10" customHeight="1" spans="1:13">
      <c r="A10" s="56" t="s">
        <v>3578</v>
      </c>
      <c r="B10" s="56">
        <v>-88</v>
      </c>
      <c r="C10" s="56" t="s">
        <v>3581</v>
      </c>
      <c r="E10" s="57" t="s">
        <v>3582</v>
      </c>
      <c r="F10" s="56" t="s">
        <v>3581</v>
      </c>
      <c r="G10" s="56" t="s">
        <v>3581</v>
      </c>
      <c r="H10" s="56" t="s">
        <v>3581</v>
      </c>
      <c r="I10" s="56" t="s">
        <v>3581</v>
      </c>
      <c r="J10" s="56" t="s">
        <v>3581</v>
      </c>
      <c r="K10" s="56" t="s">
        <v>3581</v>
      </c>
      <c r="L10" s="56" t="s">
        <v>3581</v>
      </c>
      <c r="M10" s="56" t="s">
        <v>3581</v>
      </c>
    </row>
    <row r="11" customHeight="1" spans="1:13">
      <c r="A11" s="56" t="s">
        <v>3578</v>
      </c>
      <c r="B11" s="56">
        <v>-99</v>
      </c>
      <c r="C11" s="56" t="s">
        <v>3576</v>
      </c>
      <c r="E11" s="57" t="s">
        <v>3583</v>
      </c>
      <c r="F11" s="56" t="s">
        <v>3576</v>
      </c>
      <c r="G11" s="56" t="s">
        <v>3576</v>
      </c>
      <c r="H11" s="56" t="s">
        <v>3576</v>
      </c>
      <c r="I11" s="56" t="s">
        <v>3576</v>
      </c>
      <c r="J11" s="56" t="s">
        <v>3576</v>
      </c>
      <c r="K11" s="56" t="s">
        <v>3576</v>
      </c>
      <c r="L11" s="56" t="s">
        <v>3576</v>
      </c>
      <c r="M11" s="56" t="s">
        <v>3576</v>
      </c>
    </row>
    <row r="12" customHeight="1" spans="1:13">
      <c r="A12" s="56" t="s">
        <v>3584</v>
      </c>
      <c r="B12" s="56" t="s">
        <v>89</v>
      </c>
      <c r="C12" s="56" t="s">
        <v>3568</v>
      </c>
      <c r="E12" s="57" t="s">
        <v>3585</v>
      </c>
      <c r="F12" s="56" t="s">
        <v>3568</v>
      </c>
      <c r="G12" s="56" t="s">
        <v>3568</v>
      </c>
      <c r="H12" s="56" t="s">
        <v>3568</v>
      </c>
      <c r="I12" s="56" t="s">
        <v>3568</v>
      </c>
      <c r="J12" s="56" t="s">
        <v>3568</v>
      </c>
      <c r="K12" s="56" t="s">
        <v>3568</v>
      </c>
      <c r="L12" s="56" t="s">
        <v>3568</v>
      </c>
      <c r="M12" s="56" t="s">
        <v>3568</v>
      </c>
    </row>
    <row r="13" customHeight="1" spans="1:13">
      <c r="A13" s="56" t="s">
        <v>3584</v>
      </c>
      <c r="B13" s="56" t="s">
        <v>3570</v>
      </c>
      <c r="C13" s="56" t="s">
        <v>3571</v>
      </c>
      <c r="E13" s="57" t="s">
        <v>3586</v>
      </c>
      <c r="F13" s="56" t="s">
        <v>3571</v>
      </c>
      <c r="G13" s="56" t="s">
        <v>3571</v>
      </c>
      <c r="H13" s="56" t="s">
        <v>3571</v>
      </c>
      <c r="I13" s="56" t="s">
        <v>3571</v>
      </c>
      <c r="J13" s="56" t="s">
        <v>3571</v>
      </c>
      <c r="K13" s="56" t="s">
        <v>3571</v>
      </c>
      <c r="L13" s="56" t="s">
        <v>3571</v>
      </c>
      <c r="M13" s="56" t="s">
        <v>3571</v>
      </c>
    </row>
    <row r="14" customHeight="1" spans="1:13">
      <c r="A14" s="56" t="s">
        <v>3584</v>
      </c>
      <c r="B14" s="56">
        <v>-88</v>
      </c>
      <c r="C14" s="56" t="s">
        <v>3587</v>
      </c>
      <c r="E14" s="57" t="s">
        <v>3588</v>
      </c>
      <c r="F14" s="56" t="s">
        <v>3587</v>
      </c>
      <c r="G14" s="56" t="s">
        <v>3587</v>
      </c>
      <c r="H14" s="56" t="s">
        <v>3587</v>
      </c>
      <c r="I14" s="56" t="s">
        <v>3587</v>
      </c>
      <c r="J14" s="56" t="s">
        <v>3587</v>
      </c>
      <c r="K14" s="56" t="s">
        <v>3587</v>
      </c>
      <c r="L14" s="56" t="s">
        <v>3587</v>
      </c>
      <c r="M14" s="56" t="s">
        <v>3587</v>
      </c>
    </row>
    <row r="15" customHeight="1" spans="1:13">
      <c r="A15" s="56" t="s">
        <v>3584</v>
      </c>
      <c r="B15" s="56">
        <v>-99</v>
      </c>
      <c r="C15" s="56" t="s">
        <v>3576</v>
      </c>
      <c r="E15" s="57" t="s">
        <v>3589</v>
      </c>
      <c r="F15" s="56" t="s">
        <v>3576</v>
      </c>
      <c r="G15" s="56" t="s">
        <v>3576</v>
      </c>
      <c r="H15" s="56" t="s">
        <v>3576</v>
      </c>
      <c r="I15" s="56" t="s">
        <v>3576</v>
      </c>
      <c r="J15" s="56" t="s">
        <v>3576</v>
      </c>
      <c r="K15" s="56" t="s">
        <v>3576</v>
      </c>
      <c r="L15" s="56" t="s">
        <v>3576</v>
      </c>
      <c r="M15" s="56" t="s">
        <v>3576</v>
      </c>
    </row>
    <row r="16" customHeight="1" spans="1:13">
      <c r="A16" s="56" t="s">
        <v>3590</v>
      </c>
      <c r="B16" s="56" t="s">
        <v>3591</v>
      </c>
      <c r="C16" s="56" t="s">
        <v>3592</v>
      </c>
      <c r="E16" s="57" t="s">
        <v>3593</v>
      </c>
      <c r="F16" s="56" t="s">
        <v>3592</v>
      </c>
      <c r="G16" s="56" t="s">
        <v>3592</v>
      </c>
      <c r="H16" s="56" t="s">
        <v>3592</v>
      </c>
      <c r="I16" s="56" t="s">
        <v>3592</v>
      </c>
      <c r="J16" s="56" t="s">
        <v>3592</v>
      </c>
      <c r="K16" s="56" t="s">
        <v>3592</v>
      </c>
      <c r="L16" s="56" t="s">
        <v>3592</v>
      </c>
      <c r="M16" s="56" t="s">
        <v>3592</v>
      </c>
    </row>
    <row r="17" customHeight="1" spans="1:13">
      <c r="A17" s="56" t="s">
        <v>3590</v>
      </c>
      <c r="B17" s="56" t="s">
        <v>3594</v>
      </c>
      <c r="C17" s="56" t="s">
        <v>3595</v>
      </c>
      <c r="E17" s="57" t="s">
        <v>3596</v>
      </c>
      <c r="F17" s="56" t="s">
        <v>3595</v>
      </c>
      <c r="G17" s="56" t="s">
        <v>3595</v>
      </c>
      <c r="H17" s="56" t="s">
        <v>3595</v>
      </c>
      <c r="I17" s="56" t="s">
        <v>3595</v>
      </c>
      <c r="J17" s="56" t="s">
        <v>3595</v>
      </c>
      <c r="K17" s="56" t="s">
        <v>3595</v>
      </c>
      <c r="L17" s="56" t="s">
        <v>3595</v>
      </c>
      <c r="M17" s="56" t="s">
        <v>3595</v>
      </c>
    </row>
    <row r="18" customHeight="1" spans="1:13">
      <c r="A18" s="56" t="s">
        <v>3590</v>
      </c>
      <c r="B18" s="56" t="s">
        <v>3597</v>
      </c>
      <c r="C18" s="56" t="s">
        <v>3598</v>
      </c>
      <c r="E18" s="57" t="s">
        <v>3599</v>
      </c>
      <c r="F18" s="56" t="s">
        <v>3598</v>
      </c>
      <c r="G18" s="56" t="s">
        <v>3598</v>
      </c>
      <c r="H18" s="56" t="s">
        <v>3598</v>
      </c>
      <c r="I18" s="56" t="s">
        <v>3598</v>
      </c>
      <c r="J18" s="56" t="s">
        <v>3598</v>
      </c>
      <c r="K18" s="56" t="s">
        <v>3598</v>
      </c>
      <c r="L18" s="56" t="s">
        <v>3598</v>
      </c>
      <c r="M18" s="56" t="s">
        <v>3598</v>
      </c>
    </row>
    <row r="19" customHeight="1" spans="1:13">
      <c r="A19" s="56" t="s">
        <v>3590</v>
      </c>
      <c r="B19" s="56" t="s">
        <v>3600</v>
      </c>
      <c r="C19" s="56" t="s">
        <v>3601</v>
      </c>
      <c r="E19" s="57" t="s">
        <v>3602</v>
      </c>
      <c r="F19" s="56" t="s">
        <v>3601</v>
      </c>
      <c r="G19" s="56" t="s">
        <v>3601</v>
      </c>
      <c r="H19" s="56" t="s">
        <v>3601</v>
      </c>
      <c r="I19" s="56" t="s">
        <v>3601</v>
      </c>
      <c r="J19" s="56" t="s">
        <v>3601</v>
      </c>
      <c r="K19" s="56" t="s">
        <v>3601</v>
      </c>
      <c r="L19" s="56" t="s">
        <v>3601</v>
      </c>
      <c r="M19" s="56" t="s">
        <v>3601</v>
      </c>
    </row>
    <row r="20" customHeight="1" spans="1:13">
      <c r="A20" s="56" t="s">
        <v>3603</v>
      </c>
      <c r="B20" s="56">
        <v>1</v>
      </c>
      <c r="C20" s="56" t="s">
        <v>3604</v>
      </c>
      <c r="E20" s="57" t="s">
        <v>3605</v>
      </c>
      <c r="F20" s="56" t="s">
        <v>3604</v>
      </c>
      <c r="G20" s="56" t="s">
        <v>3604</v>
      </c>
      <c r="H20" s="56" t="s">
        <v>3604</v>
      </c>
      <c r="I20" s="56" t="s">
        <v>3604</v>
      </c>
      <c r="J20" s="56" t="s">
        <v>3604</v>
      </c>
      <c r="K20" s="56" t="s">
        <v>3604</v>
      </c>
      <c r="L20" s="56" t="s">
        <v>3604</v>
      </c>
      <c r="M20" s="56" t="s">
        <v>3604</v>
      </c>
    </row>
    <row r="21" customHeight="1" spans="1:13">
      <c r="A21" s="56" t="s">
        <v>3603</v>
      </c>
      <c r="B21" s="56">
        <v>2</v>
      </c>
      <c r="C21" s="56" t="s">
        <v>3606</v>
      </c>
      <c r="E21" s="57" t="s">
        <v>3607</v>
      </c>
      <c r="F21" s="56" t="s">
        <v>3606</v>
      </c>
      <c r="G21" s="56" t="s">
        <v>3606</v>
      </c>
      <c r="H21" s="56" t="s">
        <v>3606</v>
      </c>
      <c r="I21" s="56" t="s">
        <v>3606</v>
      </c>
      <c r="J21" s="56" t="s">
        <v>3606</v>
      </c>
      <c r="K21" s="56" t="s">
        <v>3606</v>
      </c>
      <c r="L21" s="56" t="s">
        <v>3606</v>
      </c>
      <c r="M21" s="56" t="s">
        <v>3606</v>
      </c>
    </row>
    <row r="22" customHeight="1" spans="1:13">
      <c r="A22" s="56" t="s">
        <v>3603</v>
      </c>
      <c r="B22" s="56">
        <v>3</v>
      </c>
      <c r="C22" s="56" t="s">
        <v>3608</v>
      </c>
      <c r="E22" s="57" t="s">
        <v>3609</v>
      </c>
      <c r="F22" s="56" t="s">
        <v>3608</v>
      </c>
      <c r="G22" s="56" t="s">
        <v>3608</v>
      </c>
      <c r="H22" s="56" t="s">
        <v>3608</v>
      </c>
      <c r="I22" s="56" t="s">
        <v>3608</v>
      </c>
      <c r="J22" s="56" t="s">
        <v>3608</v>
      </c>
      <c r="K22" s="56" t="s">
        <v>3608</v>
      </c>
      <c r="L22" s="56" t="s">
        <v>3608</v>
      </c>
      <c r="M22" s="56" t="s">
        <v>3608</v>
      </c>
    </row>
    <row r="23" customHeight="1" spans="1:5">
      <c r="A23" s="56" t="s">
        <v>3610</v>
      </c>
      <c r="B23" s="56">
        <v>1</v>
      </c>
      <c r="E23" s="57" t="s">
        <v>3611</v>
      </c>
    </row>
    <row r="24" customHeight="1" spans="1:13">
      <c r="A24" s="56" t="s">
        <v>3612</v>
      </c>
      <c r="B24" s="56" t="s">
        <v>3613</v>
      </c>
      <c r="C24" s="56" t="s">
        <v>3614</v>
      </c>
      <c r="E24" s="57" t="s">
        <v>3615</v>
      </c>
      <c r="F24" s="56" t="s">
        <v>3614</v>
      </c>
      <c r="G24" s="56" t="s">
        <v>3614</v>
      </c>
      <c r="H24" s="56" t="s">
        <v>3614</v>
      </c>
      <c r="I24" s="56" t="s">
        <v>3614</v>
      </c>
      <c r="J24" s="56" t="s">
        <v>3614</v>
      </c>
      <c r="K24" s="56" t="s">
        <v>3614</v>
      </c>
      <c r="L24" s="56" t="s">
        <v>3614</v>
      </c>
      <c r="M24" s="56" t="s">
        <v>3614</v>
      </c>
    </row>
    <row r="25" customHeight="1" spans="1:13">
      <c r="A25" s="56" t="s">
        <v>3612</v>
      </c>
      <c r="B25" s="56" t="s">
        <v>3616</v>
      </c>
      <c r="C25" s="56" t="s">
        <v>3617</v>
      </c>
      <c r="E25" s="57" t="s">
        <v>3618</v>
      </c>
      <c r="F25" s="56" t="s">
        <v>3617</v>
      </c>
      <c r="G25" s="56" t="s">
        <v>3617</v>
      </c>
      <c r="H25" s="56" t="s">
        <v>3617</v>
      </c>
      <c r="I25" s="56" t="s">
        <v>3617</v>
      </c>
      <c r="J25" s="56" t="s">
        <v>3617</v>
      </c>
      <c r="K25" s="56" t="s">
        <v>3617</v>
      </c>
      <c r="L25" s="56" t="s">
        <v>3617</v>
      </c>
      <c r="M25" s="56" t="s">
        <v>3617</v>
      </c>
    </row>
    <row r="26" customHeight="1" spans="1:13">
      <c r="A26" s="56" t="s">
        <v>3612</v>
      </c>
      <c r="B26" s="56" t="s">
        <v>3619</v>
      </c>
      <c r="C26" s="56" t="s">
        <v>3620</v>
      </c>
      <c r="E26" s="57" t="s">
        <v>3621</v>
      </c>
      <c r="F26" s="56" t="s">
        <v>3620</v>
      </c>
      <c r="G26" s="56" t="s">
        <v>3620</v>
      </c>
      <c r="H26" s="56" t="s">
        <v>3620</v>
      </c>
      <c r="I26" s="56" t="s">
        <v>3620</v>
      </c>
      <c r="J26" s="56" t="s">
        <v>3620</v>
      </c>
      <c r="K26" s="56" t="s">
        <v>3620</v>
      </c>
      <c r="L26" s="56" t="s">
        <v>3620</v>
      </c>
      <c r="M26" s="56" t="s">
        <v>3620</v>
      </c>
    </row>
    <row r="27" customHeight="1" spans="1:13">
      <c r="A27" s="56" t="s">
        <v>3612</v>
      </c>
      <c r="B27" s="56" t="s">
        <v>3622</v>
      </c>
      <c r="C27" s="56" t="s">
        <v>3623</v>
      </c>
      <c r="E27" s="57" t="s">
        <v>3624</v>
      </c>
      <c r="F27" s="56" t="s">
        <v>3623</v>
      </c>
      <c r="G27" s="56" t="s">
        <v>3623</v>
      </c>
      <c r="H27" s="56" t="s">
        <v>3623</v>
      </c>
      <c r="I27" s="56" t="s">
        <v>3623</v>
      </c>
      <c r="J27" s="56" t="s">
        <v>3623</v>
      </c>
      <c r="K27" s="56" t="s">
        <v>3623</v>
      </c>
      <c r="L27" s="56" t="s">
        <v>3623</v>
      </c>
      <c r="M27" s="56" t="s">
        <v>3623</v>
      </c>
    </row>
    <row r="28" customHeight="1" spans="1:13">
      <c r="A28" s="56" t="s">
        <v>3612</v>
      </c>
      <c r="B28" s="56" t="s">
        <v>3625</v>
      </c>
      <c r="C28" s="56" t="s">
        <v>3626</v>
      </c>
      <c r="E28" s="57" t="s">
        <v>3627</v>
      </c>
      <c r="F28" s="56" t="s">
        <v>3626</v>
      </c>
      <c r="G28" s="56" t="s">
        <v>3626</v>
      </c>
      <c r="H28" s="56" t="s">
        <v>3626</v>
      </c>
      <c r="I28" s="56" t="s">
        <v>3626</v>
      </c>
      <c r="J28" s="56" t="s">
        <v>3626</v>
      </c>
      <c r="K28" s="56" t="s">
        <v>3626</v>
      </c>
      <c r="L28" s="56" t="s">
        <v>3626</v>
      </c>
      <c r="M28" s="56" t="s">
        <v>3626</v>
      </c>
    </row>
    <row r="29" customHeight="1" spans="1:13">
      <c r="A29" s="56" t="s">
        <v>3612</v>
      </c>
      <c r="B29" s="56">
        <v>-99</v>
      </c>
      <c r="C29" s="56" t="s">
        <v>3576</v>
      </c>
      <c r="E29" s="57" t="s">
        <v>3628</v>
      </c>
      <c r="F29" s="56" t="s">
        <v>3576</v>
      </c>
      <c r="G29" s="56" t="s">
        <v>3576</v>
      </c>
      <c r="H29" s="56" t="s">
        <v>3576</v>
      </c>
      <c r="I29" s="56" t="s">
        <v>3576</v>
      </c>
      <c r="J29" s="56" t="s">
        <v>3576</v>
      </c>
      <c r="K29" s="56" t="s">
        <v>3576</v>
      </c>
      <c r="L29" s="56" t="s">
        <v>3576</v>
      </c>
      <c r="M29" s="56" t="s">
        <v>3576</v>
      </c>
    </row>
    <row r="30" customHeight="1" spans="1:13">
      <c r="A30" s="56" t="s">
        <v>3629</v>
      </c>
      <c r="B30" s="56" t="s">
        <v>3630</v>
      </c>
      <c r="C30" s="56" t="s">
        <v>3631</v>
      </c>
      <c r="E30" s="57" t="s">
        <v>3632</v>
      </c>
      <c r="F30" s="56" t="s">
        <v>3631</v>
      </c>
      <c r="G30" s="56" t="s">
        <v>3631</v>
      </c>
      <c r="H30" s="56" t="s">
        <v>3631</v>
      </c>
      <c r="I30" s="56" t="s">
        <v>3631</v>
      </c>
      <c r="J30" s="56" t="s">
        <v>3631</v>
      </c>
      <c r="K30" s="56" t="s">
        <v>3631</v>
      </c>
      <c r="L30" s="56" t="s">
        <v>3631</v>
      </c>
      <c r="M30" s="56" t="s">
        <v>3631</v>
      </c>
    </row>
    <row r="31" customHeight="1" spans="1:13">
      <c r="A31" s="56" t="s">
        <v>3629</v>
      </c>
      <c r="B31" s="56" t="s">
        <v>3633</v>
      </c>
      <c r="C31" s="56" t="s">
        <v>3634</v>
      </c>
      <c r="E31" s="57" t="s">
        <v>3635</v>
      </c>
      <c r="F31" s="56" t="s">
        <v>3634</v>
      </c>
      <c r="G31" s="56" t="s">
        <v>3634</v>
      </c>
      <c r="H31" s="56" t="s">
        <v>3634</v>
      </c>
      <c r="I31" s="56" t="s">
        <v>3634</v>
      </c>
      <c r="J31" s="56" t="s">
        <v>3634</v>
      </c>
      <c r="K31" s="56" t="s">
        <v>3634</v>
      </c>
      <c r="L31" s="56" t="s">
        <v>3634</v>
      </c>
      <c r="M31" s="56" t="s">
        <v>3634</v>
      </c>
    </row>
    <row r="32" customHeight="1" spans="1:13">
      <c r="A32" s="56" t="s">
        <v>3629</v>
      </c>
      <c r="B32" s="56">
        <v>-99</v>
      </c>
      <c r="C32" s="56" t="s">
        <v>3576</v>
      </c>
      <c r="E32" s="57" t="s">
        <v>3636</v>
      </c>
      <c r="F32" s="56" t="s">
        <v>3576</v>
      </c>
      <c r="G32" s="56" t="s">
        <v>3576</v>
      </c>
      <c r="H32" s="56" t="s">
        <v>3576</v>
      </c>
      <c r="I32" s="56" t="s">
        <v>3576</v>
      </c>
      <c r="J32" s="56" t="s">
        <v>3576</v>
      </c>
      <c r="K32" s="56" t="s">
        <v>3576</v>
      </c>
      <c r="L32" s="56" t="s">
        <v>3576</v>
      </c>
      <c r="M32" s="56" t="s">
        <v>3576</v>
      </c>
    </row>
    <row r="33" customHeight="1" spans="1:13">
      <c r="A33" s="56" t="s">
        <v>3637</v>
      </c>
      <c r="B33" s="56" t="s">
        <v>3638</v>
      </c>
      <c r="C33" s="56" t="s">
        <v>3639</v>
      </c>
      <c r="E33" s="57" t="s">
        <v>3640</v>
      </c>
      <c r="F33" s="56" t="s">
        <v>3639</v>
      </c>
      <c r="G33" s="56" t="s">
        <v>3639</v>
      </c>
      <c r="H33" s="56" t="s">
        <v>3639</v>
      </c>
      <c r="I33" s="56" t="s">
        <v>3639</v>
      </c>
      <c r="J33" s="56" t="s">
        <v>3639</v>
      </c>
      <c r="K33" s="56" t="s">
        <v>3639</v>
      </c>
      <c r="L33" s="56" t="s">
        <v>3639</v>
      </c>
      <c r="M33" s="56" t="s">
        <v>3639</v>
      </c>
    </row>
    <row r="34" customHeight="1" spans="1:13">
      <c r="A34" s="56" t="s">
        <v>3637</v>
      </c>
      <c r="B34" s="56" t="s">
        <v>3641</v>
      </c>
      <c r="C34" s="56" t="s">
        <v>3642</v>
      </c>
      <c r="E34" s="57" t="s">
        <v>3643</v>
      </c>
      <c r="F34" s="56" t="s">
        <v>3642</v>
      </c>
      <c r="G34" s="56" t="s">
        <v>3642</v>
      </c>
      <c r="H34" s="56" t="s">
        <v>3642</v>
      </c>
      <c r="I34" s="56" t="s">
        <v>3642</v>
      </c>
      <c r="J34" s="56" t="s">
        <v>3642</v>
      </c>
      <c r="K34" s="56" t="s">
        <v>3642</v>
      </c>
      <c r="L34" s="56" t="s">
        <v>3642</v>
      </c>
      <c r="M34" s="56" t="s">
        <v>3642</v>
      </c>
    </row>
    <row r="35" customHeight="1" spans="1:13">
      <c r="A35" s="56" t="s">
        <v>3637</v>
      </c>
      <c r="B35" s="56" t="s">
        <v>3644</v>
      </c>
      <c r="C35" s="56" t="s">
        <v>3645</v>
      </c>
      <c r="E35" s="57" t="s">
        <v>3646</v>
      </c>
      <c r="F35" s="56" t="s">
        <v>3645</v>
      </c>
      <c r="G35" s="56" t="s">
        <v>3645</v>
      </c>
      <c r="H35" s="56" t="s">
        <v>3645</v>
      </c>
      <c r="I35" s="56" t="s">
        <v>3645</v>
      </c>
      <c r="J35" s="56" t="s">
        <v>3645</v>
      </c>
      <c r="K35" s="56" t="s">
        <v>3645</v>
      </c>
      <c r="L35" s="56" t="s">
        <v>3645</v>
      </c>
      <c r="M35" s="56" t="s">
        <v>3645</v>
      </c>
    </row>
    <row r="36" customHeight="1" spans="1:13">
      <c r="A36" s="56" t="s">
        <v>3637</v>
      </c>
      <c r="B36" s="56" t="s">
        <v>3647</v>
      </c>
      <c r="C36" s="56" t="s">
        <v>3648</v>
      </c>
      <c r="E36" s="57" t="s">
        <v>3649</v>
      </c>
      <c r="F36" s="56" t="s">
        <v>3648</v>
      </c>
      <c r="G36" s="56" t="s">
        <v>3648</v>
      </c>
      <c r="H36" s="56" t="s">
        <v>3648</v>
      </c>
      <c r="I36" s="56" t="s">
        <v>3648</v>
      </c>
      <c r="J36" s="56" t="s">
        <v>3648</v>
      </c>
      <c r="K36" s="56" t="s">
        <v>3648</v>
      </c>
      <c r="L36" s="56" t="s">
        <v>3648</v>
      </c>
      <c r="M36" s="56" t="s">
        <v>3648</v>
      </c>
    </row>
    <row r="37" customHeight="1" spans="1:13">
      <c r="A37" s="56" t="s">
        <v>3637</v>
      </c>
      <c r="B37" s="56" t="s">
        <v>3650</v>
      </c>
      <c r="C37" s="56" t="s">
        <v>3651</v>
      </c>
      <c r="E37" s="57" t="s">
        <v>3652</v>
      </c>
      <c r="F37" s="56" t="s">
        <v>3651</v>
      </c>
      <c r="G37" s="56" t="s">
        <v>3651</v>
      </c>
      <c r="H37" s="56" t="s">
        <v>3651</v>
      </c>
      <c r="I37" s="56" t="s">
        <v>3651</v>
      </c>
      <c r="J37" s="56" t="s">
        <v>3651</v>
      </c>
      <c r="K37" s="56" t="s">
        <v>3651</v>
      </c>
      <c r="L37" s="56" t="s">
        <v>3651</v>
      </c>
      <c r="M37" s="56" t="s">
        <v>3651</v>
      </c>
    </row>
    <row r="38" customHeight="1" spans="1:13">
      <c r="A38" s="56" t="s">
        <v>3637</v>
      </c>
      <c r="B38" s="56" t="s">
        <v>3653</v>
      </c>
      <c r="C38" s="56" t="s">
        <v>3654</v>
      </c>
      <c r="E38" s="57" t="s">
        <v>3655</v>
      </c>
      <c r="F38" s="56" t="s">
        <v>3654</v>
      </c>
      <c r="G38" s="56" t="s">
        <v>3654</v>
      </c>
      <c r="H38" s="56" t="s">
        <v>3654</v>
      </c>
      <c r="I38" s="56" t="s">
        <v>3654</v>
      </c>
      <c r="J38" s="56" t="s">
        <v>3654</v>
      </c>
      <c r="K38" s="56" t="s">
        <v>3654</v>
      </c>
      <c r="L38" s="56" t="s">
        <v>3654</v>
      </c>
      <c r="M38" s="56" t="s">
        <v>3654</v>
      </c>
    </row>
    <row r="39" customHeight="1" spans="1:13">
      <c r="A39" s="56" t="s">
        <v>3637</v>
      </c>
      <c r="B39" s="56" t="s">
        <v>3656</v>
      </c>
      <c r="C39" s="56" t="s">
        <v>3657</v>
      </c>
      <c r="E39" s="57" t="s">
        <v>3658</v>
      </c>
      <c r="F39" s="56" t="s">
        <v>3657</v>
      </c>
      <c r="G39" s="56" t="s">
        <v>3657</v>
      </c>
      <c r="H39" s="56" t="s">
        <v>3657</v>
      </c>
      <c r="I39" s="56" t="s">
        <v>3657</v>
      </c>
      <c r="J39" s="56" t="s">
        <v>3657</v>
      </c>
      <c r="K39" s="56" t="s">
        <v>3657</v>
      </c>
      <c r="L39" s="56" t="s">
        <v>3657</v>
      </c>
      <c r="M39" s="56" t="s">
        <v>3657</v>
      </c>
    </row>
    <row r="40" customHeight="1" spans="1:13">
      <c r="A40" s="56" t="s">
        <v>3637</v>
      </c>
      <c r="B40" s="56">
        <v>-99</v>
      </c>
      <c r="C40" s="56" t="s">
        <v>3576</v>
      </c>
      <c r="E40" s="57" t="s">
        <v>3659</v>
      </c>
      <c r="F40" s="56" t="s">
        <v>3576</v>
      </c>
      <c r="G40" s="56" t="s">
        <v>3576</v>
      </c>
      <c r="H40" s="56" t="s">
        <v>3576</v>
      </c>
      <c r="I40" s="56" t="s">
        <v>3576</v>
      </c>
      <c r="J40" s="56" t="s">
        <v>3576</v>
      </c>
      <c r="K40" s="56" t="s">
        <v>3576</v>
      </c>
      <c r="L40" s="56" t="s">
        <v>3576</v>
      </c>
      <c r="M40" s="56" t="s">
        <v>3576</v>
      </c>
    </row>
    <row r="41" customHeight="1" spans="1:13">
      <c r="A41" s="58" t="s">
        <v>3660</v>
      </c>
      <c r="B41" s="56" t="s">
        <v>3661</v>
      </c>
      <c r="C41" s="58" t="s">
        <v>3662</v>
      </c>
      <c r="E41" s="57" t="s">
        <v>3663</v>
      </c>
      <c r="F41" s="58" t="s">
        <v>3662</v>
      </c>
      <c r="G41" s="58" t="s">
        <v>3662</v>
      </c>
      <c r="H41" s="58" t="s">
        <v>3662</v>
      </c>
      <c r="I41" s="58" t="s">
        <v>3662</v>
      </c>
      <c r="J41" s="58" t="s">
        <v>3662</v>
      </c>
      <c r="K41" s="58" t="s">
        <v>3662</v>
      </c>
      <c r="L41" s="58" t="s">
        <v>3662</v>
      </c>
      <c r="M41" s="58" t="s">
        <v>3662</v>
      </c>
    </row>
    <row r="42" customHeight="1" spans="1:13">
      <c r="A42" s="58" t="s">
        <v>3660</v>
      </c>
      <c r="B42" s="56" t="s">
        <v>3664</v>
      </c>
      <c r="C42" s="58" t="s">
        <v>3665</v>
      </c>
      <c r="E42" s="57" t="s">
        <v>3666</v>
      </c>
      <c r="F42" s="58" t="s">
        <v>3665</v>
      </c>
      <c r="G42" s="58" t="s">
        <v>3665</v>
      </c>
      <c r="H42" s="58" t="s">
        <v>3665</v>
      </c>
      <c r="I42" s="58" t="s">
        <v>3665</v>
      </c>
      <c r="J42" s="58" t="s">
        <v>3665</v>
      </c>
      <c r="K42" s="58" t="s">
        <v>3665</v>
      </c>
      <c r="L42" s="58" t="s">
        <v>3665</v>
      </c>
      <c r="M42" s="58" t="s">
        <v>3665</v>
      </c>
    </row>
    <row r="43" customHeight="1" spans="1:13">
      <c r="A43" s="58" t="s">
        <v>3660</v>
      </c>
      <c r="B43" s="56" t="s">
        <v>3667</v>
      </c>
      <c r="C43" s="58" t="s">
        <v>3668</v>
      </c>
      <c r="E43" s="57" t="s">
        <v>3669</v>
      </c>
      <c r="F43" s="58" t="s">
        <v>3668</v>
      </c>
      <c r="G43" s="58" t="s">
        <v>3668</v>
      </c>
      <c r="H43" s="58" t="s">
        <v>3668</v>
      </c>
      <c r="I43" s="58" t="s">
        <v>3668</v>
      </c>
      <c r="J43" s="58" t="s">
        <v>3668</v>
      </c>
      <c r="K43" s="58" t="s">
        <v>3668</v>
      </c>
      <c r="L43" s="58" t="s">
        <v>3668</v>
      </c>
      <c r="M43" s="58" t="s">
        <v>3668</v>
      </c>
    </row>
    <row r="44" customHeight="1" spans="1:13">
      <c r="A44" s="58" t="s">
        <v>3660</v>
      </c>
      <c r="B44" s="56">
        <v>-88</v>
      </c>
      <c r="C44" s="58" t="s">
        <v>3670</v>
      </c>
      <c r="E44" s="57" t="s">
        <v>3671</v>
      </c>
      <c r="F44" s="58" t="s">
        <v>3670</v>
      </c>
      <c r="G44" s="58" t="s">
        <v>3670</v>
      </c>
      <c r="H44" s="58" t="s">
        <v>3670</v>
      </c>
      <c r="I44" s="58" t="s">
        <v>3670</v>
      </c>
      <c r="J44" s="58" t="s">
        <v>3670</v>
      </c>
      <c r="K44" s="58" t="s">
        <v>3670</v>
      </c>
      <c r="L44" s="58" t="s">
        <v>3670</v>
      </c>
      <c r="M44" s="58" t="s">
        <v>3670</v>
      </c>
    </row>
    <row r="45" customHeight="1" spans="1:13">
      <c r="A45" s="58" t="s">
        <v>3660</v>
      </c>
      <c r="B45" s="56">
        <v>-99</v>
      </c>
      <c r="C45" s="58" t="s">
        <v>3576</v>
      </c>
      <c r="E45" s="57" t="s">
        <v>3672</v>
      </c>
      <c r="F45" s="58" t="s">
        <v>3576</v>
      </c>
      <c r="G45" s="58" t="s">
        <v>3576</v>
      </c>
      <c r="H45" s="58" t="s">
        <v>3576</v>
      </c>
      <c r="I45" s="58" t="s">
        <v>3576</v>
      </c>
      <c r="J45" s="58" t="s">
        <v>3576</v>
      </c>
      <c r="K45" s="58" t="s">
        <v>3576</v>
      </c>
      <c r="L45" s="58" t="s">
        <v>3576</v>
      </c>
      <c r="M45" s="58" t="s">
        <v>3576</v>
      </c>
    </row>
    <row r="46" customHeight="1" spans="1:13">
      <c r="A46" s="58" t="s">
        <v>3673</v>
      </c>
      <c r="B46" s="56" t="s">
        <v>3661</v>
      </c>
      <c r="C46" s="58" t="s">
        <v>3674</v>
      </c>
      <c r="E46" s="57" t="s">
        <v>3675</v>
      </c>
      <c r="F46" s="58" t="s">
        <v>3674</v>
      </c>
      <c r="G46" s="58" t="s">
        <v>3674</v>
      </c>
      <c r="H46" s="58" t="s">
        <v>3674</v>
      </c>
      <c r="I46" s="58" t="s">
        <v>3674</v>
      </c>
      <c r="J46" s="58" t="s">
        <v>3674</v>
      </c>
      <c r="K46" s="58" t="s">
        <v>3674</v>
      </c>
      <c r="L46" s="58" t="s">
        <v>3674</v>
      </c>
      <c r="M46" s="58" t="s">
        <v>3674</v>
      </c>
    </row>
    <row r="47" customHeight="1" spans="1:13">
      <c r="A47" s="58" t="s">
        <v>3673</v>
      </c>
      <c r="B47" s="56" t="s">
        <v>3664</v>
      </c>
      <c r="C47" s="58" t="s">
        <v>3676</v>
      </c>
      <c r="E47" s="57" t="s">
        <v>3677</v>
      </c>
      <c r="F47" s="58" t="s">
        <v>3676</v>
      </c>
      <c r="G47" s="58" t="s">
        <v>3676</v>
      </c>
      <c r="H47" s="58" t="s">
        <v>3676</v>
      </c>
      <c r="I47" s="58" t="s">
        <v>3676</v>
      </c>
      <c r="J47" s="58" t="s">
        <v>3676</v>
      </c>
      <c r="K47" s="58" t="s">
        <v>3676</v>
      </c>
      <c r="L47" s="58" t="s">
        <v>3676</v>
      </c>
      <c r="M47" s="58" t="s">
        <v>3676</v>
      </c>
    </row>
    <row r="48" customHeight="1" spans="1:13">
      <c r="A48" s="58" t="s">
        <v>3673</v>
      </c>
      <c r="B48" s="56" t="s">
        <v>3667</v>
      </c>
      <c r="C48" s="58" t="s">
        <v>3668</v>
      </c>
      <c r="E48" s="57" t="s">
        <v>3678</v>
      </c>
      <c r="F48" s="58" t="s">
        <v>3668</v>
      </c>
      <c r="G48" s="58" t="s">
        <v>3668</v>
      </c>
      <c r="H48" s="58" t="s">
        <v>3668</v>
      </c>
      <c r="I48" s="58" t="s">
        <v>3668</v>
      </c>
      <c r="J48" s="58" t="s">
        <v>3668</v>
      </c>
      <c r="K48" s="58" t="s">
        <v>3668</v>
      </c>
      <c r="L48" s="58" t="s">
        <v>3668</v>
      </c>
      <c r="M48" s="58" t="s">
        <v>3668</v>
      </c>
    </row>
    <row r="49" customHeight="1" spans="1:13">
      <c r="A49" s="58" t="s">
        <v>3673</v>
      </c>
      <c r="B49" s="56">
        <v>-88</v>
      </c>
      <c r="C49" s="58" t="s">
        <v>3670</v>
      </c>
      <c r="E49" s="57" t="s">
        <v>3679</v>
      </c>
      <c r="F49" s="58" t="s">
        <v>3670</v>
      </c>
      <c r="G49" s="58" t="s">
        <v>3670</v>
      </c>
      <c r="H49" s="58" t="s">
        <v>3670</v>
      </c>
      <c r="I49" s="58" t="s">
        <v>3670</v>
      </c>
      <c r="J49" s="58" t="s">
        <v>3670</v>
      </c>
      <c r="K49" s="58" t="s">
        <v>3670</v>
      </c>
      <c r="L49" s="58" t="s">
        <v>3670</v>
      </c>
      <c r="M49" s="58" t="s">
        <v>3670</v>
      </c>
    </row>
    <row r="50" customHeight="1" spans="1:13">
      <c r="A50" s="58" t="s">
        <v>3673</v>
      </c>
      <c r="B50" s="56">
        <v>-99</v>
      </c>
      <c r="C50" s="58" t="s">
        <v>3576</v>
      </c>
      <c r="E50" s="57" t="s">
        <v>3680</v>
      </c>
      <c r="F50" s="58" t="s">
        <v>3576</v>
      </c>
      <c r="G50" s="58" t="s">
        <v>3576</v>
      </c>
      <c r="H50" s="58" t="s">
        <v>3576</v>
      </c>
      <c r="I50" s="58" t="s">
        <v>3576</v>
      </c>
      <c r="J50" s="58" t="s">
        <v>3576</v>
      </c>
      <c r="K50" s="58" t="s">
        <v>3576</v>
      </c>
      <c r="L50" s="58" t="s">
        <v>3576</v>
      </c>
      <c r="M50" s="58" t="s">
        <v>3576</v>
      </c>
    </row>
    <row r="51" customHeight="1" spans="1:13">
      <c r="A51" s="56" t="s">
        <v>3681</v>
      </c>
      <c r="B51" s="56" t="s">
        <v>3644</v>
      </c>
      <c r="C51" s="56" t="s">
        <v>3682</v>
      </c>
      <c r="E51" s="57" t="s">
        <v>3683</v>
      </c>
      <c r="F51" s="56" t="s">
        <v>3682</v>
      </c>
      <c r="G51" s="56" t="s">
        <v>3682</v>
      </c>
      <c r="H51" s="56" t="s">
        <v>3682</v>
      </c>
      <c r="I51" s="56" t="s">
        <v>3682</v>
      </c>
      <c r="J51" s="56" t="s">
        <v>3682</v>
      </c>
      <c r="K51" s="56" t="s">
        <v>3682</v>
      </c>
      <c r="L51" s="56" t="s">
        <v>3682</v>
      </c>
      <c r="M51" s="56" t="s">
        <v>3682</v>
      </c>
    </row>
    <row r="52" customHeight="1" spans="1:13">
      <c r="A52" s="56" t="s">
        <v>3681</v>
      </c>
      <c r="B52" s="56" t="s">
        <v>3647</v>
      </c>
      <c r="C52" s="56" t="s">
        <v>3684</v>
      </c>
      <c r="E52" s="57" t="s">
        <v>3685</v>
      </c>
      <c r="F52" s="56" t="s">
        <v>3684</v>
      </c>
      <c r="G52" s="56" t="s">
        <v>3684</v>
      </c>
      <c r="H52" s="56" t="s">
        <v>3684</v>
      </c>
      <c r="I52" s="56" t="s">
        <v>3684</v>
      </c>
      <c r="J52" s="56" t="s">
        <v>3684</v>
      </c>
      <c r="K52" s="56" t="s">
        <v>3684</v>
      </c>
      <c r="L52" s="56" t="s">
        <v>3684</v>
      </c>
      <c r="M52" s="56" t="s">
        <v>3684</v>
      </c>
    </row>
    <row r="53" customHeight="1" spans="1:13">
      <c r="A53" s="56" t="s">
        <v>3681</v>
      </c>
      <c r="B53" s="56" t="s">
        <v>3686</v>
      </c>
      <c r="C53" s="56" t="s">
        <v>3687</v>
      </c>
      <c r="E53" s="57" t="s">
        <v>3688</v>
      </c>
      <c r="F53" s="56" t="s">
        <v>3687</v>
      </c>
      <c r="G53" s="56" t="s">
        <v>3687</v>
      </c>
      <c r="H53" s="56" t="s">
        <v>3687</v>
      </c>
      <c r="I53" s="56" t="s">
        <v>3687</v>
      </c>
      <c r="J53" s="56" t="s">
        <v>3687</v>
      </c>
      <c r="K53" s="56" t="s">
        <v>3687</v>
      </c>
      <c r="L53" s="56" t="s">
        <v>3687</v>
      </c>
      <c r="M53" s="56" t="s">
        <v>3687</v>
      </c>
    </row>
    <row r="54" customHeight="1" spans="1:13">
      <c r="A54" s="56" t="s">
        <v>3681</v>
      </c>
      <c r="B54" s="56" t="s">
        <v>3667</v>
      </c>
      <c r="C54" s="56" t="s">
        <v>3689</v>
      </c>
      <c r="E54" s="57" t="s">
        <v>3690</v>
      </c>
      <c r="F54" s="56" t="s">
        <v>3689</v>
      </c>
      <c r="G54" s="56" t="s">
        <v>3689</v>
      </c>
      <c r="H54" s="56" t="s">
        <v>3689</v>
      </c>
      <c r="I54" s="56" t="s">
        <v>3689</v>
      </c>
      <c r="J54" s="56" t="s">
        <v>3689</v>
      </c>
      <c r="K54" s="56" t="s">
        <v>3689</v>
      </c>
      <c r="L54" s="56" t="s">
        <v>3689</v>
      </c>
      <c r="M54" s="56" t="s">
        <v>3689</v>
      </c>
    </row>
    <row r="55" customHeight="1" spans="1:13">
      <c r="A55" s="56" t="s">
        <v>3681</v>
      </c>
      <c r="B55" s="56" t="s">
        <v>3691</v>
      </c>
      <c r="C55" s="56" t="s">
        <v>3692</v>
      </c>
      <c r="E55" s="57" t="s">
        <v>3693</v>
      </c>
      <c r="F55" s="56" t="s">
        <v>3692</v>
      </c>
      <c r="G55" s="56" t="s">
        <v>3692</v>
      </c>
      <c r="H55" s="56" t="s">
        <v>3692</v>
      </c>
      <c r="I55" s="56" t="s">
        <v>3692</v>
      </c>
      <c r="J55" s="56" t="s">
        <v>3692</v>
      </c>
      <c r="K55" s="56" t="s">
        <v>3692</v>
      </c>
      <c r="L55" s="56" t="s">
        <v>3692</v>
      </c>
      <c r="M55" s="56" t="s">
        <v>3692</v>
      </c>
    </row>
    <row r="56" customHeight="1" spans="1:13">
      <c r="A56" s="56" t="s">
        <v>3681</v>
      </c>
      <c r="B56" s="56">
        <v>-88</v>
      </c>
      <c r="C56" s="56" t="s">
        <v>3694</v>
      </c>
      <c r="E56" s="57" t="s">
        <v>3695</v>
      </c>
      <c r="F56" s="56" t="s">
        <v>3694</v>
      </c>
      <c r="G56" s="56" t="s">
        <v>3694</v>
      </c>
      <c r="H56" s="56" t="s">
        <v>3694</v>
      </c>
      <c r="I56" s="56" t="s">
        <v>3694</v>
      </c>
      <c r="J56" s="56" t="s">
        <v>3694</v>
      </c>
      <c r="K56" s="56" t="s">
        <v>3694</v>
      </c>
      <c r="L56" s="56" t="s">
        <v>3694</v>
      </c>
      <c r="M56" s="56" t="s">
        <v>3694</v>
      </c>
    </row>
    <row r="57" customHeight="1" spans="1:13">
      <c r="A57" s="56" t="s">
        <v>3681</v>
      </c>
      <c r="B57" s="56">
        <v>-99</v>
      </c>
      <c r="C57" s="56" t="s">
        <v>3576</v>
      </c>
      <c r="E57" s="57" t="s">
        <v>3696</v>
      </c>
      <c r="F57" s="56" t="s">
        <v>3576</v>
      </c>
      <c r="G57" s="56" t="s">
        <v>3576</v>
      </c>
      <c r="H57" s="56" t="s">
        <v>3576</v>
      </c>
      <c r="I57" s="56" t="s">
        <v>3576</v>
      </c>
      <c r="J57" s="56" t="s">
        <v>3576</v>
      </c>
      <c r="K57" s="56" t="s">
        <v>3576</v>
      </c>
      <c r="L57" s="56" t="s">
        <v>3576</v>
      </c>
      <c r="M57" s="56" t="s">
        <v>3576</v>
      </c>
    </row>
    <row r="58" customHeight="1" spans="1:13">
      <c r="A58" s="56" t="s">
        <v>3697</v>
      </c>
      <c r="B58" s="56" t="s">
        <v>3698</v>
      </c>
      <c r="C58" s="56" t="s">
        <v>3699</v>
      </c>
      <c r="E58" s="57" t="s">
        <v>3700</v>
      </c>
      <c r="F58" s="56" t="s">
        <v>3699</v>
      </c>
      <c r="G58" s="56" t="s">
        <v>3699</v>
      </c>
      <c r="H58" s="56" t="s">
        <v>3699</v>
      </c>
      <c r="I58" s="56" t="s">
        <v>3699</v>
      </c>
      <c r="J58" s="56" t="s">
        <v>3699</v>
      </c>
      <c r="K58" s="56" t="s">
        <v>3699</v>
      </c>
      <c r="L58" s="56" t="s">
        <v>3699</v>
      </c>
      <c r="M58" s="56" t="s">
        <v>3699</v>
      </c>
    </row>
    <row r="59" customHeight="1" spans="1:13">
      <c r="A59" s="56" t="s">
        <v>3697</v>
      </c>
      <c r="B59" s="56" t="s">
        <v>3701</v>
      </c>
      <c r="C59" s="56" t="s">
        <v>3702</v>
      </c>
      <c r="E59" s="57" t="s">
        <v>3703</v>
      </c>
      <c r="F59" s="56" t="s">
        <v>3702</v>
      </c>
      <c r="G59" s="56" t="s">
        <v>3702</v>
      </c>
      <c r="H59" s="56" t="s">
        <v>3702</v>
      </c>
      <c r="I59" s="56" t="s">
        <v>3702</v>
      </c>
      <c r="J59" s="56" t="s">
        <v>3702</v>
      </c>
      <c r="K59" s="56" t="s">
        <v>3702</v>
      </c>
      <c r="L59" s="56" t="s">
        <v>3702</v>
      </c>
      <c r="M59" s="56" t="s">
        <v>3702</v>
      </c>
    </row>
    <row r="60" customHeight="1" spans="1:13">
      <c r="A60" s="56" t="s">
        <v>3697</v>
      </c>
      <c r="B60" s="56" t="s">
        <v>3704</v>
      </c>
      <c r="C60" s="56" t="s">
        <v>3705</v>
      </c>
      <c r="E60" s="57" t="s">
        <v>3706</v>
      </c>
      <c r="F60" s="56" t="s">
        <v>3705</v>
      </c>
      <c r="G60" s="56" t="s">
        <v>3705</v>
      </c>
      <c r="H60" s="56" t="s">
        <v>3705</v>
      </c>
      <c r="I60" s="56" t="s">
        <v>3705</v>
      </c>
      <c r="J60" s="56" t="s">
        <v>3705</v>
      </c>
      <c r="K60" s="56" t="s">
        <v>3705</v>
      </c>
      <c r="L60" s="56" t="s">
        <v>3705</v>
      </c>
      <c r="M60" s="56" t="s">
        <v>3705</v>
      </c>
    </row>
    <row r="61" customHeight="1" spans="1:13">
      <c r="A61" s="56" t="s">
        <v>3697</v>
      </c>
      <c r="B61" s="56">
        <v>-99</v>
      </c>
      <c r="C61" s="56" t="s">
        <v>3576</v>
      </c>
      <c r="E61" s="57" t="s">
        <v>3707</v>
      </c>
      <c r="F61" s="56" t="s">
        <v>3576</v>
      </c>
      <c r="G61" s="56" t="s">
        <v>3576</v>
      </c>
      <c r="H61" s="56" t="s">
        <v>3576</v>
      </c>
      <c r="I61" s="56" t="s">
        <v>3576</v>
      </c>
      <c r="J61" s="56" t="s">
        <v>3576</v>
      </c>
      <c r="K61" s="56" t="s">
        <v>3576</v>
      </c>
      <c r="L61" s="56" t="s">
        <v>3576</v>
      </c>
      <c r="M61" s="56" t="s">
        <v>3576</v>
      </c>
    </row>
    <row r="62" customHeight="1" spans="1:13">
      <c r="A62" s="56" t="s">
        <v>3708</v>
      </c>
      <c r="B62" s="56" t="s">
        <v>3709</v>
      </c>
      <c r="C62" s="56" t="s">
        <v>3710</v>
      </c>
      <c r="E62" s="57" t="s">
        <v>3711</v>
      </c>
      <c r="F62" s="56" t="s">
        <v>3710</v>
      </c>
      <c r="G62" s="56" t="s">
        <v>3710</v>
      </c>
      <c r="H62" s="56" t="s">
        <v>3710</v>
      </c>
      <c r="I62" s="56" t="s">
        <v>3710</v>
      </c>
      <c r="J62" s="56" t="s">
        <v>3710</v>
      </c>
      <c r="K62" s="56" t="s">
        <v>3710</v>
      </c>
      <c r="L62" s="56" t="s">
        <v>3710</v>
      </c>
      <c r="M62" s="56" t="s">
        <v>3710</v>
      </c>
    </row>
    <row r="63" customHeight="1" spans="1:13">
      <c r="A63" s="56" t="s">
        <v>3708</v>
      </c>
      <c r="B63" s="56" t="s">
        <v>788</v>
      </c>
      <c r="C63" s="56" t="s">
        <v>3712</v>
      </c>
      <c r="E63" s="57" t="s">
        <v>3713</v>
      </c>
      <c r="F63" s="56" t="s">
        <v>3712</v>
      </c>
      <c r="G63" s="56" t="s">
        <v>3712</v>
      </c>
      <c r="H63" s="56" t="s">
        <v>3712</v>
      </c>
      <c r="I63" s="56" t="s">
        <v>3712</v>
      </c>
      <c r="J63" s="56" t="s">
        <v>3712</v>
      </c>
      <c r="K63" s="56" t="s">
        <v>3712</v>
      </c>
      <c r="L63" s="56" t="s">
        <v>3712</v>
      </c>
      <c r="M63" s="56" t="s">
        <v>3712</v>
      </c>
    </row>
    <row r="64" customHeight="1" spans="1:13">
      <c r="A64" s="56" t="s">
        <v>3708</v>
      </c>
      <c r="B64" s="56" t="s">
        <v>3714</v>
      </c>
      <c r="C64" s="56" t="s">
        <v>3715</v>
      </c>
      <c r="E64" s="57" t="s">
        <v>3716</v>
      </c>
      <c r="F64" s="56" t="s">
        <v>3715</v>
      </c>
      <c r="G64" s="56" t="s">
        <v>3715</v>
      </c>
      <c r="H64" s="56" t="s">
        <v>3715</v>
      </c>
      <c r="I64" s="56" t="s">
        <v>3715</v>
      </c>
      <c r="J64" s="56" t="s">
        <v>3715</v>
      </c>
      <c r="K64" s="56" t="s">
        <v>3715</v>
      </c>
      <c r="L64" s="56" t="s">
        <v>3715</v>
      </c>
      <c r="M64" s="56" t="s">
        <v>3715</v>
      </c>
    </row>
    <row r="65" customHeight="1" spans="1:13">
      <c r="A65" s="56" t="s">
        <v>3708</v>
      </c>
      <c r="B65" s="56" t="s">
        <v>3717</v>
      </c>
      <c r="C65" s="56" t="s">
        <v>3718</v>
      </c>
      <c r="E65" s="57" t="s">
        <v>3719</v>
      </c>
      <c r="F65" s="56" t="s">
        <v>3718</v>
      </c>
      <c r="G65" s="56" t="s">
        <v>3718</v>
      </c>
      <c r="H65" s="56" t="s">
        <v>3718</v>
      </c>
      <c r="I65" s="56" t="s">
        <v>3718</v>
      </c>
      <c r="J65" s="56" t="s">
        <v>3718</v>
      </c>
      <c r="K65" s="56" t="s">
        <v>3718</v>
      </c>
      <c r="L65" s="56" t="s">
        <v>3718</v>
      </c>
      <c r="M65" s="56" t="s">
        <v>3718</v>
      </c>
    </row>
    <row r="66" customHeight="1" spans="1:13">
      <c r="A66" s="56" t="s">
        <v>3708</v>
      </c>
      <c r="B66" s="56" t="s">
        <v>3720</v>
      </c>
      <c r="C66" s="56" t="s">
        <v>3721</v>
      </c>
      <c r="E66" s="57" t="s">
        <v>3722</v>
      </c>
      <c r="F66" s="56" t="s">
        <v>3721</v>
      </c>
      <c r="G66" s="56" t="s">
        <v>3721</v>
      </c>
      <c r="H66" s="56" t="s">
        <v>3721</v>
      </c>
      <c r="I66" s="56" t="s">
        <v>3721</v>
      </c>
      <c r="J66" s="56" t="s">
        <v>3721</v>
      </c>
      <c r="K66" s="56" t="s">
        <v>3721</v>
      </c>
      <c r="L66" s="56" t="s">
        <v>3721</v>
      </c>
      <c r="M66" s="56" t="s">
        <v>3721</v>
      </c>
    </row>
    <row r="67" customHeight="1" spans="1:13">
      <c r="A67" s="56" t="s">
        <v>3708</v>
      </c>
      <c r="B67" s="56" t="s">
        <v>3723</v>
      </c>
      <c r="C67" s="56" t="s">
        <v>3724</v>
      </c>
      <c r="E67" s="57" t="s">
        <v>3725</v>
      </c>
      <c r="F67" s="56" t="s">
        <v>3724</v>
      </c>
      <c r="G67" s="56" t="s">
        <v>3724</v>
      </c>
      <c r="H67" s="56" t="s">
        <v>3724</v>
      </c>
      <c r="I67" s="56" t="s">
        <v>3724</v>
      </c>
      <c r="J67" s="56" t="s">
        <v>3724</v>
      </c>
      <c r="K67" s="56" t="s">
        <v>3724</v>
      </c>
      <c r="L67" s="56" t="s">
        <v>3724</v>
      </c>
      <c r="M67" s="56" t="s">
        <v>3724</v>
      </c>
    </row>
    <row r="68" customHeight="1" spans="1:13">
      <c r="A68" s="56" t="s">
        <v>3708</v>
      </c>
      <c r="B68" s="56" t="s">
        <v>3726</v>
      </c>
      <c r="C68" s="56" t="s">
        <v>3727</v>
      </c>
      <c r="E68" s="57" t="s">
        <v>3728</v>
      </c>
      <c r="F68" s="56" t="s">
        <v>3727</v>
      </c>
      <c r="G68" s="56" t="s">
        <v>3727</v>
      </c>
      <c r="H68" s="56" t="s">
        <v>3727</v>
      </c>
      <c r="I68" s="56" t="s">
        <v>3727</v>
      </c>
      <c r="J68" s="56" t="s">
        <v>3727</v>
      </c>
      <c r="K68" s="56" t="s">
        <v>3727</v>
      </c>
      <c r="L68" s="56" t="s">
        <v>3727</v>
      </c>
      <c r="M68" s="56" t="s">
        <v>3727</v>
      </c>
    </row>
    <row r="69" customHeight="1" spans="1:13">
      <c r="A69" s="56" t="s">
        <v>3708</v>
      </c>
      <c r="B69" s="56" t="s">
        <v>3729</v>
      </c>
      <c r="C69" s="56" t="s">
        <v>3730</v>
      </c>
      <c r="E69" s="57" t="s">
        <v>3731</v>
      </c>
      <c r="F69" s="56" t="s">
        <v>3730</v>
      </c>
      <c r="G69" s="56" t="s">
        <v>3730</v>
      </c>
      <c r="H69" s="56" t="s">
        <v>3730</v>
      </c>
      <c r="I69" s="56" t="s">
        <v>3730</v>
      </c>
      <c r="J69" s="56" t="s">
        <v>3730</v>
      </c>
      <c r="K69" s="56" t="s">
        <v>3730</v>
      </c>
      <c r="L69" s="56" t="s">
        <v>3730</v>
      </c>
      <c r="M69" s="56" t="s">
        <v>3730</v>
      </c>
    </row>
    <row r="70" customHeight="1" spans="1:13">
      <c r="A70" s="56" t="s">
        <v>3708</v>
      </c>
      <c r="B70" s="56" t="s">
        <v>3732</v>
      </c>
      <c r="C70" s="56" t="s">
        <v>3733</v>
      </c>
      <c r="E70" s="57" t="s">
        <v>3734</v>
      </c>
      <c r="F70" s="56" t="s">
        <v>3733</v>
      </c>
      <c r="G70" s="56" t="s">
        <v>3733</v>
      </c>
      <c r="H70" s="56" t="s">
        <v>3733</v>
      </c>
      <c r="I70" s="56" t="s">
        <v>3733</v>
      </c>
      <c r="J70" s="56" t="s">
        <v>3733</v>
      </c>
      <c r="K70" s="56" t="s">
        <v>3733</v>
      </c>
      <c r="L70" s="56" t="s">
        <v>3733</v>
      </c>
      <c r="M70" s="56" t="s">
        <v>3733</v>
      </c>
    </row>
    <row r="71" customHeight="1" spans="1:13">
      <c r="A71" s="56" t="s">
        <v>3708</v>
      </c>
      <c r="B71" s="56" t="s">
        <v>3735</v>
      </c>
      <c r="C71" s="56" t="s">
        <v>3736</v>
      </c>
      <c r="E71" s="57" t="s">
        <v>3737</v>
      </c>
      <c r="F71" s="56" t="s">
        <v>3736</v>
      </c>
      <c r="G71" s="56" t="s">
        <v>3736</v>
      </c>
      <c r="H71" s="56" t="s">
        <v>3736</v>
      </c>
      <c r="I71" s="56" t="s">
        <v>3736</v>
      </c>
      <c r="J71" s="56" t="s">
        <v>3736</v>
      </c>
      <c r="K71" s="56" t="s">
        <v>3736</v>
      </c>
      <c r="L71" s="56" t="s">
        <v>3736</v>
      </c>
      <c r="M71" s="56" t="s">
        <v>3736</v>
      </c>
    </row>
    <row r="72" customHeight="1" spans="1:13">
      <c r="A72" s="56" t="s">
        <v>3708</v>
      </c>
      <c r="B72" s="56" t="s">
        <v>3738</v>
      </c>
      <c r="C72" s="56" t="s">
        <v>3739</v>
      </c>
      <c r="E72" s="57" t="s">
        <v>3740</v>
      </c>
      <c r="F72" s="56" t="s">
        <v>3739</v>
      </c>
      <c r="G72" s="56" t="s">
        <v>3739</v>
      </c>
      <c r="H72" s="56" t="s">
        <v>3739</v>
      </c>
      <c r="I72" s="56" t="s">
        <v>3739</v>
      </c>
      <c r="J72" s="56" t="s">
        <v>3739</v>
      </c>
      <c r="K72" s="56" t="s">
        <v>3739</v>
      </c>
      <c r="L72" s="56" t="s">
        <v>3739</v>
      </c>
      <c r="M72" s="56" t="s">
        <v>3739</v>
      </c>
    </row>
    <row r="73" customHeight="1" spans="1:13">
      <c r="A73" s="56" t="s">
        <v>3708</v>
      </c>
      <c r="B73" s="56" t="s">
        <v>3741</v>
      </c>
      <c r="C73" s="56" t="s">
        <v>3742</v>
      </c>
      <c r="E73" s="57" t="s">
        <v>3743</v>
      </c>
      <c r="F73" s="56" t="s">
        <v>3742</v>
      </c>
      <c r="G73" s="56" t="s">
        <v>3742</v>
      </c>
      <c r="H73" s="56" t="s">
        <v>3742</v>
      </c>
      <c r="I73" s="56" t="s">
        <v>3742</v>
      </c>
      <c r="J73" s="56" t="s">
        <v>3742</v>
      </c>
      <c r="K73" s="56" t="s">
        <v>3742</v>
      </c>
      <c r="L73" s="56" t="s">
        <v>3742</v>
      </c>
      <c r="M73" s="56" t="s">
        <v>3742</v>
      </c>
    </row>
    <row r="74" customHeight="1" spans="1:13">
      <c r="A74" s="56" t="s">
        <v>3708</v>
      </c>
      <c r="B74" s="56" t="s">
        <v>3744</v>
      </c>
      <c r="C74" s="56" t="s">
        <v>3745</v>
      </c>
      <c r="E74" s="57" t="s">
        <v>3746</v>
      </c>
      <c r="F74" s="56" t="s">
        <v>3745</v>
      </c>
      <c r="G74" s="56" t="s">
        <v>3745</v>
      </c>
      <c r="H74" s="56" t="s">
        <v>3745</v>
      </c>
      <c r="I74" s="56" t="s">
        <v>3745</v>
      </c>
      <c r="J74" s="56" t="s">
        <v>3745</v>
      </c>
      <c r="K74" s="56" t="s">
        <v>3745</v>
      </c>
      <c r="L74" s="56" t="s">
        <v>3745</v>
      </c>
      <c r="M74" s="56" t="s">
        <v>3745</v>
      </c>
    </row>
    <row r="75" customHeight="1" spans="1:13">
      <c r="A75" s="56" t="s">
        <v>3708</v>
      </c>
      <c r="B75" s="56" t="s">
        <v>3747</v>
      </c>
      <c r="C75" s="56" t="s">
        <v>3748</v>
      </c>
      <c r="E75" s="57" t="s">
        <v>3749</v>
      </c>
      <c r="F75" s="56" t="s">
        <v>3748</v>
      </c>
      <c r="G75" s="56" t="s">
        <v>3748</v>
      </c>
      <c r="H75" s="56" t="s">
        <v>3748</v>
      </c>
      <c r="I75" s="56" t="s">
        <v>3748</v>
      </c>
      <c r="J75" s="56" t="s">
        <v>3748</v>
      </c>
      <c r="K75" s="56" t="s">
        <v>3748</v>
      </c>
      <c r="L75" s="56" t="s">
        <v>3748</v>
      </c>
      <c r="M75" s="56" t="s">
        <v>3748</v>
      </c>
    </row>
    <row r="76" customHeight="1" spans="1:13">
      <c r="A76" s="56" t="s">
        <v>3708</v>
      </c>
      <c r="B76" s="56" t="s">
        <v>3691</v>
      </c>
      <c r="C76" s="56" t="s">
        <v>3692</v>
      </c>
      <c r="E76" s="57" t="s">
        <v>3750</v>
      </c>
      <c r="F76" s="56" t="s">
        <v>3692</v>
      </c>
      <c r="G76" s="56" t="s">
        <v>3692</v>
      </c>
      <c r="H76" s="56" t="s">
        <v>3692</v>
      </c>
      <c r="I76" s="56" t="s">
        <v>3692</v>
      </c>
      <c r="J76" s="56" t="s">
        <v>3692</v>
      </c>
      <c r="K76" s="56" t="s">
        <v>3692</v>
      </c>
      <c r="L76" s="56" t="s">
        <v>3692</v>
      </c>
      <c r="M76" s="56" t="s">
        <v>3692</v>
      </c>
    </row>
    <row r="77" customHeight="1" spans="1:13">
      <c r="A77" s="56" t="s">
        <v>3708</v>
      </c>
      <c r="B77" s="56">
        <v>-88</v>
      </c>
      <c r="C77" s="56" t="s">
        <v>3751</v>
      </c>
      <c r="E77" s="57" t="s">
        <v>3752</v>
      </c>
      <c r="F77" s="56" t="s">
        <v>3751</v>
      </c>
      <c r="G77" s="56" t="s">
        <v>3751</v>
      </c>
      <c r="H77" s="56" t="s">
        <v>3751</v>
      </c>
      <c r="I77" s="56" t="s">
        <v>3751</v>
      </c>
      <c r="J77" s="56" t="s">
        <v>3751</v>
      </c>
      <c r="K77" s="56" t="s">
        <v>3751</v>
      </c>
      <c r="L77" s="56" t="s">
        <v>3751</v>
      </c>
      <c r="M77" s="56" t="s">
        <v>3751</v>
      </c>
    </row>
    <row r="78" customHeight="1" spans="1:13">
      <c r="A78" s="56" t="s">
        <v>3708</v>
      </c>
      <c r="B78" s="56">
        <v>-99</v>
      </c>
      <c r="C78" s="56" t="s">
        <v>3576</v>
      </c>
      <c r="E78" s="57" t="s">
        <v>3753</v>
      </c>
      <c r="F78" s="56" t="s">
        <v>3576</v>
      </c>
      <c r="G78" s="56" t="s">
        <v>3576</v>
      </c>
      <c r="H78" s="56" t="s">
        <v>3576</v>
      </c>
      <c r="I78" s="56" t="s">
        <v>3576</v>
      </c>
      <c r="J78" s="56" t="s">
        <v>3576</v>
      </c>
      <c r="K78" s="56" t="s">
        <v>3576</v>
      </c>
      <c r="L78" s="56" t="s">
        <v>3576</v>
      </c>
      <c r="M78" s="56" t="s">
        <v>3576</v>
      </c>
    </row>
    <row r="79" customHeight="1" spans="1:13">
      <c r="A79" s="56" t="s">
        <v>3754</v>
      </c>
      <c r="B79" s="56" t="s">
        <v>3755</v>
      </c>
      <c r="C79" s="56" t="s">
        <v>3756</v>
      </c>
      <c r="E79" s="57" t="s">
        <v>3757</v>
      </c>
      <c r="F79" s="56" t="s">
        <v>3756</v>
      </c>
      <c r="G79" s="56" t="s">
        <v>3756</v>
      </c>
      <c r="H79" s="56" t="s">
        <v>3756</v>
      </c>
      <c r="I79" s="56" t="s">
        <v>3756</v>
      </c>
      <c r="J79" s="56" t="s">
        <v>3756</v>
      </c>
      <c r="K79" s="56" t="s">
        <v>3756</v>
      </c>
      <c r="L79" s="56" t="s">
        <v>3756</v>
      </c>
      <c r="M79" s="56" t="s">
        <v>3756</v>
      </c>
    </row>
    <row r="80" customHeight="1" spans="1:13">
      <c r="A80" s="56" t="s">
        <v>3754</v>
      </c>
      <c r="B80" s="56" t="s">
        <v>3758</v>
      </c>
      <c r="C80" s="56" t="s">
        <v>3759</v>
      </c>
      <c r="E80" s="57" t="s">
        <v>3760</v>
      </c>
      <c r="F80" s="56" t="s">
        <v>3759</v>
      </c>
      <c r="G80" s="56" t="s">
        <v>3759</v>
      </c>
      <c r="H80" s="56" t="s">
        <v>3759</v>
      </c>
      <c r="I80" s="56" t="s">
        <v>3759</v>
      </c>
      <c r="J80" s="56" t="s">
        <v>3759</v>
      </c>
      <c r="K80" s="56" t="s">
        <v>3759</v>
      </c>
      <c r="L80" s="56" t="s">
        <v>3759</v>
      </c>
      <c r="M80" s="56" t="s">
        <v>3759</v>
      </c>
    </row>
    <row r="81" customHeight="1" spans="1:13">
      <c r="A81" s="56" t="s">
        <v>3754</v>
      </c>
      <c r="B81" s="56" t="s">
        <v>3650</v>
      </c>
      <c r="C81" s="56" t="s">
        <v>3651</v>
      </c>
      <c r="E81" s="57" t="s">
        <v>3761</v>
      </c>
      <c r="F81" s="56" t="s">
        <v>3651</v>
      </c>
      <c r="G81" s="56" t="s">
        <v>3651</v>
      </c>
      <c r="H81" s="56" t="s">
        <v>3651</v>
      </c>
      <c r="I81" s="56" t="s">
        <v>3651</v>
      </c>
      <c r="J81" s="56" t="s">
        <v>3651</v>
      </c>
      <c r="K81" s="56" t="s">
        <v>3651</v>
      </c>
      <c r="L81" s="56" t="s">
        <v>3651</v>
      </c>
      <c r="M81" s="56" t="s">
        <v>3651</v>
      </c>
    </row>
    <row r="82" customHeight="1" spans="1:13">
      <c r="A82" s="56" t="s">
        <v>3754</v>
      </c>
      <c r="B82" s="56" t="s">
        <v>3762</v>
      </c>
      <c r="C82" s="56" t="s">
        <v>3763</v>
      </c>
      <c r="E82" s="57" t="s">
        <v>3764</v>
      </c>
      <c r="F82" s="56" t="s">
        <v>3763</v>
      </c>
      <c r="G82" s="56" t="s">
        <v>3763</v>
      </c>
      <c r="H82" s="56" t="s">
        <v>3763</v>
      </c>
      <c r="I82" s="56" t="s">
        <v>3763</v>
      </c>
      <c r="J82" s="56" t="s">
        <v>3763</v>
      </c>
      <c r="K82" s="56" t="s">
        <v>3763</v>
      </c>
      <c r="L82" s="56" t="s">
        <v>3763</v>
      </c>
      <c r="M82" s="56" t="s">
        <v>3763</v>
      </c>
    </row>
    <row r="83" customHeight="1" spans="1:13">
      <c r="A83" s="56" t="s">
        <v>3754</v>
      </c>
      <c r="B83" s="56" t="s">
        <v>3765</v>
      </c>
      <c r="C83" s="56" t="s">
        <v>3766</v>
      </c>
      <c r="E83" s="57" t="s">
        <v>3767</v>
      </c>
      <c r="F83" s="56" t="s">
        <v>3766</v>
      </c>
      <c r="G83" s="56" t="s">
        <v>3766</v>
      </c>
      <c r="H83" s="56" t="s">
        <v>3766</v>
      </c>
      <c r="I83" s="56" t="s">
        <v>3766</v>
      </c>
      <c r="J83" s="56" t="s">
        <v>3766</v>
      </c>
      <c r="K83" s="56" t="s">
        <v>3766</v>
      </c>
      <c r="L83" s="56" t="s">
        <v>3766</v>
      </c>
      <c r="M83" s="56" t="s">
        <v>3766</v>
      </c>
    </row>
    <row r="84" customHeight="1" spans="1:13">
      <c r="A84" s="56" t="s">
        <v>3754</v>
      </c>
      <c r="B84" s="56" t="s">
        <v>3768</v>
      </c>
      <c r="C84" s="56" t="s">
        <v>3769</v>
      </c>
      <c r="E84" s="57" t="s">
        <v>3770</v>
      </c>
      <c r="F84" s="56" t="s">
        <v>3769</v>
      </c>
      <c r="G84" s="56" t="s">
        <v>3769</v>
      </c>
      <c r="H84" s="56" t="s">
        <v>3769</v>
      </c>
      <c r="I84" s="56" t="s">
        <v>3769</v>
      </c>
      <c r="J84" s="56" t="s">
        <v>3769</v>
      </c>
      <c r="K84" s="56" t="s">
        <v>3769</v>
      </c>
      <c r="L84" s="56" t="s">
        <v>3769</v>
      </c>
      <c r="M84" s="56" t="s">
        <v>3769</v>
      </c>
    </row>
    <row r="85" customHeight="1" spans="1:13">
      <c r="A85" s="56" t="s">
        <v>3754</v>
      </c>
      <c r="B85" s="56" t="s">
        <v>3771</v>
      </c>
      <c r="C85" s="56" t="s">
        <v>3772</v>
      </c>
      <c r="E85" s="57" t="s">
        <v>3773</v>
      </c>
      <c r="F85" s="56" t="s">
        <v>3772</v>
      </c>
      <c r="G85" s="56" t="s">
        <v>3772</v>
      </c>
      <c r="H85" s="56" t="s">
        <v>3772</v>
      </c>
      <c r="I85" s="56" t="s">
        <v>3772</v>
      </c>
      <c r="J85" s="56" t="s">
        <v>3772</v>
      </c>
      <c r="K85" s="56" t="s">
        <v>3772</v>
      </c>
      <c r="L85" s="56" t="s">
        <v>3772</v>
      </c>
      <c r="M85" s="56" t="s">
        <v>3772</v>
      </c>
    </row>
    <row r="86" customHeight="1" spans="1:13">
      <c r="A86" s="56" t="s">
        <v>3754</v>
      </c>
      <c r="B86" s="56" t="s">
        <v>3741</v>
      </c>
      <c r="C86" s="56" t="s">
        <v>3774</v>
      </c>
      <c r="E86" s="57" t="s">
        <v>3775</v>
      </c>
      <c r="F86" s="56" t="s">
        <v>3774</v>
      </c>
      <c r="G86" s="56" t="s">
        <v>3774</v>
      </c>
      <c r="H86" s="56" t="s">
        <v>3774</v>
      </c>
      <c r="I86" s="56" t="s">
        <v>3774</v>
      </c>
      <c r="J86" s="56" t="s">
        <v>3774</v>
      </c>
      <c r="K86" s="56" t="s">
        <v>3774</v>
      </c>
      <c r="L86" s="56" t="s">
        <v>3774</v>
      </c>
      <c r="M86" s="56" t="s">
        <v>3774</v>
      </c>
    </row>
    <row r="87" customHeight="1" spans="1:13">
      <c r="A87" s="56" t="s">
        <v>3754</v>
      </c>
      <c r="B87" s="56" t="s">
        <v>3776</v>
      </c>
      <c r="C87" s="56" t="s">
        <v>3777</v>
      </c>
      <c r="E87" s="57" t="s">
        <v>3778</v>
      </c>
      <c r="F87" s="56" t="s">
        <v>3777</v>
      </c>
      <c r="G87" s="56" t="s">
        <v>3777</v>
      </c>
      <c r="H87" s="56" t="s">
        <v>3777</v>
      </c>
      <c r="I87" s="56" t="s">
        <v>3777</v>
      </c>
      <c r="J87" s="56" t="s">
        <v>3777</v>
      </c>
      <c r="K87" s="56" t="s">
        <v>3777</v>
      </c>
      <c r="L87" s="56" t="s">
        <v>3777</v>
      </c>
      <c r="M87" s="56" t="s">
        <v>3777</v>
      </c>
    </row>
    <row r="88" customHeight="1" spans="1:13">
      <c r="A88" s="56" t="s">
        <v>3754</v>
      </c>
      <c r="B88" s="56" t="s">
        <v>3779</v>
      </c>
      <c r="C88" s="56" t="s">
        <v>3780</v>
      </c>
      <c r="E88" s="57" t="s">
        <v>3781</v>
      </c>
      <c r="F88" s="56" t="s">
        <v>3780</v>
      </c>
      <c r="G88" s="56" t="s">
        <v>3780</v>
      </c>
      <c r="H88" s="56" t="s">
        <v>3780</v>
      </c>
      <c r="I88" s="56" t="s">
        <v>3780</v>
      </c>
      <c r="J88" s="56" t="s">
        <v>3780</v>
      </c>
      <c r="K88" s="56" t="s">
        <v>3780</v>
      </c>
      <c r="L88" s="56" t="s">
        <v>3780</v>
      </c>
      <c r="M88" s="56" t="s">
        <v>3780</v>
      </c>
    </row>
    <row r="89" customHeight="1" spans="1:13">
      <c r="A89" s="56" t="s">
        <v>3754</v>
      </c>
      <c r="B89" s="56" t="s">
        <v>3782</v>
      </c>
      <c r="C89" s="56" t="s">
        <v>3783</v>
      </c>
      <c r="E89" s="57" t="s">
        <v>3784</v>
      </c>
      <c r="F89" s="56" t="s">
        <v>3783</v>
      </c>
      <c r="G89" s="56" t="s">
        <v>3783</v>
      </c>
      <c r="H89" s="56" t="s">
        <v>3783</v>
      </c>
      <c r="I89" s="56" t="s">
        <v>3783</v>
      </c>
      <c r="J89" s="56" t="s">
        <v>3783</v>
      </c>
      <c r="K89" s="56" t="s">
        <v>3783</v>
      </c>
      <c r="L89" s="56" t="s">
        <v>3783</v>
      </c>
      <c r="M89" s="56" t="s">
        <v>3783</v>
      </c>
    </row>
    <row r="90" customHeight="1" spans="1:13">
      <c r="A90" s="56" t="s">
        <v>3754</v>
      </c>
      <c r="B90" s="56" t="s">
        <v>3785</v>
      </c>
      <c r="C90" s="56" t="s">
        <v>3786</v>
      </c>
      <c r="E90" s="57" t="s">
        <v>3787</v>
      </c>
      <c r="F90" s="56" t="s">
        <v>3786</v>
      </c>
      <c r="G90" s="56" t="s">
        <v>3786</v>
      </c>
      <c r="H90" s="56" t="s">
        <v>3786</v>
      </c>
      <c r="I90" s="56" t="s">
        <v>3786</v>
      </c>
      <c r="J90" s="56" t="s">
        <v>3786</v>
      </c>
      <c r="K90" s="56" t="s">
        <v>3786</v>
      </c>
      <c r="L90" s="56" t="s">
        <v>3786</v>
      </c>
      <c r="M90" s="56" t="s">
        <v>3786</v>
      </c>
    </row>
    <row r="91" customHeight="1" spans="1:13">
      <c r="A91" s="56" t="s">
        <v>3754</v>
      </c>
      <c r="B91" s="56" t="s">
        <v>3788</v>
      </c>
      <c r="C91" s="56" t="s">
        <v>3789</v>
      </c>
      <c r="E91" s="57" t="s">
        <v>3790</v>
      </c>
      <c r="F91" s="56" t="s">
        <v>3789</v>
      </c>
      <c r="G91" s="56" t="s">
        <v>3789</v>
      </c>
      <c r="H91" s="56" t="s">
        <v>3789</v>
      </c>
      <c r="I91" s="56" t="s">
        <v>3789</v>
      </c>
      <c r="J91" s="56" t="s">
        <v>3789</v>
      </c>
      <c r="K91" s="56" t="s">
        <v>3789</v>
      </c>
      <c r="L91" s="56" t="s">
        <v>3789</v>
      </c>
      <c r="M91" s="56" t="s">
        <v>3789</v>
      </c>
    </row>
    <row r="92" customHeight="1" spans="1:13">
      <c r="A92" s="56" t="s">
        <v>3754</v>
      </c>
      <c r="B92" s="56" t="s">
        <v>3791</v>
      </c>
      <c r="C92" s="56" t="s">
        <v>3792</v>
      </c>
      <c r="E92" s="57" t="s">
        <v>3793</v>
      </c>
      <c r="F92" s="56" t="s">
        <v>3792</v>
      </c>
      <c r="G92" s="56" t="s">
        <v>3792</v>
      </c>
      <c r="H92" s="56" t="s">
        <v>3792</v>
      </c>
      <c r="I92" s="56" t="s">
        <v>3792</v>
      </c>
      <c r="J92" s="56" t="s">
        <v>3792</v>
      </c>
      <c r="K92" s="56" t="s">
        <v>3792</v>
      </c>
      <c r="L92" s="56" t="s">
        <v>3792</v>
      </c>
      <c r="M92" s="56" t="s">
        <v>3792</v>
      </c>
    </row>
    <row r="93" customHeight="1" spans="1:13">
      <c r="A93" s="56" t="s">
        <v>3754</v>
      </c>
      <c r="B93" s="56" t="s">
        <v>3729</v>
      </c>
      <c r="C93" s="56" t="s">
        <v>3730</v>
      </c>
      <c r="E93" s="57" t="s">
        <v>3794</v>
      </c>
      <c r="F93" s="56" t="s">
        <v>3730</v>
      </c>
      <c r="G93" s="56" t="s">
        <v>3730</v>
      </c>
      <c r="H93" s="56" t="s">
        <v>3730</v>
      </c>
      <c r="I93" s="56" t="s">
        <v>3730</v>
      </c>
      <c r="J93" s="56" t="s">
        <v>3730</v>
      </c>
      <c r="K93" s="56" t="s">
        <v>3730</v>
      </c>
      <c r="L93" s="56" t="s">
        <v>3730</v>
      </c>
      <c r="M93" s="56" t="s">
        <v>3730</v>
      </c>
    </row>
    <row r="94" customHeight="1" spans="1:13">
      <c r="A94" s="56" t="s">
        <v>3754</v>
      </c>
      <c r="B94" s="56" t="s">
        <v>3795</v>
      </c>
      <c r="C94" s="56" t="s">
        <v>3727</v>
      </c>
      <c r="E94" s="57" t="s">
        <v>3796</v>
      </c>
      <c r="F94" s="56" t="s">
        <v>3727</v>
      </c>
      <c r="G94" s="56" t="s">
        <v>3727</v>
      </c>
      <c r="H94" s="56" t="s">
        <v>3727</v>
      </c>
      <c r="I94" s="56" t="s">
        <v>3727</v>
      </c>
      <c r="J94" s="56" t="s">
        <v>3727</v>
      </c>
      <c r="K94" s="56" t="s">
        <v>3727</v>
      </c>
      <c r="L94" s="56" t="s">
        <v>3727</v>
      </c>
      <c r="M94" s="56" t="s">
        <v>3727</v>
      </c>
    </row>
    <row r="95" customHeight="1" spans="1:13">
      <c r="A95" s="56" t="s">
        <v>3754</v>
      </c>
      <c r="B95" s="56" t="s">
        <v>3732</v>
      </c>
      <c r="C95" s="56" t="s">
        <v>3797</v>
      </c>
      <c r="E95" s="57" t="s">
        <v>3798</v>
      </c>
      <c r="F95" s="56" t="s">
        <v>3797</v>
      </c>
      <c r="G95" s="56" t="s">
        <v>3797</v>
      </c>
      <c r="H95" s="56" t="s">
        <v>3797</v>
      </c>
      <c r="I95" s="56" t="s">
        <v>3797</v>
      </c>
      <c r="J95" s="56" t="s">
        <v>3797</v>
      </c>
      <c r="K95" s="56" t="s">
        <v>3797</v>
      </c>
      <c r="L95" s="56" t="s">
        <v>3797</v>
      </c>
      <c r="M95" s="56" t="s">
        <v>3797</v>
      </c>
    </row>
    <row r="96" customHeight="1" spans="1:13">
      <c r="A96" s="56" t="s">
        <v>3754</v>
      </c>
      <c r="B96" s="56" t="s">
        <v>3735</v>
      </c>
      <c r="C96" s="56" t="s">
        <v>3736</v>
      </c>
      <c r="E96" s="57" t="s">
        <v>3799</v>
      </c>
      <c r="F96" s="56" t="s">
        <v>3736</v>
      </c>
      <c r="G96" s="56" t="s">
        <v>3736</v>
      </c>
      <c r="H96" s="56" t="s">
        <v>3736</v>
      </c>
      <c r="I96" s="56" t="s">
        <v>3736</v>
      </c>
      <c r="J96" s="56" t="s">
        <v>3736</v>
      </c>
      <c r="K96" s="56" t="s">
        <v>3736</v>
      </c>
      <c r="L96" s="56" t="s">
        <v>3736</v>
      </c>
      <c r="M96" s="56" t="s">
        <v>3736</v>
      </c>
    </row>
    <row r="97" customHeight="1" spans="1:13">
      <c r="A97" s="56" t="s">
        <v>3754</v>
      </c>
      <c r="B97" s="56" t="s">
        <v>3800</v>
      </c>
      <c r="C97" s="56" t="s">
        <v>3801</v>
      </c>
      <c r="E97" s="57" t="s">
        <v>3802</v>
      </c>
      <c r="F97" s="56" t="s">
        <v>3801</v>
      </c>
      <c r="G97" s="56" t="s">
        <v>3801</v>
      </c>
      <c r="H97" s="56" t="s">
        <v>3801</v>
      </c>
      <c r="I97" s="56" t="s">
        <v>3801</v>
      </c>
      <c r="J97" s="56" t="s">
        <v>3801</v>
      </c>
      <c r="K97" s="56" t="s">
        <v>3801</v>
      </c>
      <c r="L97" s="56" t="s">
        <v>3801</v>
      </c>
      <c r="M97" s="56" t="s">
        <v>3801</v>
      </c>
    </row>
    <row r="98" customHeight="1" spans="1:13">
      <c r="A98" s="56" t="s">
        <v>3754</v>
      </c>
      <c r="B98" s="56" t="s">
        <v>3723</v>
      </c>
      <c r="C98" s="56" t="s">
        <v>3724</v>
      </c>
      <c r="E98" s="57" t="s">
        <v>3803</v>
      </c>
      <c r="F98" s="56" t="s">
        <v>3724</v>
      </c>
      <c r="G98" s="56" t="s">
        <v>3724</v>
      </c>
      <c r="H98" s="56" t="s">
        <v>3724</v>
      </c>
      <c r="I98" s="56" t="s">
        <v>3724</v>
      </c>
      <c r="J98" s="56" t="s">
        <v>3724</v>
      </c>
      <c r="K98" s="56" t="s">
        <v>3724</v>
      </c>
      <c r="L98" s="56" t="s">
        <v>3724</v>
      </c>
      <c r="M98" s="56" t="s">
        <v>3724</v>
      </c>
    </row>
    <row r="99" customHeight="1" spans="1:13">
      <c r="A99" s="56" t="s">
        <v>3754</v>
      </c>
      <c r="B99" s="56" t="s">
        <v>3738</v>
      </c>
      <c r="C99" s="56" t="s">
        <v>3739</v>
      </c>
      <c r="E99" s="57" t="s">
        <v>3804</v>
      </c>
      <c r="F99" s="56" t="s">
        <v>3739</v>
      </c>
      <c r="G99" s="56" t="s">
        <v>3739</v>
      </c>
      <c r="H99" s="56" t="s">
        <v>3739</v>
      </c>
      <c r="I99" s="56" t="s">
        <v>3739</v>
      </c>
      <c r="J99" s="56" t="s">
        <v>3739</v>
      </c>
      <c r="K99" s="56" t="s">
        <v>3739</v>
      </c>
      <c r="L99" s="56" t="s">
        <v>3739</v>
      </c>
      <c r="M99" s="56" t="s">
        <v>3739</v>
      </c>
    </row>
    <row r="100" customHeight="1" spans="1:13">
      <c r="A100" s="56" t="s">
        <v>3754</v>
      </c>
      <c r="B100" s="56" t="s">
        <v>3747</v>
      </c>
      <c r="C100" s="56" t="s">
        <v>3748</v>
      </c>
      <c r="E100" s="57" t="s">
        <v>3805</v>
      </c>
      <c r="F100" s="56" t="s">
        <v>3748</v>
      </c>
      <c r="G100" s="56" t="s">
        <v>3748</v>
      </c>
      <c r="H100" s="56" t="s">
        <v>3748</v>
      </c>
      <c r="I100" s="56" t="s">
        <v>3748</v>
      </c>
      <c r="J100" s="56" t="s">
        <v>3748</v>
      </c>
      <c r="K100" s="56" t="s">
        <v>3748</v>
      </c>
      <c r="L100" s="56" t="s">
        <v>3748</v>
      </c>
      <c r="M100" s="56" t="s">
        <v>3748</v>
      </c>
    </row>
    <row r="101" customHeight="1" spans="1:13">
      <c r="A101" s="56" t="s">
        <v>3754</v>
      </c>
      <c r="B101" s="56" t="s">
        <v>3691</v>
      </c>
      <c r="C101" s="56" t="s">
        <v>3692</v>
      </c>
      <c r="E101" s="57" t="s">
        <v>3806</v>
      </c>
      <c r="F101" s="56" t="s">
        <v>3692</v>
      </c>
      <c r="G101" s="56" t="s">
        <v>3692</v>
      </c>
      <c r="H101" s="56" t="s">
        <v>3692</v>
      </c>
      <c r="I101" s="56" t="s">
        <v>3692</v>
      </c>
      <c r="J101" s="56" t="s">
        <v>3692</v>
      </c>
      <c r="K101" s="56" t="s">
        <v>3692</v>
      </c>
      <c r="L101" s="56" t="s">
        <v>3692</v>
      </c>
      <c r="M101" s="56" t="s">
        <v>3692</v>
      </c>
    </row>
    <row r="102" customHeight="1" spans="1:13">
      <c r="A102" s="56" t="s">
        <v>3754</v>
      </c>
      <c r="B102" s="56">
        <v>-88</v>
      </c>
      <c r="C102" s="56" t="s">
        <v>3751</v>
      </c>
      <c r="E102" s="57" t="s">
        <v>3807</v>
      </c>
      <c r="F102" s="56" t="s">
        <v>3751</v>
      </c>
      <c r="G102" s="56" t="s">
        <v>3751</v>
      </c>
      <c r="H102" s="56" t="s">
        <v>3751</v>
      </c>
      <c r="I102" s="56" t="s">
        <v>3751</v>
      </c>
      <c r="J102" s="56" t="s">
        <v>3751</v>
      </c>
      <c r="K102" s="56" t="s">
        <v>3751</v>
      </c>
      <c r="L102" s="56" t="s">
        <v>3751</v>
      </c>
      <c r="M102" s="56" t="s">
        <v>3751</v>
      </c>
    </row>
    <row r="103" customHeight="1" spans="1:13">
      <c r="A103" s="56" t="s">
        <v>3754</v>
      </c>
      <c r="B103" s="56">
        <v>-99</v>
      </c>
      <c r="C103" s="56" t="s">
        <v>3576</v>
      </c>
      <c r="E103" s="57" t="s">
        <v>3808</v>
      </c>
      <c r="F103" s="56" t="s">
        <v>3576</v>
      </c>
      <c r="G103" s="56" t="s">
        <v>3576</v>
      </c>
      <c r="H103" s="56" t="s">
        <v>3576</v>
      </c>
      <c r="I103" s="56" t="s">
        <v>3576</v>
      </c>
      <c r="J103" s="56" t="s">
        <v>3576</v>
      </c>
      <c r="K103" s="56" t="s">
        <v>3576</v>
      </c>
      <c r="L103" s="56" t="s">
        <v>3576</v>
      </c>
      <c r="M103" s="56" t="s">
        <v>3576</v>
      </c>
    </row>
    <row r="104" customHeight="1" spans="1:13">
      <c r="A104" s="56" t="s">
        <v>3809</v>
      </c>
      <c r="B104" s="56" t="s">
        <v>3810</v>
      </c>
      <c r="C104" s="56" t="s">
        <v>3811</v>
      </c>
      <c r="E104" s="57" t="s">
        <v>3812</v>
      </c>
      <c r="F104" s="56" t="s">
        <v>3811</v>
      </c>
      <c r="G104" s="56" t="s">
        <v>3811</v>
      </c>
      <c r="H104" s="56" t="s">
        <v>3811</v>
      </c>
      <c r="I104" s="56" t="s">
        <v>3811</v>
      </c>
      <c r="J104" s="56" t="s">
        <v>3811</v>
      </c>
      <c r="K104" s="56" t="s">
        <v>3811</v>
      </c>
      <c r="L104" s="56" t="s">
        <v>3811</v>
      </c>
      <c r="M104" s="56" t="s">
        <v>3811</v>
      </c>
    </row>
    <row r="105" customHeight="1" spans="1:13">
      <c r="A105" s="56" t="s">
        <v>3809</v>
      </c>
      <c r="B105" s="56" t="s">
        <v>3813</v>
      </c>
      <c r="C105" s="56" t="s">
        <v>3814</v>
      </c>
      <c r="E105" s="57" t="s">
        <v>3815</v>
      </c>
      <c r="F105" s="56" t="s">
        <v>3814</v>
      </c>
      <c r="G105" s="56" t="s">
        <v>3814</v>
      </c>
      <c r="H105" s="56" t="s">
        <v>3814</v>
      </c>
      <c r="I105" s="56" t="s">
        <v>3814</v>
      </c>
      <c r="J105" s="56" t="s">
        <v>3814</v>
      </c>
      <c r="K105" s="56" t="s">
        <v>3814</v>
      </c>
      <c r="L105" s="56" t="s">
        <v>3814</v>
      </c>
      <c r="M105" s="56" t="s">
        <v>3814</v>
      </c>
    </row>
    <row r="106" customHeight="1" spans="1:13">
      <c r="A106" s="56" t="s">
        <v>3809</v>
      </c>
      <c r="B106" s="56" t="s">
        <v>3816</v>
      </c>
      <c r="C106" s="56" t="s">
        <v>3817</v>
      </c>
      <c r="E106" s="57" t="s">
        <v>3818</v>
      </c>
      <c r="F106" s="56" t="s">
        <v>3817</v>
      </c>
      <c r="G106" s="56" t="s">
        <v>3817</v>
      </c>
      <c r="H106" s="56" t="s">
        <v>3817</v>
      </c>
      <c r="I106" s="56" t="s">
        <v>3817</v>
      </c>
      <c r="J106" s="56" t="s">
        <v>3817</v>
      </c>
      <c r="K106" s="56" t="s">
        <v>3817</v>
      </c>
      <c r="L106" s="56" t="s">
        <v>3817</v>
      </c>
      <c r="M106" s="56" t="s">
        <v>3817</v>
      </c>
    </row>
    <row r="107" customHeight="1" spans="1:13">
      <c r="A107" s="56" t="s">
        <v>3809</v>
      </c>
      <c r="B107" s="56" t="s">
        <v>3819</v>
      </c>
      <c r="C107" s="56" t="s">
        <v>3820</v>
      </c>
      <c r="E107" s="57" t="s">
        <v>3821</v>
      </c>
      <c r="F107" s="56" t="s">
        <v>3820</v>
      </c>
      <c r="G107" s="56" t="s">
        <v>3820</v>
      </c>
      <c r="H107" s="56" t="s">
        <v>3820</v>
      </c>
      <c r="I107" s="56" t="s">
        <v>3820</v>
      </c>
      <c r="J107" s="56" t="s">
        <v>3820</v>
      </c>
      <c r="K107" s="56" t="s">
        <v>3820</v>
      </c>
      <c r="L107" s="56" t="s">
        <v>3820</v>
      </c>
      <c r="M107" s="56" t="s">
        <v>3820</v>
      </c>
    </row>
    <row r="108" customHeight="1" spans="1:13">
      <c r="A108" s="56" t="s">
        <v>3809</v>
      </c>
      <c r="B108" s="56" t="s">
        <v>3822</v>
      </c>
      <c r="C108" s="56" t="s">
        <v>3823</v>
      </c>
      <c r="E108" s="57" t="s">
        <v>3824</v>
      </c>
      <c r="F108" s="56" t="s">
        <v>3823</v>
      </c>
      <c r="G108" s="56" t="s">
        <v>3823</v>
      </c>
      <c r="H108" s="56" t="s">
        <v>3823</v>
      </c>
      <c r="I108" s="56" t="s">
        <v>3823</v>
      </c>
      <c r="J108" s="56" t="s">
        <v>3823</v>
      </c>
      <c r="K108" s="56" t="s">
        <v>3823</v>
      </c>
      <c r="L108" s="56" t="s">
        <v>3823</v>
      </c>
      <c r="M108" s="56" t="s">
        <v>3823</v>
      </c>
    </row>
    <row r="109" customHeight="1" spans="1:13">
      <c r="A109" s="56" t="s">
        <v>3809</v>
      </c>
      <c r="B109" s="56" t="s">
        <v>3691</v>
      </c>
      <c r="C109" s="56" t="s">
        <v>3692</v>
      </c>
      <c r="E109" s="57" t="s">
        <v>3825</v>
      </c>
      <c r="F109" s="56" t="s">
        <v>3692</v>
      </c>
      <c r="G109" s="56" t="s">
        <v>3692</v>
      </c>
      <c r="H109" s="56" t="s">
        <v>3692</v>
      </c>
      <c r="I109" s="56" t="s">
        <v>3692</v>
      </c>
      <c r="J109" s="56" t="s">
        <v>3692</v>
      </c>
      <c r="K109" s="56" t="s">
        <v>3692</v>
      </c>
      <c r="L109" s="56" t="s">
        <v>3692</v>
      </c>
      <c r="M109" s="56" t="s">
        <v>3692</v>
      </c>
    </row>
    <row r="110" customHeight="1" spans="1:13">
      <c r="A110" s="56" t="s">
        <v>3809</v>
      </c>
      <c r="B110" s="56">
        <v>-88</v>
      </c>
      <c r="C110" s="56" t="s">
        <v>3581</v>
      </c>
      <c r="E110" s="57" t="s">
        <v>3826</v>
      </c>
      <c r="F110" s="56" t="s">
        <v>3581</v>
      </c>
      <c r="G110" s="56" t="s">
        <v>3581</v>
      </c>
      <c r="H110" s="56" t="s">
        <v>3581</v>
      </c>
      <c r="I110" s="56" t="s">
        <v>3581</v>
      </c>
      <c r="J110" s="56" t="s">
        <v>3581</v>
      </c>
      <c r="K110" s="56" t="s">
        <v>3581</v>
      </c>
      <c r="L110" s="56" t="s">
        <v>3581</v>
      </c>
      <c r="M110" s="56" t="s">
        <v>3581</v>
      </c>
    </row>
    <row r="111" customHeight="1" spans="1:13">
      <c r="A111" s="56" t="s">
        <v>3809</v>
      </c>
      <c r="B111" s="56">
        <v>-99</v>
      </c>
      <c r="C111" s="56" t="s">
        <v>3576</v>
      </c>
      <c r="E111" s="57" t="s">
        <v>3827</v>
      </c>
      <c r="F111" s="56" t="s">
        <v>3576</v>
      </c>
      <c r="G111" s="56" t="s">
        <v>3576</v>
      </c>
      <c r="H111" s="56" t="s">
        <v>3576</v>
      </c>
      <c r="I111" s="56" t="s">
        <v>3576</v>
      </c>
      <c r="J111" s="56" t="s">
        <v>3576</v>
      </c>
      <c r="K111" s="56" t="s">
        <v>3576</v>
      </c>
      <c r="L111" s="56" t="s">
        <v>3576</v>
      </c>
      <c r="M111" s="56" t="s">
        <v>3576</v>
      </c>
    </row>
    <row r="112" customHeight="1" spans="1:13">
      <c r="A112" s="56" t="s">
        <v>3828</v>
      </c>
      <c r="B112" s="56" t="s">
        <v>3829</v>
      </c>
      <c r="C112" s="56" t="s">
        <v>3830</v>
      </c>
      <c r="E112" s="57" t="s">
        <v>3831</v>
      </c>
      <c r="F112" s="56" t="s">
        <v>3830</v>
      </c>
      <c r="G112" s="56" t="s">
        <v>3830</v>
      </c>
      <c r="H112" s="56" t="s">
        <v>3830</v>
      </c>
      <c r="I112" s="56" t="s">
        <v>3830</v>
      </c>
      <c r="J112" s="56" t="s">
        <v>3830</v>
      </c>
      <c r="K112" s="56" t="s">
        <v>3830</v>
      </c>
      <c r="L112" s="56" t="s">
        <v>3830</v>
      </c>
      <c r="M112" s="56" t="s">
        <v>3830</v>
      </c>
    </row>
    <row r="113" customHeight="1" spans="1:13">
      <c r="A113" s="56" t="s">
        <v>3828</v>
      </c>
      <c r="B113" s="56" t="s">
        <v>3832</v>
      </c>
      <c r="C113" s="56" t="s">
        <v>3833</v>
      </c>
      <c r="E113" s="57" t="s">
        <v>3834</v>
      </c>
      <c r="F113" s="56" t="s">
        <v>3833</v>
      </c>
      <c r="G113" s="56" t="s">
        <v>3833</v>
      </c>
      <c r="H113" s="56" t="s">
        <v>3833</v>
      </c>
      <c r="I113" s="56" t="s">
        <v>3833</v>
      </c>
      <c r="J113" s="56" t="s">
        <v>3833</v>
      </c>
      <c r="K113" s="56" t="s">
        <v>3833</v>
      </c>
      <c r="L113" s="56" t="s">
        <v>3833</v>
      </c>
      <c r="M113" s="56" t="s">
        <v>3833</v>
      </c>
    </row>
    <row r="114" customHeight="1" spans="1:13">
      <c r="A114" s="56" t="s">
        <v>3828</v>
      </c>
      <c r="B114" s="56" t="s">
        <v>3835</v>
      </c>
      <c r="C114" s="56" t="s">
        <v>3836</v>
      </c>
      <c r="E114" s="57" t="s">
        <v>3837</v>
      </c>
      <c r="F114" s="56" t="s">
        <v>3836</v>
      </c>
      <c r="G114" s="56" t="s">
        <v>3836</v>
      </c>
      <c r="H114" s="56" t="s">
        <v>3836</v>
      </c>
      <c r="I114" s="56" t="s">
        <v>3836</v>
      </c>
      <c r="J114" s="56" t="s">
        <v>3836</v>
      </c>
      <c r="K114" s="56" t="s">
        <v>3836</v>
      </c>
      <c r="L114" s="56" t="s">
        <v>3836</v>
      </c>
      <c r="M114" s="56" t="s">
        <v>3836</v>
      </c>
    </row>
    <row r="115" customHeight="1" spans="1:13">
      <c r="A115" s="56" t="s">
        <v>3828</v>
      </c>
      <c r="B115" s="56" t="s">
        <v>3838</v>
      </c>
      <c r="C115" s="56" t="s">
        <v>3839</v>
      </c>
      <c r="E115" s="57" t="s">
        <v>3840</v>
      </c>
      <c r="F115" s="56" t="s">
        <v>3839</v>
      </c>
      <c r="G115" s="56" t="s">
        <v>3839</v>
      </c>
      <c r="H115" s="56" t="s">
        <v>3839</v>
      </c>
      <c r="I115" s="56" t="s">
        <v>3839</v>
      </c>
      <c r="J115" s="56" t="s">
        <v>3839</v>
      </c>
      <c r="K115" s="56" t="s">
        <v>3839</v>
      </c>
      <c r="L115" s="56" t="s">
        <v>3839</v>
      </c>
      <c r="M115" s="56" t="s">
        <v>3839</v>
      </c>
    </row>
    <row r="116" customHeight="1" spans="1:13">
      <c r="A116" s="56" t="s">
        <v>3828</v>
      </c>
      <c r="B116" s="56" t="s">
        <v>3841</v>
      </c>
      <c r="C116" s="56" t="s">
        <v>3842</v>
      </c>
      <c r="E116" s="57" t="s">
        <v>3843</v>
      </c>
      <c r="F116" s="56" t="s">
        <v>3842</v>
      </c>
      <c r="G116" s="56" t="s">
        <v>3842</v>
      </c>
      <c r="H116" s="56" t="s">
        <v>3842</v>
      </c>
      <c r="I116" s="56" t="s">
        <v>3842</v>
      </c>
      <c r="J116" s="56" t="s">
        <v>3842</v>
      </c>
      <c r="K116" s="56" t="s">
        <v>3842</v>
      </c>
      <c r="L116" s="56" t="s">
        <v>3842</v>
      </c>
      <c r="M116" s="56" t="s">
        <v>3842</v>
      </c>
    </row>
    <row r="117" customHeight="1" spans="1:13">
      <c r="A117" s="56" t="s">
        <v>3828</v>
      </c>
      <c r="B117" s="56" t="s">
        <v>3844</v>
      </c>
      <c r="C117" s="56" t="s">
        <v>3845</v>
      </c>
      <c r="E117" s="57" t="s">
        <v>3846</v>
      </c>
      <c r="F117" s="56" t="s">
        <v>3845</v>
      </c>
      <c r="G117" s="56" t="s">
        <v>3845</v>
      </c>
      <c r="H117" s="56" t="s">
        <v>3845</v>
      </c>
      <c r="I117" s="56" t="s">
        <v>3845</v>
      </c>
      <c r="J117" s="56" t="s">
        <v>3845</v>
      </c>
      <c r="K117" s="56" t="s">
        <v>3845</v>
      </c>
      <c r="L117" s="56" t="s">
        <v>3845</v>
      </c>
      <c r="M117" s="56" t="s">
        <v>3845</v>
      </c>
    </row>
    <row r="118" customHeight="1" spans="1:13">
      <c r="A118" s="56" t="s">
        <v>3828</v>
      </c>
      <c r="B118" s="56" t="s">
        <v>3735</v>
      </c>
      <c r="C118" s="56" t="s">
        <v>3847</v>
      </c>
      <c r="E118" s="57" t="s">
        <v>3848</v>
      </c>
      <c r="F118" s="56" t="s">
        <v>3847</v>
      </c>
      <c r="G118" s="56" t="s">
        <v>3847</v>
      </c>
      <c r="H118" s="56" t="s">
        <v>3847</v>
      </c>
      <c r="I118" s="56" t="s">
        <v>3847</v>
      </c>
      <c r="J118" s="56" t="s">
        <v>3847</v>
      </c>
      <c r="K118" s="56" t="s">
        <v>3847</v>
      </c>
      <c r="L118" s="56" t="s">
        <v>3847</v>
      </c>
      <c r="M118" s="56" t="s">
        <v>3847</v>
      </c>
    </row>
    <row r="119" customHeight="1" spans="1:13">
      <c r="A119" s="56" t="s">
        <v>3828</v>
      </c>
      <c r="B119" s="56" t="s">
        <v>3691</v>
      </c>
      <c r="C119" s="56" t="s">
        <v>3692</v>
      </c>
      <c r="E119" s="57" t="s">
        <v>3849</v>
      </c>
      <c r="F119" s="56" t="s">
        <v>3692</v>
      </c>
      <c r="G119" s="56" t="s">
        <v>3692</v>
      </c>
      <c r="H119" s="56" t="s">
        <v>3692</v>
      </c>
      <c r="I119" s="56" t="s">
        <v>3692</v>
      </c>
      <c r="J119" s="56" t="s">
        <v>3692</v>
      </c>
      <c r="K119" s="56" t="s">
        <v>3692</v>
      </c>
      <c r="L119" s="56" t="s">
        <v>3692</v>
      </c>
      <c r="M119" s="56" t="s">
        <v>3692</v>
      </c>
    </row>
    <row r="120" customHeight="1" spans="1:13">
      <c r="A120" s="56" t="s">
        <v>3828</v>
      </c>
      <c r="B120" s="56">
        <v>-99</v>
      </c>
      <c r="C120" s="56" t="s">
        <v>3576</v>
      </c>
      <c r="E120" s="57" t="s">
        <v>3850</v>
      </c>
      <c r="F120" s="56" t="s">
        <v>3576</v>
      </c>
      <c r="G120" s="56" t="s">
        <v>3576</v>
      </c>
      <c r="H120" s="56" t="s">
        <v>3576</v>
      </c>
      <c r="I120" s="56" t="s">
        <v>3576</v>
      </c>
      <c r="J120" s="56" t="s">
        <v>3576</v>
      </c>
      <c r="K120" s="56" t="s">
        <v>3576</v>
      </c>
      <c r="L120" s="56" t="s">
        <v>3576</v>
      </c>
      <c r="M120" s="56" t="s">
        <v>3576</v>
      </c>
    </row>
    <row r="121" customHeight="1" spans="1:13">
      <c r="A121" s="56" t="s">
        <v>3851</v>
      </c>
      <c r="B121" s="56" t="s">
        <v>3638</v>
      </c>
      <c r="C121" s="56" t="s">
        <v>3639</v>
      </c>
      <c r="E121" s="57" t="s">
        <v>3852</v>
      </c>
      <c r="F121" s="56" t="s">
        <v>3639</v>
      </c>
      <c r="G121" s="56" t="s">
        <v>3639</v>
      </c>
      <c r="H121" s="56" t="s">
        <v>3639</v>
      </c>
      <c r="I121" s="56" t="s">
        <v>3639</v>
      </c>
      <c r="J121" s="56" t="s">
        <v>3639</v>
      </c>
      <c r="K121" s="56" t="s">
        <v>3639</v>
      </c>
      <c r="L121" s="56" t="s">
        <v>3639</v>
      </c>
      <c r="M121" s="56" t="s">
        <v>3639</v>
      </c>
    </row>
    <row r="122" customHeight="1" spans="1:13">
      <c r="A122" s="56" t="s">
        <v>3851</v>
      </c>
      <c r="B122" s="56" t="s">
        <v>3641</v>
      </c>
      <c r="C122" s="56" t="s">
        <v>3642</v>
      </c>
      <c r="E122" s="57" t="s">
        <v>3853</v>
      </c>
      <c r="F122" s="56" t="s">
        <v>3642</v>
      </c>
      <c r="G122" s="56" t="s">
        <v>3642</v>
      </c>
      <c r="H122" s="56" t="s">
        <v>3642</v>
      </c>
      <c r="I122" s="56" t="s">
        <v>3642</v>
      </c>
      <c r="J122" s="56" t="s">
        <v>3642</v>
      </c>
      <c r="K122" s="56" t="s">
        <v>3642</v>
      </c>
      <c r="L122" s="56" t="s">
        <v>3642</v>
      </c>
      <c r="M122" s="56" t="s">
        <v>3642</v>
      </c>
    </row>
    <row r="123" customHeight="1" spans="1:13">
      <c r="A123" s="56" t="s">
        <v>3851</v>
      </c>
      <c r="B123" s="56" t="s">
        <v>3644</v>
      </c>
      <c r="C123" s="56" t="s">
        <v>3645</v>
      </c>
      <c r="E123" s="57" t="s">
        <v>3854</v>
      </c>
      <c r="F123" s="56" t="s">
        <v>3645</v>
      </c>
      <c r="G123" s="56" t="s">
        <v>3645</v>
      </c>
      <c r="H123" s="56" t="s">
        <v>3645</v>
      </c>
      <c r="I123" s="56" t="s">
        <v>3645</v>
      </c>
      <c r="J123" s="56" t="s">
        <v>3645</v>
      </c>
      <c r="K123" s="56" t="s">
        <v>3645</v>
      </c>
      <c r="L123" s="56" t="s">
        <v>3645</v>
      </c>
      <c r="M123" s="56" t="s">
        <v>3645</v>
      </c>
    </row>
    <row r="124" customHeight="1" spans="1:13">
      <c r="A124" s="56" t="s">
        <v>3851</v>
      </c>
      <c r="B124" s="56" t="s">
        <v>3647</v>
      </c>
      <c r="C124" s="56" t="s">
        <v>3648</v>
      </c>
      <c r="E124" s="57" t="s">
        <v>3855</v>
      </c>
      <c r="F124" s="56" t="s">
        <v>3648</v>
      </c>
      <c r="G124" s="56" t="s">
        <v>3648</v>
      </c>
      <c r="H124" s="56" t="s">
        <v>3648</v>
      </c>
      <c r="I124" s="56" t="s">
        <v>3648</v>
      </c>
      <c r="J124" s="56" t="s">
        <v>3648</v>
      </c>
      <c r="K124" s="56" t="s">
        <v>3648</v>
      </c>
      <c r="L124" s="56" t="s">
        <v>3648</v>
      </c>
      <c r="M124" s="56" t="s">
        <v>3648</v>
      </c>
    </row>
    <row r="125" customHeight="1" spans="1:13">
      <c r="A125" s="56" t="s">
        <v>3851</v>
      </c>
      <c r="B125" s="56">
        <v>-99</v>
      </c>
      <c r="C125" s="56" t="s">
        <v>3576</v>
      </c>
      <c r="E125" s="57" t="s">
        <v>3856</v>
      </c>
      <c r="F125" s="56" t="s">
        <v>3576</v>
      </c>
      <c r="G125" s="56" t="s">
        <v>3576</v>
      </c>
      <c r="H125" s="56" t="s">
        <v>3576</v>
      </c>
      <c r="I125" s="56" t="s">
        <v>3576</v>
      </c>
      <c r="J125" s="56" t="s">
        <v>3576</v>
      </c>
      <c r="K125" s="56" t="s">
        <v>3576</v>
      </c>
      <c r="L125" s="56" t="s">
        <v>3576</v>
      </c>
      <c r="M125" s="56" t="s">
        <v>3576</v>
      </c>
    </row>
    <row r="126" s="51" customFormat="1" customHeight="1" spans="1:13">
      <c r="A126" s="51" t="s">
        <v>3857</v>
      </c>
      <c r="B126" s="51" t="s">
        <v>3638</v>
      </c>
      <c r="C126" s="51" t="s">
        <v>3858</v>
      </c>
      <c r="E126" s="51" t="s">
        <v>3852</v>
      </c>
      <c r="F126" s="51" t="s">
        <v>3858</v>
      </c>
      <c r="G126" s="51" t="s">
        <v>3858</v>
      </c>
      <c r="H126" s="51" t="s">
        <v>3858</v>
      </c>
      <c r="I126" s="51" t="s">
        <v>3858</v>
      </c>
      <c r="J126" s="51" t="s">
        <v>3858</v>
      </c>
      <c r="K126" s="51" t="s">
        <v>3858</v>
      </c>
      <c r="L126" s="51" t="s">
        <v>3858</v>
      </c>
      <c r="M126" s="51" t="s">
        <v>3858</v>
      </c>
    </row>
    <row r="127" s="51" customFormat="1" customHeight="1" spans="1:13">
      <c r="A127" s="51" t="s">
        <v>3857</v>
      </c>
      <c r="B127" s="51" t="s">
        <v>3641</v>
      </c>
      <c r="C127" s="51" t="s">
        <v>3859</v>
      </c>
      <c r="E127" s="51" t="s">
        <v>3853</v>
      </c>
      <c r="F127" s="51" t="s">
        <v>3859</v>
      </c>
      <c r="G127" s="51" t="s">
        <v>3859</v>
      </c>
      <c r="H127" s="51" t="s">
        <v>3859</v>
      </c>
      <c r="I127" s="51" t="s">
        <v>3859</v>
      </c>
      <c r="J127" s="51" t="s">
        <v>3859</v>
      </c>
      <c r="K127" s="51" t="s">
        <v>3859</v>
      </c>
      <c r="L127" s="51" t="s">
        <v>3859</v>
      </c>
      <c r="M127" s="51" t="s">
        <v>3859</v>
      </c>
    </row>
    <row r="128" s="51" customFormat="1" customHeight="1" spans="1:13">
      <c r="A128" s="51" t="s">
        <v>3857</v>
      </c>
      <c r="B128" s="51" t="s">
        <v>3644</v>
      </c>
      <c r="C128" s="51" t="s">
        <v>3860</v>
      </c>
      <c r="E128" s="51" t="s">
        <v>3854</v>
      </c>
      <c r="F128" s="51" t="s">
        <v>3860</v>
      </c>
      <c r="G128" s="51" t="s">
        <v>3860</v>
      </c>
      <c r="H128" s="51" t="s">
        <v>3860</v>
      </c>
      <c r="I128" s="51" t="s">
        <v>3860</v>
      </c>
      <c r="J128" s="51" t="s">
        <v>3860</v>
      </c>
      <c r="K128" s="51" t="s">
        <v>3860</v>
      </c>
      <c r="L128" s="51" t="s">
        <v>3860</v>
      </c>
      <c r="M128" s="51" t="s">
        <v>3860</v>
      </c>
    </row>
    <row r="129" s="51" customFormat="1" customHeight="1" spans="1:13">
      <c r="A129" s="51" t="s">
        <v>3857</v>
      </c>
      <c r="B129" s="51" t="s">
        <v>3647</v>
      </c>
      <c r="C129" s="51" t="s">
        <v>3861</v>
      </c>
      <c r="E129" s="51" t="s">
        <v>3855</v>
      </c>
      <c r="F129" s="51" t="s">
        <v>3861</v>
      </c>
      <c r="G129" s="51" t="s">
        <v>3861</v>
      </c>
      <c r="H129" s="51" t="s">
        <v>3861</v>
      </c>
      <c r="I129" s="51" t="s">
        <v>3861</v>
      </c>
      <c r="J129" s="51" t="s">
        <v>3861</v>
      </c>
      <c r="K129" s="51" t="s">
        <v>3861</v>
      </c>
      <c r="L129" s="51" t="s">
        <v>3861</v>
      </c>
      <c r="M129" s="51" t="s">
        <v>3861</v>
      </c>
    </row>
    <row r="130" s="51" customFormat="1" customHeight="1" spans="1:13">
      <c r="A130" s="51" t="s">
        <v>3857</v>
      </c>
      <c r="B130" s="51">
        <v>-99</v>
      </c>
      <c r="C130" s="51" t="s">
        <v>3576</v>
      </c>
      <c r="E130" s="51" t="s">
        <v>3856</v>
      </c>
      <c r="F130" s="51" t="s">
        <v>3576</v>
      </c>
      <c r="G130" s="51" t="s">
        <v>3576</v>
      </c>
      <c r="H130" s="51" t="s">
        <v>3576</v>
      </c>
      <c r="I130" s="51" t="s">
        <v>3576</v>
      </c>
      <c r="J130" s="51" t="s">
        <v>3576</v>
      </c>
      <c r="K130" s="51" t="s">
        <v>3576</v>
      </c>
      <c r="L130" s="51" t="s">
        <v>3576</v>
      </c>
      <c r="M130" s="51" t="s">
        <v>3576</v>
      </c>
    </row>
    <row r="131" customHeight="1" spans="1:13">
      <c r="A131" s="56" t="s">
        <v>3862</v>
      </c>
      <c r="B131" s="56" t="s">
        <v>3863</v>
      </c>
      <c r="C131" s="56" t="s">
        <v>3864</v>
      </c>
      <c r="E131" s="57" t="s">
        <v>3865</v>
      </c>
      <c r="F131" s="56" t="s">
        <v>3864</v>
      </c>
      <c r="G131" s="56" t="s">
        <v>3864</v>
      </c>
      <c r="H131" s="56" t="s">
        <v>3864</v>
      </c>
      <c r="I131" s="56" t="s">
        <v>3864</v>
      </c>
      <c r="J131" s="56" t="s">
        <v>3864</v>
      </c>
      <c r="K131" s="56" t="s">
        <v>3864</v>
      </c>
      <c r="L131" s="56" t="s">
        <v>3864</v>
      </c>
      <c r="M131" s="56" t="s">
        <v>3864</v>
      </c>
    </row>
    <row r="132" customHeight="1" spans="1:13">
      <c r="A132" s="56" t="s">
        <v>3862</v>
      </c>
      <c r="B132" s="56" t="s">
        <v>3866</v>
      </c>
      <c r="C132" s="56" t="s">
        <v>3867</v>
      </c>
      <c r="E132" s="57" t="s">
        <v>3868</v>
      </c>
      <c r="F132" s="56" t="s">
        <v>3867</v>
      </c>
      <c r="G132" s="56" t="s">
        <v>3867</v>
      </c>
      <c r="H132" s="56" t="s">
        <v>3867</v>
      </c>
      <c r="I132" s="56" t="s">
        <v>3867</v>
      </c>
      <c r="J132" s="56" t="s">
        <v>3867</v>
      </c>
      <c r="K132" s="56" t="s">
        <v>3867</v>
      </c>
      <c r="L132" s="56" t="s">
        <v>3867</v>
      </c>
      <c r="M132" s="56" t="s">
        <v>3867</v>
      </c>
    </row>
    <row r="133" customHeight="1" spans="1:13">
      <c r="A133" s="56" t="s">
        <v>3862</v>
      </c>
      <c r="B133" s="56" t="s">
        <v>3869</v>
      </c>
      <c r="C133" s="56" t="s">
        <v>3870</v>
      </c>
      <c r="E133" s="57" t="s">
        <v>3871</v>
      </c>
      <c r="F133" s="56" t="s">
        <v>3870</v>
      </c>
      <c r="G133" s="56" t="s">
        <v>3870</v>
      </c>
      <c r="H133" s="56" t="s">
        <v>3870</v>
      </c>
      <c r="I133" s="56" t="s">
        <v>3870</v>
      </c>
      <c r="J133" s="56" t="s">
        <v>3870</v>
      </c>
      <c r="K133" s="56" t="s">
        <v>3870</v>
      </c>
      <c r="L133" s="56" t="s">
        <v>3870</v>
      </c>
      <c r="M133" s="56" t="s">
        <v>3870</v>
      </c>
    </row>
    <row r="134" customHeight="1" spans="1:13">
      <c r="A134" s="56" t="s">
        <v>3862</v>
      </c>
      <c r="B134" s="56" t="s">
        <v>3872</v>
      </c>
      <c r="C134" s="56" t="s">
        <v>3873</v>
      </c>
      <c r="E134" s="57" t="s">
        <v>3874</v>
      </c>
      <c r="F134" s="56" t="s">
        <v>3873</v>
      </c>
      <c r="G134" s="56" t="s">
        <v>3873</v>
      </c>
      <c r="H134" s="56" t="s">
        <v>3873</v>
      </c>
      <c r="I134" s="56" t="s">
        <v>3873</v>
      </c>
      <c r="J134" s="56" t="s">
        <v>3873</v>
      </c>
      <c r="K134" s="56" t="s">
        <v>3873</v>
      </c>
      <c r="L134" s="56" t="s">
        <v>3873</v>
      </c>
      <c r="M134" s="56" t="s">
        <v>3873</v>
      </c>
    </row>
    <row r="135" customHeight="1" spans="1:13">
      <c r="A135" s="56" t="s">
        <v>3862</v>
      </c>
      <c r="B135" s="56" t="s">
        <v>3875</v>
      </c>
      <c r="C135" s="56" t="s">
        <v>3876</v>
      </c>
      <c r="E135" s="57" t="s">
        <v>3877</v>
      </c>
      <c r="F135" s="56" t="s">
        <v>3876</v>
      </c>
      <c r="G135" s="56" t="s">
        <v>3876</v>
      </c>
      <c r="H135" s="56" t="s">
        <v>3876</v>
      </c>
      <c r="I135" s="56" t="s">
        <v>3876</v>
      </c>
      <c r="J135" s="56" t="s">
        <v>3876</v>
      </c>
      <c r="K135" s="56" t="s">
        <v>3876</v>
      </c>
      <c r="L135" s="56" t="s">
        <v>3876</v>
      </c>
      <c r="M135" s="56" t="s">
        <v>3876</v>
      </c>
    </row>
    <row r="136" customHeight="1" spans="1:13">
      <c r="A136" s="56" t="s">
        <v>3862</v>
      </c>
      <c r="B136" s="56" t="s">
        <v>3878</v>
      </c>
      <c r="C136" s="56" t="s">
        <v>3879</v>
      </c>
      <c r="E136" s="57" t="s">
        <v>3880</v>
      </c>
      <c r="F136" s="56" t="s">
        <v>3879</v>
      </c>
      <c r="G136" s="56" t="s">
        <v>3879</v>
      </c>
      <c r="H136" s="56" t="s">
        <v>3879</v>
      </c>
      <c r="I136" s="56" t="s">
        <v>3879</v>
      </c>
      <c r="J136" s="56" t="s">
        <v>3879</v>
      </c>
      <c r="K136" s="56" t="s">
        <v>3879</v>
      </c>
      <c r="L136" s="56" t="s">
        <v>3879</v>
      </c>
      <c r="M136" s="56" t="s">
        <v>3879</v>
      </c>
    </row>
    <row r="137" s="52" customFormat="1" customHeight="1" spans="1:13">
      <c r="A137" s="25" t="s">
        <v>3881</v>
      </c>
      <c r="B137" s="25" t="s">
        <v>3882</v>
      </c>
      <c r="C137" s="25" t="s">
        <v>3883</v>
      </c>
      <c r="D137" s="25"/>
      <c r="E137" s="25"/>
      <c r="F137" s="25" t="s">
        <v>3883</v>
      </c>
      <c r="G137" s="25" t="s">
        <v>3883</v>
      </c>
      <c r="H137" s="25" t="s">
        <v>3883</v>
      </c>
      <c r="I137" s="25" t="s">
        <v>3883</v>
      </c>
      <c r="J137" s="25" t="s">
        <v>3883</v>
      </c>
      <c r="K137" s="25" t="s">
        <v>3883</v>
      </c>
      <c r="L137" s="25" t="s">
        <v>3883</v>
      </c>
      <c r="M137" s="25" t="s">
        <v>3883</v>
      </c>
    </row>
    <row r="138" s="52" customFormat="1" customHeight="1" spans="1:13">
      <c r="A138" s="25" t="s">
        <v>3881</v>
      </c>
      <c r="B138" s="25" t="s">
        <v>3884</v>
      </c>
      <c r="C138" s="25" t="s">
        <v>3885</v>
      </c>
      <c r="D138" s="25"/>
      <c r="E138" s="25"/>
      <c r="F138" s="25" t="s">
        <v>3885</v>
      </c>
      <c r="G138" s="25" t="s">
        <v>3885</v>
      </c>
      <c r="H138" s="25" t="s">
        <v>3885</v>
      </c>
      <c r="I138" s="25" t="s">
        <v>3885</v>
      </c>
      <c r="J138" s="25" t="s">
        <v>3885</v>
      </c>
      <c r="K138" s="25" t="s">
        <v>3885</v>
      </c>
      <c r="L138" s="25" t="s">
        <v>3885</v>
      </c>
      <c r="M138" s="25" t="s">
        <v>3885</v>
      </c>
    </row>
    <row r="139" s="52" customFormat="1" customHeight="1" spans="1:13">
      <c r="A139" s="25" t="s">
        <v>3881</v>
      </c>
      <c r="B139" s="25">
        <v>-99</v>
      </c>
      <c r="C139" s="25" t="s">
        <v>3886</v>
      </c>
      <c r="D139" s="25"/>
      <c r="F139" s="25" t="s">
        <v>3886</v>
      </c>
      <c r="G139" s="25" t="s">
        <v>3886</v>
      </c>
      <c r="H139" s="25" t="s">
        <v>3886</v>
      </c>
      <c r="I139" s="25" t="s">
        <v>3886</v>
      </c>
      <c r="J139" s="25" t="s">
        <v>3886</v>
      </c>
      <c r="K139" s="25" t="s">
        <v>3886</v>
      </c>
      <c r="L139" s="25" t="s">
        <v>3886</v>
      </c>
      <c r="M139" s="25" t="s">
        <v>3886</v>
      </c>
    </row>
    <row r="140" s="53" customFormat="1" customHeight="1" spans="1:13">
      <c r="A140" s="25" t="s">
        <v>3887</v>
      </c>
      <c r="B140" s="25" t="s">
        <v>3888</v>
      </c>
      <c r="C140" s="25" t="s">
        <v>3889</v>
      </c>
      <c r="D140" s="59"/>
      <c r="E140" s="52"/>
      <c r="F140" s="25" t="s">
        <v>3889</v>
      </c>
      <c r="G140" s="25" t="s">
        <v>3889</v>
      </c>
      <c r="H140" s="25" t="s">
        <v>3889</v>
      </c>
      <c r="I140" s="25" t="s">
        <v>3889</v>
      </c>
      <c r="J140" s="25" t="s">
        <v>3889</v>
      </c>
      <c r="K140" s="25" t="s">
        <v>3889</v>
      </c>
      <c r="L140" s="25" t="s">
        <v>3889</v>
      </c>
      <c r="M140" s="25" t="s">
        <v>3889</v>
      </c>
    </row>
    <row r="141" s="53" customFormat="1" customHeight="1" spans="1:13">
      <c r="A141" s="25" t="s">
        <v>3887</v>
      </c>
      <c r="B141" s="25" t="s">
        <v>3890</v>
      </c>
      <c r="C141" s="25" t="s">
        <v>3891</v>
      </c>
      <c r="D141" s="59"/>
      <c r="E141" s="52"/>
      <c r="F141" s="25" t="s">
        <v>3891</v>
      </c>
      <c r="G141" s="25" t="s">
        <v>3891</v>
      </c>
      <c r="H141" s="25" t="s">
        <v>3891</v>
      </c>
      <c r="I141" s="25" t="s">
        <v>3891</v>
      </c>
      <c r="J141" s="25" t="s">
        <v>3891</v>
      </c>
      <c r="K141" s="25" t="s">
        <v>3891</v>
      </c>
      <c r="L141" s="25" t="s">
        <v>3891</v>
      </c>
      <c r="M141" s="25" t="s">
        <v>3891</v>
      </c>
    </row>
    <row r="142" s="53" customFormat="1" customHeight="1" spans="1:13">
      <c r="A142" s="25" t="s">
        <v>3887</v>
      </c>
      <c r="B142" s="25" t="s">
        <v>3892</v>
      </c>
      <c r="C142" s="25" t="s">
        <v>3893</v>
      </c>
      <c r="D142" s="59"/>
      <c r="E142" s="52"/>
      <c r="F142" s="25" t="s">
        <v>3893</v>
      </c>
      <c r="G142" s="25" t="s">
        <v>3893</v>
      </c>
      <c r="H142" s="25" t="s">
        <v>3893</v>
      </c>
      <c r="I142" s="25" t="s">
        <v>3893</v>
      </c>
      <c r="J142" s="25" t="s">
        <v>3893</v>
      </c>
      <c r="K142" s="25" t="s">
        <v>3893</v>
      </c>
      <c r="L142" s="25" t="s">
        <v>3893</v>
      </c>
      <c r="M142" s="25" t="s">
        <v>3893</v>
      </c>
    </row>
    <row r="143" s="53" customFormat="1" customHeight="1" spans="1:13">
      <c r="A143" s="25" t="s">
        <v>3887</v>
      </c>
      <c r="B143" s="25" t="s">
        <v>3894</v>
      </c>
      <c r="C143" s="25" t="s">
        <v>3895</v>
      </c>
      <c r="D143" s="59"/>
      <c r="E143" s="52"/>
      <c r="F143" s="25" t="s">
        <v>3895</v>
      </c>
      <c r="G143" s="25" t="s">
        <v>3895</v>
      </c>
      <c r="H143" s="25" t="s">
        <v>3895</v>
      </c>
      <c r="I143" s="25" t="s">
        <v>3895</v>
      </c>
      <c r="J143" s="25" t="s">
        <v>3895</v>
      </c>
      <c r="K143" s="25" t="s">
        <v>3895</v>
      </c>
      <c r="L143" s="25" t="s">
        <v>3895</v>
      </c>
      <c r="M143" s="25" t="s">
        <v>3895</v>
      </c>
    </row>
    <row r="144" s="53" customFormat="1" customHeight="1" spans="1:13">
      <c r="A144" s="25" t="s">
        <v>3887</v>
      </c>
      <c r="B144" s="25" t="s">
        <v>3896</v>
      </c>
      <c r="C144" s="25" t="s">
        <v>3897</v>
      </c>
      <c r="D144" s="59"/>
      <c r="E144" s="52"/>
      <c r="F144" s="25" t="s">
        <v>3897</v>
      </c>
      <c r="G144" s="25" t="s">
        <v>3897</v>
      </c>
      <c r="H144" s="25" t="s">
        <v>3897</v>
      </c>
      <c r="I144" s="25" t="s">
        <v>3897</v>
      </c>
      <c r="J144" s="25" t="s">
        <v>3897</v>
      </c>
      <c r="K144" s="25" t="s">
        <v>3897</v>
      </c>
      <c r="L144" s="25" t="s">
        <v>3897</v>
      </c>
      <c r="M144" s="25" t="s">
        <v>3897</v>
      </c>
    </row>
    <row r="145" s="53" customFormat="1" customHeight="1" spans="1:13">
      <c r="A145" s="25" t="s">
        <v>3887</v>
      </c>
      <c r="B145" s="25" t="s">
        <v>3898</v>
      </c>
      <c r="C145" s="25" t="s">
        <v>3899</v>
      </c>
      <c r="D145" s="59"/>
      <c r="E145" s="52"/>
      <c r="F145" s="25" t="s">
        <v>3899</v>
      </c>
      <c r="G145" s="25" t="s">
        <v>3899</v>
      </c>
      <c r="H145" s="25" t="s">
        <v>3899</v>
      </c>
      <c r="I145" s="25" t="s">
        <v>3899</v>
      </c>
      <c r="J145" s="25" t="s">
        <v>3899</v>
      </c>
      <c r="K145" s="25" t="s">
        <v>3899</v>
      </c>
      <c r="L145" s="25" t="s">
        <v>3899</v>
      </c>
      <c r="M145" s="25" t="s">
        <v>3899</v>
      </c>
    </row>
    <row r="146" s="53" customFormat="1" customHeight="1" spans="1:13">
      <c r="A146" s="25" t="s">
        <v>3887</v>
      </c>
      <c r="B146" s="25" t="s">
        <v>3900</v>
      </c>
      <c r="C146" s="25" t="s">
        <v>3901</v>
      </c>
      <c r="D146" s="59"/>
      <c r="E146" s="52"/>
      <c r="F146" s="25" t="s">
        <v>3901</v>
      </c>
      <c r="G146" s="25" t="s">
        <v>3901</v>
      </c>
      <c r="H146" s="25" t="s">
        <v>3901</v>
      </c>
      <c r="I146" s="25" t="s">
        <v>3901</v>
      </c>
      <c r="J146" s="25" t="s">
        <v>3901</v>
      </c>
      <c r="K146" s="25" t="s">
        <v>3901</v>
      </c>
      <c r="L146" s="25" t="s">
        <v>3901</v>
      </c>
      <c r="M146" s="25" t="s">
        <v>3901</v>
      </c>
    </row>
    <row r="147" s="53" customFormat="1" customHeight="1" spans="1:13">
      <c r="A147" s="25" t="s">
        <v>3887</v>
      </c>
      <c r="B147" s="25" t="s">
        <v>3902</v>
      </c>
      <c r="C147" s="25" t="s">
        <v>3903</v>
      </c>
      <c r="D147" s="59"/>
      <c r="E147" s="52"/>
      <c r="F147" s="25" t="s">
        <v>3903</v>
      </c>
      <c r="G147" s="25" t="s">
        <v>3903</v>
      </c>
      <c r="H147" s="25" t="s">
        <v>3903</v>
      </c>
      <c r="I147" s="25" t="s">
        <v>3903</v>
      </c>
      <c r="J147" s="25" t="s">
        <v>3903</v>
      </c>
      <c r="K147" s="25" t="s">
        <v>3903</v>
      </c>
      <c r="L147" s="25" t="s">
        <v>3903</v>
      </c>
      <c r="M147" s="25" t="s">
        <v>3903</v>
      </c>
    </row>
    <row r="148" s="53" customFormat="1" customHeight="1" spans="1:13">
      <c r="A148" s="25" t="s">
        <v>3887</v>
      </c>
      <c r="B148" s="25" t="s">
        <v>3904</v>
      </c>
      <c r="C148" s="25" t="s">
        <v>3905</v>
      </c>
      <c r="D148" s="59"/>
      <c r="E148" s="52"/>
      <c r="F148" s="25" t="s">
        <v>3905</v>
      </c>
      <c r="G148" s="25" t="s">
        <v>3905</v>
      </c>
      <c r="H148" s="25" t="s">
        <v>3905</v>
      </c>
      <c r="I148" s="25" t="s">
        <v>3905</v>
      </c>
      <c r="J148" s="25" t="s">
        <v>3905</v>
      </c>
      <c r="K148" s="25" t="s">
        <v>3905</v>
      </c>
      <c r="L148" s="25" t="s">
        <v>3905</v>
      </c>
      <c r="M148" s="25" t="s">
        <v>3905</v>
      </c>
    </row>
    <row r="149" s="53" customFormat="1" customHeight="1" spans="1:13">
      <c r="A149" s="25" t="s">
        <v>3887</v>
      </c>
      <c r="B149" s="25" t="s">
        <v>3906</v>
      </c>
      <c r="C149" s="25" t="s">
        <v>3907</v>
      </c>
      <c r="D149" s="59"/>
      <c r="E149" s="52"/>
      <c r="F149" s="25" t="s">
        <v>3907</v>
      </c>
      <c r="G149" s="25" t="s">
        <v>3907</v>
      </c>
      <c r="H149" s="25" t="s">
        <v>3907</v>
      </c>
      <c r="I149" s="25" t="s">
        <v>3907</v>
      </c>
      <c r="J149" s="25" t="s">
        <v>3907</v>
      </c>
      <c r="K149" s="25" t="s">
        <v>3907</v>
      </c>
      <c r="L149" s="25" t="s">
        <v>3907</v>
      </c>
      <c r="M149" s="25" t="s">
        <v>3907</v>
      </c>
    </row>
    <row r="150" s="53" customFormat="1" customHeight="1" spans="1:13">
      <c r="A150" s="25" t="s">
        <v>3887</v>
      </c>
      <c r="B150" s="25" t="s">
        <v>3908</v>
      </c>
      <c r="C150" s="25" t="s">
        <v>3909</v>
      </c>
      <c r="D150" s="59"/>
      <c r="E150" s="52"/>
      <c r="F150" s="25" t="s">
        <v>3909</v>
      </c>
      <c r="G150" s="25" t="s">
        <v>3909</v>
      </c>
      <c r="H150" s="25" t="s">
        <v>3909</v>
      </c>
      <c r="I150" s="25" t="s">
        <v>3909</v>
      </c>
      <c r="J150" s="25" t="s">
        <v>3909</v>
      </c>
      <c r="K150" s="25" t="s">
        <v>3909</v>
      </c>
      <c r="L150" s="25" t="s">
        <v>3909</v>
      </c>
      <c r="M150" s="25" t="s">
        <v>3909</v>
      </c>
    </row>
    <row r="151" s="53" customFormat="1" customHeight="1" spans="1:13">
      <c r="A151" s="25" t="s">
        <v>3887</v>
      </c>
      <c r="B151" s="25" t="s">
        <v>3910</v>
      </c>
      <c r="C151" s="60" t="s">
        <v>3911</v>
      </c>
      <c r="D151" s="59"/>
      <c r="E151" s="52"/>
      <c r="F151" s="60" t="s">
        <v>3911</v>
      </c>
      <c r="G151" s="60" t="s">
        <v>3911</v>
      </c>
      <c r="H151" s="60" t="s">
        <v>3911</v>
      </c>
      <c r="I151" s="60" t="s">
        <v>3911</v>
      </c>
      <c r="J151" s="60" t="s">
        <v>3911</v>
      </c>
      <c r="K151" s="60" t="s">
        <v>3911</v>
      </c>
      <c r="L151" s="60" t="s">
        <v>3911</v>
      </c>
      <c r="M151" s="60" t="s">
        <v>3911</v>
      </c>
    </row>
    <row r="152" s="53" customFormat="1" customHeight="1" spans="1:13">
      <c r="A152" s="25" t="s">
        <v>3887</v>
      </c>
      <c r="B152" s="25" t="s">
        <v>3912</v>
      </c>
      <c r="C152" s="60" t="s">
        <v>3913</v>
      </c>
      <c r="D152" s="59"/>
      <c r="E152" s="52"/>
      <c r="F152" s="60" t="s">
        <v>3913</v>
      </c>
      <c r="G152" s="60" t="s">
        <v>3913</v>
      </c>
      <c r="H152" s="60" t="s">
        <v>3913</v>
      </c>
      <c r="I152" s="60" t="s">
        <v>3913</v>
      </c>
      <c r="J152" s="60" t="s">
        <v>3913</v>
      </c>
      <c r="K152" s="60" t="s">
        <v>3913</v>
      </c>
      <c r="L152" s="60" t="s">
        <v>3913</v>
      </c>
      <c r="M152" s="60" t="s">
        <v>3913</v>
      </c>
    </row>
    <row r="153" s="53" customFormat="1" customHeight="1" spans="1:13">
      <c r="A153" s="25" t="s">
        <v>3887</v>
      </c>
      <c r="B153" s="25" t="s">
        <v>3914</v>
      </c>
      <c r="C153" s="60" t="s">
        <v>3915</v>
      </c>
      <c r="D153" s="59"/>
      <c r="E153" s="52"/>
      <c r="F153" s="60" t="s">
        <v>3915</v>
      </c>
      <c r="G153" s="60" t="s">
        <v>3915</v>
      </c>
      <c r="H153" s="60" t="s">
        <v>3915</v>
      </c>
      <c r="I153" s="60" t="s">
        <v>3915</v>
      </c>
      <c r="J153" s="60" t="s">
        <v>3915</v>
      </c>
      <c r="K153" s="60" t="s">
        <v>3915</v>
      </c>
      <c r="L153" s="60" t="s">
        <v>3915</v>
      </c>
      <c r="M153" s="60" t="s">
        <v>3915</v>
      </c>
    </row>
    <row r="154" s="53" customFormat="1" customHeight="1" spans="1:13">
      <c r="A154" s="25" t="s">
        <v>3887</v>
      </c>
      <c r="B154" s="25" t="s">
        <v>3916</v>
      </c>
      <c r="C154" s="60" t="s">
        <v>3917</v>
      </c>
      <c r="D154" s="59"/>
      <c r="E154" s="52"/>
      <c r="F154" s="60" t="s">
        <v>3917</v>
      </c>
      <c r="G154" s="60" t="s">
        <v>3917</v>
      </c>
      <c r="H154" s="60" t="s">
        <v>3917</v>
      </c>
      <c r="I154" s="60" t="s">
        <v>3917</v>
      </c>
      <c r="J154" s="60" t="s">
        <v>3917</v>
      </c>
      <c r="K154" s="60" t="s">
        <v>3917</v>
      </c>
      <c r="L154" s="60" t="s">
        <v>3917</v>
      </c>
      <c r="M154" s="60" t="s">
        <v>3917</v>
      </c>
    </row>
    <row r="155" s="53" customFormat="1" customHeight="1" spans="1:13">
      <c r="A155" s="25" t="s">
        <v>3887</v>
      </c>
      <c r="B155" s="25" t="s">
        <v>3918</v>
      </c>
      <c r="C155" s="60" t="s">
        <v>3919</v>
      </c>
      <c r="D155" s="59"/>
      <c r="E155" s="52"/>
      <c r="F155" s="60" t="s">
        <v>3919</v>
      </c>
      <c r="G155" s="60" t="s">
        <v>3919</v>
      </c>
      <c r="H155" s="60" t="s">
        <v>3919</v>
      </c>
      <c r="I155" s="60" t="s">
        <v>3919</v>
      </c>
      <c r="J155" s="60" t="s">
        <v>3919</v>
      </c>
      <c r="K155" s="60" t="s">
        <v>3919</v>
      </c>
      <c r="L155" s="60" t="s">
        <v>3919</v>
      </c>
      <c r="M155" s="60" t="s">
        <v>3919</v>
      </c>
    </row>
    <row r="156" s="53" customFormat="1" customHeight="1" spans="1:13">
      <c r="A156" s="25" t="s">
        <v>3887</v>
      </c>
      <c r="B156" s="25" t="s">
        <v>3920</v>
      </c>
      <c r="C156" s="60" t="s">
        <v>3921</v>
      </c>
      <c r="D156" s="59"/>
      <c r="E156" s="52"/>
      <c r="F156" s="60" t="s">
        <v>3921</v>
      </c>
      <c r="G156" s="60" t="s">
        <v>3921</v>
      </c>
      <c r="H156" s="60" t="s">
        <v>3921</v>
      </c>
      <c r="I156" s="60" t="s">
        <v>3921</v>
      </c>
      <c r="J156" s="60" t="s">
        <v>3921</v>
      </c>
      <c r="K156" s="60" t="s">
        <v>3921</v>
      </c>
      <c r="L156" s="60" t="s">
        <v>3921</v>
      </c>
      <c r="M156" s="60" t="s">
        <v>3921</v>
      </c>
    </row>
    <row r="157" s="25" customFormat="1" customHeight="1" spans="1:13">
      <c r="A157" s="25" t="s">
        <v>3887</v>
      </c>
      <c r="B157" s="25" t="s">
        <v>3922</v>
      </c>
      <c r="C157" s="25" t="s">
        <v>3923</v>
      </c>
      <c r="F157" s="25" t="s">
        <v>3923</v>
      </c>
      <c r="G157" s="25" t="s">
        <v>3923</v>
      </c>
      <c r="H157" s="25" t="s">
        <v>3923</v>
      </c>
      <c r="I157" s="25" t="s">
        <v>3923</v>
      </c>
      <c r="J157" s="25" t="s">
        <v>3923</v>
      </c>
      <c r="K157" s="25" t="s">
        <v>3923</v>
      </c>
      <c r="L157" s="25" t="s">
        <v>3923</v>
      </c>
      <c r="M157" s="25" t="s">
        <v>3923</v>
      </c>
    </row>
    <row r="158" s="53" customFormat="1" customHeight="1" spans="1:13">
      <c r="A158" s="25" t="s">
        <v>3887</v>
      </c>
      <c r="B158" s="25" t="s">
        <v>3691</v>
      </c>
      <c r="C158" s="25" t="s">
        <v>3692</v>
      </c>
      <c r="D158" s="59"/>
      <c r="E158" s="52"/>
      <c r="F158" s="25" t="s">
        <v>3692</v>
      </c>
      <c r="G158" s="25" t="s">
        <v>3692</v>
      </c>
      <c r="H158" s="25" t="s">
        <v>3692</v>
      </c>
      <c r="I158" s="25" t="s">
        <v>3692</v>
      </c>
      <c r="J158" s="25" t="s">
        <v>3692</v>
      </c>
      <c r="K158" s="25" t="s">
        <v>3692</v>
      </c>
      <c r="L158" s="25" t="s">
        <v>3692</v>
      </c>
      <c r="M158" s="25" t="s">
        <v>3692</v>
      </c>
    </row>
    <row r="159" s="53" customFormat="1" customHeight="1" spans="1:13">
      <c r="A159" s="25" t="s">
        <v>3887</v>
      </c>
      <c r="B159" s="25">
        <v>-88</v>
      </c>
      <c r="C159" s="25" t="s">
        <v>3694</v>
      </c>
      <c r="D159" s="59"/>
      <c r="E159" s="52"/>
      <c r="F159" s="25" t="s">
        <v>3694</v>
      </c>
      <c r="G159" s="25" t="s">
        <v>3694</v>
      </c>
      <c r="H159" s="25" t="s">
        <v>3694</v>
      </c>
      <c r="I159" s="25" t="s">
        <v>3694</v>
      </c>
      <c r="J159" s="25" t="s">
        <v>3694</v>
      </c>
      <c r="K159" s="25" t="s">
        <v>3694</v>
      </c>
      <c r="L159" s="25" t="s">
        <v>3694</v>
      </c>
      <c r="M159" s="25" t="s">
        <v>3694</v>
      </c>
    </row>
    <row r="160" s="53" customFormat="1" customHeight="1" spans="1:13">
      <c r="A160" s="25" t="s">
        <v>3887</v>
      </c>
      <c r="B160" s="25">
        <v>-99</v>
      </c>
      <c r="C160" s="25" t="s">
        <v>3886</v>
      </c>
      <c r="D160" s="59"/>
      <c r="E160" s="52"/>
      <c r="F160" s="25" t="s">
        <v>3886</v>
      </c>
      <c r="G160" s="25" t="s">
        <v>3886</v>
      </c>
      <c r="H160" s="25" t="s">
        <v>3886</v>
      </c>
      <c r="I160" s="25" t="s">
        <v>3886</v>
      </c>
      <c r="J160" s="25" t="s">
        <v>3886</v>
      </c>
      <c r="K160" s="25" t="s">
        <v>3886</v>
      </c>
      <c r="L160" s="25" t="s">
        <v>3886</v>
      </c>
      <c r="M160" s="25" t="s">
        <v>3886</v>
      </c>
    </row>
    <row r="161" s="54" customFormat="1" customHeight="1" spans="1:13">
      <c r="A161" s="61" t="s">
        <v>3924</v>
      </c>
      <c r="B161" s="61" t="s">
        <v>3925</v>
      </c>
      <c r="C161" s="62" t="s">
        <v>3926</v>
      </c>
      <c r="D161" s="61"/>
      <c r="E161" s="61" t="s">
        <v>3927</v>
      </c>
      <c r="F161" s="62" t="s">
        <v>3926</v>
      </c>
      <c r="G161" s="62" t="s">
        <v>3926</v>
      </c>
      <c r="H161" s="62" t="s">
        <v>3926</v>
      </c>
      <c r="I161" s="62" t="s">
        <v>3926</v>
      </c>
      <c r="J161" s="62" t="s">
        <v>3926</v>
      </c>
      <c r="K161" s="62" t="s">
        <v>3926</v>
      </c>
      <c r="L161" s="62" t="s">
        <v>3926</v>
      </c>
      <c r="M161" s="62" t="s">
        <v>3926</v>
      </c>
    </row>
    <row r="162" s="54" customFormat="1" customHeight="1" spans="1:13">
      <c r="A162" s="63" t="s">
        <v>3924</v>
      </c>
      <c r="B162" s="63" t="s">
        <v>3717</v>
      </c>
      <c r="C162" s="56" t="s">
        <v>3928</v>
      </c>
      <c r="D162" s="63"/>
      <c r="E162" s="63" t="s">
        <v>3929</v>
      </c>
      <c r="F162" s="56" t="s">
        <v>3928</v>
      </c>
      <c r="G162" s="56" t="s">
        <v>3928</v>
      </c>
      <c r="H162" s="56" t="s">
        <v>3928</v>
      </c>
      <c r="I162" s="56" t="s">
        <v>3928</v>
      </c>
      <c r="J162" s="56" t="s">
        <v>3928</v>
      </c>
      <c r="K162" s="56" t="s">
        <v>3928</v>
      </c>
      <c r="L162" s="56" t="s">
        <v>3928</v>
      </c>
      <c r="M162" s="56" t="s">
        <v>3928</v>
      </c>
    </row>
    <row r="163" s="54" customFormat="1" customHeight="1" spans="1:13">
      <c r="A163" s="63" t="s">
        <v>3924</v>
      </c>
      <c r="B163" s="63" t="s">
        <v>3930</v>
      </c>
      <c r="C163" s="56" t="s">
        <v>3931</v>
      </c>
      <c r="D163" s="63"/>
      <c r="E163" s="63" t="s">
        <v>3932</v>
      </c>
      <c r="F163" s="56" t="s">
        <v>3931</v>
      </c>
      <c r="G163" s="56" t="s">
        <v>3931</v>
      </c>
      <c r="H163" s="56" t="s">
        <v>3931</v>
      </c>
      <c r="I163" s="56" t="s">
        <v>3931</v>
      </c>
      <c r="J163" s="56" t="s">
        <v>3931</v>
      </c>
      <c r="K163" s="56" t="s">
        <v>3931</v>
      </c>
      <c r="L163" s="56" t="s">
        <v>3931</v>
      </c>
      <c r="M163" s="56" t="s">
        <v>3931</v>
      </c>
    </row>
    <row r="164" s="54" customFormat="1" customHeight="1" spans="1:13">
      <c r="A164" s="63" t="s">
        <v>3924</v>
      </c>
      <c r="B164" s="63" t="s">
        <v>3691</v>
      </c>
      <c r="C164" s="56" t="s">
        <v>3692</v>
      </c>
      <c r="D164" s="63"/>
      <c r="E164" s="63" t="s">
        <v>3933</v>
      </c>
      <c r="F164" s="56" t="s">
        <v>3692</v>
      </c>
      <c r="G164" s="56" t="s">
        <v>3692</v>
      </c>
      <c r="H164" s="56" t="s">
        <v>3692</v>
      </c>
      <c r="I164" s="56" t="s">
        <v>3692</v>
      </c>
      <c r="J164" s="56" t="s">
        <v>3692</v>
      </c>
      <c r="K164" s="56" t="s">
        <v>3692</v>
      </c>
      <c r="L164" s="56" t="s">
        <v>3692</v>
      </c>
      <c r="M164" s="56" t="s">
        <v>3692</v>
      </c>
    </row>
    <row r="165" s="54" customFormat="1" customHeight="1" spans="1:13">
      <c r="A165" s="63" t="s">
        <v>3924</v>
      </c>
      <c r="B165" s="63">
        <v>-99</v>
      </c>
      <c r="C165" s="56" t="s">
        <v>3576</v>
      </c>
      <c r="D165" s="63"/>
      <c r="E165" s="63" t="s">
        <v>3934</v>
      </c>
      <c r="F165" s="56" t="s">
        <v>3576</v>
      </c>
      <c r="G165" s="56" t="s">
        <v>3576</v>
      </c>
      <c r="H165" s="56" t="s">
        <v>3576</v>
      </c>
      <c r="I165" s="56" t="s">
        <v>3576</v>
      </c>
      <c r="J165" s="56" t="s">
        <v>3576</v>
      </c>
      <c r="K165" s="56" t="s">
        <v>3576</v>
      </c>
      <c r="L165" s="56" t="s">
        <v>3576</v>
      </c>
      <c r="M165" s="56" t="s">
        <v>3576</v>
      </c>
    </row>
    <row r="166" s="54" customFormat="1" customHeight="1" spans="1:13">
      <c r="A166" s="54" t="s">
        <v>3935</v>
      </c>
      <c r="B166" s="54" t="s">
        <v>3936</v>
      </c>
      <c r="C166" s="54" t="s">
        <v>3937</v>
      </c>
      <c r="E166" s="64" t="s">
        <v>3938</v>
      </c>
      <c r="F166" s="54" t="s">
        <v>3937</v>
      </c>
      <c r="G166" s="54" t="s">
        <v>3937</v>
      </c>
      <c r="H166" s="54" t="s">
        <v>3937</v>
      </c>
      <c r="I166" s="54" t="s">
        <v>3937</v>
      </c>
      <c r="J166" s="54" t="s">
        <v>3937</v>
      </c>
      <c r="K166" s="54" t="s">
        <v>3937</v>
      </c>
      <c r="L166" s="54" t="s">
        <v>3937</v>
      </c>
      <c r="M166" s="54" t="s">
        <v>3937</v>
      </c>
    </row>
    <row r="167" s="54" customFormat="1" customHeight="1" spans="1:13">
      <c r="A167" s="54" t="s">
        <v>3935</v>
      </c>
      <c r="B167" s="54" t="s">
        <v>3939</v>
      </c>
      <c r="C167" s="54" t="s">
        <v>3940</v>
      </c>
      <c r="E167" s="64" t="s">
        <v>3941</v>
      </c>
      <c r="F167" s="54" t="s">
        <v>3940</v>
      </c>
      <c r="G167" s="54" t="s">
        <v>3940</v>
      </c>
      <c r="H167" s="54" t="s">
        <v>3940</v>
      </c>
      <c r="I167" s="54" t="s">
        <v>3940</v>
      </c>
      <c r="J167" s="54" t="s">
        <v>3940</v>
      </c>
      <c r="K167" s="54" t="s">
        <v>3940</v>
      </c>
      <c r="L167" s="54" t="s">
        <v>3940</v>
      </c>
      <c r="M167" s="54" t="s">
        <v>3940</v>
      </c>
    </row>
    <row r="168" s="54" customFormat="1" customHeight="1" spans="1:13">
      <c r="A168" s="54" t="s">
        <v>3935</v>
      </c>
      <c r="B168" s="54" t="s">
        <v>3942</v>
      </c>
      <c r="C168" s="54" t="s">
        <v>3943</v>
      </c>
      <c r="E168" s="64" t="s">
        <v>3944</v>
      </c>
      <c r="F168" s="54" t="s">
        <v>3943</v>
      </c>
      <c r="G168" s="54" t="s">
        <v>3943</v>
      </c>
      <c r="H168" s="54" t="s">
        <v>3943</v>
      </c>
      <c r="I168" s="54" t="s">
        <v>3943</v>
      </c>
      <c r="J168" s="54" t="s">
        <v>3943</v>
      </c>
      <c r="K168" s="54" t="s">
        <v>3943</v>
      </c>
      <c r="L168" s="54" t="s">
        <v>3943</v>
      </c>
      <c r="M168" s="54" t="s">
        <v>3943</v>
      </c>
    </row>
    <row r="169" s="54" customFormat="1" customHeight="1" spans="1:13">
      <c r="A169" s="54" t="s">
        <v>3935</v>
      </c>
      <c r="B169" s="54" t="s">
        <v>3945</v>
      </c>
      <c r="C169" s="54" t="s">
        <v>3946</v>
      </c>
      <c r="E169" s="64" t="s">
        <v>3947</v>
      </c>
      <c r="F169" s="54" t="s">
        <v>3946</v>
      </c>
      <c r="G169" s="54" t="s">
        <v>3946</v>
      </c>
      <c r="H169" s="54" t="s">
        <v>3946</v>
      </c>
      <c r="I169" s="54" t="s">
        <v>3946</v>
      </c>
      <c r="J169" s="54" t="s">
        <v>3946</v>
      </c>
      <c r="K169" s="54" t="s">
        <v>3946</v>
      </c>
      <c r="L169" s="54" t="s">
        <v>3946</v>
      </c>
      <c r="M169" s="54" t="s">
        <v>3946</v>
      </c>
    </row>
    <row r="170" s="54" customFormat="1" customHeight="1" spans="1:13">
      <c r="A170" s="54" t="s">
        <v>3935</v>
      </c>
      <c r="B170" s="54">
        <v>-88</v>
      </c>
      <c r="C170" s="54" t="s">
        <v>3694</v>
      </c>
      <c r="E170" s="64" t="s">
        <v>3948</v>
      </c>
      <c r="F170" s="54" t="s">
        <v>3694</v>
      </c>
      <c r="G170" s="54" t="s">
        <v>3694</v>
      </c>
      <c r="H170" s="54" t="s">
        <v>3694</v>
      </c>
      <c r="I170" s="54" t="s">
        <v>3694</v>
      </c>
      <c r="J170" s="54" t="s">
        <v>3694</v>
      </c>
      <c r="K170" s="54" t="s">
        <v>3694</v>
      </c>
      <c r="L170" s="54" t="s">
        <v>3694</v>
      </c>
      <c r="M170" s="54" t="s">
        <v>3694</v>
      </c>
    </row>
    <row r="171" s="54" customFormat="1" customHeight="1" spans="1:13">
      <c r="A171" s="54" t="s">
        <v>3935</v>
      </c>
      <c r="B171" s="54">
        <v>-99</v>
      </c>
      <c r="C171" s="54" t="s">
        <v>3576</v>
      </c>
      <c r="E171" s="64" t="s">
        <v>3949</v>
      </c>
      <c r="F171" s="54" t="s">
        <v>3576</v>
      </c>
      <c r="G171" s="54" t="s">
        <v>3576</v>
      </c>
      <c r="H171" s="54" t="s">
        <v>3576</v>
      </c>
      <c r="I171" s="54" t="s">
        <v>3576</v>
      </c>
      <c r="J171" s="54" t="s">
        <v>3576</v>
      </c>
      <c r="K171" s="54" t="s">
        <v>3576</v>
      </c>
      <c r="L171" s="54" t="s">
        <v>3576</v>
      </c>
      <c r="M171" s="54" t="s">
        <v>3576</v>
      </c>
    </row>
    <row r="172" customHeight="1" spans="1:13">
      <c r="A172" s="65" t="s">
        <v>3950</v>
      </c>
      <c r="B172" s="65">
        <v>0</v>
      </c>
      <c r="C172" s="65" t="s">
        <v>3951</v>
      </c>
      <c r="D172" s="65"/>
      <c r="E172" s="65" t="s">
        <v>3952</v>
      </c>
      <c r="F172" s="65" t="s">
        <v>3951</v>
      </c>
      <c r="G172" s="65" t="s">
        <v>3951</v>
      </c>
      <c r="H172" s="65" t="s">
        <v>3951</v>
      </c>
      <c r="I172" s="65" t="s">
        <v>3951</v>
      </c>
      <c r="J172" s="65" t="s">
        <v>3951</v>
      </c>
      <c r="K172" s="65" t="s">
        <v>3951</v>
      </c>
      <c r="L172" s="65" t="s">
        <v>3951</v>
      </c>
      <c r="M172" s="65" t="s">
        <v>3951</v>
      </c>
    </row>
    <row r="173" customHeight="1" spans="1:13">
      <c r="A173" s="65" t="s">
        <v>3950</v>
      </c>
      <c r="B173" s="65">
        <v>1</v>
      </c>
      <c r="C173" s="65" t="s">
        <v>3953</v>
      </c>
      <c r="D173" s="65"/>
      <c r="E173" s="65" t="s">
        <v>3954</v>
      </c>
      <c r="F173" s="65" t="s">
        <v>3953</v>
      </c>
      <c r="G173" s="65" t="s">
        <v>3953</v>
      </c>
      <c r="H173" s="65" t="s">
        <v>3953</v>
      </c>
      <c r="I173" s="65" t="s">
        <v>3953</v>
      </c>
      <c r="J173" s="65" t="s">
        <v>3953</v>
      </c>
      <c r="K173" s="65" t="s">
        <v>3953</v>
      </c>
      <c r="L173" s="65" t="s">
        <v>3953</v>
      </c>
      <c r="M173" s="65" t="s">
        <v>3953</v>
      </c>
    </row>
    <row r="174" customHeight="1" spans="1:13">
      <c r="A174" s="65" t="s">
        <v>3950</v>
      </c>
      <c r="B174" s="65">
        <v>2</v>
      </c>
      <c r="C174" s="65" t="s">
        <v>3955</v>
      </c>
      <c r="D174" s="65"/>
      <c r="E174" s="65" t="s">
        <v>3956</v>
      </c>
      <c r="F174" s="65" t="s">
        <v>3955</v>
      </c>
      <c r="G174" s="65" t="s">
        <v>3955</v>
      </c>
      <c r="H174" s="65" t="s">
        <v>3955</v>
      </c>
      <c r="I174" s="65" t="s">
        <v>3955</v>
      </c>
      <c r="J174" s="65" t="s">
        <v>3955</v>
      </c>
      <c r="K174" s="65" t="s">
        <v>3955</v>
      </c>
      <c r="L174" s="65" t="s">
        <v>3955</v>
      </c>
      <c r="M174" s="65" t="s">
        <v>3955</v>
      </c>
    </row>
    <row r="175" customHeight="1" spans="1:13">
      <c r="A175" s="65" t="s">
        <v>3950</v>
      </c>
      <c r="B175" s="65">
        <v>3</v>
      </c>
      <c r="C175" s="65" t="s">
        <v>3957</v>
      </c>
      <c r="D175" s="65"/>
      <c r="E175" s="65" t="s">
        <v>3958</v>
      </c>
      <c r="F175" s="65" t="s">
        <v>3957</v>
      </c>
      <c r="G175" s="65" t="s">
        <v>3957</v>
      </c>
      <c r="H175" s="65" t="s">
        <v>3957</v>
      </c>
      <c r="I175" s="65" t="s">
        <v>3957</v>
      </c>
      <c r="J175" s="65" t="s">
        <v>3957</v>
      </c>
      <c r="K175" s="65" t="s">
        <v>3957</v>
      </c>
      <c r="L175" s="65" t="s">
        <v>3957</v>
      </c>
      <c r="M175" s="65" t="s">
        <v>3957</v>
      </c>
    </row>
    <row r="176" customHeight="1" spans="1:13">
      <c r="A176" s="65" t="s">
        <v>3950</v>
      </c>
      <c r="B176" s="65">
        <v>4</v>
      </c>
      <c r="C176" s="65" t="s">
        <v>3959</v>
      </c>
      <c r="D176" s="65"/>
      <c r="E176" s="65" t="s">
        <v>3960</v>
      </c>
      <c r="F176" s="65" t="s">
        <v>3959</v>
      </c>
      <c r="G176" s="65" t="s">
        <v>3959</v>
      </c>
      <c r="H176" s="65" t="s">
        <v>3959</v>
      </c>
      <c r="I176" s="65" t="s">
        <v>3959</v>
      </c>
      <c r="J176" s="65" t="s">
        <v>3959</v>
      </c>
      <c r="K176" s="65" t="s">
        <v>3959</v>
      </c>
      <c r="L176" s="65" t="s">
        <v>3959</v>
      </c>
      <c r="M176" s="65" t="s">
        <v>3959</v>
      </c>
    </row>
    <row r="177" customHeight="1" spans="1:13">
      <c r="A177" s="65" t="s">
        <v>3950</v>
      </c>
      <c r="B177" s="65">
        <v>5</v>
      </c>
      <c r="C177" s="65" t="s">
        <v>3961</v>
      </c>
      <c r="D177" s="65"/>
      <c r="E177" s="65" t="s">
        <v>3962</v>
      </c>
      <c r="F177" s="65" t="s">
        <v>3961</v>
      </c>
      <c r="G177" s="65" t="s">
        <v>3961</v>
      </c>
      <c r="H177" s="65" t="s">
        <v>3961</v>
      </c>
      <c r="I177" s="65" t="s">
        <v>3961</v>
      </c>
      <c r="J177" s="65" t="s">
        <v>3961</v>
      </c>
      <c r="K177" s="65" t="s">
        <v>3961</v>
      </c>
      <c r="L177" s="65" t="s">
        <v>3961</v>
      </c>
      <c r="M177" s="65" t="s">
        <v>3961</v>
      </c>
    </row>
    <row r="178" customHeight="1" spans="1:13">
      <c r="A178" s="65" t="s">
        <v>3950</v>
      </c>
      <c r="B178" s="65">
        <v>6</v>
      </c>
      <c r="C178" s="65" t="s">
        <v>3963</v>
      </c>
      <c r="D178" s="65"/>
      <c r="E178" s="65" t="s">
        <v>3964</v>
      </c>
      <c r="F178" s="65" t="s">
        <v>3963</v>
      </c>
      <c r="G178" s="65" t="s">
        <v>3963</v>
      </c>
      <c r="H178" s="65" t="s">
        <v>3963</v>
      </c>
      <c r="I178" s="65" t="s">
        <v>3963</v>
      </c>
      <c r="J178" s="65" t="s">
        <v>3963</v>
      </c>
      <c r="K178" s="65" t="s">
        <v>3963</v>
      </c>
      <c r="L178" s="65" t="s">
        <v>3963</v>
      </c>
      <c r="M178" s="65" t="s">
        <v>3963</v>
      </c>
    </row>
    <row r="179" customHeight="1" spans="1:13">
      <c r="A179" s="65" t="s">
        <v>3950</v>
      </c>
      <c r="B179" s="65">
        <v>7</v>
      </c>
      <c r="C179" s="65" t="s">
        <v>3965</v>
      </c>
      <c r="D179" s="65"/>
      <c r="E179" s="65" t="s">
        <v>3966</v>
      </c>
      <c r="F179" s="65" t="s">
        <v>3965</v>
      </c>
      <c r="G179" s="65" t="s">
        <v>3965</v>
      </c>
      <c r="H179" s="65" t="s">
        <v>3965</v>
      </c>
      <c r="I179" s="65" t="s">
        <v>3965</v>
      </c>
      <c r="J179" s="65" t="s">
        <v>3965</v>
      </c>
      <c r="K179" s="65" t="s">
        <v>3965</v>
      </c>
      <c r="L179" s="65" t="s">
        <v>3965</v>
      </c>
      <c r="M179" s="65" t="s">
        <v>3965</v>
      </c>
    </row>
    <row r="180" customHeight="1" spans="1:13">
      <c r="A180" s="65" t="s">
        <v>3950</v>
      </c>
      <c r="B180" s="65">
        <v>8</v>
      </c>
      <c r="C180" s="65" t="s">
        <v>3967</v>
      </c>
      <c r="D180" s="65"/>
      <c r="E180" s="65" t="s">
        <v>3968</v>
      </c>
      <c r="F180" s="65" t="s">
        <v>3967</v>
      </c>
      <c r="G180" s="65" t="s">
        <v>3967</v>
      </c>
      <c r="H180" s="65" t="s">
        <v>3967</v>
      </c>
      <c r="I180" s="65" t="s">
        <v>3967</v>
      </c>
      <c r="J180" s="65" t="s">
        <v>3967</v>
      </c>
      <c r="K180" s="65" t="s">
        <v>3967</v>
      </c>
      <c r="L180" s="65" t="s">
        <v>3967</v>
      </c>
      <c r="M180" s="65" t="s">
        <v>3967</v>
      </c>
    </row>
    <row r="181" customHeight="1" spans="1:13">
      <c r="A181" s="65" t="s">
        <v>3950</v>
      </c>
      <c r="B181" s="65">
        <v>9</v>
      </c>
      <c r="C181" s="65" t="s">
        <v>3969</v>
      </c>
      <c r="D181" s="65"/>
      <c r="E181" s="65" t="s">
        <v>3970</v>
      </c>
      <c r="F181" s="65" t="s">
        <v>3969</v>
      </c>
      <c r="G181" s="65" t="s">
        <v>3969</v>
      </c>
      <c r="H181" s="65" t="s">
        <v>3969</v>
      </c>
      <c r="I181" s="65" t="s">
        <v>3969</v>
      </c>
      <c r="J181" s="65" t="s">
        <v>3969</v>
      </c>
      <c r="K181" s="65" t="s">
        <v>3969</v>
      </c>
      <c r="L181" s="65" t="s">
        <v>3969</v>
      </c>
      <c r="M181" s="65" t="s">
        <v>3969</v>
      </c>
    </row>
    <row r="182" customHeight="1" spans="1:13">
      <c r="A182" s="65" t="s">
        <v>3950</v>
      </c>
      <c r="B182" s="65">
        <v>10</v>
      </c>
      <c r="C182" s="65" t="s">
        <v>3971</v>
      </c>
      <c r="D182" s="65"/>
      <c r="E182" s="65" t="s">
        <v>3972</v>
      </c>
      <c r="F182" s="65" t="s">
        <v>3971</v>
      </c>
      <c r="G182" s="65" t="s">
        <v>3971</v>
      </c>
      <c r="H182" s="65" t="s">
        <v>3971</v>
      </c>
      <c r="I182" s="65" t="s">
        <v>3971</v>
      </c>
      <c r="J182" s="65" t="s">
        <v>3971</v>
      </c>
      <c r="K182" s="65" t="s">
        <v>3971</v>
      </c>
      <c r="L182" s="65" t="s">
        <v>3971</v>
      </c>
      <c r="M182" s="65" t="s">
        <v>3971</v>
      </c>
    </row>
    <row r="183" customHeight="1" spans="1:13">
      <c r="A183" s="65" t="s">
        <v>3950</v>
      </c>
      <c r="B183" s="65">
        <v>11</v>
      </c>
      <c r="C183" s="65" t="s">
        <v>3973</v>
      </c>
      <c r="D183" s="65"/>
      <c r="E183" s="65" t="s">
        <v>3974</v>
      </c>
      <c r="F183" s="65" t="s">
        <v>3973</v>
      </c>
      <c r="G183" s="65" t="s">
        <v>3973</v>
      </c>
      <c r="H183" s="65" t="s">
        <v>3973</v>
      </c>
      <c r="I183" s="65" t="s">
        <v>3973</v>
      </c>
      <c r="J183" s="65" t="s">
        <v>3973</v>
      </c>
      <c r="K183" s="65" t="s">
        <v>3973</v>
      </c>
      <c r="L183" s="65" t="s">
        <v>3973</v>
      </c>
      <c r="M183" s="65" t="s">
        <v>3973</v>
      </c>
    </row>
    <row r="184" customHeight="1" spans="1:13">
      <c r="A184" s="65" t="s">
        <v>3950</v>
      </c>
      <c r="B184" s="65">
        <v>-88</v>
      </c>
      <c r="C184" s="65" t="s">
        <v>3581</v>
      </c>
      <c r="D184" s="65"/>
      <c r="E184" s="65" t="s">
        <v>3975</v>
      </c>
      <c r="F184" s="65" t="s">
        <v>3581</v>
      </c>
      <c r="G184" s="65" t="s">
        <v>3581</v>
      </c>
      <c r="H184" s="65" t="s">
        <v>3581</v>
      </c>
      <c r="I184" s="65" t="s">
        <v>3581</v>
      </c>
      <c r="J184" s="65" t="s">
        <v>3581</v>
      </c>
      <c r="K184" s="65" t="s">
        <v>3581</v>
      </c>
      <c r="L184" s="65" t="s">
        <v>3581</v>
      </c>
      <c r="M184" s="65" t="s">
        <v>3581</v>
      </c>
    </row>
    <row r="185" customHeight="1" spans="1:13">
      <c r="A185" s="56" t="s">
        <v>3976</v>
      </c>
      <c r="B185" s="56" t="s">
        <v>3977</v>
      </c>
      <c r="C185" s="65" t="s">
        <v>3978</v>
      </c>
      <c r="E185" s="56"/>
      <c r="F185" s="65" t="s">
        <v>3978</v>
      </c>
      <c r="G185" s="65" t="s">
        <v>3978</v>
      </c>
      <c r="H185" s="65" t="s">
        <v>3978</v>
      </c>
      <c r="I185" s="65" t="s">
        <v>3978</v>
      </c>
      <c r="J185" s="65" t="s">
        <v>3978</v>
      </c>
      <c r="K185" s="65" t="s">
        <v>3978</v>
      </c>
      <c r="L185" s="65" t="s">
        <v>3978</v>
      </c>
      <c r="M185" s="65" t="s">
        <v>3978</v>
      </c>
    </row>
    <row r="186" customHeight="1" spans="1:13">
      <c r="A186" s="56" t="s">
        <v>3976</v>
      </c>
      <c r="B186" s="56" t="s">
        <v>3979</v>
      </c>
      <c r="C186" s="65" t="s">
        <v>3980</v>
      </c>
      <c r="E186" s="56"/>
      <c r="F186" s="65" t="s">
        <v>3980</v>
      </c>
      <c r="G186" s="65" t="s">
        <v>3980</v>
      </c>
      <c r="H186" s="65" t="s">
        <v>3980</v>
      </c>
      <c r="I186" s="65" t="s">
        <v>3980</v>
      </c>
      <c r="J186" s="65" t="s">
        <v>3980</v>
      </c>
      <c r="K186" s="65" t="s">
        <v>3980</v>
      </c>
      <c r="L186" s="65" t="s">
        <v>3980</v>
      </c>
      <c r="M186" s="65" t="s">
        <v>3980</v>
      </c>
    </row>
    <row r="187" customHeight="1" spans="1:13">
      <c r="A187" s="56" t="s">
        <v>3976</v>
      </c>
      <c r="B187" s="56" t="s">
        <v>3981</v>
      </c>
      <c r="C187" s="65" t="s">
        <v>3982</v>
      </c>
      <c r="E187" s="56"/>
      <c r="F187" s="65" t="s">
        <v>3982</v>
      </c>
      <c r="G187" s="65" t="s">
        <v>3982</v>
      </c>
      <c r="H187" s="65" t="s">
        <v>3982</v>
      </c>
      <c r="I187" s="65" t="s">
        <v>3982</v>
      </c>
      <c r="J187" s="65" t="s">
        <v>3982</v>
      </c>
      <c r="K187" s="65" t="s">
        <v>3982</v>
      </c>
      <c r="L187" s="65" t="s">
        <v>3982</v>
      </c>
      <c r="M187" s="65" t="s">
        <v>3982</v>
      </c>
    </row>
    <row r="188" customHeight="1" spans="1:13">
      <c r="A188" s="56" t="s">
        <v>3976</v>
      </c>
      <c r="B188" s="56" t="s">
        <v>3983</v>
      </c>
      <c r="C188" s="65" t="s">
        <v>3984</v>
      </c>
      <c r="E188" s="56"/>
      <c r="F188" s="65" t="s">
        <v>3984</v>
      </c>
      <c r="G188" s="65" t="s">
        <v>3984</v>
      </c>
      <c r="H188" s="65" t="s">
        <v>3984</v>
      </c>
      <c r="I188" s="65" t="s">
        <v>3984</v>
      </c>
      <c r="J188" s="65" t="s">
        <v>3984</v>
      </c>
      <c r="K188" s="65" t="s">
        <v>3984</v>
      </c>
      <c r="L188" s="65" t="s">
        <v>3984</v>
      </c>
      <c r="M188" s="65" t="s">
        <v>3984</v>
      </c>
    </row>
    <row r="189" customHeight="1" spans="1:13">
      <c r="A189" s="56" t="s">
        <v>3976</v>
      </c>
      <c r="B189" s="56">
        <v>-88</v>
      </c>
      <c r="C189" s="65" t="s">
        <v>3581</v>
      </c>
      <c r="E189" s="56"/>
      <c r="F189" s="65" t="s">
        <v>3581</v>
      </c>
      <c r="G189" s="65" t="s">
        <v>3581</v>
      </c>
      <c r="H189" s="65" t="s">
        <v>3581</v>
      </c>
      <c r="I189" s="65" t="s">
        <v>3581</v>
      </c>
      <c r="J189" s="65" t="s">
        <v>3581</v>
      </c>
      <c r="K189" s="65" t="s">
        <v>3581</v>
      </c>
      <c r="L189" s="65" t="s">
        <v>3581</v>
      </c>
      <c r="M189" s="65" t="s">
        <v>3581</v>
      </c>
    </row>
    <row r="190" customHeight="1" spans="1:13">
      <c r="A190" s="56" t="s">
        <v>3976</v>
      </c>
      <c r="B190" s="56">
        <v>-99</v>
      </c>
      <c r="C190" s="65" t="s">
        <v>3576</v>
      </c>
      <c r="E190" s="56"/>
      <c r="F190" s="65" t="s">
        <v>3576</v>
      </c>
      <c r="G190" s="65" t="s">
        <v>3576</v>
      </c>
      <c r="H190" s="65" t="s">
        <v>3576</v>
      </c>
      <c r="I190" s="65" t="s">
        <v>3576</v>
      </c>
      <c r="J190" s="65" t="s">
        <v>3576</v>
      </c>
      <c r="K190" s="65" t="s">
        <v>3576</v>
      </c>
      <c r="L190" s="65" t="s">
        <v>3576</v>
      </c>
      <c r="M190" s="65" t="s">
        <v>3576</v>
      </c>
    </row>
    <row r="191" customHeight="1" spans="1:13">
      <c r="A191" s="2" t="s">
        <v>3985</v>
      </c>
      <c r="B191" s="2" t="s">
        <v>3986</v>
      </c>
      <c r="C191" s="2" t="s">
        <v>3987</v>
      </c>
      <c r="D191" s="2">
        <v>0</v>
      </c>
      <c r="F191" s="2" t="s">
        <v>3987</v>
      </c>
      <c r="G191" s="2" t="s">
        <v>3987</v>
      </c>
      <c r="H191" s="2" t="s">
        <v>3987</v>
      </c>
      <c r="I191" s="2" t="s">
        <v>3987</v>
      </c>
      <c r="J191" s="2" t="s">
        <v>3987</v>
      </c>
      <c r="K191" s="2" t="s">
        <v>3987</v>
      </c>
      <c r="L191" s="2" t="s">
        <v>3987</v>
      </c>
      <c r="M191" s="2" t="s">
        <v>3987</v>
      </c>
    </row>
    <row r="192" customHeight="1" spans="1:13">
      <c r="A192" s="2" t="s">
        <v>3985</v>
      </c>
      <c r="B192" s="2" t="s">
        <v>3988</v>
      </c>
      <c r="C192" s="2" t="s">
        <v>3989</v>
      </c>
      <c r="D192" s="2">
        <v>1</v>
      </c>
      <c r="F192" s="2" t="s">
        <v>3989</v>
      </c>
      <c r="G192" s="2" t="s">
        <v>3989</v>
      </c>
      <c r="H192" s="2" t="s">
        <v>3989</v>
      </c>
      <c r="I192" s="2" t="s">
        <v>3989</v>
      </c>
      <c r="J192" s="2" t="s">
        <v>3989</v>
      </c>
      <c r="K192" s="2" t="s">
        <v>3989</v>
      </c>
      <c r="L192" s="2" t="s">
        <v>3989</v>
      </c>
      <c r="M192" s="2" t="s">
        <v>3989</v>
      </c>
    </row>
    <row r="193" customHeight="1" spans="1:13">
      <c r="A193" s="2" t="s">
        <v>3985</v>
      </c>
      <c r="B193" s="2" t="s">
        <v>3990</v>
      </c>
      <c r="C193" s="2" t="s">
        <v>3991</v>
      </c>
      <c r="D193" s="2">
        <v>2</v>
      </c>
      <c r="F193" s="2" t="s">
        <v>3991</v>
      </c>
      <c r="G193" s="2" t="s">
        <v>3991</v>
      </c>
      <c r="H193" s="2" t="s">
        <v>3991</v>
      </c>
      <c r="I193" s="2" t="s">
        <v>3991</v>
      </c>
      <c r="J193" s="2" t="s">
        <v>3991</v>
      </c>
      <c r="K193" s="2" t="s">
        <v>3991</v>
      </c>
      <c r="L193" s="2" t="s">
        <v>3991</v>
      </c>
      <c r="M193" s="2" t="s">
        <v>3991</v>
      </c>
    </row>
    <row r="194" customHeight="1" spans="1:13">
      <c r="A194" s="2" t="s">
        <v>3985</v>
      </c>
      <c r="B194" s="2" t="s">
        <v>3992</v>
      </c>
      <c r="C194" s="2" t="s">
        <v>3993</v>
      </c>
      <c r="D194" s="2" t="s">
        <v>3994</v>
      </c>
      <c r="F194" s="2" t="s">
        <v>3993</v>
      </c>
      <c r="G194" s="2" t="s">
        <v>3993</v>
      </c>
      <c r="H194" s="2" t="s">
        <v>3993</v>
      </c>
      <c r="I194" s="2" t="s">
        <v>3993</v>
      </c>
      <c r="J194" s="2" t="s">
        <v>3993</v>
      </c>
      <c r="K194" s="2" t="s">
        <v>3993</v>
      </c>
      <c r="L194" s="2" t="s">
        <v>3993</v>
      </c>
      <c r="M194" s="2" t="s">
        <v>3993</v>
      </c>
    </row>
    <row r="195" customHeight="1" spans="1:13">
      <c r="A195" s="2" t="s">
        <v>3985</v>
      </c>
      <c r="B195" s="2">
        <v>-88</v>
      </c>
      <c r="C195" s="2" t="s">
        <v>3581</v>
      </c>
      <c r="D195" s="2" t="s">
        <v>3994</v>
      </c>
      <c r="F195" s="2" t="s">
        <v>3581</v>
      </c>
      <c r="G195" s="2" t="s">
        <v>3581</v>
      </c>
      <c r="H195" s="2" t="s">
        <v>3581</v>
      </c>
      <c r="I195" s="2" t="s">
        <v>3581</v>
      </c>
      <c r="J195" s="2" t="s">
        <v>3581</v>
      </c>
      <c r="K195" s="2" t="s">
        <v>3581</v>
      </c>
      <c r="L195" s="2" t="s">
        <v>3581</v>
      </c>
      <c r="M195" s="2" t="s">
        <v>3581</v>
      </c>
    </row>
    <row r="196" customHeight="1" spans="1:13">
      <c r="A196" s="2" t="s">
        <v>3985</v>
      </c>
      <c r="B196" s="2">
        <v>-99</v>
      </c>
      <c r="C196" s="2" t="s">
        <v>3576</v>
      </c>
      <c r="D196" s="2" t="s">
        <v>3994</v>
      </c>
      <c r="F196" s="2" t="s">
        <v>3576</v>
      </c>
      <c r="G196" s="2" t="s">
        <v>3576</v>
      </c>
      <c r="H196" s="2" t="s">
        <v>3576</v>
      </c>
      <c r="I196" s="2" t="s">
        <v>3576</v>
      </c>
      <c r="J196" s="2" t="s">
        <v>3576</v>
      </c>
      <c r="K196" s="2" t="s">
        <v>3576</v>
      </c>
      <c r="L196" s="2" t="s">
        <v>3576</v>
      </c>
      <c r="M196" s="2" t="s">
        <v>3576</v>
      </c>
    </row>
    <row r="197" customHeight="1" spans="1:13">
      <c r="A197" s="56" t="s">
        <v>3995</v>
      </c>
      <c r="B197" s="56" t="s">
        <v>3996</v>
      </c>
      <c r="C197" s="56" t="s">
        <v>3997</v>
      </c>
      <c r="F197" s="56" t="s">
        <v>3997</v>
      </c>
      <c r="G197" s="56" t="s">
        <v>3997</v>
      </c>
      <c r="H197" s="56" t="s">
        <v>3997</v>
      </c>
      <c r="I197" s="56" t="s">
        <v>3997</v>
      </c>
      <c r="J197" s="56" t="s">
        <v>3997</v>
      </c>
      <c r="K197" s="56" t="s">
        <v>3997</v>
      </c>
      <c r="L197" s="56" t="s">
        <v>3997</v>
      </c>
      <c r="M197" s="56" t="s">
        <v>3997</v>
      </c>
    </row>
    <row r="198" customHeight="1" spans="1:13">
      <c r="A198" s="56" t="s">
        <v>3995</v>
      </c>
      <c r="B198" s="56" t="s">
        <v>3998</v>
      </c>
      <c r="C198" s="56" t="s">
        <v>3999</v>
      </c>
      <c r="F198" s="56" t="s">
        <v>3999</v>
      </c>
      <c r="G198" s="56" t="s">
        <v>3999</v>
      </c>
      <c r="H198" s="56" t="s">
        <v>3999</v>
      </c>
      <c r="I198" s="56" t="s">
        <v>3999</v>
      </c>
      <c r="J198" s="56" t="s">
        <v>3999</v>
      </c>
      <c r="K198" s="56" t="s">
        <v>3999</v>
      </c>
      <c r="L198" s="56" t="s">
        <v>3999</v>
      </c>
      <c r="M198" s="56" t="s">
        <v>3999</v>
      </c>
    </row>
    <row r="199" customHeight="1" spans="1:13">
      <c r="A199" s="56" t="s">
        <v>3995</v>
      </c>
      <c r="B199" s="56" t="s">
        <v>4000</v>
      </c>
      <c r="C199" s="56" t="s">
        <v>4001</v>
      </c>
      <c r="F199" s="56" t="s">
        <v>4001</v>
      </c>
      <c r="G199" s="56" t="s">
        <v>4001</v>
      </c>
      <c r="H199" s="56" t="s">
        <v>4001</v>
      </c>
      <c r="I199" s="56" t="s">
        <v>4001</v>
      </c>
      <c r="J199" s="56" t="s">
        <v>4001</v>
      </c>
      <c r="K199" s="56" t="s">
        <v>4001</v>
      </c>
      <c r="L199" s="56" t="s">
        <v>4001</v>
      </c>
      <c r="M199" s="56" t="s">
        <v>4001</v>
      </c>
    </row>
    <row r="200" customHeight="1" spans="1:13">
      <c r="A200" s="56" t="s">
        <v>3995</v>
      </c>
      <c r="B200" s="56">
        <v>-99</v>
      </c>
      <c r="C200" s="56" t="s">
        <v>3576</v>
      </c>
      <c r="F200" s="56" t="s">
        <v>3576</v>
      </c>
      <c r="G200" s="56" t="s">
        <v>3576</v>
      </c>
      <c r="H200" s="56" t="s">
        <v>3576</v>
      </c>
      <c r="I200" s="56" t="s">
        <v>3576</v>
      </c>
      <c r="J200" s="56" t="s">
        <v>3576</v>
      </c>
      <c r="K200" s="56" t="s">
        <v>3576</v>
      </c>
      <c r="L200" s="56" t="s">
        <v>3576</v>
      </c>
      <c r="M200" s="56" t="s">
        <v>3576</v>
      </c>
    </row>
    <row r="201" customHeight="1" spans="1:13">
      <c r="A201" s="56" t="s">
        <v>4002</v>
      </c>
      <c r="B201" s="56" t="s">
        <v>4003</v>
      </c>
      <c r="C201" s="56" t="s">
        <v>4004</v>
      </c>
      <c r="F201" s="56" t="s">
        <v>4004</v>
      </c>
      <c r="G201" s="56" t="s">
        <v>4004</v>
      </c>
      <c r="H201" s="56" t="s">
        <v>4004</v>
      </c>
      <c r="I201" s="56" t="s">
        <v>4004</v>
      </c>
      <c r="J201" s="56" t="s">
        <v>4004</v>
      </c>
      <c r="K201" s="56" t="s">
        <v>4004</v>
      </c>
      <c r="L201" s="56" t="s">
        <v>4004</v>
      </c>
      <c r="M201" s="56" t="s">
        <v>4004</v>
      </c>
    </row>
    <row r="202" customHeight="1" spans="1:13">
      <c r="A202" s="56" t="s">
        <v>4002</v>
      </c>
      <c r="B202" s="56" t="s">
        <v>4005</v>
      </c>
      <c r="C202" s="56" t="s">
        <v>4006</v>
      </c>
      <c r="F202" s="56" t="s">
        <v>4006</v>
      </c>
      <c r="G202" s="56" t="s">
        <v>4006</v>
      </c>
      <c r="H202" s="56" t="s">
        <v>4006</v>
      </c>
      <c r="I202" s="56" t="s">
        <v>4006</v>
      </c>
      <c r="J202" s="56" t="s">
        <v>4006</v>
      </c>
      <c r="K202" s="56" t="s">
        <v>4006</v>
      </c>
      <c r="L202" s="56" t="s">
        <v>4006</v>
      </c>
      <c r="M202" s="56" t="s">
        <v>4006</v>
      </c>
    </row>
    <row r="203" customHeight="1" spans="1:13">
      <c r="A203" s="56" t="s">
        <v>4002</v>
      </c>
      <c r="B203" s="56" t="s">
        <v>4007</v>
      </c>
      <c r="C203" s="56" t="s">
        <v>4008</v>
      </c>
      <c r="F203" s="56" t="s">
        <v>4008</v>
      </c>
      <c r="G203" s="56" t="s">
        <v>4008</v>
      </c>
      <c r="H203" s="56" t="s">
        <v>4008</v>
      </c>
      <c r="I203" s="56" t="s">
        <v>4008</v>
      </c>
      <c r="J203" s="56" t="s">
        <v>4008</v>
      </c>
      <c r="K203" s="56" t="s">
        <v>4008</v>
      </c>
      <c r="L203" s="56" t="s">
        <v>4008</v>
      </c>
      <c r="M203" s="56" t="s">
        <v>4008</v>
      </c>
    </row>
    <row r="204" customHeight="1" spans="1:13">
      <c r="A204" s="56" t="s">
        <v>4002</v>
      </c>
      <c r="B204" s="56" t="s">
        <v>4009</v>
      </c>
      <c r="C204" s="56" t="s">
        <v>4010</v>
      </c>
      <c r="F204" s="56" t="s">
        <v>4010</v>
      </c>
      <c r="G204" s="56" t="s">
        <v>4010</v>
      </c>
      <c r="H204" s="56" t="s">
        <v>4010</v>
      </c>
      <c r="I204" s="56" t="s">
        <v>4010</v>
      </c>
      <c r="J204" s="56" t="s">
        <v>4010</v>
      </c>
      <c r="K204" s="56" t="s">
        <v>4010</v>
      </c>
      <c r="L204" s="56" t="s">
        <v>4010</v>
      </c>
      <c r="M204" s="56" t="s">
        <v>4010</v>
      </c>
    </row>
    <row r="205" customHeight="1" spans="1:13">
      <c r="A205" s="56" t="s">
        <v>4002</v>
      </c>
      <c r="B205" s="56">
        <v>-99</v>
      </c>
      <c r="C205" s="56" t="s">
        <v>3576</v>
      </c>
      <c r="F205" s="56" t="s">
        <v>3576</v>
      </c>
      <c r="G205" s="56" t="s">
        <v>3576</v>
      </c>
      <c r="H205" s="56" t="s">
        <v>3576</v>
      </c>
      <c r="I205" s="56" t="s">
        <v>3576</v>
      </c>
      <c r="J205" s="56" t="s">
        <v>3576</v>
      </c>
      <c r="K205" s="56" t="s">
        <v>3576</v>
      </c>
      <c r="L205" s="56" t="s">
        <v>3576</v>
      </c>
      <c r="M205" s="56" t="s">
        <v>3576</v>
      </c>
    </row>
    <row r="206" customHeight="1" spans="1:13">
      <c r="A206" s="56" t="s">
        <v>4011</v>
      </c>
      <c r="B206" s="56" t="s">
        <v>4012</v>
      </c>
      <c r="C206" s="56" t="s">
        <v>4013</v>
      </c>
      <c r="F206" s="56" t="s">
        <v>4013</v>
      </c>
      <c r="G206" s="56" t="s">
        <v>4013</v>
      </c>
      <c r="H206" s="56" t="s">
        <v>4013</v>
      </c>
      <c r="I206" s="56" t="s">
        <v>4013</v>
      </c>
      <c r="J206" s="56" t="s">
        <v>4013</v>
      </c>
      <c r="K206" s="56" t="s">
        <v>4013</v>
      </c>
      <c r="L206" s="56" t="s">
        <v>4013</v>
      </c>
      <c r="M206" s="56" t="s">
        <v>4013</v>
      </c>
    </row>
    <row r="207" customHeight="1" spans="1:13">
      <c r="A207" s="56" t="s">
        <v>4011</v>
      </c>
      <c r="B207" s="56" t="s">
        <v>4014</v>
      </c>
      <c r="C207" s="56" t="s">
        <v>4015</v>
      </c>
      <c r="F207" s="56" t="s">
        <v>4015</v>
      </c>
      <c r="G207" s="56" t="s">
        <v>4015</v>
      </c>
      <c r="H207" s="56" t="s">
        <v>4015</v>
      </c>
      <c r="I207" s="56" t="s">
        <v>4015</v>
      </c>
      <c r="J207" s="56" t="s">
        <v>4015</v>
      </c>
      <c r="K207" s="56" t="s">
        <v>4015</v>
      </c>
      <c r="L207" s="56" t="s">
        <v>4015</v>
      </c>
      <c r="M207" s="56" t="s">
        <v>4015</v>
      </c>
    </row>
    <row r="208" customHeight="1" spans="1:13">
      <c r="A208" s="56" t="s">
        <v>4011</v>
      </c>
      <c r="B208" s="56" t="s">
        <v>3992</v>
      </c>
      <c r="C208" s="56" t="s">
        <v>4016</v>
      </c>
      <c r="F208" s="56" t="s">
        <v>4016</v>
      </c>
      <c r="G208" s="56" t="s">
        <v>4016</v>
      </c>
      <c r="H208" s="56" t="s">
        <v>4016</v>
      </c>
      <c r="I208" s="56" t="s">
        <v>4016</v>
      </c>
      <c r="J208" s="56" t="s">
        <v>4016</v>
      </c>
      <c r="K208" s="56" t="s">
        <v>4016</v>
      </c>
      <c r="L208" s="56" t="s">
        <v>4016</v>
      </c>
      <c r="M208" s="56" t="s">
        <v>4016</v>
      </c>
    </row>
    <row r="209" customHeight="1" spans="1:13">
      <c r="A209" s="56" t="s">
        <v>4011</v>
      </c>
      <c r="B209" s="56">
        <v>-99</v>
      </c>
      <c r="C209" s="56" t="s">
        <v>3576</v>
      </c>
      <c r="F209" s="56" t="s">
        <v>3576</v>
      </c>
      <c r="G209" s="56" t="s">
        <v>3576</v>
      </c>
      <c r="H209" s="56" t="s">
        <v>3576</v>
      </c>
      <c r="I209" s="56" t="s">
        <v>3576</v>
      </c>
      <c r="J209" s="56" t="s">
        <v>3576</v>
      </c>
      <c r="K209" s="56" t="s">
        <v>3576</v>
      </c>
      <c r="L209" s="56" t="s">
        <v>3576</v>
      </c>
      <c r="M209" s="56" t="s">
        <v>3576</v>
      </c>
    </row>
    <row r="210" s="2" customFormat="1" ht="15" spans="1:13">
      <c r="A210" s="2" t="s">
        <v>4017</v>
      </c>
      <c r="B210" s="2" t="s">
        <v>89</v>
      </c>
      <c r="C210" s="2" t="s">
        <v>3568</v>
      </c>
      <c r="F210" s="2" t="s">
        <v>3568</v>
      </c>
      <c r="G210" s="2" t="s">
        <v>3568</v>
      </c>
      <c r="H210" s="2" t="s">
        <v>3568</v>
      </c>
      <c r="I210" s="2" t="s">
        <v>3568</v>
      </c>
      <c r="J210" s="2" t="s">
        <v>3568</v>
      </c>
      <c r="K210" s="2" t="s">
        <v>3568</v>
      </c>
      <c r="L210" s="2" t="s">
        <v>3568</v>
      </c>
      <c r="M210" s="2" t="s">
        <v>3568</v>
      </c>
    </row>
    <row r="211" s="2" customFormat="1" ht="15" spans="1:13">
      <c r="A211" s="2" t="s">
        <v>4017</v>
      </c>
      <c r="B211" s="2" t="s">
        <v>3570</v>
      </c>
      <c r="C211" s="2" t="s">
        <v>3571</v>
      </c>
      <c r="F211" s="2" t="s">
        <v>3571</v>
      </c>
      <c r="G211" s="2" t="s">
        <v>3571</v>
      </c>
      <c r="H211" s="2" t="s">
        <v>3571</v>
      </c>
      <c r="I211" s="2" t="s">
        <v>3571</v>
      </c>
      <c r="J211" s="2" t="s">
        <v>3571</v>
      </c>
      <c r="K211" s="2" t="s">
        <v>3571</v>
      </c>
      <c r="L211" s="2" t="s">
        <v>3571</v>
      </c>
      <c r="M211" s="2" t="s">
        <v>3571</v>
      </c>
    </row>
    <row r="212" s="2" customFormat="1" ht="15" spans="1:13">
      <c r="A212" s="2" t="s">
        <v>4017</v>
      </c>
      <c r="B212" s="2" t="s">
        <v>4018</v>
      </c>
      <c r="C212" s="2" t="s">
        <v>4019</v>
      </c>
      <c r="F212" s="2" t="s">
        <v>4019</v>
      </c>
      <c r="G212" s="2" t="s">
        <v>4019</v>
      </c>
      <c r="H212" s="2" t="s">
        <v>4019</v>
      </c>
      <c r="I212" s="2" t="s">
        <v>4019</v>
      </c>
      <c r="J212" s="2" t="s">
        <v>4019</v>
      </c>
      <c r="K212" s="2" t="s">
        <v>4019</v>
      </c>
      <c r="L212" s="2" t="s">
        <v>4019</v>
      </c>
      <c r="M212" s="2" t="s">
        <v>4019</v>
      </c>
    </row>
    <row r="213" s="2" customFormat="1" ht="15" spans="1:13">
      <c r="A213" s="2" t="s">
        <v>4017</v>
      </c>
      <c r="B213" s="2">
        <v>-88</v>
      </c>
      <c r="C213" s="2" t="s">
        <v>3581</v>
      </c>
      <c r="F213" s="2" t="s">
        <v>3581</v>
      </c>
      <c r="G213" s="2" t="s">
        <v>3581</v>
      </c>
      <c r="H213" s="2" t="s">
        <v>3581</v>
      </c>
      <c r="I213" s="2" t="s">
        <v>3581</v>
      </c>
      <c r="J213" s="2" t="s">
        <v>3581</v>
      </c>
      <c r="K213" s="2" t="s">
        <v>3581</v>
      </c>
      <c r="L213" s="2" t="s">
        <v>3581</v>
      </c>
      <c r="M213" s="2" t="s">
        <v>3581</v>
      </c>
    </row>
    <row r="214" s="2" customFormat="1" ht="15" spans="1:13">
      <c r="A214" s="2" t="s">
        <v>4017</v>
      </c>
      <c r="B214" s="2">
        <v>-99</v>
      </c>
      <c r="C214" s="2" t="s">
        <v>3576</v>
      </c>
      <c r="F214" s="2" t="s">
        <v>3576</v>
      </c>
      <c r="G214" s="2" t="s">
        <v>3576</v>
      </c>
      <c r="H214" s="2" t="s">
        <v>3576</v>
      </c>
      <c r="I214" s="2" t="s">
        <v>3576</v>
      </c>
      <c r="J214" s="2" t="s">
        <v>3576</v>
      </c>
      <c r="K214" s="2" t="s">
        <v>3576</v>
      </c>
      <c r="L214" s="2" t="s">
        <v>3576</v>
      </c>
      <c r="M214" s="2" t="s">
        <v>3576</v>
      </c>
    </row>
    <row r="215" s="2" customFormat="1" ht="15" spans="1:13">
      <c r="A215" s="2" t="s">
        <v>4020</v>
      </c>
      <c r="B215" s="2" t="s">
        <v>4021</v>
      </c>
      <c r="C215" s="2" t="s">
        <v>4022</v>
      </c>
      <c r="D215" s="2" t="s">
        <v>4021</v>
      </c>
      <c r="F215" s="2" t="s">
        <v>4022</v>
      </c>
      <c r="G215" s="2" t="s">
        <v>4022</v>
      </c>
      <c r="H215" s="2" t="s">
        <v>4022</v>
      </c>
      <c r="I215" s="2" t="s">
        <v>4022</v>
      </c>
      <c r="J215" s="2" t="s">
        <v>4022</v>
      </c>
      <c r="K215" s="2" t="s">
        <v>4022</v>
      </c>
      <c r="L215" s="2" t="s">
        <v>4022</v>
      </c>
      <c r="M215" s="2" t="s">
        <v>4022</v>
      </c>
    </row>
    <row r="216" s="2" customFormat="1" ht="15" spans="1:13">
      <c r="A216" s="2" t="s">
        <v>4020</v>
      </c>
      <c r="B216" s="2" t="s">
        <v>4023</v>
      </c>
      <c r="C216" s="2" t="s">
        <v>4024</v>
      </c>
      <c r="D216" s="2" t="s">
        <v>4023</v>
      </c>
      <c r="F216" s="2" t="s">
        <v>4024</v>
      </c>
      <c r="G216" s="2" t="s">
        <v>4024</v>
      </c>
      <c r="H216" s="2" t="s">
        <v>4024</v>
      </c>
      <c r="I216" s="2" t="s">
        <v>4024</v>
      </c>
      <c r="J216" s="2" t="s">
        <v>4024</v>
      </c>
      <c r="K216" s="2" t="s">
        <v>4024</v>
      </c>
      <c r="L216" s="2" t="s">
        <v>4024</v>
      </c>
      <c r="M216" s="2" t="s">
        <v>4024</v>
      </c>
    </row>
    <row r="217" s="2" customFormat="1" ht="15" spans="1:13">
      <c r="A217" s="2" t="s">
        <v>4020</v>
      </c>
      <c r="B217" s="2" t="s">
        <v>4025</v>
      </c>
      <c r="C217" s="2" t="s">
        <v>4026</v>
      </c>
      <c r="D217" s="2" t="s">
        <v>4025</v>
      </c>
      <c r="F217" s="2" t="s">
        <v>4026</v>
      </c>
      <c r="G217" s="2" t="s">
        <v>4026</v>
      </c>
      <c r="H217" s="2" t="s">
        <v>4026</v>
      </c>
      <c r="I217" s="2" t="s">
        <v>4026</v>
      </c>
      <c r="J217" s="2" t="s">
        <v>4026</v>
      </c>
      <c r="K217" s="2" t="s">
        <v>4026</v>
      </c>
      <c r="L217" s="2" t="s">
        <v>4026</v>
      </c>
      <c r="M217" s="2" t="s">
        <v>4026</v>
      </c>
    </row>
    <row r="218" s="2" customFormat="1" ht="15" spans="1:13">
      <c r="A218" s="2" t="s">
        <v>4020</v>
      </c>
      <c r="B218" s="2" t="s">
        <v>4027</v>
      </c>
      <c r="C218" s="2" t="s">
        <v>4028</v>
      </c>
      <c r="D218" s="2" t="s">
        <v>4027</v>
      </c>
      <c r="F218" s="2" t="s">
        <v>4028</v>
      </c>
      <c r="G218" s="2" t="s">
        <v>4028</v>
      </c>
      <c r="H218" s="2" t="s">
        <v>4028</v>
      </c>
      <c r="I218" s="2" t="s">
        <v>4028</v>
      </c>
      <c r="J218" s="2" t="s">
        <v>4028</v>
      </c>
      <c r="K218" s="2" t="s">
        <v>4028</v>
      </c>
      <c r="L218" s="2" t="s">
        <v>4028</v>
      </c>
      <c r="M218" s="2" t="s">
        <v>4028</v>
      </c>
    </row>
    <row r="219" s="2" customFormat="1" ht="15" spans="1:13">
      <c r="A219" s="2" t="s">
        <v>4020</v>
      </c>
      <c r="B219" s="2" t="s">
        <v>4029</v>
      </c>
      <c r="C219" s="2" t="s">
        <v>4030</v>
      </c>
      <c r="D219" s="2" t="s">
        <v>4029</v>
      </c>
      <c r="F219" s="2" t="s">
        <v>4030</v>
      </c>
      <c r="G219" s="2" t="s">
        <v>4030</v>
      </c>
      <c r="H219" s="2" t="s">
        <v>4030</v>
      </c>
      <c r="I219" s="2" t="s">
        <v>4030</v>
      </c>
      <c r="J219" s="2" t="s">
        <v>4030</v>
      </c>
      <c r="K219" s="2" t="s">
        <v>4030</v>
      </c>
      <c r="L219" s="2" t="s">
        <v>4030</v>
      </c>
      <c r="M219" s="2" t="s">
        <v>4030</v>
      </c>
    </row>
    <row r="220" s="2" customFormat="1" ht="15" spans="1:13">
      <c r="A220" s="2" t="s">
        <v>4020</v>
      </c>
      <c r="B220" s="2" t="s">
        <v>4031</v>
      </c>
      <c r="C220" s="2" t="s">
        <v>4032</v>
      </c>
      <c r="D220" s="2" t="s">
        <v>4031</v>
      </c>
      <c r="F220" s="2" t="s">
        <v>4032</v>
      </c>
      <c r="G220" s="2" t="s">
        <v>4032</v>
      </c>
      <c r="H220" s="2" t="s">
        <v>4032</v>
      </c>
      <c r="I220" s="2" t="s">
        <v>4032</v>
      </c>
      <c r="J220" s="2" t="s">
        <v>4032</v>
      </c>
      <c r="K220" s="2" t="s">
        <v>4032</v>
      </c>
      <c r="L220" s="2" t="s">
        <v>4032</v>
      </c>
      <c r="M220" s="2" t="s">
        <v>4032</v>
      </c>
    </row>
    <row r="221" s="2" customFormat="1" ht="15" spans="1:13">
      <c r="A221" s="2" t="s">
        <v>4020</v>
      </c>
      <c r="B221" s="2" t="s">
        <v>4033</v>
      </c>
      <c r="C221" s="2" t="s">
        <v>4034</v>
      </c>
      <c r="D221" s="2" t="s">
        <v>4033</v>
      </c>
      <c r="F221" s="2" t="s">
        <v>4034</v>
      </c>
      <c r="G221" s="2" t="s">
        <v>4034</v>
      </c>
      <c r="H221" s="2" t="s">
        <v>4034</v>
      </c>
      <c r="I221" s="2" t="s">
        <v>4034</v>
      </c>
      <c r="J221" s="2" t="s">
        <v>4034</v>
      </c>
      <c r="K221" s="2" t="s">
        <v>4034</v>
      </c>
      <c r="L221" s="2" t="s">
        <v>4034</v>
      </c>
      <c r="M221" s="2" t="s">
        <v>4034</v>
      </c>
    </row>
    <row r="222" s="2" customFormat="1" ht="15" spans="1:13">
      <c r="A222" s="2" t="s">
        <v>4020</v>
      </c>
      <c r="B222" s="2" t="s">
        <v>4035</v>
      </c>
      <c r="C222" s="2" t="s">
        <v>4036</v>
      </c>
      <c r="D222" s="2" t="s">
        <v>4035</v>
      </c>
      <c r="F222" s="2" t="s">
        <v>4036</v>
      </c>
      <c r="G222" s="2" t="s">
        <v>4036</v>
      </c>
      <c r="H222" s="2" t="s">
        <v>4036</v>
      </c>
      <c r="I222" s="2" t="s">
        <v>4036</v>
      </c>
      <c r="J222" s="2" t="s">
        <v>4036</v>
      </c>
      <c r="K222" s="2" t="s">
        <v>4036</v>
      </c>
      <c r="L222" s="2" t="s">
        <v>4036</v>
      </c>
      <c r="M222" s="2" t="s">
        <v>4036</v>
      </c>
    </row>
    <row r="223" s="2" customFormat="1" ht="15" spans="1:13">
      <c r="A223" s="2" t="s">
        <v>4020</v>
      </c>
      <c r="B223" s="2" t="s">
        <v>4037</v>
      </c>
      <c r="C223" s="2" t="s">
        <v>4038</v>
      </c>
      <c r="D223" s="2" t="s">
        <v>4037</v>
      </c>
      <c r="F223" s="2" t="s">
        <v>4038</v>
      </c>
      <c r="G223" s="2" t="s">
        <v>4038</v>
      </c>
      <c r="H223" s="2" t="s">
        <v>4038</v>
      </c>
      <c r="I223" s="2" t="s">
        <v>4038</v>
      </c>
      <c r="J223" s="2" t="s">
        <v>4038</v>
      </c>
      <c r="K223" s="2" t="s">
        <v>4038</v>
      </c>
      <c r="L223" s="2" t="s">
        <v>4038</v>
      </c>
      <c r="M223" s="2" t="s">
        <v>4038</v>
      </c>
    </row>
    <row r="224" s="2" customFormat="1" ht="15" spans="1:13">
      <c r="A224" s="2" t="s">
        <v>4020</v>
      </c>
      <c r="B224" s="2" t="s">
        <v>4039</v>
      </c>
      <c r="C224" s="2" t="s">
        <v>4040</v>
      </c>
      <c r="D224" s="2" t="s">
        <v>4039</v>
      </c>
      <c r="F224" s="2" t="s">
        <v>4040</v>
      </c>
      <c r="G224" s="2" t="s">
        <v>4040</v>
      </c>
      <c r="H224" s="2" t="s">
        <v>4040</v>
      </c>
      <c r="I224" s="2" t="s">
        <v>4040</v>
      </c>
      <c r="J224" s="2" t="s">
        <v>4040</v>
      </c>
      <c r="K224" s="2" t="s">
        <v>4040</v>
      </c>
      <c r="L224" s="2" t="s">
        <v>4040</v>
      </c>
      <c r="M224" s="2" t="s">
        <v>4040</v>
      </c>
    </row>
    <row r="225" s="2" customFormat="1" ht="15" spans="1:13">
      <c r="A225" s="2" t="s">
        <v>4020</v>
      </c>
      <c r="B225" s="2" t="s">
        <v>4041</v>
      </c>
      <c r="C225" s="2" t="s">
        <v>4042</v>
      </c>
      <c r="D225" s="2" t="s">
        <v>4041</v>
      </c>
      <c r="F225" s="2" t="s">
        <v>4042</v>
      </c>
      <c r="G225" s="2" t="s">
        <v>4042</v>
      </c>
      <c r="H225" s="2" t="s">
        <v>4042</v>
      </c>
      <c r="I225" s="2" t="s">
        <v>4042</v>
      </c>
      <c r="J225" s="2" t="s">
        <v>4042</v>
      </c>
      <c r="K225" s="2" t="s">
        <v>4042</v>
      </c>
      <c r="L225" s="2" t="s">
        <v>4042</v>
      </c>
      <c r="M225" s="2" t="s">
        <v>4042</v>
      </c>
    </row>
    <row r="226" s="2" customFormat="1" ht="15" spans="1:13">
      <c r="A226" s="2" t="s">
        <v>4020</v>
      </c>
      <c r="B226" s="2" t="s">
        <v>4043</v>
      </c>
      <c r="C226" s="2" t="s">
        <v>4044</v>
      </c>
      <c r="D226" s="2" t="s">
        <v>4043</v>
      </c>
      <c r="F226" s="2" t="s">
        <v>4044</v>
      </c>
      <c r="G226" s="2" t="s">
        <v>4044</v>
      </c>
      <c r="H226" s="2" t="s">
        <v>4044</v>
      </c>
      <c r="I226" s="2" t="s">
        <v>4044</v>
      </c>
      <c r="J226" s="2" t="s">
        <v>4044</v>
      </c>
      <c r="K226" s="2" t="s">
        <v>4044</v>
      </c>
      <c r="L226" s="2" t="s">
        <v>4044</v>
      </c>
      <c r="M226" s="2" t="s">
        <v>4044</v>
      </c>
    </row>
    <row r="227" s="2" customFormat="1" ht="15" spans="1:13">
      <c r="A227" s="2" t="s">
        <v>4020</v>
      </c>
      <c r="B227" s="2" t="s">
        <v>4045</v>
      </c>
      <c r="C227" s="2" t="s">
        <v>3921</v>
      </c>
      <c r="D227" s="2" t="s">
        <v>4045</v>
      </c>
      <c r="F227" s="2" t="s">
        <v>3921</v>
      </c>
      <c r="G227" s="2" t="s">
        <v>3921</v>
      </c>
      <c r="H227" s="2" t="s">
        <v>3921</v>
      </c>
      <c r="I227" s="2" t="s">
        <v>3921</v>
      </c>
      <c r="J227" s="2" t="s">
        <v>3921</v>
      </c>
      <c r="K227" s="2" t="s">
        <v>3921</v>
      </c>
      <c r="L227" s="2" t="s">
        <v>3921</v>
      </c>
      <c r="M227" s="2" t="s">
        <v>3921</v>
      </c>
    </row>
    <row r="228" s="2" customFormat="1" ht="15" spans="1:13">
      <c r="A228" s="2" t="s">
        <v>4020</v>
      </c>
      <c r="B228" s="2" t="s">
        <v>3691</v>
      </c>
      <c r="C228" s="2" t="s">
        <v>3692</v>
      </c>
      <c r="D228" s="2" t="s">
        <v>3691</v>
      </c>
      <c r="F228" s="2" t="s">
        <v>3692</v>
      </c>
      <c r="G228" s="2" t="s">
        <v>3692</v>
      </c>
      <c r="H228" s="2" t="s">
        <v>3692</v>
      </c>
      <c r="I228" s="2" t="s">
        <v>3692</v>
      </c>
      <c r="J228" s="2" t="s">
        <v>3692</v>
      </c>
      <c r="K228" s="2" t="s">
        <v>3692</v>
      </c>
      <c r="L228" s="2" t="s">
        <v>3692</v>
      </c>
      <c r="M228" s="2" t="s">
        <v>3692</v>
      </c>
    </row>
    <row r="229" s="2" customFormat="1" ht="15" spans="1:13">
      <c r="A229" s="2" t="s">
        <v>4020</v>
      </c>
      <c r="B229" s="2" t="s">
        <v>3945</v>
      </c>
      <c r="C229" s="2" t="s">
        <v>4046</v>
      </c>
      <c r="F229" s="2" t="s">
        <v>4046</v>
      </c>
      <c r="G229" s="2" t="s">
        <v>4046</v>
      </c>
      <c r="H229" s="2" t="s">
        <v>4046</v>
      </c>
      <c r="I229" s="2" t="s">
        <v>4046</v>
      </c>
      <c r="J229" s="2" t="s">
        <v>4046</v>
      </c>
      <c r="K229" s="2" t="s">
        <v>4046</v>
      </c>
      <c r="L229" s="2" t="s">
        <v>4046</v>
      </c>
      <c r="M229" s="2" t="s">
        <v>4046</v>
      </c>
    </row>
    <row r="230" s="2" customFormat="1" ht="15" spans="1:13">
      <c r="A230" s="2" t="s">
        <v>4020</v>
      </c>
      <c r="B230" s="2">
        <v>-88</v>
      </c>
      <c r="C230" s="2" t="s">
        <v>3581</v>
      </c>
      <c r="D230" s="2" t="s">
        <v>3994</v>
      </c>
      <c r="F230" s="2" t="s">
        <v>3581</v>
      </c>
      <c r="G230" s="2" t="s">
        <v>3581</v>
      </c>
      <c r="H230" s="2" t="s">
        <v>3581</v>
      </c>
      <c r="I230" s="2" t="s">
        <v>3581</v>
      </c>
      <c r="J230" s="2" t="s">
        <v>3581</v>
      </c>
      <c r="K230" s="2" t="s">
        <v>3581</v>
      </c>
      <c r="L230" s="2" t="s">
        <v>3581</v>
      </c>
      <c r="M230" s="2" t="s">
        <v>3581</v>
      </c>
    </row>
    <row r="231" s="2" customFormat="1" ht="15" spans="1:13">
      <c r="A231" s="2" t="s">
        <v>4020</v>
      </c>
      <c r="B231" s="2">
        <v>-99</v>
      </c>
      <c r="C231" s="2" t="s">
        <v>3576</v>
      </c>
      <c r="D231" s="2" t="s">
        <v>3994</v>
      </c>
      <c r="F231" s="2" t="s">
        <v>3576</v>
      </c>
      <c r="G231" s="2" t="s">
        <v>3576</v>
      </c>
      <c r="H231" s="2" t="s">
        <v>3576</v>
      </c>
      <c r="I231" s="2" t="s">
        <v>3576</v>
      </c>
      <c r="J231" s="2" t="s">
        <v>3576</v>
      </c>
      <c r="K231" s="2" t="s">
        <v>3576</v>
      </c>
      <c r="L231" s="2" t="s">
        <v>3576</v>
      </c>
      <c r="M231" s="2" t="s">
        <v>3576</v>
      </c>
    </row>
    <row r="232" s="2" customFormat="1" ht="15" spans="1:13">
      <c r="A232" s="2" t="s">
        <v>4047</v>
      </c>
      <c r="B232" s="2" t="s">
        <v>4048</v>
      </c>
      <c r="C232" s="2" t="s">
        <v>4049</v>
      </c>
      <c r="F232" s="2" t="s">
        <v>4049</v>
      </c>
      <c r="G232" s="2" t="s">
        <v>4049</v>
      </c>
      <c r="H232" s="2" t="s">
        <v>4049</v>
      </c>
      <c r="I232" s="2" t="s">
        <v>4049</v>
      </c>
      <c r="J232" s="2" t="s">
        <v>4049</v>
      </c>
      <c r="K232" s="2" t="s">
        <v>4049</v>
      </c>
      <c r="L232" s="2" t="s">
        <v>4049</v>
      </c>
      <c r="M232" s="2" t="s">
        <v>4049</v>
      </c>
    </row>
    <row r="233" s="2" customFormat="1" ht="15" spans="1:13">
      <c r="A233" s="2" t="s">
        <v>4047</v>
      </c>
      <c r="B233" s="2" t="s">
        <v>4050</v>
      </c>
      <c r="C233" s="2" t="s">
        <v>4051</v>
      </c>
      <c r="F233" s="2" t="s">
        <v>4051</v>
      </c>
      <c r="G233" s="2" t="s">
        <v>4051</v>
      </c>
      <c r="H233" s="2" t="s">
        <v>4051</v>
      </c>
      <c r="I233" s="2" t="s">
        <v>4051</v>
      </c>
      <c r="J233" s="2" t="s">
        <v>4051</v>
      </c>
      <c r="K233" s="2" t="s">
        <v>4051</v>
      </c>
      <c r="L233" s="2" t="s">
        <v>4051</v>
      </c>
      <c r="M233" s="2" t="s">
        <v>4051</v>
      </c>
    </row>
    <row r="234" s="2" customFormat="1" ht="15" spans="1:13">
      <c r="A234" s="2" t="s">
        <v>4047</v>
      </c>
      <c r="B234" s="2" t="s">
        <v>4052</v>
      </c>
      <c r="C234" s="2" t="s">
        <v>4053</v>
      </c>
      <c r="F234" s="2" t="s">
        <v>4053</v>
      </c>
      <c r="G234" s="2" t="s">
        <v>4053</v>
      </c>
      <c r="H234" s="2" t="s">
        <v>4053</v>
      </c>
      <c r="I234" s="2" t="s">
        <v>4053</v>
      </c>
      <c r="J234" s="2" t="s">
        <v>4053</v>
      </c>
      <c r="K234" s="2" t="s">
        <v>4053</v>
      </c>
      <c r="L234" s="2" t="s">
        <v>4053</v>
      </c>
      <c r="M234" s="2" t="s">
        <v>4053</v>
      </c>
    </row>
    <row r="235" s="2" customFormat="1" ht="15" spans="1:13">
      <c r="A235" s="2" t="s">
        <v>4047</v>
      </c>
      <c r="B235" s="2" t="s">
        <v>4054</v>
      </c>
      <c r="C235" s="2" t="s">
        <v>4055</v>
      </c>
      <c r="F235" s="2" t="s">
        <v>4055</v>
      </c>
      <c r="G235" s="2" t="s">
        <v>4055</v>
      </c>
      <c r="H235" s="2" t="s">
        <v>4055</v>
      </c>
      <c r="I235" s="2" t="s">
        <v>4055</v>
      </c>
      <c r="J235" s="2" t="s">
        <v>4055</v>
      </c>
      <c r="K235" s="2" t="s">
        <v>4055</v>
      </c>
      <c r="L235" s="2" t="s">
        <v>4055</v>
      </c>
      <c r="M235" s="2" t="s">
        <v>4055</v>
      </c>
    </row>
    <row r="236" s="2" customFormat="1" ht="15" spans="1:13">
      <c r="A236" s="2" t="s">
        <v>4047</v>
      </c>
      <c r="B236" s="2" t="s">
        <v>4056</v>
      </c>
      <c r="C236" s="2" t="s">
        <v>4057</v>
      </c>
      <c r="F236" s="2" t="s">
        <v>4057</v>
      </c>
      <c r="G236" s="2" t="s">
        <v>4057</v>
      </c>
      <c r="H236" s="2" t="s">
        <v>4057</v>
      </c>
      <c r="I236" s="2" t="s">
        <v>4057</v>
      </c>
      <c r="J236" s="2" t="s">
        <v>4057</v>
      </c>
      <c r="K236" s="2" t="s">
        <v>4057</v>
      </c>
      <c r="L236" s="2" t="s">
        <v>4057</v>
      </c>
      <c r="M236" s="2" t="s">
        <v>4057</v>
      </c>
    </row>
    <row r="237" s="2" customFormat="1" ht="15" spans="1:13">
      <c r="A237" s="2" t="s">
        <v>4047</v>
      </c>
      <c r="B237" s="2" t="s">
        <v>4058</v>
      </c>
      <c r="C237" s="2" t="s">
        <v>4059</v>
      </c>
      <c r="F237" s="2" t="s">
        <v>4059</v>
      </c>
      <c r="G237" s="2" t="s">
        <v>4059</v>
      </c>
      <c r="H237" s="2" t="s">
        <v>4059</v>
      </c>
      <c r="I237" s="2" t="s">
        <v>4059</v>
      </c>
      <c r="J237" s="2" t="s">
        <v>4059</v>
      </c>
      <c r="K237" s="2" t="s">
        <v>4059</v>
      </c>
      <c r="L237" s="2" t="s">
        <v>4059</v>
      </c>
      <c r="M237" s="2" t="s">
        <v>4059</v>
      </c>
    </row>
    <row r="238" s="2" customFormat="1" ht="15" spans="1:13">
      <c r="A238" s="2" t="s">
        <v>4047</v>
      </c>
      <c r="B238" s="2" t="s">
        <v>4060</v>
      </c>
      <c r="C238" s="2" t="s">
        <v>4061</v>
      </c>
      <c r="F238" s="2" t="s">
        <v>4061</v>
      </c>
      <c r="G238" s="2" t="s">
        <v>4061</v>
      </c>
      <c r="H238" s="2" t="s">
        <v>4061</v>
      </c>
      <c r="I238" s="2" t="s">
        <v>4061</v>
      </c>
      <c r="J238" s="2" t="s">
        <v>4061</v>
      </c>
      <c r="K238" s="2" t="s">
        <v>4061</v>
      </c>
      <c r="L238" s="2" t="s">
        <v>4061</v>
      </c>
      <c r="M238" s="2" t="s">
        <v>4061</v>
      </c>
    </row>
    <row r="239" s="2" customFormat="1" ht="15" spans="1:13">
      <c r="A239" s="2" t="s">
        <v>4047</v>
      </c>
      <c r="B239" s="2" t="s">
        <v>4062</v>
      </c>
      <c r="C239" s="2" t="s">
        <v>4063</v>
      </c>
      <c r="F239" s="2" t="s">
        <v>4063</v>
      </c>
      <c r="G239" s="2" t="s">
        <v>4063</v>
      </c>
      <c r="H239" s="2" t="s">
        <v>4063</v>
      </c>
      <c r="I239" s="2" t="s">
        <v>4063</v>
      </c>
      <c r="J239" s="2" t="s">
        <v>4063</v>
      </c>
      <c r="K239" s="2" t="s">
        <v>4063</v>
      </c>
      <c r="L239" s="2" t="s">
        <v>4063</v>
      </c>
      <c r="M239" s="2" t="s">
        <v>4063</v>
      </c>
    </row>
    <row r="240" s="2" customFormat="1" ht="15" spans="1:13">
      <c r="A240" s="2" t="s">
        <v>4047</v>
      </c>
      <c r="B240" s="2" t="s">
        <v>4064</v>
      </c>
      <c r="C240" s="2" t="s">
        <v>4065</v>
      </c>
      <c r="F240" s="2" t="s">
        <v>4065</v>
      </c>
      <c r="G240" s="2" t="s">
        <v>4065</v>
      </c>
      <c r="H240" s="2" t="s">
        <v>4065</v>
      </c>
      <c r="I240" s="2" t="s">
        <v>4065</v>
      </c>
      <c r="J240" s="2" t="s">
        <v>4065</v>
      </c>
      <c r="K240" s="2" t="s">
        <v>4065</v>
      </c>
      <c r="L240" s="2" t="s">
        <v>4065</v>
      </c>
      <c r="M240" s="2" t="s">
        <v>4065</v>
      </c>
    </row>
    <row r="241" s="2" customFormat="1" ht="15" spans="1:13">
      <c r="A241" s="2" t="s">
        <v>4047</v>
      </c>
      <c r="B241" s="2" t="s">
        <v>4066</v>
      </c>
      <c r="C241" s="2" t="s">
        <v>4067</v>
      </c>
      <c r="F241" s="2" t="s">
        <v>4067</v>
      </c>
      <c r="G241" s="2" t="s">
        <v>4067</v>
      </c>
      <c r="H241" s="2" t="s">
        <v>4067</v>
      </c>
      <c r="I241" s="2" t="s">
        <v>4067</v>
      </c>
      <c r="J241" s="2" t="s">
        <v>4067</v>
      </c>
      <c r="K241" s="2" t="s">
        <v>4067</v>
      </c>
      <c r="L241" s="2" t="s">
        <v>4067</v>
      </c>
      <c r="M241" s="2" t="s">
        <v>4067</v>
      </c>
    </row>
    <row r="242" s="2" customFormat="1" ht="15" spans="1:13">
      <c r="A242" s="2" t="s">
        <v>4047</v>
      </c>
      <c r="B242" s="2" t="s">
        <v>4068</v>
      </c>
      <c r="C242" s="2" t="s">
        <v>4069</v>
      </c>
      <c r="F242" s="2" t="s">
        <v>4069</v>
      </c>
      <c r="G242" s="2" t="s">
        <v>4069</v>
      </c>
      <c r="H242" s="2" t="s">
        <v>4069</v>
      </c>
      <c r="I242" s="2" t="s">
        <v>4069</v>
      </c>
      <c r="J242" s="2" t="s">
        <v>4069</v>
      </c>
      <c r="K242" s="2" t="s">
        <v>4069</v>
      </c>
      <c r="L242" s="2" t="s">
        <v>4069</v>
      </c>
      <c r="M242" s="2" t="s">
        <v>4069</v>
      </c>
    </row>
    <row r="243" s="2" customFormat="1" ht="15" spans="1:13">
      <c r="A243" s="2" t="s">
        <v>4047</v>
      </c>
      <c r="B243" s="2" t="s">
        <v>4070</v>
      </c>
      <c r="C243" s="2" t="s">
        <v>4071</v>
      </c>
      <c r="F243" s="2" t="s">
        <v>4071</v>
      </c>
      <c r="G243" s="2" t="s">
        <v>4071</v>
      </c>
      <c r="H243" s="2" t="s">
        <v>4071</v>
      </c>
      <c r="I243" s="2" t="s">
        <v>4071</v>
      </c>
      <c r="J243" s="2" t="s">
        <v>4071</v>
      </c>
      <c r="K243" s="2" t="s">
        <v>4071</v>
      </c>
      <c r="L243" s="2" t="s">
        <v>4071</v>
      </c>
      <c r="M243" s="2" t="s">
        <v>4071</v>
      </c>
    </row>
    <row r="244" s="2" customFormat="1" ht="15" spans="1:13">
      <c r="A244" s="2" t="s">
        <v>4047</v>
      </c>
      <c r="B244" s="2" t="s">
        <v>4072</v>
      </c>
      <c r="C244" s="2" t="s">
        <v>4073</v>
      </c>
      <c r="F244" s="2" t="s">
        <v>4073</v>
      </c>
      <c r="G244" s="2" t="s">
        <v>4073</v>
      </c>
      <c r="H244" s="2" t="s">
        <v>4073</v>
      </c>
      <c r="I244" s="2" t="s">
        <v>4073</v>
      </c>
      <c r="J244" s="2" t="s">
        <v>4073</v>
      </c>
      <c r="K244" s="2" t="s">
        <v>4073</v>
      </c>
      <c r="L244" s="2" t="s">
        <v>4073</v>
      </c>
      <c r="M244" s="2" t="s">
        <v>4073</v>
      </c>
    </row>
    <row r="245" s="2" customFormat="1" ht="15" spans="1:13">
      <c r="A245" s="2" t="s">
        <v>4047</v>
      </c>
      <c r="B245" s="2" t="s">
        <v>4074</v>
      </c>
      <c r="C245" s="2" t="s">
        <v>4075</v>
      </c>
      <c r="F245" s="2" t="s">
        <v>4075</v>
      </c>
      <c r="G245" s="2" t="s">
        <v>4075</v>
      </c>
      <c r="H245" s="2" t="s">
        <v>4075</v>
      </c>
      <c r="I245" s="2" t="s">
        <v>4075</v>
      </c>
      <c r="J245" s="2" t="s">
        <v>4075</v>
      </c>
      <c r="K245" s="2" t="s">
        <v>4075</v>
      </c>
      <c r="L245" s="2" t="s">
        <v>4075</v>
      </c>
      <c r="M245" s="2" t="s">
        <v>4075</v>
      </c>
    </row>
    <row r="246" s="2" customFormat="1" ht="15" spans="1:13">
      <c r="A246" s="2" t="s">
        <v>4047</v>
      </c>
      <c r="B246" s="2" t="s">
        <v>4076</v>
      </c>
      <c r="C246" s="2" t="s">
        <v>4077</v>
      </c>
      <c r="F246" s="2" t="s">
        <v>4077</v>
      </c>
      <c r="G246" s="2" t="s">
        <v>4077</v>
      </c>
      <c r="H246" s="2" t="s">
        <v>4077</v>
      </c>
      <c r="I246" s="2" t="s">
        <v>4077</v>
      </c>
      <c r="J246" s="2" t="s">
        <v>4077</v>
      </c>
      <c r="K246" s="2" t="s">
        <v>4077</v>
      </c>
      <c r="L246" s="2" t="s">
        <v>4077</v>
      </c>
      <c r="M246" s="2" t="s">
        <v>4077</v>
      </c>
    </row>
    <row r="247" s="2" customFormat="1" ht="15" spans="1:13">
      <c r="A247" s="2" t="s">
        <v>4047</v>
      </c>
      <c r="B247" s="2" t="s">
        <v>4078</v>
      </c>
      <c r="C247" s="2" t="s">
        <v>4079</v>
      </c>
      <c r="F247" s="2" t="s">
        <v>4079</v>
      </c>
      <c r="G247" s="2" t="s">
        <v>4079</v>
      </c>
      <c r="H247" s="2" t="s">
        <v>4079</v>
      </c>
      <c r="I247" s="2" t="s">
        <v>4079</v>
      </c>
      <c r="J247" s="2" t="s">
        <v>4079</v>
      </c>
      <c r="K247" s="2" t="s">
        <v>4079</v>
      </c>
      <c r="L247" s="2" t="s">
        <v>4079</v>
      </c>
      <c r="M247" s="2" t="s">
        <v>4079</v>
      </c>
    </row>
    <row r="248" s="2" customFormat="1" ht="15" spans="1:13">
      <c r="A248" s="2" t="s">
        <v>4047</v>
      </c>
      <c r="B248" s="2" t="s">
        <v>4080</v>
      </c>
      <c r="C248" s="2" t="s">
        <v>4081</v>
      </c>
      <c r="F248" s="2" t="s">
        <v>4081</v>
      </c>
      <c r="G248" s="2" t="s">
        <v>4081</v>
      </c>
      <c r="H248" s="2" t="s">
        <v>4081</v>
      </c>
      <c r="I248" s="2" t="s">
        <v>4081</v>
      </c>
      <c r="J248" s="2" t="s">
        <v>4081</v>
      </c>
      <c r="K248" s="2" t="s">
        <v>4081</v>
      </c>
      <c r="L248" s="2" t="s">
        <v>4081</v>
      </c>
      <c r="M248" s="2" t="s">
        <v>4081</v>
      </c>
    </row>
    <row r="249" s="2" customFormat="1" ht="15" spans="1:13">
      <c r="A249" s="2" t="s">
        <v>4047</v>
      </c>
      <c r="B249" s="2" t="s">
        <v>4082</v>
      </c>
      <c r="C249" s="2" t="s">
        <v>4083</v>
      </c>
      <c r="F249" s="2" t="s">
        <v>4083</v>
      </c>
      <c r="G249" s="2" t="s">
        <v>4083</v>
      </c>
      <c r="H249" s="2" t="s">
        <v>4083</v>
      </c>
      <c r="I249" s="2" t="s">
        <v>4083</v>
      </c>
      <c r="J249" s="2" t="s">
        <v>4083</v>
      </c>
      <c r="K249" s="2" t="s">
        <v>4083</v>
      </c>
      <c r="L249" s="2" t="s">
        <v>4083</v>
      </c>
      <c r="M249" s="2" t="s">
        <v>4083</v>
      </c>
    </row>
    <row r="250" s="2" customFormat="1" ht="15" spans="1:13">
      <c r="A250" s="2" t="s">
        <v>4047</v>
      </c>
      <c r="B250" s="2" t="s">
        <v>4084</v>
      </c>
      <c r="C250" s="2" t="s">
        <v>4085</v>
      </c>
      <c r="F250" s="2" t="s">
        <v>4085</v>
      </c>
      <c r="G250" s="2" t="s">
        <v>4085</v>
      </c>
      <c r="H250" s="2" t="s">
        <v>4085</v>
      </c>
      <c r="I250" s="2" t="s">
        <v>4085</v>
      </c>
      <c r="J250" s="2" t="s">
        <v>4085</v>
      </c>
      <c r="K250" s="2" t="s">
        <v>4085</v>
      </c>
      <c r="L250" s="2" t="s">
        <v>4085</v>
      </c>
      <c r="M250" s="2" t="s">
        <v>4085</v>
      </c>
    </row>
    <row r="251" s="2" customFormat="1" ht="15" spans="1:13">
      <c r="A251" s="2" t="s">
        <v>4047</v>
      </c>
      <c r="B251" s="2" t="s">
        <v>3691</v>
      </c>
      <c r="C251" s="2" t="s">
        <v>3692</v>
      </c>
      <c r="F251" s="2" t="s">
        <v>3692</v>
      </c>
      <c r="G251" s="2" t="s">
        <v>3692</v>
      </c>
      <c r="H251" s="2" t="s">
        <v>3692</v>
      </c>
      <c r="I251" s="2" t="s">
        <v>3692</v>
      </c>
      <c r="J251" s="2" t="s">
        <v>3692</v>
      </c>
      <c r="K251" s="2" t="s">
        <v>3692</v>
      </c>
      <c r="L251" s="2" t="s">
        <v>3692</v>
      </c>
      <c r="M251" s="2" t="s">
        <v>3692</v>
      </c>
    </row>
    <row r="252" s="2" customFormat="1" ht="15" spans="1:13">
      <c r="A252" s="2" t="s">
        <v>4047</v>
      </c>
      <c r="B252" s="2">
        <v>-88</v>
      </c>
      <c r="C252" s="2" t="s">
        <v>3581</v>
      </c>
      <c r="F252" s="2" t="s">
        <v>3581</v>
      </c>
      <c r="G252" s="2" t="s">
        <v>3581</v>
      </c>
      <c r="H252" s="2" t="s">
        <v>3581</v>
      </c>
      <c r="I252" s="2" t="s">
        <v>3581</v>
      </c>
      <c r="J252" s="2" t="s">
        <v>3581</v>
      </c>
      <c r="K252" s="2" t="s">
        <v>3581</v>
      </c>
      <c r="L252" s="2" t="s">
        <v>3581</v>
      </c>
      <c r="M252" s="2" t="s">
        <v>3581</v>
      </c>
    </row>
    <row r="253" s="2" customFormat="1" ht="15" spans="1:13">
      <c r="A253" s="2" t="s">
        <v>4047</v>
      </c>
      <c r="B253" s="2">
        <v>-99</v>
      </c>
      <c r="C253" s="2" t="s">
        <v>3576</v>
      </c>
      <c r="F253" s="2" t="s">
        <v>3576</v>
      </c>
      <c r="G253" s="2" t="s">
        <v>3576</v>
      </c>
      <c r="H253" s="2" t="s">
        <v>3576</v>
      </c>
      <c r="I253" s="2" t="s">
        <v>3576</v>
      </c>
      <c r="J253" s="2" t="s">
        <v>3576</v>
      </c>
      <c r="K253" s="2" t="s">
        <v>3576</v>
      </c>
      <c r="L253" s="2" t="s">
        <v>3576</v>
      </c>
      <c r="M253" s="2" t="s">
        <v>3576</v>
      </c>
    </row>
    <row r="254" s="2" customFormat="1" ht="15" spans="1:13">
      <c r="A254" s="2" t="s">
        <v>4086</v>
      </c>
      <c r="B254" s="2" t="s">
        <v>89</v>
      </c>
      <c r="C254" s="2" t="s">
        <v>4087</v>
      </c>
      <c r="F254" s="2" t="s">
        <v>4087</v>
      </c>
      <c r="G254" s="2" t="s">
        <v>4087</v>
      </c>
      <c r="H254" s="2" t="s">
        <v>4087</v>
      </c>
      <c r="I254" s="2" t="s">
        <v>4087</v>
      </c>
      <c r="J254" s="2" t="s">
        <v>4087</v>
      </c>
      <c r="K254" s="2" t="s">
        <v>4087</v>
      </c>
      <c r="L254" s="2" t="s">
        <v>4087</v>
      </c>
      <c r="M254" s="2" t="s">
        <v>4087</v>
      </c>
    </row>
    <row r="255" s="2" customFormat="1" ht="15" spans="1:13">
      <c r="A255" s="2" t="s">
        <v>4086</v>
      </c>
      <c r="B255" s="2" t="s">
        <v>4088</v>
      </c>
      <c r="C255" s="2" t="s">
        <v>4089</v>
      </c>
      <c r="F255" s="2" t="s">
        <v>4089</v>
      </c>
      <c r="G255" s="2" t="s">
        <v>4089</v>
      </c>
      <c r="H255" s="2" t="s">
        <v>4089</v>
      </c>
      <c r="I255" s="2" t="s">
        <v>4089</v>
      </c>
      <c r="J255" s="2" t="s">
        <v>4089</v>
      </c>
      <c r="K255" s="2" t="s">
        <v>4089</v>
      </c>
      <c r="L255" s="2" t="s">
        <v>4089</v>
      </c>
      <c r="M255" s="2" t="s">
        <v>4089</v>
      </c>
    </row>
    <row r="256" s="2" customFormat="1" ht="15" spans="1:13">
      <c r="A256" s="2" t="s">
        <v>4086</v>
      </c>
      <c r="B256" s="2" t="s">
        <v>3570</v>
      </c>
      <c r="C256" s="2" t="s">
        <v>3571</v>
      </c>
      <c r="F256" s="2" t="s">
        <v>3571</v>
      </c>
      <c r="G256" s="2" t="s">
        <v>3571</v>
      </c>
      <c r="H256" s="2" t="s">
        <v>3571</v>
      </c>
      <c r="I256" s="2" t="s">
        <v>3571</v>
      </c>
      <c r="J256" s="2" t="s">
        <v>3571</v>
      </c>
      <c r="K256" s="2" t="s">
        <v>3571</v>
      </c>
      <c r="L256" s="2" t="s">
        <v>3571</v>
      </c>
      <c r="M256" s="2" t="s">
        <v>3571</v>
      </c>
    </row>
    <row r="257" s="2" customFormat="1" ht="15" spans="1:13">
      <c r="A257" s="2" t="s">
        <v>4086</v>
      </c>
      <c r="B257" s="2">
        <v>-88</v>
      </c>
      <c r="C257" s="2" t="s">
        <v>3581</v>
      </c>
      <c r="F257" s="2" t="s">
        <v>3581</v>
      </c>
      <c r="G257" s="2" t="s">
        <v>3581</v>
      </c>
      <c r="H257" s="2" t="s">
        <v>3581</v>
      </c>
      <c r="I257" s="2" t="s">
        <v>3581</v>
      </c>
      <c r="J257" s="2" t="s">
        <v>3581</v>
      </c>
      <c r="K257" s="2" t="s">
        <v>3581</v>
      </c>
      <c r="L257" s="2" t="s">
        <v>3581</v>
      </c>
      <c r="M257" s="2" t="s">
        <v>3581</v>
      </c>
    </row>
    <row r="258" s="2" customFormat="1" ht="15" spans="1:13">
      <c r="A258" s="2" t="s">
        <v>4086</v>
      </c>
      <c r="B258" s="2">
        <v>-99</v>
      </c>
      <c r="C258" s="2" t="s">
        <v>3576</v>
      </c>
      <c r="F258" s="2" t="s">
        <v>3576</v>
      </c>
      <c r="G258" s="2" t="s">
        <v>3576</v>
      </c>
      <c r="H258" s="2" t="s">
        <v>3576</v>
      </c>
      <c r="I258" s="2" t="s">
        <v>3576</v>
      </c>
      <c r="J258" s="2" t="s">
        <v>3576</v>
      </c>
      <c r="K258" s="2" t="s">
        <v>3576</v>
      </c>
      <c r="L258" s="2" t="s">
        <v>3576</v>
      </c>
      <c r="M258" s="2" t="s">
        <v>3576</v>
      </c>
    </row>
    <row r="259" s="2" customFormat="1" ht="15" spans="1:13">
      <c r="A259" s="2" t="s">
        <v>4090</v>
      </c>
      <c r="B259" s="2" t="s">
        <v>3977</v>
      </c>
      <c r="C259" s="2" t="s">
        <v>4091</v>
      </c>
      <c r="F259" s="2" t="s">
        <v>4091</v>
      </c>
      <c r="G259" s="2" t="s">
        <v>4091</v>
      </c>
      <c r="H259" s="2" t="s">
        <v>4091</v>
      </c>
      <c r="I259" s="2" t="s">
        <v>4091</v>
      </c>
      <c r="J259" s="2" t="s">
        <v>4091</v>
      </c>
      <c r="K259" s="2" t="s">
        <v>4091</v>
      </c>
      <c r="L259" s="2" t="s">
        <v>4091</v>
      </c>
      <c r="M259" s="2" t="s">
        <v>4091</v>
      </c>
    </row>
    <row r="260" s="2" customFormat="1" ht="15" spans="1:13">
      <c r="A260" s="2" t="s">
        <v>4090</v>
      </c>
      <c r="B260" s="2" t="s">
        <v>4092</v>
      </c>
      <c r="C260" s="2" t="s">
        <v>4093</v>
      </c>
      <c r="F260" s="2" t="s">
        <v>4093</v>
      </c>
      <c r="G260" s="2" t="s">
        <v>4093</v>
      </c>
      <c r="H260" s="2" t="s">
        <v>4093</v>
      </c>
      <c r="I260" s="2" t="s">
        <v>4093</v>
      </c>
      <c r="J260" s="2" t="s">
        <v>4093</v>
      </c>
      <c r="K260" s="2" t="s">
        <v>4093</v>
      </c>
      <c r="L260" s="2" t="s">
        <v>4093</v>
      </c>
      <c r="M260" s="2" t="s">
        <v>4093</v>
      </c>
    </row>
    <row r="261" s="2" customFormat="1" ht="15" spans="1:13">
      <c r="A261" s="2" t="s">
        <v>4090</v>
      </c>
      <c r="B261" s="2" t="s">
        <v>4094</v>
      </c>
      <c r="C261" s="2" t="s">
        <v>4095</v>
      </c>
      <c r="F261" s="2" t="s">
        <v>4095</v>
      </c>
      <c r="G261" s="2" t="s">
        <v>4095</v>
      </c>
      <c r="H261" s="2" t="s">
        <v>4095</v>
      </c>
      <c r="I261" s="2" t="s">
        <v>4095</v>
      </c>
      <c r="J261" s="2" t="s">
        <v>4095</v>
      </c>
      <c r="K261" s="2" t="s">
        <v>4095</v>
      </c>
      <c r="L261" s="2" t="s">
        <v>4095</v>
      </c>
      <c r="M261" s="2" t="s">
        <v>4095</v>
      </c>
    </row>
    <row r="262" s="2" customFormat="1" ht="15" spans="1:13">
      <c r="A262" s="2" t="s">
        <v>4090</v>
      </c>
      <c r="B262" s="2">
        <v>-99</v>
      </c>
      <c r="C262" s="2" t="s">
        <v>3576</v>
      </c>
      <c r="F262" s="2" t="s">
        <v>3576</v>
      </c>
      <c r="G262" s="2" t="s">
        <v>3576</v>
      </c>
      <c r="H262" s="2" t="s">
        <v>3576</v>
      </c>
      <c r="I262" s="2" t="s">
        <v>3576</v>
      </c>
      <c r="J262" s="2" t="s">
        <v>3576</v>
      </c>
      <c r="K262" s="2" t="s">
        <v>3576</v>
      </c>
      <c r="L262" s="2" t="s">
        <v>3576</v>
      </c>
      <c r="M262" s="2" t="s">
        <v>3576</v>
      </c>
    </row>
    <row r="263" s="2" customFormat="1" ht="15" spans="1:13">
      <c r="A263" s="2" t="s">
        <v>4096</v>
      </c>
      <c r="B263" s="2" t="s">
        <v>4048</v>
      </c>
      <c r="C263" s="2" t="s">
        <v>4049</v>
      </c>
      <c r="F263" s="2" t="s">
        <v>4049</v>
      </c>
      <c r="G263" s="2" t="s">
        <v>4049</v>
      </c>
      <c r="H263" s="2" t="s">
        <v>4049</v>
      </c>
      <c r="I263" s="2" t="s">
        <v>4049</v>
      </c>
      <c r="J263" s="2" t="s">
        <v>4049</v>
      </c>
      <c r="K263" s="2" t="s">
        <v>4049</v>
      </c>
      <c r="L263" s="2" t="s">
        <v>4049</v>
      </c>
      <c r="M263" s="2" t="s">
        <v>4049</v>
      </c>
    </row>
    <row r="264" s="2" customFormat="1" ht="15" spans="1:13">
      <c r="A264" s="2" t="s">
        <v>4096</v>
      </c>
      <c r="B264" s="2" t="s">
        <v>4050</v>
      </c>
      <c r="C264" s="2" t="s">
        <v>4051</v>
      </c>
      <c r="F264" s="2" t="s">
        <v>4051</v>
      </c>
      <c r="G264" s="2" t="s">
        <v>4051</v>
      </c>
      <c r="H264" s="2" t="s">
        <v>4051</v>
      </c>
      <c r="I264" s="2" t="s">
        <v>4051</v>
      </c>
      <c r="J264" s="2" t="s">
        <v>4051</v>
      </c>
      <c r="K264" s="2" t="s">
        <v>4051</v>
      </c>
      <c r="L264" s="2" t="s">
        <v>4051</v>
      </c>
      <c r="M264" s="2" t="s">
        <v>4051</v>
      </c>
    </row>
    <row r="265" s="2" customFormat="1" ht="15" spans="1:13">
      <c r="A265" s="2" t="s">
        <v>4096</v>
      </c>
      <c r="B265" s="2" t="s">
        <v>4052</v>
      </c>
      <c r="C265" s="2" t="s">
        <v>4053</v>
      </c>
      <c r="F265" s="2" t="s">
        <v>4053</v>
      </c>
      <c r="G265" s="2" t="s">
        <v>4053</v>
      </c>
      <c r="H265" s="2" t="s">
        <v>4053</v>
      </c>
      <c r="I265" s="2" t="s">
        <v>4053</v>
      </c>
      <c r="J265" s="2" t="s">
        <v>4053</v>
      </c>
      <c r="K265" s="2" t="s">
        <v>4053</v>
      </c>
      <c r="L265" s="2" t="s">
        <v>4053</v>
      </c>
      <c r="M265" s="2" t="s">
        <v>4053</v>
      </c>
    </row>
    <row r="266" s="2" customFormat="1" ht="15" spans="1:13">
      <c r="A266" s="2" t="s">
        <v>4096</v>
      </c>
      <c r="B266" s="2" t="s">
        <v>4054</v>
      </c>
      <c r="C266" s="2" t="s">
        <v>4055</v>
      </c>
      <c r="F266" s="2" t="s">
        <v>4055</v>
      </c>
      <c r="G266" s="2" t="s">
        <v>4055</v>
      </c>
      <c r="H266" s="2" t="s">
        <v>4055</v>
      </c>
      <c r="I266" s="2" t="s">
        <v>4055</v>
      </c>
      <c r="J266" s="2" t="s">
        <v>4055</v>
      </c>
      <c r="K266" s="2" t="s">
        <v>4055</v>
      </c>
      <c r="L266" s="2" t="s">
        <v>4055</v>
      </c>
      <c r="M266" s="2" t="s">
        <v>4055</v>
      </c>
    </row>
    <row r="267" s="2" customFormat="1" ht="15" spans="1:13">
      <c r="A267" s="2" t="s">
        <v>4096</v>
      </c>
      <c r="B267" s="2" t="s">
        <v>4097</v>
      </c>
      <c r="C267" s="2" t="s">
        <v>4098</v>
      </c>
      <c r="F267" s="2" t="s">
        <v>4098</v>
      </c>
      <c r="G267" s="2" t="s">
        <v>4098</v>
      </c>
      <c r="H267" s="2" t="s">
        <v>4098</v>
      </c>
      <c r="I267" s="2" t="s">
        <v>4098</v>
      </c>
      <c r="J267" s="2" t="s">
        <v>4098</v>
      </c>
      <c r="K267" s="2" t="s">
        <v>4098</v>
      </c>
      <c r="L267" s="2" t="s">
        <v>4098</v>
      </c>
      <c r="M267" s="2" t="s">
        <v>4098</v>
      </c>
    </row>
    <row r="268" s="2" customFormat="1" ht="15" spans="1:13">
      <c r="A268" s="2" t="s">
        <v>4096</v>
      </c>
      <c r="B268" s="2" t="s">
        <v>3691</v>
      </c>
      <c r="C268" s="2" t="s">
        <v>3692</v>
      </c>
      <c r="F268" s="2" t="s">
        <v>3692</v>
      </c>
      <c r="G268" s="2" t="s">
        <v>3692</v>
      </c>
      <c r="H268" s="2" t="s">
        <v>3692</v>
      </c>
      <c r="I268" s="2" t="s">
        <v>3692</v>
      </c>
      <c r="J268" s="2" t="s">
        <v>3692</v>
      </c>
      <c r="K268" s="2" t="s">
        <v>3692</v>
      </c>
      <c r="L268" s="2" t="s">
        <v>3692</v>
      </c>
      <c r="M268" s="2" t="s">
        <v>3692</v>
      </c>
    </row>
    <row r="269" s="2" customFormat="1" ht="15" spans="1:13">
      <c r="A269" s="2" t="s">
        <v>4096</v>
      </c>
      <c r="B269" s="2">
        <v>-88</v>
      </c>
      <c r="C269" s="2" t="s">
        <v>3581</v>
      </c>
      <c r="F269" s="2" t="s">
        <v>3581</v>
      </c>
      <c r="G269" s="2" t="s">
        <v>3581</v>
      </c>
      <c r="H269" s="2" t="s">
        <v>3581</v>
      </c>
      <c r="I269" s="2" t="s">
        <v>3581</v>
      </c>
      <c r="J269" s="2" t="s">
        <v>3581</v>
      </c>
      <c r="K269" s="2" t="s">
        <v>3581</v>
      </c>
      <c r="L269" s="2" t="s">
        <v>3581</v>
      </c>
      <c r="M269" s="2" t="s">
        <v>3581</v>
      </c>
    </row>
    <row r="270" s="2" customFormat="1" ht="15" spans="1:13">
      <c r="A270" s="2" t="s">
        <v>4096</v>
      </c>
      <c r="B270" s="2">
        <v>-99</v>
      </c>
      <c r="C270" s="2" t="s">
        <v>3576</v>
      </c>
      <c r="F270" s="2" t="s">
        <v>3576</v>
      </c>
      <c r="G270" s="2" t="s">
        <v>3576</v>
      </c>
      <c r="H270" s="2" t="s">
        <v>3576</v>
      </c>
      <c r="I270" s="2" t="s">
        <v>3576</v>
      </c>
      <c r="J270" s="2" t="s">
        <v>3576</v>
      </c>
      <c r="K270" s="2" t="s">
        <v>3576</v>
      </c>
      <c r="L270" s="2" t="s">
        <v>3576</v>
      </c>
      <c r="M270" s="2" t="s">
        <v>3576</v>
      </c>
    </row>
    <row r="271" s="2" customFormat="1" ht="15" spans="1:13">
      <c r="A271" s="2" t="s">
        <v>4099</v>
      </c>
      <c r="B271" s="2" t="s">
        <v>89</v>
      </c>
      <c r="C271" s="2" t="s">
        <v>4100</v>
      </c>
      <c r="F271" s="2" t="s">
        <v>4100</v>
      </c>
      <c r="G271" s="2" t="s">
        <v>4100</v>
      </c>
      <c r="H271" s="2" t="s">
        <v>4100</v>
      </c>
      <c r="I271" s="2" t="s">
        <v>4100</v>
      </c>
      <c r="J271" s="2" t="s">
        <v>4100</v>
      </c>
      <c r="K271" s="2" t="s">
        <v>4100</v>
      </c>
      <c r="L271" s="2" t="s">
        <v>4100</v>
      </c>
      <c r="M271" s="2" t="s">
        <v>4100</v>
      </c>
    </row>
    <row r="272" s="2" customFormat="1" ht="15" spans="1:13">
      <c r="A272" s="2" t="s">
        <v>4099</v>
      </c>
      <c r="B272" s="2" t="s">
        <v>4101</v>
      </c>
      <c r="C272" s="2" t="s">
        <v>4102</v>
      </c>
      <c r="F272" s="2" t="s">
        <v>4102</v>
      </c>
      <c r="G272" s="2" t="s">
        <v>4102</v>
      </c>
      <c r="H272" s="2" t="s">
        <v>4102</v>
      </c>
      <c r="I272" s="2" t="s">
        <v>4102</v>
      </c>
      <c r="J272" s="2" t="s">
        <v>4102</v>
      </c>
      <c r="K272" s="2" t="s">
        <v>4102</v>
      </c>
      <c r="L272" s="2" t="s">
        <v>4102</v>
      </c>
      <c r="M272" s="2" t="s">
        <v>4102</v>
      </c>
    </row>
    <row r="273" s="2" customFormat="1" ht="15" spans="1:13">
      <c r="A273" s="2" t="s">
        <v>4099</v>
      </c>
      <c r="B273" s="2" t="s">
        <v>3570</v>
      </c>
      <c r="C273" s="2" t="s">
        <v>3571</v>
      </c>
      <c r="F273" s="2" t="s">
        <v>3571</v>
      </c>
      <c r="G273" s="2" t="s">
        <v>3571</v>
      </c>
      <c r="H273" s="2" t="s">
        <v>3571</v>
      </c>
      <c r="I273" s="2" t="s">
        <v>3571</v>
      </c>
      <c r="J273" s="2" t="s">
        <v>3571</v>
      </c>
      <c r="K273" s="2" t="s">
        <v>3571</v>
      </c>
      <c r="L273" s="2" t="s">
        <v>3571</v>
      </c>
      <c r="M273" s="2" t="s">
        <v>3571</v>
      </c>
    </row>
    <row r="274" s="2" customFormat="1" ht="15" spans="1:13">
      <c r="A274" s="2" t="s">
        <v>4099</v>
      </c>
      <c r="B274" s="2">
        <v>-88</v>
      </c>
      <c r="C274" s="2" t="s">
        <v>3581</v>
      </c>
      <c r="F274" s="2" t="s">
        <v>3581</v>
      </c>
      <c r="G274" s="2" t="s">
        <v>3581</v>
      </c>
      <c r="H274" s="2" t="s">
        <v>3581</v>
      </c>
      <c r="I274" s="2" t="s">
        <v>3581</v>
      </c>
      <c r="J274" s="2" t="s">
        <v>3581</v>
      </c>
      <c r="K274" s="2" t="s">
        <v>3581</v>
      </c>
      <c r="L274" s="2" t="s">
        <v>3581</v>
      </c>
      <c r="M274" s="2" t="s">
        <v>3581</v>
      </c>
    </row>
    <row r="275" s="2" customFormat="1" ht="15" spans="1:13">
      <c r="A275" s="2" t="s">
        <v>4099</v>
      </c>
      <c r="B275" s="2">
        <v>-99</v>
      </c>
      <c r="C275" s="2" t="s">
        <v>3576</v>
      </c>
      <c r="F275" s="2" t="s">
        <v>3576</v>
      </c>
      <c r="G275" s="2" t="s">
        <v>3576</v>
      </c>
      <c r="H275" s="2" t="s">
        <v>3576</v>
      </c>
      <c r="I275" s="2" t="s">
        <v>3576</v>
      </c>
      <c r="J275" s="2" t="s">
        <v>3576</v>
      </c>
      <c r="K275" s="2" t="s">
        <v>3576</v>
      </c>
      <c r="L275" s="2" t="s">
        <v>3576</v>
      </c>
      <c r="M275" s="2" t="s">
        <v>3576</v>
      </c>
    </row>
    <row r="276" s="2" customFormat="1" ht="15" spans="1:13">
      <c r="A276" s="2" t="s">
        <v>4103</v>
      </c>
      <c r="B276" s="2" t="s">
        <v>3888</v>
      </c>
      <c r="C276" s="2" t="s">
        <v>3889</v>
      </c>
      <c r="F276" s="2" t="s">
        <v>3889</v>
      </c>
      <c r="G276" s="2" t="s">
        <v>3889</v>
      </c>
      <c r="H276" s="2" t="s">
        <v>3889</v>
      </c>
      <c r="I276" s="2" t="s">
        <v>3889</v>
      </c>
      <c r="J276" s="2" t="s">
        <v>3889</v>
      </c>
      <c r="K276" s="2" t="s">
        <v>3889</v>
      </c>
      <c r="L276" s="2" t="s">
        <v>3889</v>
      </c>
      <c r="M276" s="2" t="s">
        <v>3889</v>
      </c>
    </row>
    <row r="277" s="2" customFormat="1" ht="15" spans="1:13">
      <c r="A277" s="2" t="s">
        <v>4103</v>
      </c>
      <c r="B277" s="2" t="s">
        <v>3890</v>
      </c>
      <c r="C277" s="2" t="s">
        <v>3891</v>
      </c>
      <c r="F277" s="2" t="s">
        <v>3891</v>
      </c>
      <c r="G277" s="2" t="s">
        <v>3891</v>
      </c>
      <c r="H277" s="2" t="s">
        <v>3891</v>
      </c>
      <c r="I277" s="2" t="s">
        <v>3891</v>
      </c>
      <c r="J277" s="2" t="s">
        <v>3891</v>
      </c>
      <c r="K277" s="2" t="s">
        <v>3891</v>
      </c>
      <c r="L277" s="2" t="s">
        <v>3891</v>
      </c>
      <c r="M277" s="2" t="s">
        <v>3891</v>
      </c>
    </row>
    <row r="278" s="2" customFormat="1" ht="15" spans="1:13">
      <c r="A278" s="2" t="s">
        <v>4103</v>
      </c>
      <c r="B278" s="2" t="s">
        <v>3892</v>
      </c>
      <c r="C278" s="2" t="s">
        <v>3893</v>
      </c>
      <c r="F278" s="2" t="s">
        <v>3893</v>
      </c>
      <c r="G278" s="2" t="s">
        <v>3893</v>
      </c>
      <c r="H278" s="2" t="s">
        <v>3893</v>
      </c>
      <c r="I278" s="2" t="s">
        <v>3893</v>
      </c>
      <c r="J278" s="2" t="s">
        <v>3893</v>
      </c>
      <c r="K278" s="2" t="s">
        <v>3893</v>
      </c>
      <c r="L278" s="2" t="s">
        <v>3893</v>
      </c>
      <c r="M278" s="2" t="s">
        <v>3893</v>
      </c>
    </row>
    <row r="279" s="2" customFormat="1" ht="15" spans="1:13">
      <c r="A279" s="2" t="s">
        <v>4103</v>
      </c>
      <c r="B279" s="2" t="s">
        <v>3894</v>
      </c>
      <c r="C279" s="2" t="s">
        <v>3895</v>
      </c>
      <c r="F279" s="2" t="s">
        <v>3895</v>
      </c>
      <c r="G279" s="2" t="s">
        <v>3895</v>
      </c>
      <c r="H279" s="2" t="s">
        <v>3895</v>
      </c>
      <c r="I279" s="2" t="s">
        <v>3895</v>
      </c>
      <c r="J279" s="2" t="s">
        <v>3895</v>
      </c>
      <c r="K279" s="2" t="s">
        <v>3895</v>
      </c>
      <c r="L279" s="2" t="s">
        <v>3895</v>
      </c>
      <c r="M279" s="2" t="s">
        <v>3895</v>
      </c>
    </row>
    <row r="280" s="2" customFormat="1" ht="15" spans="1:13">
      <c r="A280" s="2" t="s">
        <v>4103</v>
      </c>
      <c r="B280" s="2" t="s">
        <v>3896</v>
      </c>
      <c r="C280" s="2" t="s">
        <v>3897</v>
      </c>
      <c r="F280" s="2" t="s">
        <v>3897</v>
      </c>
      <c r="G280" s="2" t="s">
        <v>3897</v>
      </c>
      <c r="H280" s="2" t="s">
        <v>3897</v>
      </c>
      <c r="I280" s="2" t="s">
        <v>3897</v>
      </c>
      <c r="J280" s="2" t="s">
        <v>3897</v>
      </c>
      <c r="K280" s="2" t="s">
        <v>3897</v>
      </c>
      <c r="L280" s="2" t="s">
        <v>3897</v>
      </c>
      <c r="M280" s="2" t="s">
        <v>3897</v>
      </c>
    </row>
    <row r="281" s="2" customFormat="1" ht="15" spans="1:13">
      <c r="A281" s="2" t="s">
        <v>4103</v>
      </c>
      <c r="B281" s="2" t="s">
        <v>3898</v>
      </c>
      <c r="C281" s="66" t="s">
        <v>3899</v>
      </c>
      <c r="F281" s="66" t="s">
        <v>3899</v>
      </c>
      <c r="G281" s="66" t="s">
        <v>3899</v>
      </c>
      <c r="H281" s="66" t="s">
        <v>3899</v>
      </c>
      <c r="I281" s="66" t="s">
        <v>3899</v>
      </c>
      <c r="J281" s="66" t="s">
        <v>3899</v>
      </c>
      <c r="K281" s="66" t="s">
        <v>3899</v>
      </c>
      <c r="L281" s="66" t="s">
        <v>3899</v>
      </c>
      <c r="M281" s="66" t="s">
        <v>3899</v>
      </c>
    </row>
    <row r="282" s="2" customFormat="1" ht="15" spans="1:13">
      <c r="A282" s="2" t="s">
        <v>4103</v>
      </c>
      <c r="B282" s="2" t="s">
        <v>3900</v>
      </c>
      <c r="C282" s="66" t="s">
        <v>3901</v>
      </c>
      <c r="F282" s="66" t="s">
        <v>3901</v>
      </c>
      <c r="G282" s="66" t="s">
        <v>3901</v>
      </c>
      <c r="H282" s="66" t="s">
        <v>3901</v>
      </c>
      <c r="I282" s="66" t="s">
        <v>3901</v>
      </c>
      <c r="J282" s="66" t="s">
        <v>3901</v>
      </c>
      <c r="K282" s="66" t="s">
        <v>3901</v>
      </c>
      <c r="L282" s="66" t="s">
        <v>3901</v>
      </c>
      <c r="M282" s="66" t="s">
        <v>3901</v>
      </c>
    </row>
    <row r="283" s="2" customFormat="1" ht="15" spans="1:13">
      <c r="A283" s="2" t="s">
        <v>4103</v>
      </c>
      <c r="B283" s="2" t="s">
        <v>3902</v>
      </c>
      <c r="C283" s="66" t="s">
        <v>3903</v>
      </c>
      <c r="F283" s="66" t="s">
        <v>3903</v>
      </c>
      <c r="G283" s="66" t="s">
        <v>3903</v>
      </c>
      <c r="H283" s="66" t="s">
        <v>3903</v>
      </c>
      <c r="I283" s="66" t="s">
        <v>3903</v>
      </c>
      <c r="J283" s="66" t="s">
        <v>3903</v>
      </c>
      <c r="K283" s="66" t="s">
        <v>3903</v>
      </c>
      <c r="L283" s="66" t="s">
        <v>3903</v>
      </c>
      <c r="M283" s="66" t="s">
        <v>3903</v>
      </c>
    </row>
    <row r="284" s="2" customFormat="1" ht="15" spans="1:13">
      <c r="A284" s="2" t="s">
        <v>4103</v>
      </c>
      <c r="B284" s="2" t="s">
        <v>3904</v>
      </c>
      <c r="C284" s="66" t="s">
        <v>3905</v>
      </c>
      <c r="F284" s="66" t="s">
        <v>3905</v>
      </c>
      <c r="G284" s="66" t="s">
        <v>3905</v>
      </c>
      <c r="H284" s="66" t="s">
        <v>3905</v>
      </c>
      <c r="I284" s="66" t="s">
        <v>3905</v>
      </c>
      <c r="J284" s="66" t="s">
        <v>3905</v>
      </c>
      <c r="K284" s="66" t="s">
        <v>3905</v>
      </c>
      <c r="L284" s="66" t="s">
        <v>3905</v>
      </c>
      <c r="M284" s="66" t="s">
        <v>3905</v>
      </c>
    </row>
    <row r="285" s="2" customFormat="1" ht="15" spans="1:13">
      <c r="A285" s="2" t="s">
        <v>4103</v>
      </c>
      <c r="B285" s="2" t="s">
        <v>3906</v>
      </c>
      <c r="C285" s="66" t="s">
        <v>3907</v>
      </c>
      <c r="F285" s="66" t="s">
        <v>3907</v>
      </c>
      <c r="G285" s="66" t="s">
        <v>3907</v>
      </c>
      <c r="H285" s="66" t="s">
        <v>3907</v>
      </c>
      <c r="I285" s="66" t="s">
        <v>3907</v>
      </c>
      <c r="J285" s="66" t="s">
        <v>3907</v>
      </c>
      <c r="K285" s="66" t="s">
        <v>3907</v>
      </c>
      <c r="L285" s="66" t="s">
        <v>3907</v>
      </c>
      <c r="M285" s="66" t="s">
        <v>3907</v>
      </c>
    </row>
    <row r="286" s="2" customFormat="1" ht="15" spans="1:13">
      <c r="A286" s="2" t="s">
        <v>4103</v>
      </c>
      <c r="B286" s="2" t="s">
        <v>3908</v>
      </c>
      <c r="C286" s="66" t="s">
        <v>3909</v>
      </c>
      <c r="F286" s="66" t="s">
        <v>3909</v>
      </c>
      <c r="G286" s="66" t="s">
        <v>3909</v>
      </c>
      <c r="H286" s="66" t="s">
        <v>3909</v>
      </c>
      <c r="I286" s="66" t="s">
        <v>3909</v>
      </c>
      <c r="J286" s="66" t="s">
        <v>3909</v>
      </c>
      <c r="K286" s="66" t="s">
        <v>3909</v>
      </c>
      <c r="L286" s="66" t="s">
        <v>3909</v>
      </c>
      <c r="M286" s="66" t="s">
        <v>3909</v>
      </c>
    </row>
    <row r="287" s="2" customFormat="1" ht="15" spans="1:13">
      <c r="A287" s="2" t="s">
        <v>4103</v>
      </c>
      <c r="B287" s="2" t="s">
        <v>3910</v>
      </c>
      <c r="C287" s="66" t="s">
        <v>3911</v>
      </c>
      <c r="F287" s="66" t="s">
        <v>3911</v>
      </c>
      <c r="G287" s="66" t="s">
        <v>3911</v>
      </c>
      <c r="H287" s="66" t="s">
        <v>3911</v>
      </c>
      <c r="I287" s="66" t="s">
        <v>3911</v>
      </c>
      <c r="J287" s="66" t="s">
        <v>3911</v>
      </c>
      <c r="K287" s="66" t="s">
        <v>3911</v>
      </c>
      <c r="L287" s="66" t="s">
        <v>3911</v>
      </c>
      <c r="M287" s="66" t="s">
        <v>3911</v>
      </c>
    </row>
    <row r="288" s="2" customFormat="1" ht="15" spans="1:13">
      <c r="A288" s="2" t="s">
        <v>4103</v>
      </c>
      <c r="B288" s="2" t="s">
        <v>3912</v>
      </c>
      <c r="C288" s="66" t="s">
        <v>3913</v>
      </c>
      <c r="F288" s="66" t="s">
        <v>3913</v>
      </c>
      <c r="G288" s="66" t="s">
        <v>3913</v>
      </c>
      <c r="H288" s="66" t="s">
        <v>3913</v>
      </c>
      <c r="I288" s="66" t="s">
        <v>3913</v>
      </c>
      <c r="J288" s="66" t="s">
        <v>3913</v>
      </c>
      <c r="K288" s="66" t="s">
        <v>3913</v>
      </c>
      <c r="L288" s="66" t="s">
        <v>3913</v>
      </c>
      <c r="M288" s="66" t="s">
        <v>3913</v>
      </c>
    </row>
    <row r="289" s="2" customFormat="1" ht="15" spans="1:13">
      <c r="A289" s="2" t="s">
        <v>4103</v>
      </c>
      <c r="B289" s="2" t="s">
        <v>3914</v>
      </c>
      <c r="C289" s="66" t="s">
        <v>3915</v>
      </c>
      <c r="F289" s="66" t="s">
        <v>3915</v>
      </c>
      <c r="G289" s="66" t="s">
        <v>3915</v>
      </c>
      <c r="H289" s="66" t="s">
        <v>3915</v>
      </c>
      <c r="I289" s="66" t="s">
        <v>3915</v>
      </c>
      <c r="J289" s="66" t="s">
        <v>3915</v>
      </c>
      <c r="K289" s="66" t="s">
        <v>3915</v>
      </c>
      <c r="L289" s="66" t="s">
        <v>3915</v>
      </c>
      <c r="M289" s="66" t="s">
        <v>3915</v>
      </c>
    </row>
    <row r="290" s="2" customFormat="1" ht="15" spans="1:13">
      <c r="A290" s="2" t="s">
        <v>4103</v>
      </c>
      <c r="B290" s="2" t="s">
        <v>3916</v>
      </c>
      <c r="C290" s="66" t="s">
        <v>3917</v>
      </c>
      <c r="F290" s="66" t="s">
        <v>3917</v>
      </c>
      <c r="G290" s="66" t="s">
        <v>3917</v>
      </c>
      <c r="H290" s="66" t="s">
        <v>3917</v>
      </c>
      <c r="I290" s="66" t="s">
        <v>3917</v>
      </c>
      <c r="J290" s="66" t="s">
        <v>3917</v>
      </c>
      <c r="K290" s="66" t="s">
        <v>3917</v>
      </c>
      <c r="L290" s="66" t="s">
        <v>3917</v>
      </c>
      <c r="M290" s="66" t="s">
        <v>3917</v>
      </c>
    </row>
    <row r="291" s="2" customFormat="1" ht="15" spans="1:13">
      <c r="A291" s="2" t="s">
        <v>4103</v>
      </c>
      <c r="B291" s="2" t="s">
        <v>3691</v>
      </c>
      <c r="C291" s="2" t="s">
        <v>3692</v>
      </c>
      <c r="F291" s="2" t="s">
        <v>3692</v>
      </c>
      <c r="G291" s="2" t="s">
        <v>3692</v>
      </c>
      <c r="H291" s="2" t="s">
        <v>3692</v>
      </c>
      <c r="I291" s="2" t="s">
        <v>3692</v>
      </c>
      <c r="J291" s="2" t="s">
        <v>3692</v>
      </c>
      <c r="K291" s="2" t="s">
        <v>3692</v>
      </c>
      <c r="L291" s="2" t="s">
        <v>3692</v>
      </c>
      <c r="M291" s="2" t="s">
        <v>3692</v>
      </c>
    </row>
    <row r="292" s="2" customFormat="1" ht="15" spans="1:13">
      <c r="A292" s="2" t="s">
        <v>4103</v>
      </c>
      <c r="B292" s="2">
        <v>-88</v>
      </c>
      <c r="C292" s="2" t="s">
        <v>3581</v>
      </c>
      <c r="F292" s="2" t="s">
        <v>3581</v>
      </c>
      <c r="G292" s="2" t="s">
        <v>3581</v>
      </c>
      <c r="H292" s="2" t="s">
        <v>3581</v>
      </c>
      <c r="I292" s="2" t="s">
        <v>3581</v>
      </c>
      <c r="J292" s="2" t="s">
        <v>3581</v>
      </c>
      <c r="K292" s="2" t="s">
        <v>3581</v>
      </c>
      <c r="L292" s="2" t="s">
        <v>3581</v>
      </c>
      <c r="M292" s="2" t="s">
        <v>3581</v>
      </c>
    </row>
    <row r="293" s="2" customFormat="1" ht="15" spans="1:13">
      <c r="A293" s="2" t="s">
        <v>4103</v>
      </c>
      <c r="B293" s="2">
        <v>-99</v>
      </c>
      <c r="C293" s="2" t="s">
        <v>3886</v>
      </c>
      <c r="F293" s="2" t="s">
        <v>3886</v>
      </c>
      <c r="G293" s="2" t="s">
        <v>3886</v>
      </c>
      <c r="H293" s="2" t="s">
        <v>3886</v>
      </c>
      <c r="I293" s="2" t="s">
        <v>3886</v>
      </c>
      <c r="J293" s="2" t="s">
        <v>3886</v>
      </c>
      <c r="K293" s="2" t="s">
        <v>3886</v>
      </c>
      <c r="L293" s="2" t="s">
        <v>3886</v>
      </c>
      <c r="M293" s="2" t="s">
        <v>3886</v>
      </c>
    </row>
    <row r="294" s="2" customFormat="1" ht="15" spans="1:13">
      <c r="A294" s="2" t="s">
        <v>4104</v>
      </c>
      <c r="B294" s="2" t="s">
        <v>3656</v>
      </c>
      <c r="C294" s="2" t="s">
        <v>4105</v>
      </c>
      <c r="F294" s="2" t="s">
        <v>4105</v>
      </c>
      <c r="G294" s="2" t="s">
        <v>4105</v>
      </c>
      <c r="H294" s="2" t="s">
        <v>4105</v>
      </c>
      <c r="I294" s="2" t="s">
        <v>4105</v>
      </c>
      <c r="J294" s="2" t="s">
        <v>4105</v>
      </c>
      <c r="K294" s="2" t="s">
        <v>4105</v>
      </c>
      <c r="L294" s="2" t="s">
        <v>4105</v>
      </c>
      <c r="M294" s="2" t="s">
        <v>4105</v>
      </c>
    </row>
    <row r="295" s="2" customFormat="1" ht="15" spans="1:13">
      <c r="A295" s="2" t="s">
        <v>4104</v>
      </c>
      <c r="B295" s="2" t="s">
        <v>4106</v>
      </c>
      <c r="C295" s="2" t="s">
        <v>4107</v>
      </c>
      <c r="F295" s="2" t="s">
        <v>4107</v>
      </c>
      <c r="G295" s="2" t="s">
        <v>4107</v>
      </c>
      <c r="H295" s="2" t="s">
        <v>4107</v>
      </c>
      <c r="I295" s="2" t="s">
        <v>4107</v>
      </c>
      <c r="J295" s="2" t="s">
        <v>4107</v>
      </c>
      <c r="K295" s="2" t="s">
        <v>4107</v>
      </c>
      <c r="L295" s="2" t="s">
        <v>4107</v>
      </c>
      <c r="M295" s="2" t="s">
        <v>4107</v>
      </c>
    </row>
    <row r="296" s="2" customFormat="1" ht="15" spans="1:13">
      <c r="A296" s="2" t="s">
        <v>4104</v>
      </c>
      <c r="B296" s="2" t="s">
        <v>4108</v>
      </c>
      <c r="C296" s="2" t="s">
        <v>4109</v>
      </c>
      <c r="F296" s="2" t="s">
        <v>4109</v>
      </c>
      <c r="G296" s="2" t="s">
        <v>4109</v>
      </c>
      <c r="H296" s="2" t="s">
        <v>4109</v>
      </c>
      <c r="I296" s="2" t="s">
        <v>4109</v>
      </c>
      <c r="J296" s="2" t="s">
        <v>4109</v>
      </c>
      <c r="K296" s="2" t="s">
        <v>4109</v>
      </c>
      <c r="L296" s="2" t="s">
        <v>4109</v>
      </c>
      <c r="M296" s="2" t="s">
        <v>4109</v>
      </c>
    </row>
    <row r="297" s="2" customFormat="1" ht="15" spans="1:13">
      <c r="A297" s="2" t="s">
        <v>4104</v>
      </c>
      <c r="B297" s="2" t="s">
        <v>4110</v>
      </c>
      <c r="C297" s="2" t="s">
        <v>4111</v>
      </c>
      <c r="F297" s="2" t="s">
        <v>4111</v>
      </c>
      <c r="G297" s="2" t="s">
        <v>4111</v>
      </c>
      <c r="H297" s="2" t="s">
        <v>4111</v>
      </c>
      <c r="I297" s="2" t="s">
        <v>4111</v>
      </c>
      <c r="J297" s="2" t="s">
        <v>4111</v>
      </c>
      <c r="K297" s="2" t="s">
        <v>4111</v>
      </c>
      <c r="L297" s="2" t="s">
        <v>4111</v>
      </c>
      <c r="M297" s="2" t="s">
        <v>4111</v>
      </c>
    </row>
    <row r="298" s="2" customFormat="1" ht="15" spans="1:13">
      <c r="A298" s="2" t="s">
        <v>4104</v>
      </c>
      <c r="B298" s="2" t="s">
        <v>4112</v>
      </c>
      <c r="C298" s="2" t="s">
        <v>4113</v>
      </c>
      <c r="F298" s="2" t="s">
        <v>4113</v>
      </c>
      <c r="G298" s="2" t="s">
        <v>4113</v>
      </c>
      <c r="H298" s="2" t="s">
        <v>4113</v>
      </c>
      <c r="I298" s="2" t="s">
        <v>4113</v>
      </c>
      <c r="J298" s="2" t="s">
        <v>4113</v>
      </c>
      <c r="K298" s="2" t="s">
        <v>4113</v>
      </c>
      <c r="L298" s="2" t="s">
        <v>4113</v>
      </c>
      <c r="M298" s="2" t="s">
        <v>4113</v>
      </c>
    </row>
    <row r="299" s="2" customFormat="1" ht="15" spans="1:13">
      <c r="A299" s="2" t="s">
        <v>4104</v>
      </c>
      <c r="B299" s="2" t="s">
        <v>4114</v>
      </c>
      <c r="C299" s="2" t="s">
        <v>4115</v>
      </c>
      <c r="F299" s="2" t="s">
        <v>4115</v>
      </c>
      <c r="G299" s="2" t="s">
        <v>4115</v>
      </c>
      <c r="H299" s="2" t="s">
        <v>4115</v>
      </c>
      <c r="I299" s="2" t="s">
        <v>4115</v>
      </c>
      <c r="J299" s="2" t="s">
        <v>4115</v>
      </c>
      <c r="K299" s="2" t="s">
        <v>4115</v>
      </c>
      <c r="L299" s="2" t="s">
        <v>4115</v>
      </c>
      <c r="M299" s="2" t="s">
        <v>4115</v>
      </c>
    </row>
    <row r="300" s="2" customFormat="1" ht="15" spans="1:13">
      <c r="A300" s="2" t="s">
        <v>4104</v>
      </c>
      <c r="B300" s="2">
        <v>-88</v>
      </c>
      <c r="C300" s="2" t="s">
        <v>3581</v>
      </c>
      <c r="F300" s="2" t="s">
        <v>3581</v>
      </c>
      <c r="G300" s="2" t="s">
        <v>3581</v>
      </c>
      <c r="H300" s="2" t="s">
        <v>3581</v>
      </c>
      <c r="I300" s="2" t="s">
        <v>3581</v>
      </c>
      <c r="J300" s="2" t="s">
        <v>3581</v>
      </c>
      <c r="K300" s="2" t="s">
        <v>3581</v>
      </c>
      <c r="L300" s="2" t="s">
        <v>3581</v>
      </c>
      <c r="M300" s="2" t="s">
        <v>3581</v>
      </c>
    </row>
    <row r="301" s="2" customFormat="1" ht="15" spans="1:13">
      <c r="A301" s="2" t="s">
        <v>4104</v>
      </c>
      <c r="B301" s="2">
        <v>-99</v>
      </c>
      <c r="C301" s="2" t="s">
        <v>3576</v>
      </c>
      <c r="F301" s="2" t="s">
        <v>3576</v>
      </c>
      <c r="G301" s="2" t="s">
        <v>3576</v>
      </c>
      <c r="H301" s="2" t="s">
        <v>3576</v>
      </c>
      <c r="I301" s="2" t="s">
        <v>3576</v>
      </c>
      <c r="J301" s="2" t="s">
        <v>3576</v>
      </c>
      <c r="K301" s="2" t="s">
        <v>3576</v>
      </c>
      <c r="L301" s="2" t="s">
        <v>3576</v>
      </c>
      <c r="M301" s="2" t="s">
        <v>3576</v>
      </c>
    </row>
    <row r="302" s="2" customFormat="1" ht="15" spans="1:13">
      <c r="A302" s="2" t="s">
        <v>4116</v>
      </c>
      <c r="B302" s="2" t="s">
        <v>4117</v>
      </c>
      <c r="C302" s="2" t="s">
        <v>4118</v>
      </c>
      <c r="F302" s="2" t="s">
        <v>4118</v>
      </c>
      <c r="G302" s="2" t="s">
        <v>4118</v>
      </c>
      <c r="H302" s="2" t="s">
        <v>4118</v>
      </c>
      <c r="I302" s="2" t="s">
        <v>4118</v>
      </c>
      <c r="J302" s="2" t="s">
        <v>4118</v>
      </c>
      <c r="K302" s="2" t="s">
        <v>4118</v>
      </c>
      <c r="L302" s="2" t="s">
        <v>4118</v>
      </c>
      <c r="M302" s="2" t="s">
        <v>4118</v>
      </c>
    </row>
    <row r="303" s="2" customFormat="1" ht="15" spans="1:13">
      <c r="A303" s="2" t="s">
        <v>4116</v>
      </c>
      <c r="B303" s="2" t="s">
        <v>4119</v>
      </c>
      <c r="C303" s="2" t="s">
        <v>4120</v>
      </c>
      <c r="F303" s="2" t="s">
        <v>4120</v>
      </c>
      <c r="G303" s="2" t="s">
        <v>4120</v>
      </c>
      <c r="H303" s="2" t="s">
        <v>4120</v>
      </c>
      <c r="I303" s="2" t="s">
        <v>4120</v>
      </c>
      <c r="J303" s="2" t="s">
        <v>4120</v>
      </c>
      <c r="K303" s="2" t="s">
        <v>4120</v>
      </c>
      <c r="L303" s="2" t="s">
        <v>4120</v>
      </c>
      <c r="M303" s="2" t="s">
        <v>4120</v>
      </c>
    </row>
    <row r="304" s="2" customFormat="1" ht="15" spans="1:13">
      <c r="A304" s="2" t="s">
        <v>4116</v>
      </c>
      <c r="B304" s="2" t="s">
        <v>4121</v>
      </c>
      <c r="C304" s="2" t="s">
        <v>4122</v>
      </c>
      <c r="F304" s="2" t="s">
        <v>4122</v>
      </c>
      <c r="G304" s="2" t="s">
        <v>4122</v>
      </c>
      <c r="H304" s="2" t="s">
        <v>4122</v>
      </c>
      <c r="I304" s="2" t="s">
        <v>4122</v>
      </c>
      <c r="J304" s="2" t="s">
        <v>4122</v>
      </c>
      <c r="K304" s="2" t="s">
        <v>4122</v>
      </c>
      <c r="L304" s="2" t="s">
        <v>4122</v>
      </c>
      <c r="M304" s="2" t="s">
        <v>4122</v>
      </c>
    </row>
    <row r="305" s="2" customFormat="1" ht="15" spans="1:13">
      <c r="A305" s="2" t="s">
        <v>4116</v>
      </c>
      <c r="B305" s="2" t="s">
        <v>4123</v>
      </c>
      <c r="C305" s="2" t="s">
        <v>4123</v>
      </c>
      <c r="F305" s="2" t="s">
        <v>4123</v>
      </c>
      <c r="G305" s="2" t="s">
        <v>4123</v>
      </c>
      <c r="H305" s="2" t="s">
        <v>4123</v>
      </c>
      <c r="I305" s="2" t="s">
        <v>4123</v>
      </c>
      <c r="J305" s="2" t="s">
        <v>4123</v>
      </c>
      <c r="K305" s="2" t="s">
        <v>4123</v>
      </c>
      <c r="L305" s="2" t="s">
        <v>4123</v>
      </c>
      <c r="M305" s="2" t="s">
        <v>4123</v>
      </c>
    </row>
    <row r="306" s="2" customFormat="1" ht="15" spans="1:13">
      <c r="A306" s="2" t="s">
        <v>4116</v>
      </c>
      <c r="B306" s="2" t="s">
        <v>4124</v>
      </c>
      <c r="C306" s="2" t="s">
        <v>4125</v>
      </c>
      <c r="F306" s="2" t="s">
        <v>4125</v>
      </c>
      <c r="G306" s="2" t="s">
        <v>4125</v>
      </c>
      <c r="H306" s="2" t="s">
        <v>4125</v>
      </c>
      <c r="I306" s="2" t="s">
        <v>4125</v>
      </c>
      <c r="J306" s="2" t="s">
        <v>4125</v>
      </c>
      <c r="K306" s="2" t="s">
        <v>4125</v>
      </c>
      <c r="L306" s="2" t="s">
        <v>4125</v>
      </c>
      <c r="M306" s="2" t="s">
        <v>4125</v>
      </c>
    </row>
    <row r="307" s="2" customFormat="1" ht="15" spans="1:13">
      <c r="A307" s="2" t="s">
        <v>4116</v>
      </c>
      <c r="B307" s="2" t="s">
        <v>4126</v>
      </c>
      <c r="C307" s="2" t="s">
        <v>4127</v>
      </c>
      <c r="F307" s="2" t="s">
        <v>4127</v>
      </c>
      <c r="G307" s="2" t="s">
        <v>4127</v>
      </c>
      <c r="H307" s="2" t="s">
        <v>4127</v>
      </c>
      <c r="I307" s="2" t="s">
        <v>4127</v>
      </c>
      <c r="J307" s="2" t="s">
        <v>4127</v>
      </c>
      <c r="K307" s="2" t="s">
        <v>4127</v>
      </c>
      <c r="L307" s="2" t="s">
        <v>4127</v>
      </c>
      <c r="M307" s="2" t="s">
        <v>4127</v>
      </c>
    </row>
    <row r="308" s="2" customFormat="1" ht="15" spans="1:13">
      <c r="A308" s="2" t="s">
        <v>4116</v>
      </c>
      <c r="B308" s="2" t="s">
        <v>4128</v>
      </c>
      <c r="C308" s="2" t="s">
        <v>4129</v>
      </c>
      <c r="F308" s="2" t="s">
        <v>4129</v>
      </c>
      <c r="G308" s="2" t="s">
        <v>4129</v>
      </c>
      <c r="H308" s="2" t="s">
        <v>4129</v>
      </c>
      <c r="I308" s="2" t="s">
        <v>4129</v>
      </c>
      <c r="J308" s="2" t="s">
        <v>4129</v>
      </c>
      <c r="K308" s="2" t="s">
        <v>4129</v>
      </c>
      <c r="L308" s="2" t="s">
        <v>4129</v>
      </c>
      <c r="M308" s="2" t="s">
        <v>4129</v>
      </c>
    </row>
    <row r="309" s="2" customFormat="1" ht="15" spans="1:13">
      <c r="A309" s="2" t="s">
        <v>4116</v>
      </c>
      <c r="B309" s="2" t="s">
        <v>4130</v>
      </c>
      <c r="C309" s="2" t="s">
        <v>4131</v>
      </c>
      <c r="F309" s="2" t="s">
        <v>4131</v>
      </c>
      <c r="G309" s="2" t="s">
        <v>4131</v>
      </c>
      <c r="H309" s="2" t="s">
        <v>4131</v>
      </c>
      <c r="I309" s="2" t="s">
        <v>4131</v>
      </c>
      <c r="J309" s="2" t="s">
        <v>4131</v>
      </c>
      <c r="K309" s="2" t="s">
        <v>4131</v>
      </c>
      <c r="L309" s="2" t="s">
        <v>4131</v>
      </c>
      <c r="M309" s="2" t="s">
        <v>4131</v>
      </c>
    </row>
    <row r="310" s="2" customFormat="1" ht="15" spans="1:13">
      <c r="A310" s="2" t="s">
        <v>4116</v>
      </c>
      <c r="B310" s="2" t="s">
        <v>4132</v>
      </c>
      <c r="C310" s="2" t="s">
        <v>4133</v>
      </c>
      <c r="F310" s="2" t="s">
        <v>4133</v>
      </c>
      <c r="G310" s="2" t="s">
        <v>4133</v>
      </c>
      <c r="H310" s="2" t="s">
        <v>4133</v>
      </c>
      <c r="I310" s="2" t="s">
        <v>4133</v>
      </c>
      <c r="J310" s="2" t="s">
        <v>4133</v>
      </c>
      <c r="K310" s="2" t="s">
        <v>4133</v>
      </c>
      <c r="L310" s="2" t="s">
        <v>4133</v>
      </c>
      <c r="M310" s="2" t="s">
        <v>4133</v>
      </c>
    </row>
    <row r="311" s="2" customFormat="1" ht="15" spans="1:13">
      <c r="A311" s="2" t="s">
        <v>4116</v>
      </c>
      <c r="B311" s="2" t="s">
        <v>4134</v>
      </c>
      <c r="C311" s="2" t="s">
        <v>4135</v>
      </c>
      <c r="F311" s="2" t="s">
        <v>4135</v>
      </c>
      <c r="G311" s="2" t="s">
        <v>4135</v>
      </c>
      <c r="H311" s="2" t="s">
        <v>4135</v>
      </c>
      <c r="I311" s="2" t="s">
        <v>4135</v>
      </c>
      <c r="J311" s="2" t="s">
        <v>4135</v>
      </c>
      <c r="K311" s="2" t="s">
        <v>4135</v>
      </c>
      <c r="L311" s="2" t="s">
        <v>4135</v>
      </c>
      <c r="M311" s="2" t="s">
        <v>4135</v>
      </c>
    </row>
    <row r="312" s="2" customFormat="1" ht="15" spans="1:13">
      <c r="A312" s="2" t="s">
        <v>4116</v>
      </c>
      <c r="B312" s="2" t="s">
        <v>4136</v>
      </c>
      <c r="C312" s="2" t="s">
        <v>4137</v>
      </c>
      <c r="F312" s="2" t="s">
        <v>4137</v>
      </c>
      <c r="G312" s="2" t="s">
        <v>4137</v>
      </c>
      <c r="H312" s="2" t="s">
        <v>4137</v>
      </c>
      <c r="I312" s="2" t="s">
        <v>4137</v>
      </c>
      <c r="J312" s="2" t="s">
        <v>4137</v>
      </c>
      <c r="K312" s="2" t="s">
        <v>4137</v>
      </c>
      <c r="L312" s="2" t="s">
        <v>4137</v>
      </c>
      <c r="M312" s="2" t="s">
        <v>4137</v>
      </c>
    </row>
    <row r="313" s="2" customFormat="1" ht="15" spans="1:13">
      <c r="A313" s="2" t="s">
        <v>4116</v>
      </c>
      <c r="B313" s="2" t="s">
        <v>4138</v>
      </c>
      <c r="C313" s="2" t="s">
        <v>4139</v>
      </c>
      <c r="F313" s="2" t="s">
        <v>4139</v>
      </c>
      <c r="G313" s="2" t="s">
        <v>4139</v>
      </c>
      <c r="H313" s="2" t="s">
        <v>4139</v>
      </c>
      <c r="I313" s="2" t="s">
        <v>4139</v>
      </c>
      <c r="J313" s="2" t="s">
        <v>4139</v>
      </c>
      <c r="K313" s="2" t="s">
        <v>4139</v>
      </c>
      <c r="L313" s="2" t="s">
        <v>4139</v>
      </c>
      <c r="M313" s="2" t="s">
        <v>4139</v>
      </c>
    </row>
    <row r="314" s="2" customFormat="1" ht="15" spans="1:13">
      <c r="A314" s="2" t="s">
        <v>4116</v>
      </c>
      <c r="B314" s="2" t="s">
        <v>4140</v>
      </c>
      <c r="C314" s="2" t="s">
        <v>4140</v>
      </c>
      <c r="F314" s="2" t="s">
        <v>4140</v>
      </c>
      <c r="G314" s="2" t="s">
        <v>4140</v>
      </c>
      <c r="H314" s="2" t="s">
        <v>4140</v>
      </c>
      <c r="I314" s="2" t="s">
        <v>4140</v>
      </c>
      <c r="J314" s="2" t="s">
        <v>4140</v>
      </c>
      <c r="K314" s="2" t="s">
        <v>4140</v>
      </c>
      <c r="L314" s="2" t="s">
        <v>4140</v>
      </c>
      <c r="M314" s="2" t="s">
        <v>4140</v>
      </c>
    </row>
    <row r="315" s="2" customFormat="1" ht="15" spans="1:13">
      <c r="A315" s="2" t="s">
        <v>4116</v>
      </c>
      <c r="B315" s="2" t="s">
        <v>4141</v>
      </c>
      <c r="C315" s="2" t="s">
        <v>4142</v>
      </c>
      <c r="F315" s="2" t="s">
        <v>4142</v>
      </c>
      <c r="G315" s="2" t="s">
        <v>4142</v>
      </c>
      <c r="H315" s="2" t="s">
        <v>4142</v>
      </c>
      <c r="I315" s="2" t="s">
        <v>4142</v>
      </c>
      <c r="J315" s="2" t="s">
        <v>4142</v>
      </c>
      <c r="K315" s="2" t="s">
        <v>4142</v>
      </c>
      <c r="L315" s="2" t="s">
        <v>4142</v>
      </c>
      <c r="M315" s="2" t="s">
        <v>4142</v>
      </c>
    </row>
    <row r="316" s="2" customFormat="1" ht="15" spans="1:13">
      <c r="A316" s="2" t="s">
        <v>4116</v>
      </c>
      <c r="B316" s="2" t="s">
        <v>4143</v>
      </c>
      <c r="C316" s="2" t="s">
        <v>4144</v>
      </c>
      <c r="F316" s="2" t="s">
        <v>4144</v>
      </c>
      <c r="G316" s="2" t="s">
        <v>4144</v>
      </c>
      <c r="H316" s="2" t="s">
        <v>4144</v>
      </c>
      <c r="I316" s="2" t="s">
        <v>4144</v>
      </c>
      <c r="J316" s="2" t="s">
        <v>4144</v>
      </c>
      <c r="K316" s="2" t="s">
        <v>4144</v>
      </c>
      <c r="L316" s="2" t="s">
        <v>4144</v>
      </c>
      <c r="M316" s="2" t="s">
        <v>4144</v>
      </c>
    </row>
    <row r="317" s="2" customFormat="1" ht="15" spans="1:13">
      <c r="A317" s="2" t="s">
        <v>4116</v>
      </c>
      <c r="B317" s="2">
        <v>-99</v>
      </c>
      <c r="C317" s="2" t="s">
        <v>3576</v>
      </c>
      <c r="F317" s="2" t="s">
        <v>3576</v>
      </c>
      <c r="G317" s="2" t="s">
        <v>3576</v>
      </c>
      <c r="H317" s="2" t="s">
        <v>3576</v>
      </c>
      <c r="I317" s="2" t="s">
        <v>3576</v>
      </c>
      <c r="J317" s="2" t="s">
        <v>3576</v>
      </c>
      <c r="K317" s="2" t="s">
        <v>3576</v>
      </c>
      <c r="L317" s="2" t="s">
        <v>3576</v>
      </c>
      <c r="M317" s="2" t="s">
        <v>3576</v>
      </c>
    </row>
    <row r="318" s="55" customFormat="1" ht="15" spans="1:13">
      <c r="A318" s="55" t="s">
        <v>4145</v>
      </c>
      <c r="B318" s="55" t="s">
        <v>4121</v>
      </c>
      <c r="C318" s="55" t="s">
        <v>4122</v>
      </c>
      <c r="F318" s="55" t="s">
        <v>4122</v>
      </c>
      <c r="G318" s="55" t="s">
        <v>4122</v>
      </c>
      <c r="H318" s="55" t="s">
        <v>4122</v>
      </c>
      <c r="I318" s="55" t="s">
        <v>4122</v>
      </c>
      <c r="J318" s="55" t="s">
        <v>4122</v>
      </c>
      <c r="K318" s="55" t="s">
        <v>4122</v>
      </c>
      <c r="L318" s="55" t="s">
        <v>4122</v>
      </c>
      <c r="M318" s="55" t="s">
        <v>4122</v>
      </c>
    </row>
    <row r="319" s="55" customFormat="1" ht="15" spans="1:13">
      <c r="A319" s="55" t="s">
        <v>4145</v>
      </c>
      <c r="B319" s="55" t="s">
        <v>4123</v>
      </c>
      <c r="C319" s="55" t="s">
        <v>4123</v>
      </c>
      <c r="F319" s="55" t="s">
        <v>4123</v>
      </c>
      <c r="G319" s="55" t="s">
        <v>4123</v>
      </c>
      <c r="H319" s="55" t="s">
        <v>4123</v>
      </c>
      <c r="I319" s="55" t="s">
        <v>4123</v>
      </c>
      <c r="J319" s="55" t="s">
        <v>4123</v>
      </c>
      <c r="K319" s="55" t="s">
        <v>4123</v>
      </c>
      <c r="L319" s="55" t="s">
        <v>4123</v>
      </c>
      <c r="M319" s="55" t="s">
        <v>4123</v>
      </c>
    </row>
    <row r="320" s="55" customFormat="1" ht="15" spans="1:13">
      <c r="A320" s="55" t="s">
        <v>4145</v>
      </c>
      <c r="B320" s="55" t="s">
        <v>4124</v>
      </c>
      <c r="C320" s="55" t="s">
        <v>4125</v>
      </c>
      <c r="F320" s="55" t="s">
        <v>4125</v>
      </c>
      <c r="G320" s="55" t="s">
        <v>4125</v>
      </c>
      <c r="H320" s="55" t="s">
        <v>4125</v>
      </c>
      <c r="I320" s="55" t="s">
        <v>4125</v>
      </c>
      <c r="J320" s="55" t="s">
        <v>4125</v>
      </c>
      <c r="K320" s="55" t="s">
        <v>4125</v>
      </c>
      <c r="L320" s="55" t="s">
        <v>4125</v>
      </c>
      <c r="M320" s="55" t="s">
        <v>4125</v>
      </c>
    </row>
    <row r="321" s="55" customFormat="1" ht="15" spans="1:13">
      <c r="A321" s="55" t="s">
        <v>4145</v>
      </c>
      <c r="B321" s="55" t="s">
        <v>4126</v>
      </c>
      <c r="C321" s="55" t="s">
        <v>4127</v>
      </c>
      <c r="F321" s="55" t="s">
        <v>4127</v>
      </c>
      <c r="G321" s="55" t="s">
        <v>4127</v>
      </c>
      <c r="H321" s="55" t="s">
        <v>4127</v>
      </c>
      <c r="I321" s="55" t="s">
        <v>4127</v>
      </c>
      <c r="J321" s="55" t="s">
        <v>4127</v>
      </c>
      <c r="K321" s="55" t="s">
        <v>4127</v>
      </c>
      <c r="L321" s="55" t="s">
        <v>4127</v>
      </c>
      <c r="M321" s="55" t="s">
        <v>4127</v>
      </c>
    </row>
    <row r="322" s="55" customFormat="1" ht="15" spans="1:13">
      <c r="A322" s="55" t="s">
        <v>4145</v>
      </c>
      <c r="B322" s="55" t="s">
        <v>4128</v>
      </c>
      <c r="C322" s="55" t="s">
        <v>4129</v>
      </c>
      <c r="F322" s="55" t="s">
        <v>4129</v>
      </c>
      <c r="G322" s="55" t="s">
        <v>4129</v>
      </c>
      <c r="H322" s="55" t="s">
        <v>4129</v>
      </c>
      <c r="I322" s="55" t="s">
        <v>4129</v>
      </c>
      <c r="J322" s="55" t="s">
        <v>4129</v>
      </c>
      <c r="K322" s="55" t="s">
        <v>4129</v>
      </c>
      <c r="L322" s="55" t="s">
        <v>4129</v>
      </c>
      <c r="M322" s="55" t="s">
        <v>4129</v>
      </c>
    </row>
    <row r="323" s="55" customFormat="1" ht="15" spans="1:13">
      <c r="A323" s="55" t="s">
        <v>4145</v>
      </c>
      <c r="B323" s="55" t="s">
        <v>4130</v>
      </c>
      <c r="C323" s="55" t="s">
        <v>4131</v>
      </c>
      <c r="F323" s="55" t="s">
        <v>4131</v>
      </c>
      <c r="G323" s="55" t="s">
        <v>4131</v>
      </c>
      <c r="H323" s="55" t="s">
        <v>4131</v>
      </c>
      <c r="I323" s="55" t="s">
        <v>4131</v>
      </c>
      <c r="J323" s="55" t="s">
        <v>4131</v>
      </c>
      <c r="K323" s="55" t="s">
        <v>4131</v>
      </c>
      <c r="L323" s="55" t="s">
        <v>4131</v>
      </c>
      <c r="M323" s="55" t="s">
        <v>4131</v>
      </c>
    </row>
    <row r="324" s="55" customFormat="1" ht="15" spans="1:13">
      <c r="A324" s="55" t="s">
        <v>4145</v>
      </c>
      <c r="B324" s="55" t="s">
        <v>4132</v>
      </c>
      <c r="C324" s="55" t="s">
        <v>4133</v>
      </c>
      <c r="F324" s="55" t="s">
        <v>4133</v>
      </c>
      <c r="G324" s="55" t="s">
        <v>4133</v>
      </c>
      <c r="H324" s="55" t="s">
        <v>4133</v>
      </c>
      <c r="I324" s="55" t="s">
        <v>4133</v>
      </c>
      <c r="J324" s="55" t="s">
        <v>4133</v>
      </c>
      <c r="K324" s="55" t="s">
        <v>4133</v>
      </c>
      <c r="L324" s="55" t="s">
        <v>4133</v>
      </c>
      <c r="M324" s="55" t="s">
        <v>4133</v>
      </c>
    </row>
    <row r="325" s="55" customFormat="1" ht="15" spans="1:13">
      <c r="A325" s="55" t="s">
        <v>4145</v>
      </c>
      <c r="B325" s="55" t="s">
        <v>4134</v>
      </c>
      <c r="C325" s="55" t="s">
        <v>4135</v>
      </c>
      <c r="F325" s="55" t="s">
        <v>4135</v>
      </c>
      <c r="G325" s="55" t="s">
        <v>4135</v>
      </c>
      <c r="H325" s="55" t="s">
        <v>4135</v>
      </c>
      <c r="I325" s="55" t="s">
        <v>4135</v>
      </c>
      <c r="J325" s="55" t="s">
        <v>4135</v>
      </c>
      <c r="K325" s="55" t="s">
        <v>4135</v>
      </c>
      <c r="L325" s="55" t="s">
        <v>4135</v>
      </c>
      <c r="M325" s="55" t="s">
        <v>4135</v>
      </c>
    </row>
    <row r="326" s="55" customFormat="1" ht="15" spans="1:13">
      <c r="A326" s="55" t="s">
        <v>4145</v>
      </c>
      <c r="B326" s="55" t="s">
        <v>4136</v>
      </c>
      <c r="C326" s="55" t="s">
        <v>4137</v>
      </c>
      <c r="F326" s="55" t="s">
        <v>4137</v>
      </c>
      <c r="G326" s="55" t="s">
        <v>4137</v>
      </c>
      <c r="H326" s="55" t="s">
        <v>4137</v>
      </c>
      <c r="I326" s="55" t="s">
        <v>4137</v>
      </c>
      <c r="J326" s="55" t="s">
        <v>4137</v>
      </c>
      <c r="K326" s="55" t="s">
        <v>4137</v>
      </c>
      <c r="L326" s="55" t="s">
        <v>4137</v>
      </c>
      <c r="M326" s="55" t="s">
        <v>4137</v>
      </c>
    </row>
    <row r="327" s="55" customFormat="1" ht="15" spans="1:13">
      <c r="A327" s="55" t="s">
        <v>4145</v>
      </c>
      <c r="B327" s="55" t="s">
        <v>4138</v>
      </c>
      <c r="C327" s="55" t="s">
        <v>4139</v>
      </c>
      <c r="F327" s="55" t="s">
        <v>4139</v>
      </c>
      <c r="G327" s="55" t="s">
        <v>4139</v>
      </c>
      <c r="H327" s="55" t="s">
        <v>4139</v>
      </c>
      <c r="I327" s="55" t="s">
        <v>4139</v>
      </c>
      <c r="J327" s="55" t="s">
        <v>4139</v>
      </c>
      <c r="K327" s="55" t="s">
        <v>4139</v>
      </c>
      <c r="L327" s="55" t="s">
        <v>4139</v>
      </c>
      <c r="M327" s="55" t="s">
        <v>4139</v>
      </c>
    </row>
    <row r="328" s="55" customFormat="1" ht="15" spans="1:13">
      <c r="A328" s="55" t="s">
        <v>4145</v>
      </c>
      <c r="B328" s="55" t="s">
        <v>4140</v>
      </c>
      <c r="C328" s="55" t="s">
        <v>4140</v>
      </c>
      <c r="F328" s="55" t="s">
        <v>4140</v>
      </c>
      <c r="G328" s="55" t="s">
        <v>4140</v>
      </c>
      <c r="H328" s="55" t="s">
        <v>4140</v>
      </c>
      <c r="I328" s="55" t="s">
        <v>4140</v>
      </c>
      <c r="J328" s="55" t="s">
        <v>4140</v>
      </c>
      <c r="K328" s="55" t="s">
        <v>4140</v>
      </c>
      <c r="L328" s="55" t="s">
        <v>4140</v>
      </c>
      <c r="M328" s="55" t="s">
        <v>4140</v>
      </c>
    </row>
    <row r="329" s="55" customFormat="1" ht="15" spans="1:13">
      <c r="A329" s="55" t="s">
        <v>4145</v>
      </c>
      <c r="B329" s="55" t="s">
        <v>4141</v>
      </c>
      <c r="C329" s="55" t="s">
        <v>4142</v>
      </c>
      <c r="F329" s="55" t="s">
        <v>4142</v>
      </c>
      <c r="G329" s="55" t="s">
        <v>4142</v>
      </c>
      <c r="H329" s="55" t="s">
        <v>4142</v>
      </c>
      <c r="I329" s="55" t="s">
        <v>4142</v>
      </c>
      <c r="J329" s="55" t="s">
        <v>4142</v>
      </c>
      <c r="K329" s="55" t="s">
        <v>4142</v>
      </c>
      <c r="L329" s="55" t="s">
        <v>4142</v>
      </c>
      <c r="M329" s="55" t="s">
        <v>4142</v>
      </c>
    </row>
    <row r="330" s="55" customFormat="1" ht="15" spans="1:13">
      <c r="A330" s="55" t="s">
        <v>4145</v>
      </c>
      <c r="B330" s="55" t="s">
        <v>4143</v>
      </c>
      <c r="C330" s="55" t="s">
        <v>4144</v>
      </c>
      <c r="F330" s="55" t="s">
        <v>4144</v>
      </c>
      <c r="G330" s="55" t="s">
        <v>4144</v>
      </c>
      <c r="H330" s="55" t="s">
        <v>4144</v>
      </c>
      <c r="I330" s="55" t="s">
        <v>4144</v>
      </c>
      <c r="J330" s="55" t="s">
        <v>4144</v>
      </c>
      <c r="K330" s="55" t="s">
        <v>4144</v>
      </c>
      <c r="L330" s="55" t="s">
        <v>4144</v>
      </c>
      <c r="M330" s="55" t="s">
        <v>4144</v>
      </c>
    </row>
    <row r="331" s="55" customFormat="1" ht="15" spans="1:13">
      <c r="A331" s="55" t="s">
        <v>4145</v>
      </c>
      <c r="B331" s="55">
        <v>-99</v>
      </c>
      <c r="C331" s="55" t="s">
        <v>3576</v>
      </c>
      <c r="F331" s="55" t="s">
        <v>3576</v>
      </c>
      <c r="G331" s="55" t="s">
        <v>3576</v>
      </c>
      <c r="H331" s="55" t="s">
        <v>3576</v>
      </c>
      <c r="I331" s="55" t="s">
        <v>3576</v>
      </c>
      <c r="J331" s="55" t="s">
        <v>3576</v>
      </c>
      <c r="K331" s="55" t="s">
        <v>3576</v>
      </c>
      <c r="L331" s="55" t="s">
        <v>3576</v>
      </c>
      <c r="M331" s="55" t="s">
        <v>3576</v>
      </c>
    </row>
    <row r="332" s="2" customFormat="1" ht="15" spans="1:13">
      <c r="A332" s="2" t="s">
        <v>4146</v>
      </c>
      <c r="B332" s="2" t="s">
        <v>4117</v>
      </c>
      <c r="C332" s="2" t="s">
        <v>4118</v>
      </c>
      <c r="F332" s="2" t="s">
        <v>4118</v>
      </c>
      <c r="G332" s="2" t="s">
        <v>4118</v>
      </c>
      <c r="H332" s="2" t="s">
        <v>4118</v>
      </c>
      <c r="I332" s="2" t="s">
        <v>4118</v>
      </c>
      <c r="J332" s="2" t="s">
        <v>4118</v>
      </c>
      <c r="K332" s="2" t="s">
        <v>4118</v>
      </c>
      <c r="L332" s="2" t="s">
        <v>4118</v>
      </c>
      <c r="M332" s="2" t="s">
        <v>4118</v>
      </c>
    </row>
    <row r="333" s="2" customFormat="1" ht="15" spans="1:13">
      <c r="A333" s="2" t="s">
        <v>4146</v>
      </c>
      <c r="B333" s="2" t="s">
        <v>4121</v>
      </c>
      <c r="C333" s="2" t="s">
        <v>4122</v>
      </c>
      <c r="F333" s="2" t="s">
        <v>4122</v>
      </c>
      <c r="G333" s="2" t="s">
        <v>4122</v>
      </c>
      <c r="H333" s="2" t="s">
        <v>4122</v>
      </c>
      <c r="I333" s="2" t="s">
        <v>4122</v>
      </c>
      <c r="J333" s="2" t="s">
        <v>4122</v>
      </c>
      <c r="K333" s="2" t="s">
        <v>4122</v>
      </c>
      <c r="L333" s="2" t="s">
        <v>4122</v>
      </c>
      <c r="M333" s="2" t="s">
        <v>4122</v>
      </c>
    </row>
    <row r="334" s="2" customFormat="1" ht="15" spans="1:13">
      <c r="A334" s="2" t="s">
        <v>4146</v>
      </c>
      <c r="B334" s="2" t="s">
        <v>4123</v>
      </c>
      <c r="C334" s="2" t="s">
        <v>4123</v>
      </c>
      <c r="F334" s="2" t="s">
        <v>4123</v>
      </c>
      <c r="G334" s="2" t="s">
        <v>4123</v>
      </c>
      <c r="H334" s="2" t="s">
        <v>4123</v>
      </c>
      <c r="I334" s="2" t="s">
        <v>4123</v>
      </c>
      <c r="J334" s="2" t="s">
        <v>4123</v>
      </c>
      <c r="K334" s="2" t="s">
        <v>4123</v>
      </c>
      <c r="L334" s="2" t="s">
        <v>4123</v>
      </c>
      <c r="M334" s="2" t="s">
        <v>4123</v>
      </c>
    </row>
    <row r="335" s="2" customFormat="1" ht="15" spans="1:13">
      <c r="A335" s="2" t="s">
        <v>4146</v>
      </c>
      <c r="B335" s="2" t="s">
        <v>4124</v>
      </c>
      <c r="C335" s="2" t="s">
        <v>4125</v>
      </c>
      <c r="F335" s="2" t="s">
        <v>4125</v>
      </c>
      <c r="G335" s="2" t="s">
        <v>4125</v>
      </c>
      <c r="H335" s="2" t="s">
        <v>4125</v>
      </c>
      <c r="I335" s="2" t="s">
        <v>4125</v>
      </c>
      <c r="J335" s="2" t="s">
        <v>4125</v>
      </c>
      <c r="K335" s="2" t="s">
        <v>4125</v>
      </c>
      <c r="L335" s="2" t="s">
        <v>4125</v>
      </c>
      <c r="M335" s="2" t="s">
        <v>4125</v>
      </c>
    </row>
    <row r="336" s="2" customFormat="1" ht="15" spans="1:13">
      <c r="A336" s="2" t="s">
        <v>4146</v>
      </c>
      <c r="B336" s="2" t="s">
        <v>4126</v>
      </c>
      <c r="C336" s="2" t="s">
        <v>4127</v>
      </c>
      <c r="F336" s="2" t="s">
        <v>4127</v>
      </c>
      <c r="G336" s="2" t="s">
        <v>4127</v>
      </c>
      <c r="H336" s="2" t="s">
        <v>4127</v>
      </c>
      <c r="I336" s="2" t="s">
        <v>4127</v>
      </c>
      <c r="J336" s="2" t="s">
        <v>4127</v>
      </c>
      <c r="K336" s="2" t="s">
        <v>4127</v>
      </c>
      <c r="L336" s="2" t="s">
        <v>4127</v>
      </c>
      <c r="M336" s="2" t="s">
        <v>4127</v>
      </c>
    </row>
    <row r="337" s="2" customFormat="1" ht="15" spans="1:13">
      <c r="A337" s="2" t="s">
        <v>4146</v>
      </c>
      <c r="B337" s="2" t="s">
        <v>4128</v>
      </c>
      <c r="C337" s="2" t="s">
        <v>4129</v>
      </c>
      <c r="F337" s="2" t="s">
        <v>4129</v>
      </c>
      <c r="G337" s="2" t="s">
        <v>4129</v>
      </c>
      <c r="H337" s="2" t="s">
        <v>4129</v>
      </c>
      <c r="I337" s="2" t="s">
        <v>4129</v>
      </c>
      <c r="J337" s="2" t="s">
        <v>4129</v>
      </c>
      <c r="K337" s="2" t="s">
        <v>4129</v>
      </c>
      <c r="L337" s="2" t="s">
        <v>4129</v>
      </c>
      <c r="M337" s="2" t="s">
        <v>4129</v>
      </c>
    </row>
    <row r="338" s="2" customFormat="1" ht="15" spans="1:13">
      <c r="A338" s="2" t="s">
        <v>4146</v>
      </c>
      <c r="B338" s="2" t="s">
        <v>4130</v>
      </c>
      <c r="C338" s="2" t="s">
        <v>4131</v>
      </c>
      <c r="F338" s="2" t="s">
        <v>4131</v>
      </c>
      <c r="G338" s="2" t="s">
        <v>4131</v>
      </c>
      <c r="H338" s="2" t="s">
        <v>4131</v>
      </c>
      <c r="I338" s="2" t="s">
        <v>4131</v>
      </c>
      <c r="J338" s="2" t="s">
        <v>4131</v>
      </c>
      <c r="K338" s="2" t="s">
        <v>4131</v>
      </c>
      <c r="L338" s="2" t="s">
        <v>4131</v>
      </c>
      <c r="M338" s="2" t="s">
        <v>4131</v>
      </c>
    </row>
    <row r="339" s="2" customFormat="1" ht="15" spans="1:13">
      <c r="A339" s="2" t="s">
        <v>4146</v>
      </c>
      <c r="B339" s="2" t="s">
        <v>4132</v>
      </c>
      <c r="C339" s="2" t="s">
        <v>4133</v>
      </c>
      <c r="F339" s="2" t="s">
        <v>4133</v>
      </c>
      <c r="G339" s="2" t="s">
        <v>4133</v>
      </c>
      <c r="H339" s="2" t="s">
        <v>4133</v>
      </c>
      <c r="I339" s="2" t="s">
        <v>4133</v>
      </c>
      <c r="J339" s="2" t="s">
        <v>4133</v>
      </c>
      <c r="K339" s="2" t="s">
        <v>4133</v>
      </c>
      <c r="L339" s="2" t="s">
        <v>4133</v>
      </c>
      <c r="M339" s="2" t="s">
        <v>4133</v>
      </c>
    </row>
    <row r="340" s="2" customFormat="1" ht="15" spans="1:13">
      <c r="A340" s="2" t="s">
        <v>4146</v>
      </c>
      <c r="B340" s="2">
        <v>-99</v>
      </c>
      <c r="C340" s="2" t="s">
        <v>3576</v>
      </c>
      <c r="F340" s="2" t="s">
        <v>3576</v>
      </c>
      <c r="G340" s="2" t="s">
        <v>3576</v>
      </c>
      <c r="H340" s="2" t="s">
        <v>3576</v>
      </c>
      <c r="I340" s="2" t="s">
        <v>3576</v>
      </c>
      <c r="J340" s="2" t="s">
        <v>3576</v>
      </c>
      <c r="K340" s="2" t="s">
        <v>3576</v>
      </c>
      <c r="L340" s="2" t="s">
        <v>3576</v>
      </c>
      <c r="M340" s="2" t="s">
        <v>3576</v>
      </c>
    </row>
    <row r="341" s="2" customFormat="1" ht="15" spans="1:13">
      <c r="A341" s="2" t="s">
        <v>4147</v>
      </c>
      <c r="B341" s="2" t="s">
        <v>4148</v>
      </c>
      <c r="C341" s="2" t="s">
        <v>4149</v>
      </c>
      <c r="F341" s="2" t="s">
        <v>4149</v>
      </c>
      <c r="G341" s="2" t="s">
        <v>4149</v>
      </c>
      <c r="H341" s="2" t="s">
        <v>4149</v>
      </c>
      <c r="I341" s="2" t="s">
        <v>4149</v>
      </c>
      <c r="J341" s="2" t="s">
        <v>4149</v>
      </c>
      <c r="K341" s="2" t="s">
        <v>4149</v>
      </c>
      <c r="L341" s="2" t="s">
        <v>4149</v>
      </c>
      <c r="M341" s="2" t="s">
        <v>4149</v>
      </c>
    </row>
    <row r="342" s="2" customFormat="1" ht="15" spans="1:13">
      <c r="A342" s="2" t="s">
        <v>4147</v>
      </c>
      <c r="B342" s="2" t="s">
        <v>4150</v>
      </c>
      <c r="C342" s="2" t="s">
        <v>4151</v>
      </c>
      <c r="F342" s="2" t="s">
        <v>4151</v>
      </c>
      <c r="G342" s="2" t="s">
        <v>4151</v>
      </c>
      <c r="H342" s="2" t="s">
        <v>4151</v>
      </c>
      <c r="I342" s="2" t="s">
        <v>4151</v>
      </c>
      <c r="J342" s="2" t="s">
        <v>4151</v>
      </c>
      <c r="K342" s="2" t="s">
        <v>4151</v>
      </c>
      <c r="L342" s="2" t="s">
        <v>4151</v>
      </c>
      <c r="M342" s="2" t="s">
        <v>4151</v>
      </c>
    </row>
    <row r="343" s="2" customFormat="1" ht="15" spans="1:13">
      <c r="A343" s="2" t="s">
        <v>4147</v>
      </c>
      <c r="B343" s="2" t="s">
        <v>4152</v>
      </c>
      <c r="C343" s="2" t="s">
        <v>4153</v>
      </c>
      <c r="F343" s="2" t="s">
        <v>4153</v>
      </c>
      <c r="G343" s="2" t="s">
        <v>4153</v>
      </c>
      <c r="H343" s="2" t="s">
        <v>4153</v>
      </c>
      <c r="I343" s="2" t="s">
        <v>4153</v>
      </c>
      <c r="J343" s="2" t="s">
        <v>4153</v>
      </c>
      <c r="K343" s="2" t="s">
        <v>4153</v>
      </c>
      <c r="L343" s="2" t="s">
        <v>4153</v>
      </c>
      <c r="M343" s="2" t="s">
        <v>4153</v>
      </c>
    </row>
    <row r="344" s="2" customFormat="1" ht="15" spans="1:13">
      <c r="A344" s="2" t="s">
        <v>4147</v>
      </c>
      <c r="B344" s="2" t="s">
        <v>4154</v>
      </c>
      <c r="C344" s="2" t="s">
        <v>4155</v>
      </c>
      <c r="F344" s="2" t="s">
        <v>4155</v>
      </c>
      <c r="G344" s="2" t="s">
        <v>4155</v>
      </c>
      <c r="H344" s="2" t="s">
        <v>4155</v>
      </c>
      <c r="I344" s="2" t="s">
        <v>4155</v>
      </c>
      <c r="J344" s="2" t="s">
        <v>4155</v>
      </c>
      <c r="K344" s="2" t="s">
        <v>4155</v>
      </c>
      <c r="L344" s="2" t="s">
        <v>4155</v>
      </c>
      <c r="M344" s="2" t="s">
        <v>4155</v>
      </c>
    </row>
    <row r="345" s="2" customFormat="1" ht="15" spans="1:13">
      <c r="A345" s="2" t="s">
        <v>4147</v>
      </c>
      <c r="B345" s="2" t="s">
        <v>4156</v>
      </c>
      <c r="C345" s="2" t="s">
        <v>4157</v>
      </c>
      <c r="F345" s="2" t="s">
        <v>4157</v>
      </c>
      <c r="G345" s="2" t="s">
        <v>4157</v>
      </c>
      <c r="H345" s="2" t="s">
        <v>4157</v>
      </c>
      <c r="I345" s="2" t="s">
        <v>4157</v>
      </c>
      <c r="J345" s="2" t="s">
        <v>4157</v>
      </c>
      <c r="K345" s="2" t="s">
        <v>4157</v>
      </c>
      <c r="L345" s="2" t="s">
        <v>4157</v>
      </c>
      <c r="M345" s="2" t="s">
        <v>4157</v>
      </c>
    </row>
    <row r="346" s="2" customFormat="1" ht="15" spans="1:13">
      <c r="A346" s="2" t="s">
        <v>4147</v>
      </c>
      <c r="B346" s="2" t="s">
        <v>4158</v>
      </c>
      <c r="C346" s="2" t="s">
        <v>4159</v>
      </c>
      <c r="F346" s="2" t="s">
        <v>4159</v>
      </c>
      <c r="G346" s="2" t="s">
        <v>4159</v>
      </c>
      <c r="H346" s="2" t="s">
        <v>4159</v>
      </c>
      <c r="I346" s="2" t="s">
        <v>4159</v>
      </c>
      <c r="J346" s="2" t="s">
        <v>4159</v>
      </c>
      <c r="K346" s="2" t="s">
        <v>4159</v>
      </c>
      <c r="L346" s="2" t="s">
        <v>4159</v>
      </c>
      <c r="M346" s="2" t="s">
        <v>4159</v>
      </c>
    </row>
    <row r="347" s="2" customFormat="1" ht="15" spans="1:13">
      <c r="A347" s="2" t="s">
        <v>4147</v>
      </c>
      <c r="B347" s="2" t="s">
        <v>4160</v>
      </c>
      <c r="C347" s="2" t="s">
        <v>4161</v>
      </c>
      <c r="F347" s="2" t="s">
        <v>4161</v>
      </c>
      <c r="G347" s="2" t="s">
        <v>4161</v>
      </c>
      <c r="H347" s="2" t="s">
        <v>4161</v>
      </c>
      <c r="I347" s="2" t="s">
        <v>4161</v>
      </c>
      <c r="J347" s="2" t="s">
        <v>4161</v>
      </c>
      <c r="K347" s="2" t="s">
        <v>4161</v>
      </c>
      <c r="L347" s="2" t="s">
        <v>4161</v>
      </c>
      <c r="M347" s="2" t="s">
        <v>4161</v>
      </c>
    </row>
    <row r="348" s="2" customFormat="1" ht="15" spans="1:13">
      <c r="A348" s="2" t="s">
        <v>4147</v>
      </c>
      <c r="B348" s="2" t="s">
        <v>4162</v>
      </c>
      <c r="C348" s="2" t="s">
        <v>4163</v>
      </c>
      <c r="F348" s="2" t="s">
        <v>4163</v>
      </c>
      <c r="G348" s="2" t="s">
        <v>4163</v>
      </c>
      <c r="H348" s="2" t="s">
        <v>4163</v>
      </c>
      <c r="I348" s="2" t="s">
        <v>4163</v>
      </c>
      <c r="J348" s="2" t="s">
        <v>4163</v>
      </c>
      <c r="K348" s="2" t="s">
        <v>4163</v>
      </c>
      <c r="L348" s="2" t="s">
        <v>4163</v>
      </c>
      <c r="M348" s="2" t="s">
        <v>4163</v>
      </c>
    </row>
    <row r="349" s="2" customFormat="1" ht="15" spans="1:13">
      <c r="A349" s="2" t="s">
        <v>4147</v>
      </c>
      <c r="B349" s="2" t="s">
        <v>4164</v>
      </c>
      <c r="C349" s="2" t="s">
        <v>4165</v>
      </c>
      <c r="F349" s="2" t="s">
        <v>4165</v>
      </c>
      <c r="G349" s="2" t="s">
        <v>4165</v>
      </c>
      <c r="H349" s="2" t="s">
        <v>4165</v>
      </c>
      <c r="I349" s="2" t="s">
        <v>4165</v>
      </c>
      <c r="J349" s="2" t="s">
        <v>4165</v>
      </c>
      <c r="K349" s="2" t="s">
        <v>4165</v>
      </c>
      <c r="L349" s="2" t="s">
        <v>4165</v>
      </c>
      <c r="M349" s="2" t="s">
        <v>4165</v>
      </c>
    </row>
    <row r="350" s="2" customFormat="1" ht="15" spans="1:13">
      <c r="A350" s="2" t="s">
        <v>4147</v>
      </c>
      <c r="B350" s="2" t="s">
        <v>3691</v>
      </c>
      <c r="C350" s="2" t="s">
        <v>3692</v>
      </c>
      <c r="F350" s="2" t="s">
        <v>3692</v>
      </c>
      <c r="G350" s="2" t="s">
        <v>3692</v>
      </c>
      <c r="H350" s="2" t="s">
        <v>3692</v>
      </c>
      <c r="I350" s="2" t="s">
        <v>3692</v>
      </c>
      <c r="J350" s="2" t="s">
        <v>3692</v>
      </c>
      <c r="K350" s="2" t="s">
        <v>3692</v>
      </c>
      <c r="L350" s="2" t="s">
        <v>3692</v>
      </c>
      <c r="M350" s="2" t="s">
        <v>3692</v>
      </c>
    </row>
    <row r="351" customHeight="1" spans="1:13">
      <c r="A351" s="56" t="s">
        <v>4166</v>
      </c>
      <c r="B351" s="56" t="s">
        <v>4167</v>
      </c>
      <c r="C351" t="s">
        <v>4168</v>
      </c>
      <c r="E351" s="56"/>
      <c r="F351" t="s">
        <v>4168</v>
      </c>
      <c r="G351" t="s">
        <v>4168</v>
      </c>
      <c r="H351" t="s">
        <v>4168</v>
      </c>
      <c r="I351" t="s">
        <v>4168</v>
      </c>
      <c r="J351" t="s">
        <v>4168</v>
      </c>
      <c r="K351" t="s">
        <v>4168</v>
      </c>
      <c r="L351" t="s">
        <v>4168</v>
      </c>
      <c r="M351" t="s">
        <v>4168</v>
      </c>
    </row>
    <row r="352" customHeight="1" spans="1:13">
      <c r="A352" s="56" t="s">
        <v>4166</v>
      </c>
      <c r="B352" s="56" t="s">
        <v>4169</v>
      </c>
      <c r="C352" t="s">
        <v>4170</v>
      </c>
      <c r="E352" s="56"/>
      <c r="F352" t="s">
        <v>4170</v>
      </c>
      <c r="G352" t="s">
        <v>4170</v>
      </c>
      <c r="H352" t="s">
        <v>4170</v>
      </c>
      <c r="I352" t="s">
        <v>4170</v>
      </c>
      <c r="J352" t="s">
        <v>4170</v>
      </c>
      <c r="K352" t="s">
        <v>4170</v>
      </c>
      <c r="L352" t="s">
        <v>4170</v>
      </c>
      <c r="M352" t="s">
        <v>4170</v>
      </c>
    </row>
    <row r="353" customHeight="1" spans="1:13">
      <c r="A353" s="56" t="s">
        <v>4166</v>
      </c>
      <c r="B353" s="56" t="s">
        <v>4171</v>
      </c>
      <c r="C353" t="s">
        <v>4172</v>
      </c>
      <c r="E353" s="56"/>
      <c r="F353" t="s">
        <v>4172</v>
      </c>
      <c r="G353" t="s">
        <v>4172</v>
      </c>
      <c r="H353" t="s">
        <v>4172</v>
      </c>
      <c r="I353" t="s">
        <v>4172</v>
      </c>
      <c r="J353" t="s">
        <v>4172</v>
      </c>
      <c r="K353" t="s">
        <v>4172</v>
      </c>
      <c r="L353" t="s">
        <v>4172</v>
      </c>
      <c r="M353" t="s">
        <v>4172</v>
      </c>
    </row>
    <row r="354" customHeight="1" spans="1:13">
      <c r="A354" s="56" t="s">
        <v>4166</v>
      </c>
      <c r="B354" s="56" t="s">
        <v>4173</v>
      </c>
      <c r="C354" t="s">
        <v>4174</v>
      </c>
      <c r="E354" s="56"/>
      <c r="F354" t="s">
        <v>4174</v>
      </c>
      <c r="G354" t="s">
        <v>4174</v>
      </c>
      <c r="H354" t="s">
        <v>4174</v>
      </c>
      <c r="I354" t="s">
        <v>4174</v>
      </c>
      <c r="J354" t="s">
        <v>4174</v>
      </c>
      <c r="K354" t="s">
        <v>4174</v>
      </c>
      <c r="L354" t="s">
        <v>4174</v>
      </c>
      <c r="M354" t="s">
        <v>4174</v>
      </c>
    </row>
    <row r="355" customHeight="1" spans="1:13">
      <c r="A355" s="56" t="s">
        <v>4166</v>
      </c>
      <c r="B355" s="2">
        <v>-88</v>
      </c>
      <c r="C355" s="2" t="s">
        <v>3581</v>
      </c>
      <c r="E355" s="56"/>
      <c r="F355" s="2" t="s">
        <v>3581</v>
      </c>
      <c r="G355" s="2" t="s">
        <v>3581</v>
      </c>
      <c r="H355" s="2" t="s">
        <v>3581</v>
      </c>
      <c r="I355" s="2" t="s">
        <v>3581</v>
      </c>
      <c r="J355" s="2" t="s">
        <v>3581</v>
      </c>
      <c r="K355" s="2" t="s">
        <v>3581</v>
      </c>
      <c r="L355" s="2" t="s">
        <v>3581</v>
      </c>
      <c r="M355" s="2" t="s">
        <v>3581</v>
      </c>
    </row>
    <row r="356" customHeight="1" spans="1:13">
      <c r="A356" s="56" t="s">
        <v>4166</v>
      </c>
      <c r="B356" s="2">
        <v>-99</v>
      </c>
      <c r="C356" s="2" t="s">
        <v>3576</v>
      </c>
      <c r="E356" s="56"/>
      <c r="F356" s="2" t="s">
        <v>3576</v>
      </c>
      <c r="G356" s="2" t="s">
        <v>3576</v>
      </c>
      <c r="H356" s="2" t="s">
        <v>3576</v>
      </c>
      <c r="I356" s="2" t="s">
        <v>3576</v>
      </c>
      <c r="J356" s="2" t="s">
        <v>3576</v>
      </c>
      <c r="K356" s="2" t="s">
        <v>3576</v>
      </c>
      <c r="L356" s="2" t="s">
        <v>3576</v>
      </c>
      <c r="M356" s="2" t="s">
        <v>3576</v>
      </c>
    </row>
    <row r="357" customHeight="1" spans="1:13">
      <c r="A357" s="56" t="s">
        <v>4175</v>
      </c>
      <c r="B357" s="56" t="s">
        <v>4176</v>
      </c>
      <c r="C357" t="s">
        <v>4177</v>
      </c>
      <c r="D357" t="s">
        <v>4167</v>
      </c>
      <c r="E357" s="56"/>
      <c r="F357" t="s">
        <v>4177</v>
      </c>
      <c r="G357" t="s">
        <v>4177</v>
      </c>
      <c r="H357" t="s">
        <v>4177</v>
      </c>
      <c r="I357" t="s">
        <v>4177</v>
      </c>
      <c r="J357" t="s">
        <v>4177</v>
      </c>
      <c r="K357" t="s">
        <v>4177</v>
      </c>
      <c r="L357" t="s">
        <v>4177</v>
      </c>
      <c r="M357" t="s">
        <v>4177</v>
      </c>
    </row>
    <row r="358" customHeight="1" spans="1:13">
      <c r="A358" s="56" t="s">
        <v>4175</v>
      </c>
      <c r="B358" s="56" t="s">
        <v>4178</v>
      </c>
      <c r="C358" t="s">
        <v>4179</v>
      </c>
      <c r="D358" t="s">
        <v>4167</v>
      </c>
      <c r="E358" s="56"/>
      <c r="F358" t="s">
        <v>4179</v>
      </c>
      <c r="G358" t="s">
        <v>4179</v>
      </c>
      <c r="H358" t="s">
        <v>4179</v>
      </c>
      <c r="I358" t="s">
        <v>4179</v>
      </c>
      <c r="J358" t="s">
        <v>4179</v>
      </c>
      <c r="K358" t="s">
        <v>4179</v>
      </c>
      <c r="L358" t="s">
        <v>4179</v>
      </c>
      <c r="M358" t="s">
        <v>4179</v>
      </c>
    </row>
    <row r="359" customHeight="1" spans="1:13">
      <c r="A359" s="56" t="s">
        <v>4175</v>
      </c>
      <c r="B359" s="56" t="s">
        <v>4180</v>
      </c>
      <c r="C359" t="s">
        <v>4181</v>
      </c>
      <c r="D359" t="s">
        <v>4167</v>
      </c>
      <c r="E359" s="56"/>
      <c r="F359" t="s">
        <v>4181</v>
      </c>
      <c r="G359" t="s">
        <v>4181</v>
      </c>
      <c r="H359" t="s">
        <v>4181</v>
      </c>
      <c r="I359" t="s">
        <v>4181</v>
      </c>
      <c r="J359" t="s">
        <v>4181</v>
      </c>
      <c r="K359" t="s">
        <v>4181</v>
      </c>
      <c r="L359" t="s">
        <v>4181</v>
      </c>
      <c r="M359" t="s">
        <v>4181</v>
      </c>
    </row>
    <row r="360" customHeight="1" spans="1:13">
      <c r="A360" s="56" t="s">
        <v>4175</v>
      </c>
      <c r="B360" s="56" t="s">
        <v>4182</v>
      </c>
      <c r="C360" t="s">
        <v>4183</v>
      </c>
      <c r="D360" t="s">
        <v>4167</v>
      </c>
      <c r="E360" s="56"/>
      <c r="F360" t="s">
        <v>4183</v>
      </c>
      <c r="G360" t="s">
        <v>4183</v>
      </c>
      <c r="H360" t="s">
        <v>4183</v>
      </c>
      <c r="I360" t="s">
        <v>4183</v>
      </c>
      <c r="J360" t="s">
        <v>4183</v>
      </c>
      <c r="K360" t="s">
        <v>4183</v>
      </c>
      <c r="L360" t="s">
        <v>4183</v>
      </c>
      <c r="M360" t="s">
        <v>4183</v>
      </c>
    </row>
    <row r="361" customHeight="1" spans="1:13">
      <c r="A361" s="56" t="s">
        <v>4175</v>
      </c>
      <c r="B361" s="56" t="s">
        <v>4184</v>
      </c>
      <c r="C361" t="s">
        <v>4185</v>
      </c>
      <c r="D361" t="s">
        <v>4167</v>
      </c>
      <c r="E361" s="56"/>
      <c r="F361" t="s">
        <v>4185</v>
      </c>
      <c r="G361" t="s">
        <v>4185</v>
      </c>
      <c r="H361" t="s">
        <v>4185</v>
      </c>
      <c r="I361" t="s">
        <v>4185</v>
      </c>
      <c r="J361" t="s">
        <v>4185</v>
      </c>
      <c r="K361" t="s">
        <v>4185</v>
      </c>
      <c r="L361" t="s">
        <v>4185</v>
      </c>
      <c r="M361" t="s">
        <v>4185</v>
      </c>
    </row>
    <row r="362" customHeight="1" spans="1:13">
      <c r="A362" s="56" t="s">
        <v>4175</v>
      </c>
      <c r="B362" s="56" t="s">
        <v>4186</v>
      </c>
      <c r="C362" t="s">
        <v>4187</v>
      </c>
      <c r="D362" t="s">
        <v>4167</v>
      </c>
      <c r="E362" s="56"/>
      <c r="F362" t="s">
        <v>4187</v>
      </c>
      <c r="G362" t="s">
        <v>4187</v>
      </c>
      <c r="H362" t="s">
        <v>4187</v>
      </c>
      <c r="I362" t="s">
        <v>4187</v>
      </c>
      <c r="J362" t="s">
        <v>4187</v>
      </c>
      <c r="K362" t="s">
        <v>4187</v>
      </c>
      <c r="L362" t="s">
        <v>4187</v>
      </c>
      <c r="M362" t="s">
        <v>4187</v>
      </c>
    </row>
    <row r="363" customHeight="1" spans="1:13">
      <c r="A363" s="56" t="s">
        <v>4175</v>
      </c>
      <c r="B363" s="56" t="s">
        <v>4188</v>
      </c>
      <c r="C363" t="s">
        <v>4189</v>
      </c>
      <c r="D363" t="s">
        <v>4167</v>
      </c>
      <c r="E363" s="56"/>
      <c r="F363" t="s">
        <v>4189</v>
      </c>
      <c r="G363" t="s">
        <v>4189</v>
      </c>
      <c r="H363" t="s">
        <v>4189</v>
      </c>
      <c r="I363" t="s">
        <v>4189</v>
      </c>
      <c r="J363" t="s">
        <v>4189</v>
      </c>
      <c r="K363" t="s">
        <v>4189</v>
      </c>
      <c r="L363" t="s">
        <v>4189</v>
      </c>
      <c r="M363" t="s">
        <v>4189</v>
      </c>
    </row>
    <row r="364" customHeight="1" spans="1:13">
      <c r="A364" s="56" t="s">
        <v>4175</v>
      </c>
      <c r="B364" s="56" t="s">
        <v>4190</v>
      </c>
      <c r="C364" t="s">
        <v>4191</v>
      </c>
      <c r="D364" t="s">
        <v>4167</v>
      </c>
      <c r="E364" s="56"/>
      <c r="F364" t="s">
        <v>4191</v>
      </c>
      <c r="G364" t="s">
        <v>4191</v>
      </c>
      <c r="H364" t="s">
        <v>4191</v>
      </c>
      <c r="I364" t="s">
        <v>4191</v>
      </c>
      <c r="J364" t="s">
        <v>4191</v>
      </c>
      <c r="K364" t="s">
        <v>4191</v>
      </c>
      <c r="L364" t="s">
        <v>4191</v>
      </c>
      <c r="M364" t="s">
        <v>4191</v>
      </c>
    </row>
    <row r="365" customHeight="1" spans="1:13">
      <c r="A365" s="56" t="s">
        <v>4175</v>
      </c>
      <c r="B365" s="56" t="s">
        <v>4192</v>
      </c>
      <c r="C365" t="s">
        <v>4193</v>
      </c>
      <c r="D365" t="s">
        <v>4167</v>
      </c>
      <c r="E365" s="56"/>
      <c r="F365" t="s">
        <v>4193</v>
      </c>
      <c r="G365" t="s">
        <v>4193</v>
      </c>
      <c r="H365" t="s">
        <v>4193</v>
      </c>
      <c r="I365" t="s">
        <v>4193</v>
      </c>
      <c r="J365" t="s">
        <v>4193</v>
      </c>
      <c r="K365" t="s">
        <v>4193</v>
      </c>
      <c r="L365" t="s">
        <v>4193</v>
      </c>
      <c r="M365" t="s">
        <v>4193</v>
      </c>
    </row>
    <row r="366" customHeight="1" spans="1:13">
      <c r="A366" s="56" t="s">
        <v>4175</v>
      </c>
      <c r="B366" s="56" t="s">
        <v>4194</v>
      </c>
      <c r="C366" t="s">
        <v>4195</v>
      </c>
      <c r="D366" t="s">
        <v>4167</v>
      </c>
      <c r="E366" s="56"/>
      <c r="F366" t="s">
        <v>4195</v>
      </c>
      <c r="G366" t="s">
        <v>4195</v>
      </c>
      <c r="H366" t="s">
        <v>4195</v>
      </c>
      <c r="I366" t="s">
        <v>4195</v>
      </c>
      <c r="J366" t="s">
        <v>4195</v>
      </c>
      <c r="K366" t="s">
        <v>4195</v>
      </c>
      <c r="L366" t="s">
        <v>4195</v>
      </c>
      <c r="M366" t="s">
        <v>4195</v>
      </c>
    </row>
    <row r="367" customHeight="1" spans="1:13">
      <c r="A367" s="56" t="s">
        <v>4175</v>
      </c>
      <c r="B367" s="56" t="s">
        <v>4196</v>
      </c>
      <c r="C367" t="s">
        <v>4197</v>
      </c>
      <c r="D367" t="s">
        <v>4167</v>
      </c>
      <c r="E367" s="56"/>
      <c r="F367" t="s">
        <v>4197</v>
      </c>
      <c r="G367" t="s">
        <v>4197</v>
      </c>
      <c r="H367" t="s">
        <v>4197</v>
      </c>
      <c r="I367" t="s">
        <v>4197</v>
      </c>
      <c r="J367" t="s">
        <v>4197</v>
      </c>
      <c r="K367" t="s">
        <v>4197</v>
      </c>
      <c r="L367" t="s">
        <v>4197</v>
      </c>
      <c r="M367" t="s">
        <v>4197</v>
      </c>
    </row>
    <row r="368" customHeight="1" spans="1:13">
      <c r="A368" s="56" t="s">
        <v>4175</v>
      </c>
      <c r="B368" s="56" t="s">
        <v>4198</v>
      </c>
      <c r="C368" t="s">
        <v>4199</v>
      </c>
      <c r="D368" t="s">
        <v>4167</v>
      </c>
      <c r="E368" s="56"/>
      <c r="F368" t="s">
        <v>4199</v>
      </c>
      <c r="G368" t="s">
        <v>4199</v>
      </c>
      <c r="H368" t="s">
        <v>4199</v>
      </c>
      <c r="I368" t="s">
        <v>4199</v>
      </c>
      <c r="J368" t="s">
        <v>4199</v>
      </c>
      <c r="K368" t="s">
        <v>4199</v>
      </c>
      <c r="L368" t="s">
        <v>4199</v>
      </c>
      <c r="M368" t="s">
        <v>4199</v>
      </c>
    </row>
    <row r="369" customHeight="1" spans="1:13">
      <c r="A369" s="56" t="s">
        <v>4175</v>
      </c>
      <c r="B369" s="56" t="s">
        <v>4200</v>
      </c>
      <c r="C369" t="s">
        <v>4201</v>
      </c>
      <c r="D369" t="s">
        <v>4167</v>
      </c>
      <c r="E369" s="56"/>
      <c r="F369" t="s">
        <v>4201</v>
      </c>
      <c r="G369" t="s">
        <v>4201</v>
      </c>
      <c r="H369" t="s">
        <v>4201</v>
      </c>
      <c r="I369" t="s">
        <v>4201</v>
      </c>
      <c r="J369" t="s">
        <v>4201</v>
      </c>
      <c r="K369" t="s">
        <v>4201</v>
      </c>
      <c r="L369" t="s">
        <v>4201</v>
      </c>
      <c r="M369" t="s">
        <v>4201</v>
      </c>
    </row>
    <row r="370" customHeight="1" spans="1:13">
      <c r="A370" s="56" t="s">
        <v>4175</v>
      </c>
      <c r="B370" s="56" t="s">
        <v>4202</v>
      </c>
      <c r="C370" t="s">
        <v>4203</v>
      </c>
      <c r="D370" t="s">
        <v>4167</v>
      </c>
      <c r="E370" s="56"/>
      <c r="F370" t="s">
        <v>4203</v>
      </c>
      <c r="G370" t="s">
        <v>4203</v>
      </c>
      <c r="H370" t="s">
        <v>4203</v>
      </c>
      <c r="I370" t="s">
        <v>4203</v>
      </c>
      <c r="J370" t="s">
        <v>4203</v>
      </c>
      <c r="K370" t="s">
        <v>4203</v>
      </c>
      <c r="L370" t="s">
        <v>4203</v>
      </c>
      <c r="M370" t="s">
        <v>4203</v>
      </c>
    </row>
    <row r="371" customHeight="1" spans="1:13">
      <c r="A371" s="56" t="s">
        <v>4175</v>
      </c>
      <c r="B371" s="56" t="s">
        <v>4204</v>
      </c>
      <c r="C371" t="s">
        <v>4205</v>
      </c>
      <c r="D371" t="s">
        <v>4167</v>
      </c>
      <c r="E371" s="56"/>
      <c r="F371" t="s">
        <v>4205</v>
      </c>
      <c r="G371" t="s">
        <v>4205</v>
      </c>
      <c r="H371" t="s">
        <v>4205</v>
      </c>
      <c r="I371" t="s">
        <v>4205</v>
      </c>
      <c r="J371" t="s">
        <v>4205</v>
      </c>
      <c r="K371" t="s">
        <v>4205</v>
      </c>
      <c r="L371" t="s">
        <v>4205</v>
      </c>
      <c r="M371" t="s">
        <v>4205</v>
      </c>
    </row>
    <row r="372" customHeight="1" spans="1:13">
      <c r="A372" s="56" t="s">
        <v>4175</v>
      </c>
      <c r="B372" s="56" t="s">
        <v>4206</v>
      </c>
      <c r="C372" t="s">
        <v>4207</v>
      </c>
      <c r="D372" t="s">
        <v>4167</v>
      </c>
      <c r="E372" s="56"/>
      <c r="F372" t="s">
        <v>4207</v>
      </c>
      <c r="G372" t="s">
        <v>4207</v>
      </c>
      <c r="H372" t="s">
        <v>4207</v>
      </c>
      <c r="I372" t="s">
        <v>4207</v>
      </c>
      <c r="J372" t="s">
        <v>4207</v>
      </c>
      <c r="K372" t="s">
        <v>4207</v>
      </c>
      <c r="L372" t="s">
        <v>4207</v>
      </c>
      <c r="M372" t="s">
        <v>4207</v>
      </c>
    </row>
    <row r="373" customHeight="1" spans="1:13">
      <c r="A373" s="56" t="s">
        <v>4175</v>
      </c>
      <c r="B373" s="56" t="s">
        <v>4208</v>
      </c>
      <c r="C373" t="s">
        <v>4209</v>
      </c>
      <c r="D373" t="s">
        <v>4167</v>
      </c>
      <c r="E373" s="56"/>
      <c r="F373" t="s">
        <v>4209</v>
      </c>
      <c r="G373" t="s">
        <v>4209</v>
      </c>
      <c r="H373" t="s">
        <v>4209</v>
      </c>
      <c r="I373" t="s">
        <v>4209</v>
      </c>
      <c r="J373" t="s">
        <v>4209</v>
      </c>
      <c r="K373" t="s">
        <v>4209</v>
      </c>
      <c r="L373" t="s">
        <v>4209</v>
      </c>
      <c r="M373" t="s">
        <v>4209</v>
      </c>
    </row>
    <row r="374" customHeight="1" spans="1:13">
      <c r="A374" s="56" t="s">
        <v>4175</v>
      </c>
      <c r="B374" s="56" t="s">
        <v>4210</v>
      </c>
      <c r="C374" t="s">
        <v>4211</v>
      </c>
      <c r="D374" t="s">
        <v>4167</v>
      </c>
      <c r="E374" s="56"/>
      <c r="F374" t="s">
        <v>4211</v>
      </c>
      <c r="G374" t="s">
        <v>4211</v>
      </c>
      <c r="H374" t="s">
        <v>4211</v>
      </c>
      <c r="I374" t="s">
        <v>4211</v>
      </c>
      <c r="J374" t="s">
        <v>4211</v>
      </c>
      <c r="K374" t="s">
        <v>4211</v>
      </c>
      <c r="L374" t="s">
        <v>4211</v>
      </c>
      <c r="M374" t="s">
        <v>4211</v>
      </c>
    </row>
    <row r="375" customHeight="1" spans="1:13">
      <c r="A375" s="56" t="s">
        <v>4175</v>
      </c>
      <c r="B375" s="56" t="s">
        <v>4212</v>
      </c>
      <c r="C375" t="s">
        <v>4213</v>
      </c>
      <c r="D375" t="s">
        <v>4167</v>
      </c>
      <c r="E375" s="56"/>
      <c r="F375" t="s">
        <v>4213</v>
      </c>
      <c r="G375" t="s">
        <v>4213</v>
      </c>
      <c r="H375" t="s">
        <v>4213</v>
      </c>
      <c r="I375" t="s">
        <v>4213</v>
      </c>
      <c r="J375" t="s">
        <v>4213</v>
      </c>
      <c r="K375" t="s">
        <v>4213</v>
      </c>
      <c r="L375" t="s">
        <v>4213</v>
      </c>
      <c r="M375" t="s">
        <v>4213</v>
      </c>
    </row>
    <row r="376" customHeight="1" spans="1:13">
      <c r="A376" s="56" t="s">
        <v>4175</v>
      </c>
      <c r="B376" s="56" t="s">
        <v>4214</v>
      </c>
      <c r="C376" t="s">
        <v>4215</v>
      </c>
      <c r="D376" t="s">
        <v>4167</v>
      </c>
      <c r="E376" s="56"/>
      <c r="F376" t="s">
        <v>4215</v>
      </c>
      <c r="G376" t="s">
        <v>4215</v>
      </c>
      <c r="H376" t="s">
        <v>4215</v>
      </c>
      <c r="I376" t="s">
        <v>4215</v>
      </c>
      <c r="J376" t="s">
        <v>4215</v>
      </c>
      <c r="K376" t="s">
        <v>4215</v>
      </c>
      <c r="L376" t="s">
        <v>4215</v>
      </c>
      <c r="M376" t="s">
        <v>4215</v>
      </c>
    </row>
    <row r="377" customHeight="1" spans="1:13">
      <c r="A377" s="56" t="s">
        <v>4175</v>
      </c>
      <c r="B377" s="56" t="s">
        <v>4216</v>
      </c>
      <c r="C377" t="s">
        <v>4217</v>
      </c>
      <c r="D377" t="s">
        <v>4167</v>
      </c>
      <c r="E377" s="56"/>
      <c r="F377" t="s">
        <v>4217</v>
      </c>
      <c r="G377" t="s">
        <v>4217</v>
      </c>
      <c r="H377" t="s">
        <v>4217</v>
      </c>
      <c r="I377" t="s">
        <v>4217</v>
      </c>
      <c r="J377" t="s">
        <v>4217</v>
      </c>
      <c r="K377" t="s">
        <v>4217</v>
      </c>
      <c r="L377" t="s">
        <v>4217</v>
      </c>
      <c r="M377" t="s">
        <v>4217</v>
      </c>
    </row>
    <row r="378" customHeight="1" spans="1:13">
      <c r="A378" s="56" t="s">
        <v>4175</v>
      </c>
      <c r="B378" s="56" t="s">
        <v>4218</v>
      </c>
      <c r="C378" t="s">
        <v>4219</v>
      </c>
      <c r="D378" t="s">
        <v>4167</v>
      </c>
      <c r="E378" s="56"/>
      <c r="F378" t="s">
        <v>4219</v>
      </c>
      <c r="G378" t="s">
        <v>4219</v>
      </c>
      <c r="H378" t="s">
        <v>4219</v>
      </c>
      <c r="I378" t="s">
        <v>4219</v>
      </c>
      <c r="J378" t="s">
        <v>4219</v>
      </c>
      <c r="K378" t="s">
        <v>4219</v>
      </c>
      <c r="L378" t="s">
        <v>4219</v>
      </c>
      <c r="M378" t="s">
        <v>4219</v>
      </c>
    </row>
    <row r="379" customHeight="1" spans="1:13">
      <c r="A379" s="56" t="s">
        <v>4175</v>
      </c>
      <c r="B379" s="56" t="s">
        <v>4220</v>
      </c>
      <c r="C379" t="s">
        <v>4221</v>
      </c>
      <c r="D379" t="s">
        <v>4167</v>
      </c>
      <c r="E379" s="56"/>
      <c r="F379" t="s">
        <v>4221</v>
      </c>
      <c r="G379" t="s">
        <v>4221</v>
      </c>
      <c r="H379" t="s">
        <v>4221</v>
      </c>
      <c r="I379" t="s">
        <v>4221</v>
      </c>
      <c r="J379" t="s">
        <v>4221</v>
      </c>
      <c r="K379" t="s">
        <v>4221</v>
      </c>
      <c r="L379" t="s">
        <v>4221</v>
      </c>
      <c r="M379" t="s">
        <v>4221</v>
      </c>
    </row>
    <row r="380" customHeight="1" spans="1:13">
      <c r="A380" s="56" t="s">
        <v>4175</v>
      </c>
      <c r="B380" s="56" t="s">
        <v>4222</v>
      </c>
      <c r="C380" t="s">
        <v>4223</v>
      </c>
      <c r="D380" t="s">
        <v>4167</v>
      </c>
      <c r="E380" s="56"/>
      <c r="F380" t="s">
        <v>4223</v>
      </c>
      <c r="G380" t="s">
        <v>4223</v>
      </c>
      <c r="H380" t="s">
        <v>4223</v>
      </c>
      <c r="I380" t="s">
        <v>4223</v>
      </c>
      <c r="J380" t="s">
        <v>4223</v>
      </c>
      <c r="K380" t="s">
        <v>4223</v>
      </c>
      <c r="L380" t="s">
        <v>4223</v>
      </c>
      <c r="M380" t="s">
        <v>4223</v>
      </c>
    </row>
    <row r="381" customHeight="1" spans="1:13">
      <c r="A381" s="56" t="s">
        <v>4175</v>
      </c>
      <c r="B381" s="56" t="s">
        <v>4224</v>
      </c>
      <c r="C381" t="s">
        <v>4225</v>
      </c>
      <c r="D381" t="s">
        <v>4167</v>
      </c>
      <c r="E381" s="56"/>
      <c r="F381" t="s">
        <v>4225</v>
      </c>
      <c r="G381" t="s">
        <v>4225</v>
      </c>
      <c r="H381" t="s">
        <v>4225</v>
      </c>
      <c r="I381" t="s">
        <v>4225</v>
      </c>
      <c r="J381" t="s">
        <v>4225</v>
      </c>
      <c r="K381" t="s">
        <v>4225</v>
      </c>
      <c r="L381" t="s">
        <v>4225</v>
      </c>
      <c r="M381" t="s">
        <v>4225</v>
      </c>
    </row>
    <row r="382" customHeight="1" spans="1:13">
      <c r="A382" s="56" t="s">
        <v>4175</v>
      </c>
      <c r="B382" s="56" t="s">
        <v>4226</v>
      </c>
      <c r="C382" t="s">
        <v>4227</v>
      </c>
      <c r="D382" t="s">
        <v>4169</v>
      </c>
      <c r="E382" s="56"/>
      <c r="F382" t="s">
        <v>4227</v>
      </c>
      <c r="G382" t="s">
        <v>4227</v>
      </c>
      <c r="H382" t="s">
        <v>4227</v>
      </c>
      <c r="I382" t="s">
        <v>4227</v>
      </c>
      <c r="J382" t="s">
        <v>4227</v>
      </c>
      <c r="K382" t="s">
        <v>4227</v>
      </c>
      <c r="L382" t="s">
        <v>4227</v>
      </c>
      <c r="M382" t="s">
        <v>4227</v>
      </c>
    </row>
    <row r="383" customHeight="1" spans="1:13">
      <c r="A383" s="56" t="s">
        <v>4175</v>
      </c>
      <c r="B383" s="56" t="s">
        <v>4228</v>
      </c>
      <c r="C383" t="s">
        <v>4229</v>
      </c>
      <c r="D383" t="s">
        <v>4169</v>
      </c>
      <c r="E383" s="56"/>
      <c r="F383" t="s">
        <v>4229</v>
      </c>
      <c r="G383" t="s">
        <v>4229</v>
      </c>
      <c r="H383" t="s">
        <v>4229</v>
      </c>
      <c r="I383" t="s">
        <v>4229</v>
      </c>
      <c r="J383" t="s">
        <v>4229</v>
      </c>
      <c r="K383" t="s">
        <v>4229</v>
      </c>
      <c r="L383" t="s">
        <v>4229</v>
      </c>
      <c r="M383" t="s">
        <v>4229</v>
      </c>
    </row>
    <row r="384" customHeight="1" spans="1:13">
      <c r="A384" s="56" t="s">
        <v>4175</v>
      </c>
      <c r="B384" s="56" t="s">
        <v>4230</v>
      </c>
      <c r="C384" t="s">
        <v>4231</v>
      </c>
      <c r="D384" t="s">
        <v>4169</v>
      </c>
      <c r="E384" s="56"/>
      <c r="F384" t="s">
        <v>4231</v>
      </c>
      <c r="G384" t="s">
        <v>4231</v>
      </c>
      <c r="H384" t="s">
        <v>4231</v>
      </c>
      <c r="I384" t="s">
        <v>4231</v>
      </c>
      <c r="J384" t="s">
        <v>4231</v>
      </c>
      <c r="K384" t="s">
        <v>4231</v>
      </c>
      <c r="L384" t="s">
        <v>4231</v>
      </c>
      <c r="M384" t="s">
        <v>4231</v>
      </c>
    </row>
    <row r="385" customHeight="1" spans="1:13">
      <c r="A385" s="56" t="s">
        <v>4175</v>
      </c>
      <c r="B385" s="56" t="s">
        <v>4232</v>
      </c>
      <c r="C385" t="s">
        <v>4233</v>
      </c>
      <c r="D385" t="s">
        <v>4169</v>
      </c>
      <c r="E385" s="56"/>
      <c r="F385" t="s">
        <v>4233</v>
      </c>
      <c r="G385" t="s">
        <v>4233</v>
      </c>
      <c r="H385" t="s">
        <v>4233</v>
      </c>
      <c r="I385" t="s">
        <v>4233</v>
      </c>
      <c r="J385" t="s">
        <v>4233</v>
      </c>
      <c r="K385" t="s">
        <v>4233</v>
      </c>
      <c r="L385" t="s">
        <v>4233</v>
      </c>
      <c r="M385" t="s">
        <v>4233</v>
      </c>
    </row>
    <row r="386" customHeight="1" spans="1:13">
      <c r="A386" s="56" t="s">
        <v>4175</v>
      </c>
      <c r="B386" s="56" t="s">
        <v>4234</v>
      </c>
      <c r="C386" t="s">
        <v>4235</v>
      </c>
      <c r="D386" t="s">
        <v>4169</v>
      </c>
      <c r="E386" s="56"/>
      <c r="F386" t="s">
        <v>4235</v>
      </c>
      <c r="G386" t="s">
        <v>4235</v>
      </c>
      <c r="H386" t="s">
        <v>4235</v>
      </c>
      <c r="I386" t="s">
        <v>4235</v>
      </c>
      <c r="J386" t="s">
        <v>4235</v>
      </c>
      <c r="K386" t="s">
        <v>4235</v>
      </c>
      <c r="L386" t="s">
        <v>4235</v>
      </c>
      <c r="M386" t="s">
        <v>4235</v>
      </c>
    </row>
    <row r="387" customHeight="1" spans="1:13">
      <c r="A387" s="56" t="s">
        <v>4175</v>
      </c>
      <c r="B387" s="56" t="s">
        <v>4236</v>
      </c>
      <c r="C387" t="s">
        <v>4237</v>
      </c>
      <c r="D387" t="s">
        <v>4169</v>
      </c>
      <c r="E387" s="56"/>
      <c r="F387" t="s">
        <v>4237</v>
      </c>
      <c r="G387" t="s">
        <v>4237</v>
      </c>
      <c r="H387" t="s">
        <v>4237</v>
      </c>
      <c r="I387" t="s">
        <v>4237</v>
      </c>
      <c r="J387" t="s">
        <v>4237</v>
      </c>
      <c r="K387" t="s">
        <v>4237</v>
      </c>
      <c r="L387" t="s">
        <v>4237</v>
      </c>
      <c r="M387" t="s">
        <v>4237</v>
      </c>
    </row>
    <row r="388" customHeight="1" spans="1:13">
      <c r="A388" s="56" t="s">
        <v>4175</v>
      </c>
      <c r="B388" s="56" t="s">
        <v>4238</v>
      </c>
      <c r="C388" t="s">
        <v>4239</v>
      </c>
      <c r="D388" t="s">
        <v>4169</v>
      </c>
      <c r="E388" s="56"/>
      <c r="F388" t="s">
        <v>4239</v>
      </c>
      <c r="G388" t="s">
        <v>4239</v>
      </c>
      <c r="H388" t="s">
        <v>4239</v>
      </c>
      <c r="I388" t="s">
        <v>4239</v>
      </c>
      <c r="J388" t="s">
        <v>4239</v>
      </c>
      <c r="K388" t="s">
        <v>4239</v>
      </c>
      <c r="L388" t="s">
        <v>4239</v>
      </c>
      <c r="M388" t="s">
        <v>4239</v>
      </c>
    </row>
    <row r="389" customHeight="1" spans="1:13">
      <c r="A389" s="56" t="s">
        <v>4175</v>
      </c>
      <c r="B389" s="56" t="s">
        <v>4240</v>
      </c>
      <c r="C389" t="s">
        <v>4241</v>
      </c>
      <c r="D389" t="s">
        <v>4169</v>
      </c>
      <c r="E389" s="56"/>
      <c r="F389" t="s">
        <v>4241</v>
      </c>
      <c r="G389" t="s">
        <v>4241</v>
      </c>
      <c r="H389" t="s">
        <v>4241</v>
      </c>
      <c r="I389" t="s">
        <v>4241</v>
      </c>
      <c r="J389" t="s">
        <v>4241</v>
      </c>
      <c r="K389" t="s">
        <v>4241</v>
      </c>
      <c r="L389" t="s">
        <v>4241</v>
      </c>
      <c r="M389" t="s">
        <v>4241</v>
      </c>
    </row>
    <row r="390" customHeight="1" spans="1:13">
      <c r="A390" s="56" t="s">
        <v>4175</v>
      </c>
      <c r="B390" s="56" t="s">
        <v>4242</v>
      </c>
      <c r="C390" t="s">
        <v>4243</v>
      </c>
      <c r="D390" t="s">
        <v>4169</v>
      </c>
      <c r="E390" s="56"/>
      <c r="F390" t="s">
        <v>4243</v>
      </c>
      <c r="G390" t="s">
        <v>4243</v>
      </c>
      <c r="H390" t="s">
        <v>4243</v>
      </c>
      <c r="I390" t="s">
        <v>4243</v>
      </c>
      <c r="J390" t="s">
        <v>4243</v>
      </c>
      <c r="K390" t="s">
        <v>4243</v>
      </c>
      <c r="L390" t="s">
        <v>4243</v>
      </c>
      <c r="M390" t="s">
        <v>4243</v>
      </c>
    </row>
    <row r="391" customHeight="1" spans="1:13">
      <c r="A391" s="56" t="s">
        <v>4175</v>
      </c>
      <c r="B391" s="56" t="s">
        <v>4244</v>
      </c>
      <c r="C391" t="s">
        <v>4245</v>
      </c>
      <c r="D391" t="s">
        <v>4169</v>
      </c>
      <c r="E391" s="56"/>
      <c r="F391" t="s">
        <v>4245</v>
      </c>
      <c r="G391" t="s">
        <v>4245</v>
      </c>
      <c r="H391" t="s">
        <v>4245</v>
      </c>
      <c r="I391" t="s">
        <v>4245</v>
      </c>
      <c r="J391" t="s">
        <v>4245</v>
      </c>
      <c r="K391" t="s">
        <v>4245</v>
      </c>
      <c r="L391" t="s">
        <v>4245</v>
      </c>
      <c r="M391" t="s">
        <v>4245</v>
      </c>
    </row>
    <row r="392" customHeight="1" spans="1:13">
      <c r="A392" s="56" t="s">
        <v>4175</v>
      </c>
      <c r="B392" s="56" t="s">
        <v>4246</v>
      </c>
      <c r="C392" t="s">
        <v>4247</v>
      </c>
      <c r="D392" t="s">
        <v>4169</v>
      </c>
      <c r="E392" s="56"/>
      <c r="F392" t="s">
        <v>4247</v>
      </c>
      <c r="G392" t="s">
        <v>4247</v>
      </c>
      <c r="H392" t="s">
        <v>4247</v>
      </c>
      <c r="I392" t="s">
        <v>4247</v>
      </c>
      <c r="J392" t="s">
        <v>4247</v>
      </c>
      <c r="K392" t="s">
        <v>4247</v>
      </c>
      <c r="L392" t="s">
        <v>4247</v>
      </c>
      <c r="M392" t="s">
        <v>4247</v>
      </c>
    </row>
    <row r="393" customHeight="1" spans="1:13">
      <c r="A393" s="56" t="s">
        <v>4175</v>
      </c>
      <c r="B393" s="56" t="s">
        <v>4248</v>
      </c>
      <c r="C393" t="s">
        <v>4249</v>
      </c>
      <c r="D393" t="s">
        <v>4169</v>
      </c>
      <c r="E393" s="56"/>
      <c r="F393" t="s">
        <v>4249</v>
      </c>
      <c r="G393" t="s">
        <v>4249</v>
      </c>
      <c r="H393" t="s">
        <v>4249</v>
      </c>
      <c r="I393" t="s">
        <v>4249</v>
      </c>
      <c r="J393" t="s">
        <v>4249</v>
      </c>
      <c r="K393" t="s">
        <v>4249</v>
      </c>
      <c r="L393" t="s">
        <v>4249</v>
      </c>
      <c r="M393" t="s">
        <v>4249</v>
      </c>
    </row>
    <row r="394" customHeight="1" spans="1:13">
      <c r="A394" s="56" t="s">
        <v>4175</v>
      </c>
      <c r="B394" s="56" t="s">
        <v>4250</v>
      </c>
      <c r="C394" t="s">
        <v>4251</v>
      </c>
      <c r="D394" t="s">
        <v>4169</v>
      </c>
      <c r="E394" s="56"/>
      <c r="F394" t="s">
        <v>4251</v>
      </c>
      <c r="G394" t="s">
        <v>4251</v>
      </c>
      <c r="H394" t="s">
        <v>4251</v>
      </c>
      <c r="I394" t="s">
        <v>4251</v>
      </c>
      <c r="J394" t="s">
        <v>4251</v>
      </c>
      <c r="K394" t="s">
        <v>4251</v>
      </c>
      <c r="L394" t="s">
        <v>4251</v>
      </c>
      <c r="M394" t="s">
        <v>4251</v>
      </c>
    </row>
    <row r="395" customHeight="1" spans="1:13">
      <c r="A395" s="56" t="s">
        <v>4175</v>
      </c>
      <c r="B395" s="56" t="s">
        <v>4252</v>
      </c>
      <c r="C395" t="s">
        <v>4253</v>
      </c>
      <c r="D395" t="s">
        <v>4169</v>
      </c>
      <c r="E395" s="56"/>
      <c r="F395" t="s">
        <v>4253</v>
      </c>
      <c r="G395" t="s">
        <v>4253</v>
      </c>
      <c r="H395" t="s">
        <v>4253</v>
      </c>
      <c r="I395" t="s">
        <v>4253</v>
      </c>
      <c r="J395" t="s">
        <v>4253</v>
      </c>
      <c r="K395" t="s">
        <v>4253</v>
      </c>
      <c r="L395" t="s">
        <v>4253</v>
      </c>
      <c r="M395" t="s">
        <v>4253</v>
      </c>
    </row>
    <row r="396" customHeight="1" spans="1:13">
      <c r="A396" s="56" t="s">
        <v>4175</v>
      </c>
      <c r="B396" s="56" t="s">
        <v>4254</v>
      </c>
      <c r="C396" t="s">
        <v>4255</v>
      </c>
      <c r="D396" t="s">
        <v>4169</v>
      </c>
      <c r="E396" s="56"/>
      <c r="F396" t="s">
        <v>4255</v>
      </c>
      <c r="G396" t="s">
        <v>4255</v>
      </c>
      <c r="H396" t="s">
        <v>4255</v>
      </c>
      <c r="I396" t="s">
        <v>4255</v>
      </c>
      <c r="J396" t="s">
        <v>4255</v>
      </c>
      <c r="K396" t="s">
        <v>4255</v>
      </c>
      <c r="L396" t="s">
        <v>4255</v>
      </c>
      <c r="M396" t="s">
        <v>4255</v>
      </c>
    </row>
    <row r="397" customHeight="1" spans="1:13">
      <c r="A397" s="56" t="s">
        <v>4175</v>
      </c>
      <c r="B397" s="56" t="s">
        <v>4256</v>
      </c>
      <c r="C397" t="s">
        <v>4257</v>
      </c>
      <c r="D397" t="s">
        <v>4169</v>
      </c>
      <c r="E397" s="56"/>
      <c r="F397" t="s">
        <v>4257</v>
      </c>
      <c r="G397" t="s">
        <v>4257</v>
      </c>
      <c r="H397" t="s">
        <v>4257</v>
      </c>
      <c r="I397" t="s">
        <v>4257</v>
      </c>
      <c r="J397" t="s">
        <v>4257</v>
      </c>
      <c r="K397" t="s">
        <v>4257</v>
      </c>
      <c r="L397" t="s">
        <v>4257</v>
      </c>
      <c r="M397" t="s">
        <v>4257</v>
      </c>
    </row>
    <row r="398" customHeight="1" spans="1:13">
      <c r="A398" s="56" t="s">
        <v>4175</v>
      </c>
      <c r="B398" s="56" t="s">
        <v>4258</v>
      </c>
      <c r="C398" t="s">
        <v>4259</v>
      </c>
      <c r="D398" t="s">
        <v>4169</v>
      </c>
      <c r="E398" s="56"/>
      <c r="F398" t="s">
        <v>4259</v>
      </c>
      <c r="G398" t="s">
        <v>4259</v>
      </c>
      <c r="H398" t="s">
        <v>4259</v>
      </c>
      <c r="I398" t="s">
        <v>4259</v>
      </c>
      <c r="J398" t="s">
        <v>4259</v>
      </c>
      <c r="K398" t="s">
        <v>4259</v>
      </c>
      <c r="L398" t="s">
        <v>4259</v>
      </c>
      <c r="M398" t="s">
        <v>4259</v>
      </c>
    </row>
    <row r="399" customHeight="1" spans="1:13">
      <c r="A399" s="56" t="s">
        <v>4175</v>
      </c>
      <c r="B399" s="56" t="s">
        <v>4260</v>
      </c>
      <c r="C399" t="s">
        <v>4261</v>
      </c>
      <c r="D399" t="s">
        <v>4169</v>
      </c>
      <c r="E399" s="56"/>
      <c r="F399" t="s">
        <v>4261</v>
      </c>
      <c r="G399" t="s">
        <v>4261</v>
      </c>
      <c r="H399" t="s">
        <v>4261</v>
      </c>
      <c r="I399" t="s">
        <v>4261</v>
      </c>
      <c r="J399" t="s">
        <v>4261</v>
      </c>
      <c r="K399" t="s">
        <v>4261</v>
      </c>
      <c r="L399" t="s">
        <v>4261</v>
      </c>
      <c r="M399" t="s">
        <v>4261</v>
      </c>
    </row>
    <row r="400" customHeight="1" spans="1:13">
      <c r="A400" s="56" t="s">
        <v>4175</v>
      </c>
      <c r="B400" s="56" t="s">
        <v>4262</v>
      </c>
      <c r="C400" t="s">
        <v>4263</v>
      </c>
      <c r="D400" t="s">
        <v>4169</v>
      </c>
      <c r="E400" s="56"/>
      <c r="F400" t="s">
        <v>4263</v>
      </c>
      <c r="G400" t="s">
        <v>4263</v>
      </c>
      <c r="H400" t="s">
        <v>4263</v>
      </c>
      <c r="I400" t="s">
        <v>4263</v>
      </c>
      <c r="J400" t="s">
        <v>4263</v>
      </c>
      <c r="K400" t="s">
        <v>4263</v>
      </c>
      <c r="L400" t="s">
        <v>4263</v>
      </c>
      <c r="M400" t="s">
        <v>4263</v>
      </c>
    </row>
    <row r="401" customHeight="1" spans="1:13">
      <c r="A401" s="56" t="s">
        <v>4175</v>
      </c>
      <c r="B401" s="56" t="s">
        <v>4264</v>
      </c>
      <c r="C401" t="s">
        <v>4265</v>
      </c>
      <c r="D401" t="s">
        <v>4169</v>
      </c>
      <c r="E401" s="56"/>
      <c r="F401" t="s">
        <v>4265</v>
      </c>
      <c r="G401" t="s">
        <v>4265</v>
      </c>
      <c r="H401" t="s">
        <v>4265</v>
      </c>
      <c r="I401" t="s">
        <v>4265</v>
      </c>
      <c r="J401" t="s">
        <v>4265</v>
      </c>
      <c r="K401" t="s">
        <v>4265</v>
      </c>
      <c r="L401" t="s">
        <v>4265</v>
      </c>
      <c r="M401" t="s">
        <v>4265</v>
      </c>
    </row>
    <row r="402" customHeight="1" spans="1:13">
      <c r="A402" s="56" t="s">
        <v>4175</v>
      </c>
      <c r="B402" s="56" t="s">
        <v>4266</v>
      </c>
      <c r="C402" t="s">
        <v>4267</v>
      </c>
      <c r="D402" t="s">
        <v>4169</v>
      </c>
      <c r="E402" s="56"/>
      <c r="F402" t="s">
        <v>4267</v>
      </c>
      <c r="G402" t="s">
        <v>4267</v>
      </c>
      <c r="H402" t="s">
        <v>4267</v>
      </c>
      <c r="I402" t="s">
        <v>4267</v>
      </c>
      <c r="J402" t="s">
        <v>4267</v>
      </c>
      <c r="K402" t="s">
        <v>4267</v>
      </c>
      <c r="L402" t="s">
        <v>4267</v>
      </c>
      <c r="M402" t="s">
        <v>4267</v>
      </c>
    </row>
    <row r="403" customHeight="1" spans="1:13">
      <c r="A403" s="56" t="s">
        <v>4175</v>
      </c>
      <c r="B403" s="56" t="s">
        <v>4268</v>
      </c>
      <c r="C403" t="s">
        <v>4269</v>
      </c>
      <c r="D403" t="s">
        <v>4169</v>
      </c>
      <c r="E403" s="56"/>
      <c r="F403" t="s">
        <v>4269</v>
      </c>
      <c r="G403" t="s">
        <v>4269</v>
      </c>
      <c r="H403" t="s">
        <v>4269</v>
      </c>
      <c r="I403" t="s">
        <v>4269</v>
      </c>
      <c r="J403" t="s">
        <v>4269</v>
      </c>
      <c r="K403" t="s">
        <v>4269</v>
      </c>
      <c r="L403" t="s">
        <v>4269</v>
      </c>
      <c r="M403" t="s">
        <v>4269</v>
      </c>
    </row>
    <row r="404" customHeight="1" spans="1:13">
      <c r="A404" s="56" t="s">
        <v>4175</v>
      </c>
      <c r="B404" s="56" t="s">
        <v>4270</v>
      </c>
      <c r="C404" t="s">
        <v>4271</v>
      </c>
      <c r="D404" t="s">
        <v>4169</v>
      </c>
      <c r="E404" s="56"/>
      <c r="F404" t="s">
        <v>4271</v>
      </c>
      <c r="G404" t="s">
        <v>4271</v>
      </c>
      <c r="H404" t="s">
        <v>4271</v>
      </c>
      <c r="I404" t="s">
        <v>4271</v>
      </c>
      <c r="J404" t="s">
        <v>4271</v>
      </c>
      <c r="K404" t="s">
        <v>4271</v>
      </c>
      <c r="L404" t="s">
        <v>4271</v>
      </c>
      <c r="M404" t="s">
        <v>4271</v>
      </c>
    </row>
    <row r="405" customHeight="1" spans="1:13">
      <c r="A405" s="56" t="s">
        <v>4175</v>
      </c>
      <c r="B405" s="56" t="s">
        <v>4272</v>
      </c>
      <c r="C405" t="s">
        <v>4273</v>
      </c>
      <c r="D405" t="s">
        <v>4169</v>
      </c>
      <c r="E405" s="56"/>
      <c r="F405" t="s">
        <v>4273</v>
      </c>
      <c r="G405" t="s">
        <v>4273</v>
      </c>
      <c r="H405" t="s">
        <v>4273</v>
      </c>
      <c r="I405" t="s">
        <v>4273</v>
      </c>
      <c r="J405" t="s">
        <v>4273</v>
      </c>
      <c r="K405" t="s">
        <v>4273</v>
      </c>
      <c r="L405" t="s">
        <v>4273</v>
      </c>
      <c r="M405" t="s">
        <v>4273</v>
      </c>
    </row>
    <row r="406" customHeight="1" spans="1:13">
      <c r="A406" s="56" t="s">
        <v>4175</v>
      </c>
      <c r="B406" s="56" t="s">
        <v>4274</v>
      </c>
      <c r="C406" t="s">
        <v>4275</v>
      </c>
      <c r="D406" t="s">
        <v>4169</v>
      </c>
      <c r="E406" s="56"/>
      <c r="F406" t="s">
        <v>4275</v>
      </c>
      <c r="G406" t="s">
        <v>4275</v>
      </c>
      <c r="H406" t="s">
        <v>4275</v>
      </c>
      <c r="I406" t="s">
        <v>4275</v>
      </c>
      <c r="J406" t="s">
        <v>4275</v>
      </c>
      <c r="K406" t="s">
        <v>4275</v>
      </c>
      <c r="L406" t="s">
        <v>4275</v>
      </c>
      <c r="M406" t="s">
        <v>4275</v>
      </c>
    </row>
    <row r="407" customHeight="1" spans="1:13">
      <c r="A407" s="56" t="s">
        <v>4175</v>
      </c>
      <c r="B407" s="56" t="s">
        <v>4276</v>
      </c>
      <c r="C407" t="s">
        <v>4277</v>
      </c>
      <c r="D407" t="s">
        <v>4169</v>
      </c>
      <c r="E407" s="56"/>
      <c r="F407" t="s">
        <v>4277</v>
      </c>
      <c r="G407" t="s">
        <v>4277</v>
      </c>
      <c r="H407" t="s">
        <v>4277</v>
      </c>
      <c r="I407" t="s">
        <v>4277</v>
      </c>
      <c r="J407" t="s">
        <v>4277</v>
      </c>
      <c r="K407" t="s">
        <v>4277</v>
      </c>
      <c r="L407" t="s">
        <v>4277</v>
      </c>
      <c r="M407" t="s">
        <v>4277</v>
      </c>
    </row>
    <row r="408" customHeight="1" spans="1:13">
      <c r="A408" s="56" t="s">
        <v>4175</v>
      </c>
      <c r="B408" s="56" t="s">
        <v>4278</v>
      </c>
      <c r="C408" t="s">
        <v>4279</v>
      </c>
      <c r="D408" t="s">
        <v>4169</v>
      </c>
      <c r="E408" s="56"/>
      <c r="F408" t="s">
        <v>4279</v>
      </c>
      <c r="G408" t="s">
        <v>4279</v>
      </c>
      <c r="H408" t="s">
        <v>4279</v>
      </c>
      <c r="I408" t="s">
        <v>4279</v>
      </c>
      <c r="J408" t="s">
        <v>4279</v>
      </c>
      <c r="K408" t="s">
        <v>4279</v>
      </c>
      <c r="L408" t="s">
        <v>4279</v>
      </c>
      <c r="M408" t="s">
        <v>4279</v>
      </c>
    </row>
    <row r="409" customHeight="1" spans="1:13">
      <c r="A409" s="56" t="s">
        <v>4175</v>
      </c>
      <c r="B409" s="56" t="s">
        <v>4280</v>
      </c>
      <c r="C409" t="s">
        <v>4281</v>
      </c>
      <c r="D409" t="s">
        <v>4169</v>
      </c>
      <c r="E409" s="56"/>
      <c r="F409" t="s">
        <v>4281</v>
      </c>
      <c r="G409" t="s">
        <v>4281</v>
      </c>
      <c r="H409" t="s">
        <v>4281</v>
      </c>
      <c r="I409" t="s">
        <v>4281</v>
      </c>
      <c r="J409" t="s">
        <v>4281</v>
      </c>
      <c r="K409" t="s">
        <v>4281</v>
      </c>
      <c r="L409" t="s">
        <v>4281</v>
      </c>
      <c r="M409" t="s">
        <v>4281</v>
      </c>
    </row>
    <row r="410" customHeight="1" spans="1:13">
      <c r="A410" s="56" t="s">
        <v>4175</v>
      </c>
      <c r="B410" s="56" t="s">
        <v>4282</v>
      </c>
      <c r="C410" t="s">
        <v>4283</v>
      </c>
      <c r="D410" t="s">
        <v>4169</v>
      </c>
      <c r="E410" s="56"/>
      <c r="F410" t="s">
        <v>4283</v>
      </c>
      <c r="G410" t="s">
        <v>4283</v>
      </c>
      <c r="H410" t="s">
        <v>4283</v>
      </c>
      <c r="I410" t="s">
        <v>4283</v>
      </c>
      <c r="J410" t="s">
        <v>4283</v>
      </c>
      <c r="K410" t="s">
        <v>4283</v>
      </c>
      <c r="L410" t="s">
        <v>4283</v>
      </c>
      <c r="M410" t="s">
        <v>4283</v>
      </c>
    </row>
    <row r="411" customHeight="1" spans="1:13">
      <c r="A411" s="56" t="s">
        <v>4175</v>
      </c>
      <c r="B411" s="56" t="s">
        <v>4284</v>
      </c>
      <c r="C411" t="s">
        <v>4285</v>
      </c>
      <c r="D411" t="s">
        <v>4169</v>
      </c>
      <c r="E411" s="56"/>
      <c r="F411" t="s">
        <v>4285</v>
      </c>
      <c r="G411" t="s">
        <v>4285</v>
      </c>
      <c r="H411" t="s">
        <v>4285</v>
      </c>
      <c r="I411" t="s">
        <v>4285</v>
      </c>
      <c r="J411" t="s">
        <v>4285</v>
      </c>
      <c r="K411" t="s">
        <v>4285</v>
      </c>
      <c r="L411" t="s">
        <v>4285</v>
      </c>
      <c r="M411" t="s">
        <v>4285</v>
      </c>
    </row>
    <row r="412" customHeight="1" spans="1:13">
      <c r="A412" s="56" t="s">
        <v>4175</v>
      </c>
      <c r="B412" s="56" t="s">
        <v>4286</v>
      </c>
      <c r="C412" t="s">
        <v>4287</v>
      </c>
      <c r="D412" t="s">
        <v>4169</v>
      </c>
      <c r="E412" s="56"/>
      <c r="F412" t="s">
        <v>4287</v>
      </c>
      <c r="G412" t="s">
        <v>4287</v>
      </c>
      <c r="H412" t="s">
        <v>4287</v>
      </c>
      <c r="I412" t="s">
        <v>4287</v>
      </c>
      <c r="J412" t="s">
        <v>4287</v>
      </c>
      <c r="K412" t="s">
        <v>4287</v>
      </c>
      <c r="L412" t="s">
        <v>4287</v>
      </c>
      <c r="M412" t="s">
        <v>4287</v>
      </c>
    </row>
    <row r="413" customHeight="1" spans="1:13">
      <c r="A413" s="56" t="s">
        <v>4175</v>
      </c>
      <c r="B413" s="56" t="s">
        <v>4288</v>
      </c>
      <c r="C413" t="s">
        <v>4289</v>
      </c>
      <c r="D413" t="s">
        <v>4169</v>
      </c>
      <c r="E413" s="56"/>
      <c r="F413" t="s">
        <v>4289</v>
      </c>
      <c r="G413" t="s">
        <v>4289</v>
      </c>
      <c r="H413" t="s">
        <v>4289</v>
      </c>
      <c r="I413" t="s">
        <v>4289</v>
      </c>
      <c r="J413" t="s">
        <v>4289</v>
      </c>
      <c r="K413" t="s">
        <v>4289</v>
      </c>
      <c r="L413" t="s">
        <v>4289</v>
      </c>
      <c r="M413" t="s">
        <v>4289</v>
      </c>
    </row>
    <row r="414" customHeight="1" spans="1:13">
      <c r="A414" s="56" t="s">
        <v>4175</v>
      </c>
      <c r="B414" s="56" t="s">
        <v>4290</v>
      </c>
      <c r="C414" t="s">
        <v>4291</v>
      </c>
      <c r="D414" t="s">
        <v>4169</v>
      </c>
      <c r="E414" s="56"/>
      <c r="F414" t="s">
        <v>4291</v>
      </c>
      <c r="G414" t="s">
        <v>4291</v>
      </c>
      <c r="H414" t="s">
        <v>4291</v>
      </c>
      <c r="I414" t="s">
        <v>4291</v>
      </c>
      <c r="J414" t="s">
        <v>4291</v>
      </c>
      <c r="K414" t="s">
        <v>4291</v>
      </c>
      <c r="L414" t="s">
        <v>4291</v>
      </c>
      <c r="M414" t="s">
        <v>4291</v>
      </c>
    </row>
    <row r="415" customHeight="1" spans="1:13">
      <c r="A415" s="56" t="s">
        <v>4175</v>
      </c>
      <c r="B415" s="56" t="s">
        <v>4292</v>
      </c>
      <c r="C415" t="s">
        <v>4293</v>
      </c>
      <c r="D415" t="s">
        <v>4169</v>
      </c>
      <c r="E415" s="56"/>
      <c r="F415" t="s">
        <v>4293</v>
      </c>
      <c r="G415" t="s">
        <v>4293</v>
      </c>
      <c r="H415" t="s">
        <v>4293</v>
      </c>
      <c r="I415" t="s">
        <v>4293</v>
      </c>
      <c r="J415" t="s">
        <v>4293</v>
      </c>
      <c r="K415" t="s">
        <v>4293</v>
      </c>
      <c r="L415" t="s">
        <v>4293</v>
      </c>
      <c r="M415" t="s">
        <v>4293</v>
      </c>
    </row>
    <row r="416" customHeight="1" spans="1:13">
      <c r="A416" s="56" t="s">
        <v>4175</v>
      </c>
      <c r="B416" s="56" t="s">
        <v>4294</v>
      </c>
      <c r="C416" t="s">
        <v>4295</v>
      </c>
      <c r="D416" t="s">
        <v>4171</v>
      </c>
      <c r="E416" s="56"/>
      <c r="F416" t="s">
        <v>4295</v>
      </c>
      <c r="G416" t="s">
        <v>4295</v>
      </c>
      <c r="H416" t="s">
        <v>4295</v>
      </c>
      <c r="I416" t="s">
        <v>4295</v>
      </c>
      <c r="J416" t="s">
        <v>4295</v>
      </c>
      <c r="K416" t="s">
        <v>4295</v>
      </c>
      <c r="L416" t="s">
        <v>4295</v>
      </c>
      <c r="M416" t="s">
        <v>4295</v>
      </c>
    </row>
    <row r="417" customHeight="1" spans="1:13">
      <c r="A417" s="56" t="s">
        <v>4175</v>
      </c>
      <c r="B417" s="56" t="s">
        <v>4296</v>
      </c>
      <c r="C417" t="s">
        <v>4297</v>
      </c>
      <c r="D417" t="s">
        <v>4171</v>
      </c>
      <c r="E417" s="56"/>
      <c r="F417" t="s">
        <v>4297</v>
      </c>
      <c r="G417" t="s">
        <v>4297</v>
      </c>
      <c r="H417" t="s">
        <v>4297</v>
      </c>
      <c r="I417" t="s">
        <v>4297</v>
      </c>
      <c r="J417" t="s">
        <v>4297</v>
      </c>
      <c r="K417" t="s">
        <v>4297</v>
      </c>
      <c r="L417" t="s">
        <v>4297</v>
      </c>
      <c r="M417" t="s">
        <v>4297</v>
      </c>
    </row>
    <row r="418" customHeight="1" spans="1:13">
      <c r="A418" s="56" t="s">
        <v>4175</v>
      </c>
      <c r="B418" s="56" t="s">
        <v>4298</v>
      </c>
      <c r="C418" t="s">
        <v>4299</v>
      </c>
      <c r="D418" t="s">
        <v>4171</v>
      </c>
      <c r="E418" s="56"/>
      <c r="F418" t="s">
        <v>4299</v>
      </c>
      <c r="G418" t="s">
        <v>4299</v>
      </c>
      <c r="H418" t="s">
        <v>4299</v>
      </c>
      <c r="I418" t="s">
        <v>4299</v>
      </c>
      <c r="J418" t="s">
        <v>4299</v>
      </c>
      <c r="K418" t="s">
        <v>4299</v>
      </c>
      <c r="L418" t="s">
        <v>4299</v>
      </c>
      <c r="M418" t="s">
        <v>4299</v>
      </c>
    </row>
    <row r="419" customHeight="1" spans="1:13">
      <c r="A419" s="56" t="s">
        <v>4175</v>
      </c>
      <c r="B419" s="56" t="s">
        <v>4300</v>
      </c>
      <c r="C419" t="s">
        <v>4301</v>
      </c>
      <c r="D419" t="s">
        <v>4171</v>
      </c>
      <c r="E419" s="56"/>
      <c r="F419" t="s">
        <v>4301</v>
      </c>
      <c r="G419" t="s">
        <v>4301</v>
      </c>
      <c r="H419" t="s">
        <v>4301</v>
      </c>
      <c r="I419" t="s">
        <v>4301</v>
      </c>
      <c r="J419" t="s">
        <v>4301</v>
      </c>
      <c r="K419" t="s">
        <v>4301</v>
      </c>
      <c r="L419" t="s">
        <v>4301</v>
      </c>
      <c r="M419" t="s">
        <v>4301</v>
      </c>
    </row>
    <row r="420" customHeight="1" spans="1:13">
      <c r="A420" s="56" t="s">
        <v>4175</v>
      </c>
      <c r="B420" s="56" t="s">
        <v>4302</v>
      </c>
      <c r="C420" t="s">
        <v>4303</v>
      </c>
      <c r="D420" t="s">
        <v>4171</v>
      </c>
      <c r="E420" s="56"/>
      <c r="F420" t="s">
        <v>4303</v>
      </c>
      <c r="G420" t="s">
        <v>4303</v>
      </c>
      <c r="H420" t="s">
        <v>4303</v>
      </c>
      <c r="I420" t="s">
        <v>4303</v>
      </c>
      <c r="J420" t="s">
        <v>4303</v>
      </c>
      <c r="K420" t="s">
        <v>4303</v>
      </c>
      <c r="L420" t="s">
        <v>4303</v>
      </c>
      <c r="M420" t="s">
        <v>4303</v>
      </c>
    </row>
    <row r="421" customHeight="1" spans="1:13">
      <c r="A421" s="56" t="s">
        <v>4175</v>
      </c>
      <c r="B421" s="56" t="s">
        <v>4304</v>
      </c>
      <c r="C421" t="s">
        <v>4305</v>
      </c>
      <c r="D421" t="s">
        <v>4171</v>
      </c>
      <c r="E421" s="56"/>
      <c r="F421" t="s">
        <v>4305</v>
      </c>
      <c r="G421" t="s">
        <v>4305</v>
      </c>
      <c r="H421" t="s">
        <v>4305</v>
      </c>
      <c r="I421" t="s">
        <v>4305</v>
      </c>
      <c r="J421" t="s">
        <v>4305</v>
      </c>
      <c r="K421" t="s">
        <v>4305</v>
      </c>
      <c r="L421" t="s">
        <v>4305</v>
      </c>
      <c r="M421" t="s">
        <v>4305</v>
      </c>
    </row>
    <row r="422" customHeight="1" spans="1:13">
      <c r="A422" s="56" t="s">
        <v>4175</v>
      </c>
      <c r="B422" s="56" t="s">
        <v>4306</v>
      </c>
      <c r="C422" t="s">
        <v>4307</v>
      </c>
      <c r="D422" t="s">
        <v>4171</v>
      </c>
      <c r="E422" s="56"/>
      <c r="F422" t="s">
        <v>4307</v>
      </c>
      <c r="G422" t="s">
        <v>4307</v>
      </c>
      <c r="H422" t="s">
        <v>4307</v>
      </c>
      <c r="I422" t="s">
        <v>4307</v>
      </c>
      <c r="J422" t="s">
        <v>4307</v>
      </c>
      <c r="K422" t="s">
        <v>4307</v>
      </c>
      <c r="L422" t="s">
        <v>4307</v>
      </c>
      <c r="M422" t="s">
        <v>4307</v>
      </c>
    </row>
    <row r="423" customHeight="1" spans="1:13">
      <c r="A423" s="56" t="s">
        <v>4175</v>
      </c>
      <c r="B423" s="56" t="s">
        <v>4308</v>
      </c>
      <c r="C423" t="s">
        <v>4309</v>
      </c>
      <c r="D423" t="s">
        <v>4171</v>
      </c>
      <c r="E423" s="56"/>
      <c r="F423" t="s">
        <v>4309</v>
      </c>
      <c r="G423" t="s">
        <v>4309</v>
      </c>
      <c r="H423" t="s">
        <v>4309</v>
      </c>
      <c r="I423" t="s">
        <v>4309</v>
      </c>
      <c r="J423" t="s">
        <v>4309</v>
      </c>
      <c r="K423" t="s">
        <v>4309</v>
      </c>
      <c r="L423" t="s">
        <v>4309</v>
      </c>
      <c r="M423" t="s">
        <v>4309</v>
      </c>
    </row>
    <row r="424" customHeight="1" spans="1:13">
      <c r="A424" s="56" t="s">
        <v>4175</v>
      </c>
      <c r="B424" s="56" t="s">
        <v>4310</v>
      </c>
      <c r="C424" t="s">
        <v>4311</v>
      </c>
      <c r="D424" t="s">
        <v>4171</v>
      </c>
      <c r="E424" s="56"/>
      <c r="F424" t="s">
        <v>4311</v>
      </c>
      <c r="G424" t="s">
        <v>4311</v>
      </c>
      <c r="H424" t="s">
        <v>4311</v>
      </c>
      <c r="I424" t="s">
        <v>4311</v>
      </c>
      <c r="J424" t="s">
        <v>4311</v>
      </c>
      <c r="K424" t="s">
        <v>4311</v>
      </c>
      <c r="L424" t="s">
        <v>4311</v>
      </c>
      <c r="M424" t="s">
        <v>4311</v>
      </c>
    </row>
    <row r="425" customHeight="1" spans="1:13">
      <c r="A425" s="56" t="s">
        <v>4175</v>
      </c>
      <c r="B425" s="56" t="s">
        <v>4312</v>
      </c>
      <c r="C425" t="s">
        <v>4313</v>
      </c>
      <c r="D425" t="s">
        <v>4171</v>
      </c>
      <c r="E425" s="56"/>
      <c r="F425" t="s">
        <v>4313</v>
      </c>
      <c r="G425" t="s">
        <v>4313</v>
      </c>
      <c r="H425" t="s">
        <v>4313</v>
      </c>
      <c r="I425" t="s">
        <v>4313</v>
      </c>
      <c r="J425" t="s">
        <v>4313</v>
      </c>
      <c r="K425" t="s">
        <v>4313</v>
      </c>
      <c r="L425" t="s">
        <v>4313</v>
      </c>
      <c r="M425" t="s">
        <v>4313</v>
      </c>
    </row>
    <row r="426" customHeight="1" spans="1:13">
      <c r="A426" s="56" t="s">
        <v>4175</v>
      </c>
      <c r="B426" s="56" t="s">
        <v>4314</v>
      </c>
      <c r="C426" t="s">
        <v>4315</v>
      </c>
      <c r="D426" t="s">
        <v>4171</v>
      </c>
      <c r="E426" s="56"/>
      <c r="F426" t="s">
        <v>4315</v>
      </c>
      <c r="G426" t="s">
        <v>4315</v>
      </c>
      <c r="H426" t="s">
        <v>4315</v>
      </c>
      <c r="I426" t="s">
        <v>4315</v>
      </c>
      <c r="J426" t="s">
        <v>4315</v>
      </c>
      <c r="K426" t="s">
        <v>4315</v>
      </c>
      <c r="L426" t="s">
        <v>4315</v>
      </c>
      <c r="M426" t="s">
        <v>4315</v>
      </c>
    </row>
    <row r="427" customHeight="1" spans="1:13">
      <c r="A427" s="56" t="s">
        <v>4175</v>
      </c>
      <c r="B427" s="56" t="s">
        <v>4316</v>
      </c>
      <c r="C427" t="s">
        <v>4317</v>
      </c>
      <c r="D427" t="s">
        <v>4171</v>
      </c>
      <c r="E427" s="56"/>
      <c r="F427" t="s">
        <v>4317</v>
      </c>
      <c r="G427" t="s">
        <v>4317</v>
      </c>
      <c r="H427" t="s">
        <v>4317</v>
      </c>
      <c r="I427" t="s">
        <v>4317</v>
      </c>
      <c r="J427" t="s">
        <v>4317</v>
      </c>
      <c r="K427" t="s">
        <v>4317</v>
      </c>
      <c r="L427" t="s">
        <v>4317</v>
      </c>
      <c r="M427" t="s">
        <v>4317</v>
      </c>
    </row>
    <row r="428" customHeight="1" spans="1:13">
      <c r="A428" s="56" t="s">
        <v>4175</v>
      </c>
      <c r="B428" s="56" t="s">
        <v>4318</v>
      </c>
      <c r="C428" t="s">
        <v>4319</v>
      </c>
      <c r="D428" t="s">
        <v>4171</v>
      </c>
      <c r="E428" s="56"/>
      <c r="F428" t="s">
        <v>4319</v>
      </c>
      <c r="G428" t="s">
        <v>4319</v>
      </c>
      <c r="H428" t="s">
        <v>4319</v>
      </c>
      <c r="I428" t="s">
        <v>4319</v>
      </c>
      <c r="J428" t="s">
        <v>4319</v>
      </c>
      <c r="K428" t="s">
        <v>4319</v>
      </c>
      <c r="L428" t="s">
        <v>4319</v>
      </c>
      <c r="M428" t="s">
        <v>4319</v>
      </c>
    </row>
    <row r="429" customHeight="1" spans="1:13">
      <c r="A429" s="56" t="s">
        <v>4175</v>
      </c>
      <c r="B429" s="56" t="s">
        <v>4320</v>
      </c>
      <c r="C429" t="s">
        <v>4321</v>
      </c>
      <c r="D429" t="s">
        <v>4171</v>
      </c>
      <c r="E429" s="56"/>
      <c r="F429" t="s">
        <v>4321</v>
      </c>
      <c r="G429" t="s">
        <v>4321</v>
      </c>
      <c r="H429" t="s">
        <v>4321</v>
      </c>
      <c r="I429" t="s">
        <v>4321</v>
      </c>
      <c r="J429" t="s">
        <v>4321</v>
      </c>
      <c r="K429" t="s">
        <v>4321</v>
      </c>
      <c r="L429" t="s">
        <v>4321</v>
      </c>
      <c r="M429" t="s">
        <v>4321</v>
      </c>
    </row>
    <row r="430" customHeight="1" spans="1:13">
      <c r="A430" s="56" t="s">
        <v>4175</v>
      </c>
      <c r="B430" s="56" t="s">
        <v>4322</v>
      </c>
      <c r="C430" t="s">
        <v>4323</v>
      </c>
      <c r="D430" t="s">
        <v>4171</v>
      </c>
      <c r="E430" s="56"/>
      <c r="F430" t="s">
        <v>4323</v>
      </c>
      <c r="G430" t="s">
        <v>4323</v>
      </c>
      <c r="H430" t="s">
        <v>4323</v>
      </c>
      <c r="I430" t="s">
        <v>4323</v>
      </c>
      <c r="J430" t="s">
        <v>4323</v>
      </c>
      <c r="K430" t="s">
        <v>4323</v>
      </c>
      <c r="L430" t="s">
        <v>4323</v>
      </c>
      <c r="M430" t="s">
        <v>4323</v>
      </c>
    </row>
    <row r="431" customHeight="1" spans="1:13">
      <c r="A431" s="56" t="s">
        <v>4175</v>
      </c>
      <c r="B431" s="56" t="s">
        <v>4324</v>
      </c>
      <c r="C431" t="s">
        <v>4325</v>
      </c>
      <c r="D431" t="s">
        <v>4171</v>
      </c>
      <c r="E431" s="56"/>
      <c r="F431" t="s">
        <v>4325</v>
      </c>
      <c r="G431" t="s">
        <v>4325</v>
      </c>
      <c r="H431" t="s">
        <v>4325</v>
      </c>
      <c r="I431" t="s">
        <v>4325</v>
      </c>
      <c r="J431" t="s">
        <v>4325</v>
      </c>
      <c r="K431" t="s">
        <v>4325</v>
      </c>
      <c r="L431" t="s">
        <v>4325</v>
      </c>
      <c r="M431" t="s">
        <v>4325</v>
      </c>
    </row>
    <row r="432" customHeight="1" spans="1:13">
      <c r="A432" s="56" t="s">
        <v>4175</v>
      </c>
      <c r="B432" s="56" t="s">
        <v>4326</v>
      </c>
      <c r="C432" t="s">
        <v>4327</v>
      </c>
      <c r="D432" t="s">
        <v>4171</v>
      </c>
      <c r="E432" s="56"/>
      <c r="F432" t="s">
        <v>4327</v>
      </c>
      <c r="G432" t="s">
        <v>4327</v>
      </c>
      <c r="H432" t="s">
        <v>4327</v>
      </c>
      <c r="I432" t="s">
        <v>4327</v>
      </c>
      <c r="J432" t="s">
        <v>4327</v>
      </c>
      <c r="K432" t="s">
        <v>4327</v>
      </c>
      <c r="L432" t="s">
        <v>4327</v>
      </c>
      <c r="M432" t="s">
        <v>4327</v>
      </c>
    </row>
    <row r="433" customHeight="1" spans="1:13">
      <c r="A433" s="56" t="s">
        <v>4175</v>
      </c>
      <c r="B433" s="56" t="s">
        <v>4328</v>
      </c>
      <c r="C433" t="s">
        <v>4329</v>
      </c>
      <c r="D433" t="s">
        <v>4171</v>
      </c>
      <c r="E433" s="56"/>
      <c r="F433" t="s">
        <v>4329</v>
      </c>
      <c r="G433" t="s">
        <v>4329</v>
      </c>
      <c r="H433" t="s">
        <v>4329</v>
      </c>
      <c r="I433" t="s">
        <v>4329</v>
      </c>
      <c r="J433" t="s">
        <v>4329</v>
      </c>
      <c r="K433" t="s">
        <v>4329</v>
      </c>
      <c r="L433" t="s">
        <v>4329</v>
      </c>
      <c r="M433" t="s">
        <v>4329</v>
      </c>
    </row>
    <row r="434" customHeight="1" spans="1:13">
      <c r="A434" s="56" t="s">
        <v>4175</v>
      </c>
      <c r="B434" s="56" t="s">
        <v>4330</v>
      </c>
      <c r="C434" t="s">
        <v>4331</v>
      </c>
      <c r="D434" t="s">
        <v>4171</v>
      </c>
      <c r="E434" s="56"/>
      <c r="F434" t="s">
        <v>4331</v>
      </c>
      <c r="G434" t="s">
        <v>4331</v>
      </c>
      <c r="H434" t="s">
        <v>4331</v>
      </c>
      <c r="I434" t="s">
        <v>4331</v>
      </c>
      <c r="J434" t="s">
        <v>4331</v>
      </c>
      <c r="K434" t="s">
        <v>4331</v>
      </c>
      <c r="L434" t="s">
        <v>4331</v>
      </c>
      <c r="M434" t="s">
        <v>4331</v>
      </c>
    </row>
    <row r="435" customHeight="1" spans="1:13">
      <c r="A435" s="56" t="s">
        <v>4175</v>
      </c>
      <c r="B435" s="56" t="s">
        <v>4332</v>
      </c>
      <c r="C435" t="s">
        <v>4333</v>
      </c>
      <c r="D435" t="s">
        <v>4171</v>
      </c>
      <c r="E435" s="56"/>
      <c r="F435" t="s">
        <v>4333</v>
      </c>
      <c r="G435" t="s">
        <v>4333</v>
      </c>
      <c r="H435" t="s">
        <v>4333</v>
      </c>
      <c r="I435" t="s">
        <v>4333</v>
      </c>
      <c r="J435" t="s">
        <v>4333</v>
      </c>
      <c r="K435" t="s">
        <v>4333</v>
      </c>
      <c r="L435" t="s">
        <v>4333</v>
      </c>
      <c r="M435" t="s">
        <v>4333</v>
      </c>
    </row>
    <row r="436" customHeight="1" spans="1:13">
      <c r="A436" s="56" t="s">
        <v>4175</v>
      </c>
      <c r="B436" s="56" t="s">
        <v>4334</v>
      </c>
      <c r="C436" t="s">
        <v>4335</v>
      </c>
      <c r="D436" t="s">
        <v>4171</v>
      </c>
      <c r="E436" s="56"/>
      <c r="F436" t="s">
        <v>4335</v>
      </c>
      <c r="G436" t="s">
        <v>4335</v>
      </c>
      <c r="H436" t="s">
        <v>4335</v>
      </c>
      <c r="I436" t="s">
        <v>4335</v>
      </c>
      <c r="J436" t="s">
        <v>4335</v>
      </c>
      <c r="K436" t="s">
        <v>4335</v>
      </c>
      <c r="L436" t="s">
        <v>4335</v>
      </c>
      <c r="M436" t="s">
        <v>4335</v>
      </c>
    </row>
    <row r="437" customHeight="1" spans="1:13">
      <c r="A437" s="56" t="s">
        <v>4175</v>
      </c>
      <c r="B437" s="56" t="s">
        <v>4336</v>
      </c>
      <c r="C437" t="s">
        <v>4337</v>
      </c>
      <c r="D437" t="s">
        <v>4171</v>
      </c>
      <c r="E437" s="56"/>
      <c r="F437" t="s">
        <v>4337</v>
      </c>
      <c r="G437" t="s">
        <v>4337</v>
      </c>
      <c r="H437" t="s">
        <v>4337</v>
      </c>
      <c r="I437" t="s">
        <v>4337</v>
      </c>
      <c r="J437" t="s">
        <v>4337</v>
      </c>
      <c r="K437" t="s">
        <v>4337</v>
      </c>
      <c r="L437" t="s">
        <v>4337</v>
      </c>
      <c r="M437" t="s">
        <v>4337</v>
      </c>
    </row>
    <row r="438" customHeight="1" spans="1:13">
      <c r="A438" s="56" t="s">
        <v>4175</v>
      </c>
      <c r="B438" s="56" t="s">
        <v>4338</v>
      </c>
      <c r="C438" t="s">
        <v>4339</v>
      </c>
      <c r="D438" t="s">
        <v>4171</v>
      </c>
      <c r="E438" s="56"/>
      <c r="F438" t="s">
        <v>4339</v>
      </c>
      <c r="G438" t="s">
        <v>4339</v>
      </c>
      <c r="H438" t="s">
        <v>4339</v>
      </c>
      <c r="I438" t="s">
        <v>4339</v>
      </c>
      <c r="J438" t="s">
        <v>4339</v>
      </c>
      <c r="K438" t="s">
        <v>4339</v>
      </c>
      <c r="L438" t="s">
        <v>4339</v>
      </c>
      <c r="M438" t="s">
        <v>4339</v>
      </c>
    </row>
    <row r="439" customHeight="1" spans="1:13">
      <c r="A439" s="56" t="s">
        <v>4175</v>
      </c>
      <c r="B439" s="56" t="s">
        <v>4340</v>
      </c>
      <c r="C439" t="s">
        <v>4341</v>
      </c>
      <c r="D439" t="s">
        <v>4171</v>
      </c>
      <c r="E439" s="56"/>
      <c r="F439" t="s">
        <v>4341</v>
      </c>
      <c r="G439" t="s">
        <v>4341</v>
      </c>
      <c r="H439" t="s">
        <v>4341</v>
      </c>
      <c r="I439" t="s">
        <v>4341</v>
      </c>
      <c r="J439" t="s">
        <v>4341</v>
      </c>
      <c r="K439" t="s">
        <v>4341</v>
      </c>
      <c r="L439" t="s">
        <v>4341</v>
      </c>
      <c r="M439" t="s">
        <v>4341</v>
      </c>
    </row>
    <row r="440" customHeight="1" spans="1:13">
      <c r="A440" s="56" t="s">
        <v>4175</v>
      </c>
      <c r="B440" s="56" t="s">
        <v>4342</v>
      </c>
      <c r="C440" t="s">
        <v>4343</v>
      </c>
      <c r="D440" t="s">
        <v>4171</v>
      </c>
      <c r="E440" s="56"/>
      <c r="F440" t="s">
        <v>4343</v>
      </c>
      <c r="G440" t="s">
        <v>4343</v>
      </c>
      <c r="H440" t="s">
        <v>4343</v>
      </c>
      <c r="I440" t="s">
        <v>4343</v>
      </c>
      <c r="J440" t="s">
        <v>4343</v>
      </c>
      <c r="K440" t="s">
        <v>4343</v>
      </c>
      <c r="L440" t="s">
        <v>4343</v>
      </c>
      <c r="M440" t="s">
        <v>4343</v>
      </c>
    </row>
    <row r="441" customHeight="1" spans="1:13">
      <c r="A441" s="56" t="s">
        <v>4175</v>
      </c>
      <c r="B441" s="56" t="s">
        <v>4344</v>
      </c>
      <c r="C441" t="s">
        <v>4345</v>
      </c>
      <c r="D441" t="s">
        <v>4171</v>
      </c>
      <c r="E441" s="56"/>
      <c r="F441" t="s">
        <v>4345</v>
      </c>
      <c r="G441" t="s">
        <v>4345</v>
      </c>
      <c r="H441" t="s">
        <v>4345</v>
      </c>
      <c r="I441" t="s">
        <v>4345</v>
      </c>
      <c r="J441" t="s">
        <v>4345</v>
      </c>
      <c r="K441" t="s">
        <v>4345</v>
      </c>
      <c r="L441" t="s">
        <v>4345</v>
      </c>
      <c r="M441" t="s">
        <v>4345</v>
      </c>
    </row>
    <row r="442" customHeight="1" spans="1:13">
      <c r="A442" s="56" t="s">
        <v>4175</v>
      </c>
      <c r="B442" s="56" t="s">
        <v>4346</v>
      </c>
      <c r="C442" t="s">
        <v>4347</v>
      </c>
      <c r="D442" t="s">
        <v>4171</v>
      </c>
      <c r="E442" s="56"/>
      <c r="F442" t="s">
        <v>4347</v>
      </c>
      <c r="G442" t="s">
        <v>4347</v>
      </c>
      <c r="H442" t="s">
        <v>4347</v>
      </c>
      <c r="I442" t="s">
        <v>4347</v>
      </c>
      <c r="J442" t="s">
        <v>4347</v>
      </c>
      <c r="K442" t="s">
        <v>4347</v>
      </c>
      <c r="L442" t="s">
        <v>4347</v>
      </c>
      <c r="M442" t="s">
        <v>4347</v>
      </c>
    </row>
    <row r="443" customHeight="1" spans="1:13">
      <c r="A443" s="56" t="s">
        <v>4175</v>
      </c>
      <c r="B443" s="56" t="s">
        <v>4348</v>
      </c>
      <c r="C443" t="s">
        <v>4349</v>
      </c>
      <c r="D443" t="s">
        <v>4171</v>
      </c>
      <c r="E443" s="56"/>
      <c r="F443" t="s">
        <v>4349</v>
      </c>
      <c r="G443" t="s">
        <v>4349</v>
      </c>
      <c r="H443" t="s">
        <v>4349</v>
      </c>
      <c r="I443" t="s">
        <v>4349</v>
      </c>
      <c r="J443" t="s">
        <v>4349</v>
      </c>
      <c r="K443" t="s">
        <v>4349</v>
      </c>
      <c r="L443" t="s">
        <v>4349</v>
      </c>
      <c r="M443" t="s">
        <v>4349</v>
      </c>
    </row>
    <row r="444" customHeight="1" spans="1:13">
      <c r="A444" s="56" t="s">
        <v>4175</v>
      </c>
      <c r="B444" s="56" t="s">
        <v>4350</v>
      </c>
      <c r="C444" t="s">
        <v>4351</v>
      </c>
      <c r="D444" t="s">
        <v>4171</v>
      </c>
      <c r="E444" s="56"/>
      <c r="F444" t="s">
        <v>4351</v>
      </c>
      <c r="G444" t="s">
        <v>4351</v>
      </c>
      <c r="H444" t="s">
        <v>4351</v>
      </c>
      <c r="I444" t="s">
        <v>4351</v>
      </c>
      <c r="J444" t="s">
        <v>4351</v>
      </c>
      <c r="K444" t="s">
        <v>4351</v>
      </c>
      <c r="L444" t="s">
        <v>4351</v>
      </c>
      <c r="M444" t="s">
        <v>4351</v>
      </c>
    </row>
    <row r="445" customHeight="1" spans="1:13">
      <c r="A445" s="56" t="s">
        <v>4175</v>
      </c>
      <c r="B445" s="56" t="s">
        <v>4352</v>
      </c>
      <c r="C445" t="s">
        <v>4353</v>
      </c>
      <c r="D445" t="s">
        <v>4171</v>
      </c>
      <c r="E445" s="56"/>
      <c r="F445" t="s">
        <v>4353</v>
      </c>
      <c r="G445" t="s">
        <v>4353</v>
      </c>
      <c r="H445" t="s">
        <v>4353</v>
      </c>
      <c r="I445" t="s">
        <v>4353</v>
      </c>
      <c r="J445" t="s">
        <v>4353</v>
      </c>
      <c r="K445" t="s">
        <v>4353</v>
      </c>
      <c r="L445" t="s">
        <v>4353</v>
      </c>
      <c r="M445" t="s">
        <v>4353</v>
      </c>
    </row>
    <row r="446" customHeight="1" spans="1:13">
      <c r="A446" s="56" t="s">
        <v>4175</v>
      </c>
      <c r="B446" s="56" t="s">
        <v>4354</v>
      </c>
      <c r="C446" t="s">
        <v>4355</v>
      </c>
      <c r="D446" t="s">
        <v>4171</v>
      </c>
      <c r="E446" s="56"/>
      <c r="F446" t="s">
        <v>4355</v>
      </c>
      <c r="G446" t="s">
        <v>4355</v>
      </c>
      <c r="H446" t="s">
        <v>4355</v>
      </c>
      <c r="I446" t="s">
        <v>4355</v>
      </c>
      <c r="J446" t="s">
        <v>4355</v>
      </c>
      <c r="K446" t="s">
        <v>4355</v>
      </c>
      <c r="L446" t="s">
        <v>4355</v>
      </c>
      <c r="M446" t="s">
        <v>4355</v>
      </c>
    </row>
    <row r="447" customHeight="1" spans="1:13">
      <c r="A447" s="56" t="s">
        <v>4175</v>
      </c>
      <c r="B447" s="56" t="s">
        <v>4356</v>
      </c>
      <c r="C447" t="s">
        <v>4357</v>
      </c>
      <c r="D447" t="s">
        <v>4171</v>
      </c>
      <c r="E447" s="56"/>
      <c r="F447" t="s">
        <v>4357</v>
      </c>
      <c r="G447" t="s">
        <v>4357</v>
      </c>
      <c r="H447" t="s">
        <v>4357</v>
      </c>
      <c r="I447" t="s">
        <v>4357</v>
      </c>
      <c r="J447" t="s">
        <v>4357</v>
      </c>
      <c r="K447" t="s">
        <v>4357</v>
      </c>
      <c r="L447" t="s">
        <v>4357</v>
      </c>
      <c r="M447" t="s">
        <v>4357</v>
      </c>
    </row>
    <row r="448" customHeight="1" spans="1:13">
      <c r="A448" s="56" t="s">
        <v>4175</v>
      </c>
      <c r="B448" s="56" t="s">
        <v>4358</v>
      </c>
      <c r="C448" t="s">
        <v>4359</v>
      </c>
      <c r="D448" t="s">
        <v>4173</v>
      </c>
      <c r="E448" s="56"/>
      <c r="F448" t="s">
        <v>4359</v>
      </c>
      <c r="G448" t="s">
        <v>4359</v>
      </c>
      <c r="H448" t="s">
        <v>4359</v>
      </c>
      <c r="I448" t="s">
        <v>4359</v>
      </c>
      <c r="J448" t="s">
        <v>4359</v>
      </c>
      <c r="K448" t="s">
        <v>4359</v>
      </c>
      <c r="L448" t="s">
        <v>4359</v>
      </c>
      <c r="M448" t="s">
        <v>4359</v>
      </c>
    </row>
    <row r="449" customHeight="1" spans="1:13">
      <c r="A449" s="56" t="s">
        <v>4175</v>
      </c>
      <c r="B449" s="56" t="s">
        <v>4360</v>
      </c>
      <c r="C449" t="s">
        <v>4361</v>
      </c>
      <c r="D449" t="s">
        <v>4173</v>
      </c>
      <c r="E449" s="56"/>
      <c r="F449" t="s">
        <v>4361</v>
      </c>
      <c r="G449" t="s">
        <v>4361</v>
      </c>
      <c r="H449" t="s">
        <v>4361</v>
      </c>
      <c r="I449" t="s">
        <v>4361</v>
      </c>
      <c r="J449" t="s">
        <v>4361</v>
      </c>
      <c r="K449" t="s">
        <v>4361</v>
      </c>
      <c r="L449" t="s">
        <v>4361</v>
      </c>
      <c r="M449" t="s">
        <v>4361</v>
      </c>
    </row>
    <row r="450" customHeight="1" spans="1:13">
      <c r="A450" s="56" t="s">
        <v>4175</v>
      </c>
      <c r="B450" s="56" t="s">
        <v>4362</v>
      </c>
      <c r="C450" t="s">
        <v>4363</v>
      </c>
      <c r="D450" t="s">
        <v>4173</v>
      </c>
      <c r="E450" s="56"/>
      <c r="F450" t="s">
        <v>4363</v>
      </c>
      <c r="G450" t="s">
        <v>4363</v>
      </c>
      <c r="H450" t="s">
        <v>4363</v>
      </c>
      <c r="I450" t="s">
        <v>4363</v>
      </c>
      <c r="J450" t="s">
        <v>4363</v>
      </c>
      <c r="K450" t="s">
        <v>4363</v>
      </c>
      <c r="L450" t="s">
        <v>4363</v>
      </c>
      <c r="M450" t="s">
        <v>4363</v>
      </c>
    </row>
    <row r="451" customHeight="1" spans="1:13">
      <c r="A451" s="56" t="s">
        <v>4175</v>
      </c>
      <c r="B451" s="56" t="s">
        <v>4364</v>
      </c>
      <c r="C451" t="s">
        <v>4365</v>
      </c>
      <c r="D451" t="s">
        <v>4173</v>
      </c>
      <c r="E451" s="56"/>
      <c r="F451" t="s">
        <v>4365</v>
      </c>
      <c r="G451" t="s">
        <v>4365</v>
      </c>
      <c r="H451" t="s">
        <v>4365</v>
      </c>
      <c r="I451" t="s">
        <v>4365</v>
      </c>
      <c r="J451" t="s">
        <v>4365</v>
      </c>
      <c r="K451" t="s">
        <v>4365</v>
      </c>
      <c r="L451" t="s">
        <v>4365</v>
      </c>
      <c r="M451" t="s">
        <v>4365</v>
      </c>
    </row>
    <row r="452" customHeight="1" spans="1:13">
      <c r="A452" s="56" t="s">
        <v>4175</v>
      </c>
      <c r="B452" s="56" t="s">
        <v>4366</v>
      </c>
      <c r="C452" t="s">
        <v>4367</v>
      </c>
      <c r="D452" t="s">
        <v>4173</v>
      </c>
      <c r="E452" s="56"/>
      <c r="F452" t="s">
        <v>4367</v>
      </c>
      <c r="G452" t="s">
        <v>4367</v>
      </c>
      <c r="H452" t="s">
        <v>4367</v>
      </c>
      <c r="I452" t="s">
        <v>4367</v>
      </c>
      <c r="J452" t="s">
        <v>4367</v>
      </c>
      <c r="K452" t="s">
        <v>4367</v>
      </c>
      <c r="L452" t="s">
        <v>4367</v>
      </c>
      <c r="M452" t="s">
        <v>4367</v>
      </c>
    </row>
    <row r="453" customHeight="1" spans="1:13">
      <c r="A453" s="56" t="s">
        <v>4175</v>
      </c>
      <c r="B453" s="56" t="s">
        <v>4368</v>
      </c>
      <c r="C453" t="s">
        <v>4369</v>
      </c>
      <c r="D453" t="s">
        <v>4173</v>
      </c>
      <c r="E453" s="56"/>
      <c r="F453" t="s">
        <v>4369</v>
      </c>
      <c r="G453" t="s">
        <v>4369</v>
      </c>
      <c r="H453" t="s">
        <v>4369</v>
      </c>
      <c r="I453" t="s">
        <v>4369</v>
      </c>
      <c r="J453" t="s">
        <v>4369</v>
      </c>
      <c r="K453" t="s">
        <v>4369</v>
      </c>
      <c r="L453" t="s">
        <v>4369</v>
      </c>
      <c r="M453" t="s">
        <v>4369</v>
      </c>
    </row>
    <row r="454" customHeight="1" spans="1:13">
      <c r="A454" s="56" t="s">
        <v>4175</v>
      </c>
      <c r="B454" s="56" t="s">
        <v>4370</v>
      </c>
      <c r="C454" t="s">
        <v>4371</v>
      </c>
      <c r="D454" t="s">
        <v>4173</v>
      </c>
      <c r="E454" s="56"/>
      <c r="F454" t="s">
        <v>4371</v>
      </c>
      <c r="G454" t="s">
        <v>4371</v>
      </c>
      <c r="H454" t="s">
        <v>4371</v>
      </c>
      <c r="I454" t="s">
        <v>4371</v>
      </c>
      <c r="J454" t="s">
        <v>4371</v>
      </c>
      <c r="K454" t="s">
        <v>4371</v>
      </c>
      <c r="L454" t="s">
        <v>4371</v>
      </c>
      <c r="M454" t="s">
        <v>4371</v>
      </c>
    </row>
    <row r="455" customHeight="1" spans="1:13">
      <c r="A455" s="56" t="s">
        <v>4175</v>
      </c>
      <c r="B455" s="56" t="s">
        <v>4372</v>
      </c>
      <c r="C455" t="s">
        <v>4373</v>
      </c>
      <c r="D455" t="s">
        <v>4173</v>
      </c>
      <c r="E455" s="56"/>
      <c r="F455" t="s">
        <v>4373</v>
      </c>
      <c r="G455" t="s">
        <v>4373</v>
      </c>
      <c r="H455" t="s">
        <v>4373</v>
      </c>
      <c r="I455" t="s">
        <v>4373</v>
      </c>
      <c r="J455" t="s">
        <v>4373</v>
      </c>
      <c r="K455" t="s">
        <v>4373</v>
      </c>
      <c r="L455" t="s">
        <v>4373</v>
      </c>
      <c r="M455" t="s">
        <v>4373</v>
      </c>
    </row>
    <row r="456" customHeight="1" spans="1:13">
      <c r="A456" s="56" t="s">
        <v>4175</v>
      </c>
      <c r="B456" s="56" t="s">
        <v>4374</v>
      </c>
      <c r="C456" t="s">
        <v>4375</v>
      </c>
      <c r="D456" t="s">
        <v>4173</v>
      </c>
      <c r="E456" s="56"/>
      <c r="F456" t="s">
        <v>4375</v>
      </c>
      <c r="G456" t="s">
        <v>4375</v>
      </c>
      <c r="H456" t="s">
        <v>4375</v>
      </c>
      <c r="I456" t="s">
        <v>4375</v>
      </c>
      <c r="J456" t="s">
        <v>4375</v>
      </c>
      <c r="K456" t="s">
        <v>4375</v>
      </c>
      <c r="L456" t="s">
        <v>4375</v>
      </c>
      <c r="M456" t="s">
        <v>4375</v>
      </c>
    </row>
    <row r="457" customHeight="1" spans="1:13">
      <c r="A457" s="56" t="s">
        <v>4175</v>
      </c>
      <c r="B457" s="56" t="s">
        <v>4376</v>
      </c>
      <c r="C457" t="s">
        <v>4377</v>
      </c>
      <c r="D457" t="s">
        <v>4173</v>
      </c>
      <c r="E457" s="56"/>
      <c r="F457" t="s">
        <v>4377</v>
      </c>
      <c r="G457" t="s">
        <v>4377</v>
      </c>
      <c r="H457" t="s">
        <v>4377</v>
      </c>
      <c r="I457" t="s">
        <v>4377</v>
      </c>
      <c r="J457" t="s">
        <v>4377</v>
      </c>
      <c r="K457" t="s">
        <v>4377</v>
      </c>
      <c r="L457" t="s">
        <v>4377</v>
      </c>
      <c r="M457" t="s">
        <v>4377</v>
      </c>
    </row>
    <row r="458" customHeight="1" spans="1:13">
      <c r="A458" s="56" t="s">
        <v>4175</v>
      </c>
      <c r="B458" s="56" t="s">
        <v>4378</v>
      </c>
      <c r="C458" t="s">
        <v>4379</v>
      </c>
      <c r="D458" t="s">
        <v>4173</v>
      </c>
      <c r="E458" s="56"/>
      <c r="F458" t="s">
        <v>4379</v>
      </c>
      <c r="G458" t="s">
        <v>4379</v>
      </c>
      <c r="H458" t="s">
        <v>4379</v>
      </c>
      <c r="I458" t="s">
        <v>4379</v>
      </c>
      <c r="J458" t="s">
        <v>4379</v>
      </c>
      <c r="K458" t="s">
        <v>4379</v>
      </c>
      <c r="L458" t="s">
        <v>4379</v>
      </c>
      <c r="M458" t="s">
        <v>4379</v>
      </c>
    </row>
    <row r="459" customHeight="1" spans="1:13">
      <c r="A459" s="56" t="s">
        <v>4175</v>
      </c>
      <c r="B459" s="56" t="s">
        <v>4380</v>
      </c>
      <c r="C459" t="s">
        <v>4381</v>
      </c>
      <c r="D459" t="s">
        <v>4173</v>
      </c>
      <c r="E459" s="56"/>
      <c r="F459" t="s">
        <v>4381</v>
      </c>
      <c r="G459" t="s">
        <v>4381</v>
      </c>
      <c r="H459" t="s">
        <v>4381</v>
      </c>
      <c r="I459" t="s">
        <v>4381</v>
      </c>
      <c r="J459" t="s">
        <v>4381</v>
      </c>
      <c r="K459" t="s">
        <v>4381</v>
      </c>
      <c r="L459" t="s">
        <v>4381</v>
      </c>
      <c r="M459" t="s">
        <v>4381</v>
      </c>
    </row>
    <row r="460" customHeight="1" spans="1:13">
      <c r="A460" s="56" t="s">
        <v>4175</v>
      </c>
      <c r="B460" s="56" t="s">
        <v>4382</v>
      </c>
      <c r="C460" t="s">
        <v>4383</v>
      </c>
      <c r="D460" t="s">
        <v>4173</v>
      </c>
      <c r="E460" s="56"/>
      <c r="F460" t="s">
        <v>4383</v>
      </c>
      <c r="G460" t="s">
        <v>4383</v>
      </c>
      <c r="H460" t="s">
        <v>4383</v>
      </c>
      <c r="I460" t="s">
        <v>4383</v>
      </c>
      <c r="J460" t="s">
        <v>4383</v>
      </c>
      <c r="K460" t="s">
        <v>4383</v>
      </c>
      <c r="L460" t="s">
        <v>4383</v>
      </c>
      <c r="M460" t="s">
        <v>4383</v>
      </c>
    </row>
    <row r="461" customHeight="1" spans="1:13">
      <c r="A461" s="56" t="s">
        <v>4175</v>
      </c>
      <c r="B461" s="56" t="s">
        <v>4384</v>
      </c>
      <c r="C461" t="s">
        <v>4385</v>
      </c>
      <c r="D461" t="s">
        <v>4173</v>
      </c>
      <c r="E461" s="56"/>
      <c r="F461" t="s">
        <v>4385</v>
      </c>
      <c r="G461" t="s">
        <v>4385</v>
      </c>
      <c r="H461" t="s">
        <v>4385</v>
      </c>
      <c r="I461" t="s">
        <v>4385</v>
      </c>
      <c r="J461" t="s">
        <v>4385</v>
      </c>
      <c r="K461" t="s">
        <v>4385</v>
      </c>
      <c r="L461" t="s">
        <v>4385</v>
      </c>
      <c r="M461" t="s">
        <v>4385</v>
      </c>
    </row>
    <row r="462" customHeight="1" spans="1:13">
      <c r="A462" s="56" t="s">
        <v>4175</v>
      </c>
      <c r="B462" s="56" t="s">
        <v>4386</v>
      </c>
      <c r="C462" t="s">
        <v>4387</v>
      </c>
      <c r="D462" t="s">
        <v>4173</v>
      </c>
      <c r="E462" s="56"/>
      <c r="F462" t="s">
        <v>4387</v>
      </c>
      <c r="G462" t="s">
        <v>4387</v>
      </c>
      <c r="H462" t="s">
        <v>4387</v>
      </c>
      <c r="I462" t="s">
        <v>4387</v>
      </c>
      <c r="J462" t="s">
        <v>4387</v>
      </c>
      <c r="K462" t="s">
        <v>4387</v>
      </c>
      <c r="L462" t="s">
        <v>4387</v>
      </c>
      <c r="M462" t="s">
        <v>4387</v>
      </c>
    </row>
    <row r="463" customHeight="1" spans="1:13">
      <c r="A463" s="56" t="s">
        <v>4175</v>
      </c>
      <c r="B463" s="56" t="s">
        <v>4388</v>
      </c>
      <c r="C463" t="s">
        <v>4389</v>
      </c>
      <c r="D463" t="s">
        <v>4173</v>
      </c>
      <c r="E463" s="56"/>
      <c r="F463" t="s">
        <v>4389</v>
      </c>
      <c r="G463" t="s">
        <v>4389</v>
      </c>
      <c r="H463" t="s">
        <v>4389</v>
      </c>
      <c r="I463" t="s">
        <v>4389</v>
      </c>
      <c r="J463" t="s">
        <v>4389</v>
      </c>
      <c r="K463" t="s">
        <v>4389</v>
      </c>
      <c r="L463" t="s">
        <v>4389</v>
      </c>
      <c r="M463" t="s">
        <v>4389</v>
      </c>
    </row>
    <row r="464" customHeight="1" spans="1:13">
      <c r="A464" s="56" t="s">
        <v>4175</v>
      </c>
      <c r="B464" s="56" t="s">
        <v>4390</v>
      </c>
      <c r="C464" t="s">
        <v>4391</v>
      </c>
      <c r="D464" t="s">
        <v>4173</v>
      </c>
      <c r="E464" s="56"/>
      <c r="F464" t="s">
        <v>4391</v>
      </c>
      <c r="G464" t="s">
        <v>4391</v>
      </c>
      <c r="H464" t="s">
        <v>4391</v>
      </c>
      <c r="I464" t="s">
        <v>4391</v>
      </c>
      <c r="J464" t="s">
        <v>4391</v>
      </c>
      <c r="K464" t="s">
        <v>4391</v>
      </c>
      <c r="L464" t="s">
        <v>4391</v>
      </c>
      <c r="M464" t="s">
        <v>4391</v>
      </c>
    </row>
    <row r="465" customHeight="1" spans="1:13">
      <c r="A465" s="56" t="s">
        <v>4175</v>
      </c>
      <c r="B465" s="56" t="s">
        <v>4392</v>
      </c>
      <c r="C465" t="s">
        <v>4393</v>
      </c>
      <c r="D465" t="s">
        <v>4173</v>
      </c>
      <c r="E465" s="56"/>
      <c r="F465" t="s">
        <v>4393</v>
      </c>
      <c r="G465" t="s">
        <v>4393</v>
      </c>
      <c r="H465" t="s">
        <v>4393</v>
      </c>
      <c r="I465" t="s">
        <v>4393</v>
      </c>
      <c r="J465" t="s">
        <v>4393</v>
      </c>
      <c r="K465" t="s">
        <v>4393</v>
      </c>
      <c r="L465" t="s">
        <v>4393</v>
      </c>
      <c r="M465" t="s">
        <v>4393</v>
      </c>
    </row>
    <row r="466" customHeight="1" spans="1:13">
      <c r="A466" s="56" t="s">
        <v>4175</v>
      </c>
      <c r="B466" s="56" t="s">
        <v>4394</v>
      </c>
      <c r="C466" t="s">
        <v>4395</v>
      </c>
      <c r="D466" t="s">
        <v>4173</v>
      </c>
      <c r="E466" s="56"/>
      <c r="F466" t="s">
        <v>4395</v>
      </c>
      <c r="G466" t="s">
        <v>4395</v>
      </c>
      <c r="H466" t="s">
        <v>4395</v>
      </c>
      <c r="I466" t="s">
        <v>4395</v>
      </c>
      <c r="J466" t="s">
        <v>4395</v>
      </c>
      <c r="K466" t="s">
        <v>4395</v>
      </c>
      <c r="L466" t="s">
        <v>4395</v>
      </c>
      <c r="M466" t="s">
        <v>4395</v>
      </c>
    </row>
    <row r="467" customHeight="1" spans="1:13">
      <c r="A467" s="56" t="s">
        <v>4175</v>
      </c>
      <c r="B467" s="56" t="s">
        <v>4396</v>
      </c>
      <c r="C467" t="s">
        <v>4397</v>
      </c>
      <c r="D467" t="s">
        <v>4173</v>
      </c>
      <c r="E467" s="56"/>
      <c r="F467" t="s">
        <v>4397</v>
      </c>
      <c r="G467" t="s">
        <v>4397</v>
      </c>
      <c r="H467" t="s">
        <v>4397</v>
      </c>
      <c r="I467" t="s">
        <v>4397</v>
      </c>
      <c r="J467" t="s">
        <v>4397</v>
      </c>
      <c r="K467" t="s">
        <v>4397</v>
      </c>
      <c r="L467" t="s">
        <v>4397</v>
      </c>
      <c r="M467" t="s">
        <v>4397</v>
      </c>
    </row>
    <row r="468" customHeight="1" spans="1:13">
      <c r="A468" s="56" t="s">
        <v>4175</v>
      </c>
      <c r="B468" s="56" t="s">
        <v>4398</v>
      </c>
      <c r="C468" t="s">
        <v>4399</v>
      </c>
      <c r="D468" t="s">
        <v>4173</v>
      </c>
      <c r="E468" s="56"/>
      <c r="F468" t="s">
        <v>4399</v>
      </c>
      <c r="G468" t="s">
        <v>4399</v>
      </c>
      <c r="H468" t="s">
        <v>4399</v>
      </c>
      <c r="I468" t="s">
        <v>4399</v>
      </c>
      <c r="J468" t="s">
        <v>4399</v>
      </c>
      <c r="K468" t="s">
        <v>4399</v>
      </c>
      <c r="L468" t="s">
        <v>4399</v>
      </c>
      <c r="M468" t="s">
        <v>4399</v>
      </c>
    </row>
    <row r="469" customHeight="1" spans="1:13">
      <c r="A469" s="56" t="s">
        <v>4175</v>
      </c>
      <c r="B469" s="56" t="s">
        <v>4400</v>
      </c>
      <c r="C469" t="s">
        <v>4401</v>
      </c>
      <c r="D469" t="s">
        <v>4173</v>
      </c>
      <c r="E469" s="56"/>
      <c r="F469" t="s">
        <v>4401</v>
      </c>
      <c r="G469" t="s">
        <v>4401</v>
      </c>
      <c r="H469" t="s">
        <v>4401</v>
      </c>
      <c r="I469" t="s">
        <v>4401</v>
      </c>
      <c r="J469" t="s">
        <v>4401</v>
      </c>
      <c r="K469" t="s">
        <v>4401</v>
      </c>
      <c r="L469" t="s">
        <v>4401</v>
      </c>
      <c r="M469" t="s">
        <v>4401</v>
      </c>
    </row>
    <row r="470" customHeight="1" spans="1:13">
      <c r="A470" s="56" t="s">
        <v>4175</v>
      </c>
      <c r="B470" s="56" t="s">
        <v>4402</v>
      </c>
      <c r="C470" t="s">
        <v>4403</v>
      </c>
      <c r="D470" t="s">
        <v>4173</v>
      </c>
      <c r="E470" s="56"/>
      <c r="F470" t="s">
        <v>4403</v>
      </c>
      <c r="G470" t="s">
        <v>4403</v>
      </c>
      <c r="H470" t="s">
        <v>4403</v>
      </c>
      <c r="I470" t="s">
        <v>4403</v>
      </c>
      <c r="J470" t="s">
        <v>4403</v>
      </c>
      <c r="K470" t="s">
        <v>4403</v>
      </c>
      <c r="L470" t="s">
        <v>4403</v>
      </c>
      <c r="M470" t="s">
        <v>4403</v>
      </c>
    </row>
    <row r="471" customHeight="1" spans="1:13">
      <c r="A471" s="56" t="s">
        <v>4175</v>
      </c>
      <c r="B471" s="56" t="s">
        <v>4404</v>
      </c>
      <c r="C471" t="s">
        <v>4405</v>
      </c>
      <c r="D471" t="s">
        <v>4173</v>
      </c>
      <c r="E471" s="56"/>
      <c r="F471" t="s">
        <v>4405</v>
      </c>
      <c r="G471" t="s">
        <v>4405</v>
      </c>
      <c r="H471" t="s">
        <v>4405</v>
      </c>
      <c r="I471" t="s">
        <v>4405</v>
      </c>
      <c r="J471" t="s">
        <v>4405</v>
      </c>
      <c r="K471" t="s">
        <v>4405</v>
      </c>
      <c r="L471" t="s">
        <v>4405</v>
      </c>
      <c r="M471" t="s">
        <v>4405</v>
      </c>
    </row>
    <row r="472" customHeight="1" spans="1:13">
      <c r="A472" s="56" t="s">
        <v>4175</v>
      </c>
      <c r="B472" s="56" t="s">
        <v>4406</v>
      </c>
      <c r="C472" t="s">
        <v>4407</v>
      </c>
      <c r="D472" t="s">
        <v>4173</v>
      </c>
      <c r="E472" s="56"/>
      <c r="F472" t="s">
        <v>4407</v>
      </c>
      <c r="G472" t="s">
        <v>4407</v>
      </c>
      <c r="H472" t="s">
        <v>4407</v>
      </c>
      <c r="I472" t="s">
        <v>4407</v>
      </c>
      <c r="J472" t="s">
        <v>4407</v>
      </c>
      <c r="K472" t="s">
        <v>4407</v>
      </c>
      <c r="L472" t="s">
        <v>4407</v>
      </c>
      <c r="M472" t="s">
        <v>4407</v>
      </c>
    </row>
    <row r="473" customHeight="1" spans="1:13">
      <c r="A473" s="56" t="s">
        <v>4175</v>
      </c>
      <c r="B473" s="56" t="s">
        <v>4408</v>
      </c>
      <c r="C473" t="s">
        <v>4409</v>
      </c>
      <c r="D473" t="s">
        <v>4173</v>
      </c>
      <c r="E473" s="56"/>
      <c r="F473" t="s">
        <v>4409</v>
      </c>
      <c r="G473" t="s">
        <v>4409</v>
      </c>
      <c r="H473" t="s">
        <v>4409</v>
      </c>
      <c r="I473" t="s">
        <v>4409</v>
      </c>
      <c r="J473" t="s">
        <v>4409</v>
      </c>
      <c r="K473" t="s">
        <v>4409</v>
      </c>
      <c r="L473" t="s">
        <v>4409</v>
      </c>
      <c r="M473" t="s">
        <v>4409</v>
      </c>
    </row>
    <row r="474" customHeight="1" spans="1:13">
      <c r="A474" s="56" t="s">
        <v>4175</v>
      </c>
      <c r="B474" s="56" t="s">
        <v>4410</v>
      </c>
      <c r="C474" t="s">
        <v>4411</v>
      </c>
      <c r="D474" t="s">
        <v>4173</v>
      </c>
      <c r="E474" s="56"/>
      <c r="F474" t="s">
        <v>4411</v>
      </c>
      <c r="G474" t="s">
        <v>4411</v>
      </c>
      <c r="H474" t="s">
        <v>4411</v>
      </c>
      <c r="I474" t="s">
        <v>4411</v>
      </c>
      <c r="J474" t="s">
        <v>4411</v>
      </c>
      <c r="K474" t="s">
        <v>4411</v>
      </c>
      <c r="L474" t="s">
        <v>4411</v>
      </c>
      <c r="M474" t="s">
        <v>4411</v>
      </c>
    </row>
    <row r="475" customHeight="1" spans="1:13">
      <c r="A475" s="56" t="s">
        <v>4175</v>
      </c>
      <c r="B475" s="56" t="s">
        <v>4412</v>
      </c>
      <c r="C475" t="s">
        <v>4413</v>
      </c>
      <c r="D475" t="s">
        <v>4173</v>
      </c>
      <c r="E475" s="56"/>
      <c r="F475" t="s">
        <v>4413</v>
      </c>
      <c r="G475" t="s">
        <v>4413</v>
      </c>
      <c r="H475" t="s">
        <v>4413</v>
      </c>
      <c r="I475" t="s">
        <v>4413</v>
      </c>
      <c r="J475" t="s">
        <v>4413</v>
      </c>
      <c r="K475" t="s">
        <v>4413</v>
      </c>
      <c r="L475" t="s">
        <v>4413</v>
      </c>
      <c r="M475" t="s">
        <v>4413</v>
      </c>
    </row>
    <row r="476" customHeight="1" spans="1:13">
      <c r="A476" s="56" t="s">
        <v>4175</v>
      </c>
      <c r="B476" s="56" t="s">
        <v>4414</v>
      </c>
      <c r="C476" t="s">
        <v>4415</v>
      </c>
      <c r="D476" t="s">
        <v>4173</v>
      </c>
      <c r="E476" s="56"/>
      <c r="F476" t="s">
        <v>4415</v>
      </c>
      <c r="G476" t="s">
        <v>4415</v>
      </c>
      <c r="H476" t="s">
        <v>4415</v>
      </c>
      <c r="I476" t="s">
        <v>4415</v>
      </c>
      <c r="J476" t="s">
        <v>4415</v>
      </c>
      <c r="K476" t="s">
        <v>4415</v>
      </c>
      <c r="L476" t="s">
        <v>4415</v>
      </c>
      <c r="M476" t="s">
        <v>4415</v>
      </c>
    </row>
    <row r="477" customHeight="1" spans="1:13">
      <c r="A477" s="56" t="s">
        <v>4175</v>
      </c>
      <c r="B477" s="56" t="s">
        <v>4416</v>
      </c>
      <c r="C477" t="s">
        <v>4417</v>
      </c>
      <c r="D477" t="s">
        <v>4173</v>
      </c>
      <c r="E477" s="56"/>
      <c r="F477" t="s">
        <v>4417</v>
      </c>
      <c r="G477" t="s">
        <v>4417</v>
      </c>
      <c r="H477" t="s">
        <v>4417</v>
      </c>
      <c r="I477" t="s">
        <v>4417</v>
      </c>
      <c r="J477" t="s">
        <v>4417</v>
      </c>
      <c r="K477" t="s">
        <v>4417</v>
      </c>
      <c r="L477" t="s">
        <v>4417</v>
      </c>
      <c r="M477" t="s">
        <v>4417</v>
      </c>
    </row>
    <row r="478" customHeight="1" spans="1:13">
      <c r="A478" s="56" t="s">
        <v>4175</v>
      </c>
      <c r="B478" s="56" t="s">
        <v>4418</v>
      </c>
      <c r="C478" t="s">
        <v>4419</v>
      </c>
      <c r="D478" t="s">
        <v>4173</v>
      </c>
      <c r="E478" s="56"/>
      <c r="F478" t="s">
        <v>4419</v>
      </c>
      <c r="G478" t="s">
        <v>4419</v>
      </c>
      <c r="H478" t="s">
        <v>4419</v>
      </c>
      <c r="I478" t="s">
        <v>4419</v>
      </c>
      <c r="J478" t="s">
        <v>4419</v>
      </c>
      <c r="K478" t="s">
        <v>4419</v>
      </c>
      <c r="L478" t="s">
        <v>4419</v>
      </c>
      <c r="M478" t="s">
        <v>4419</v>
      </c>
    </row>
    <row r="479" customHeight="1" spans="1:13">
      <c r="A479" s="56" t="s">
        <v>4175</v>
      </c>
      <c r="B479" s="2">
        <v>-88</v>
      </c>
      <c r="C479" s="2" t="s">
        <v>3581</v>
      </c>
      <c r="D479" s="56" t="s">
        <v>4167</v>
      </c>
      <c r="F479" s="2" t="s">
        <v>3581</v>
      </c>
      <c r="G479" s="2" t="s">
        <v>3581</v>
      </c>
      <c r="H479" s="2" t="s">
        <v>3581</v>
      </c>
      <c r="I479" s="2" t="s">
        <v>3581</v>
      </c>
      <c r="J479" s="2" t="s">
        <v>3581</v>
      </c>
      <c r="K479" s="2" t="s">
        <v>3581</v>
      </c>
      <c r="L479" s="2" t="s">
        <v>3581</v>
      </c>
      <c r="M479" s="2" t="s">
        <v>3581</v>
      </c>
    </row>
    <row r="480" customHeight="1" spans="1:13">
      <c r="A480" s="56" t="s">
        <v>4175</v>
      </c>
      <c r="B480" s="2">
        <v>-88</v>
      </c>
      <c r="C480" s="2" t="s">
        <v>3581</v>
      </c>
      <c r="D480" s="56" t="s">
        <v>4169</v>
      </c>
      <c r="F480" s="2" t="s">
        <v>3581</v>
      </c>
      <c r="G480" s="2" t="s">
        <v>3581</v>
      </c>
      <c r="H480" s="2" t="s">
        <v>3581</v>
      </c>
      <c r="I480" s="2" t="s">
        <v>3581</v>
      </c>
      <c r="J480" s="2" t="s">
        <v>3581</v>
      </c>
      <c r="K480" s="2" t="s">
        <v>3581</v>
      </c>
      <c r="L480" s="2" t="s">
        <v>3581</v>
      </c>
      <c r="M480" s="2" t="s">
        <v>3581</v>
      </c>
    </row>
    <row r="481" customHeight="1" spans="1:13">
      <c r="A481" s="56" t="s">
        <v>4175</v>
      </c>
      <c r="B481" s="2">
        <v>-88</v>
      </c>
      <c r="C481" s="2" t="s">
        <v>3581</v>
      </c>
      <c r="D481" s="56" t="s">
        <v>4171</v>
      </c>
      <c r="F481" s="2" t="s">
        <v>3581</v>
      </c>
      <c r="G481" s="2" t="s">
        <v>3581</v>
      </c>
      <c r="H481" s="2" t="s">
        <v>3581</v>
      </c>
      <c r="I481" s="2" t="s">
        <v>3581</v>
      </c>
      <c r="J481" s="2" t="s">
        <v>3581</v>
      </c>
      <c r="K481" s="2" t="s">
        <v>3581</v>
      </c>
      <c r="L481" s="2" t="s">
        <v>3581</v>
      </c>
      <c r="M481" s="2" t="s">
        <v>3581</v>
      </c>
    </row>
    <row r="482" customHeight="1" spans="1:13">
      <c r="A482" s="56" t="s">
        <v>4175</v>
      </c>
      <c r="B482" s="2">
        <v>-88</v>
      </c>
      <c r="C482" s="2" t="s">
        <v>3581</v>
      </c>
      <c r="D482" s="56" t="s">
        <v>4173</v>
      </c>
      <c r="F482" s="2" t="s">
        <v>3581</v>
      </c>
      <c r="G482" s="2" t="s">
        <v>3581</v>
      </c>
      <c r="H482" s="2" t="s">
        <v>3581</v>
      </c>
      <c r="I482" s="2" t="s">
        <v>3581</v>
      </c>
      <c r="J482" s="2" t="s">
        <v>3581</v>
      </c>
      <c r="K482" s="2" t="s">
        <v>3581</v>
      </c>
      <c r="L482" s="2" t="s">
        <v>3581</v>
      </c>
      <c r="M482" s="2" t="s">
        <v>3581</v>
      </c>
    </row>
    <row r="483" customHeight="1" spans="1:13">
      <c r="A483" s="56" t="s">
        <v>4175</v>
      </c>
      <c r="B483" s="2">
        <v>-99</v>
      </c>
      <c r="C483" s="2" t="s">
        <v>3576</v>
      </c>
      <c r="D483" s="56" t="s">
        <v>4167</v>
      </c>
      <c r="F483" s="2" t="s">
        <v>3576</v>
      </c>
      <c r="G483" s="2" t="s">
        <v>3576</v>
      </c>
      <c r="H483" s="2" t="s">
        <v>3576</v>
      </c>
      <c r="I483" s="2" t="s">
        <v>3576</v>
      </c>
      <c r="J483" s="2" t="s">
        <v>3576</v>
      </c>
      <c r="K483" s="2" t="s">
        <v>3576</v>
      </c>
      <c r="L483" s="2" t="s">
        <v>3576</v>
      </c>
      <c r="M483" s="2" t="s">
        <v>3576</v>
      </c>
    </row>
    <row r="484" customHeight="1" spans="1:13">
      <c r="A484" s="56" t="s">
        <v>4175</v>
      </c>
      <c r="B484" s="2">
        <v>-99</v>
      </c>
      <c r="C484" s="2" t="s">
        <v>3576</v>
      </c>
      <c r="D484" s="56" t="s">
        <v>4169</v>
      </c>
      <c r="F484" s="2" t="s">
        <v>3576</v>
      </c>
      <c r="G484" s="2" t="s">
        <v>3576</v>
      </c>
      <c r="H484" s="2" t="s">
        <v>3576</v>
      </c>
      <c r="I484" s="2" t="s">
        <v>3576</v>
      </c>
      <c r="J484" s="2" t="s">
        <v>3576</v>
      </c>
      <c r="K484" s="2" t="s">
        <v>3576</v>
      </c>
      <c r="L484" s="2" t="s">
        <v>3576</v>
      </c>
      <c r="M484" s="2" t="s">
        <v>3576</v>
      </c>
    </row>
    <row r="485" customHeight="1" spans="1:13">
      <c r="A485" s="56" t="s">
        <v>4175</v>
      </c>
      <c r="B485" s="2">
        <v>-99</v>
      </c>
      <c r="C485" s="2" t="s">
        <v>3576</v>
      </c>
      <c r="D485" s="56" t="s">
        <v>4171</v>
      </c>
      <c r="F485" s="2" t="s">
        <v>3576</v>
      </c>
      <c r="G485" s="2" t="s">
        <v>3576</v>
      </c>
      <c r="H485" s="2" t="s">
        <v>3576</v>
      </c>
      <c r="I485" s="2" t="s">
        <v>3576</v>
      </c>
      <c r="J485" s="2" t="s">
        <v>3576</v>
      </c>
      <c r="K485" s="2" t="s">
        <v>3576</v>
      </c>
      <c r="L485" s="2" t="s">
        <v>3576</v>
      </c>
      <c r="M485" s="2" t="s">
        <v>3576</v>
      </c>
    </row>
    <row r="486" customHeight="1" spans="1:13">
      <c r="A486" s="56" t="s">
        <v>4175</v>
      </c>
      <c r="B486" s="2">
        <v>-99</v>
      </c>
      <c r="C486" s="2" t="s">
        <v>3576</v>
      </c>
      <c r="D486" s="56" t="s">
        <v>4173</v>
      </c>
      <c r="F486" s="2" t="s">
        <v>3576</v>
      </c>
      <c r="G486" s="2" t="s">
        <v>3576</v>
      </c>
      <c r="H486" s="2" t="s">
        <v>3576</v>
      </c>
      <c r="I486" s="2" t="s">
        <v>3576</v>
      </c>
      <c r="J486" s="2" t="s">
        <v>3576</v>
      </c>
      <c r="K486" s="2" t="s">
        <v>3576</v>
      </c>
      <c r="L486" s="2" t="s">
        <v>3576</v>
      </c>
      <c r="M486" s="2" t="s">
        <v>3576</v>
      </c>
    </row>
  </sheetData>
  <pageMargins left="0.699305555555556" right="0.699305555555556"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tabSelected="1" zoomScale="175" zoomScaleNormal="175" workbookViewId="0">
      <pane ySplit="1" topLeftCell="A2" activePane="bottomLeft" state="frozen"/>
      <selection/>
      <selection pane="bottomLeft" activeCell="C4" sqref="C4"/>
    </sheetView>
  </sheetViews>
  <sheetFormatPr defaultColWidth="8.66666666666667" defaultRowHeight="15" outlineLevelRow="1" outlineLevelCol="6"/>
  <cols>
    <col min="1" max="1" width="32.8285714285714" style="2" customWidth="1"/>
    <col min="2" max="2" width="16.5047619047619" style="2" customWidth="1"/>
    <col min="3" max="3" width="14.1619047619048" style="2" customWidth="1"/>
    <col min="4" max="5" width="8.66666666666667" style="2"/>
    <col min="6" max="6" width="82.3333333333333" style="2" customWidth="1"/>
    <col min="7" max="7" width="3.16190476190476" style="2" customWidth="1"/>
    <col min="8" max="16384" width="8.66666666666667" style="2"/>
  </cols>
  <sheetData>
    <row r="1" spans="1:7">
      <c r="A1" s="2" t="s">
        <v>4420</v>
      </c>
      <c r="B1" s="2" t="s">
        <v>4421</v>
      </c>
      <c r="C1" s="2" t="s">
        <v>4422</v>
      </c>
      <c r="D1" s="2" t="s">
        <v>4423</v>
      </c>
      <c r="E1" s="2" t="s">
        <v>4424</v>
      </c>
      <c r="F1" s="48" t="s">
        <v>4425</v>
      </c>
      <c r="G1" s="2" t="s">
        <v>4426</v>
      </c>
    </row>
    <row r="2" s="25" customFormat="1" ht="90" spans="1:7">
      <c r="A2" s="49" t="str">
        <f>"UGR6-Female-Questionnaire-v"&amp;G2</f>
        <v>UGR6-Female-Questionnaire-v11</v>
      </c>
      <c r="B2" s="25" t="str">
        <f>"FQ-ugr6-v"&amp;G2</f>
        <v>FQ-ugr6-v11</v>
      </c>
      <c r="C2" s="25" t="s">
        <v>4149</v>
      </c>
      <c r="D2" s="25" t="b">
        <v>1</v>
      </c>
      <c r="E2" s="25" t="s">
        <v>4427</v>
      </c>
      <c r="F2" s="50" t="s">
        <v>4428</v>
      </c>
      <c r="G2" s="25">
        <v>11</v>
      </c>
    </row>
  </sheetData>
  <pageMargins left="0.699305555555556" right="0.699305555555556"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2"/>
  <sheetViews>
    <sheetView zoomScale="160" zoomScaleNormal="160" workbookViewId="0">
      <pane ySplit="1" topLeftCell="A8" activePane="bottomLeft" state="frozen"/>
      <selection/>
      <selection pane="bottomLeft" activeCell="A20" sqref="A20"/>
    </sheetView>
  </sheetViews>
  <sheetFormatPr defaultColWidth="11.5047619047619" defaultRowHeight="15"/>
  <cols>
    <col min="1" max="1" width="21.5047619047619" customWidth="1"/>
    <col min="2" max="2" width="18" customWidth="1"/>
  </cols>
  <sheetData>
    <row r="1" spans="1:10">
      <c r="A1" s="29" t="s">
        <v>4429</v>
      </c>
      <c r="B1" s="29" t="s">
        <v>4430</v>
      </c>
      <c r="C1" s="29" t="s">
        <v>4431</v>
      </c>
      <c r="D1" s="29"/>
      <c r="E1" s="29"/>
      <c r="F1" s="29"/>
      <c r="G1" s="29"/>
      <c r="H1" s="29"/>
      <c r="I1" s="29"/>
      <c r="J1" s="29"/>
    </row>
    <row r="2" spans="1:10">
      <c r="A2" s="30" t="s">
        <v>4432</v>
      </c>
      <c r="B2" s="30" t="s">
        <v>4433</v>
      </c>
      <c r="C2" s="30" t="s">
        <v>4434</v>
      </c>
      <c r="D2" s="30"/>
      <c r="E2" s="30"/>
      <c r="F2" s="30"/>
      <c r="G2" s="30"/>
      <c r="H2" s="30"/>
      <c r="I2" s="30"/>
      <c r="J2" s="30"/>
    </row>
    <row r="3" spans="1:10">
      <c r="A3" s="30" t="s">
        <v>4432</v>
      </c>
      <c r="B3" s="31" t="s">
        <v>4435</v>
      </c>
      <c r="C3" s="31" t="s">
        <v>4436</v>
      </c>
      <c r="D3" s="31"/>
      <c r="E3" s="31"/>
      <c r="F3" s="31"/>
      <c r="G3" s="31"/>
      <c r="H3" s="31"/>
      <c r="I3" s="31"/>
      <c r="J3" s="31"/>
    </row>
    <row r="4" spans="1:10">
      <c r="A4" s="30" t="s">
        <v>4432</v>
      </c>
      <c r="B4" s="32" t="s">
        <v>4437</v>
      </c>
      <c r="C4" s="32" t="s">
        <v>4438</v>
      </c>
      <c r="D4" s="32"/>
      <c r="E4" s="32"/>
      <c r="F4" s="32"/>
      <c r="G4" s="32"/>
      <c r="H4" s="32"/>
      <c r="I4" s="32"/>
      <c r="J4" s="32"/>
    </row>
    <row r="5" spans="1:10">
      <c r="A5" s="30" t="s">
        <v>4432</v>
      </c>
      <c r="B5" s="33" t="s">
        <v>4439</v>
      </c>
      <c r="C5" s="33" t="s">
        <v>4440</v>
      </c>
      <c r="D5" s="33"/>
      <c r="E5" s="33"/>
      <c r="F5" s="33"/>
      <c r="G5" s="33"/>
      <c r="H5" s="33"/>
      <c r="I5" s="33"/>
      <c r="J5" s="33"/>
    </row>
    <row r="6" spans="1:10">
      <c r="A6" s="30" t="s">
        <v>4432</v>
      </c>
      <c r="B6" s="34" t="s">
        <v>4441</v>
      </c>
      <c r="C6" s="34" t="s">
        <v>4442</v>
      </c>
      <c r="D6" s="34"/>
      <c r="E6" s="34"/>
      <c r="F6" s="34"/>
      <c r="G6" s="34"/>
      <c r="H6" s="34"/>
      <c r="I6" s="34"/>
      <c r="J6" s="34"/>
    </row>
    <row r="7" spans="1:10">
      <c r="A7" s="30" t="s">
        <v>4432</v>
      </c>
      <c r="B7" s="35" t="s">
        <v>4443</v>
      </c>
      <c r="C7" s="35" t="s">
        <v>4444</v>
      </c>
      <c r="D7" s="35"/>
      <c r="E7" s="35"/>
      <c r="F7" s="35"/>
      <c r="G7" s="35"/>
      <c r="H7" s="35"/>
      <c r="I7" s="35"/>
      <c r="J7" s="35"/>
    </row>
    <row r="8" spans="1:10">
      <c r="A8" s="30" t="s">
        <v>4432</v>
      </c>
      <c r="B8" s="36" t="s">
        <v>4445</v>
      </c>
      <c r="C8" s="36" t="s">
        <v>4446</v>
      </c>
      <c r="D8" s="36"/>
      <c r="E8" s="36"/>
      <c r="F8" s="36"/>
      <c r="G8" s="36"/>
      <c r="H8" s="36"/>
      <c r="I8" s="36"/>
      <c r="J8" s="36"/>
    </row>
    <row r="9" spans="1:10">
      <c r="A9" s="30" t="s">
        <v>4447</v>
      </c>
      <c r="B9" s="37" t="s">
        <v>4448</v>
      </c>
      <c r="C9" s="37" t="s">
        <v>4449</v>
      </c>
      <c r="D9" s="37"/>
      <c r="E9" s="37"/>
      <c r="F9" s="37"/>
      <c r="G9" s="37"/>
      <c r="H9" s="37"/>
      <c r="I9" s="37"/>
      <c r="J9" s="37"/>
    </row>
    <row r="10" spans="1:10">
      <c r="A10" s="38" t="s">
        <v>4450</v>
      </c>
      <c r="B10" s="30" t="s">
        <v>4433</v>
      </c>
      <c r="C10" s="30" t="s">
        <v>4451</v>
      </c>
      <c r="D10" s="30"/>
      <c r="E10" s="30"/>
      <c r="F10" s="30"/>
      <c r="G10" s="30"/>
      <c r="H10" s="30"/>
      <c r="I10" s="30"/>
      <c r="J10" s="30"/>
    </row>
    <row r="11" spans="1:10">
      <c r="A11" s="38" t="s">
        <v>4450</v>
      </c>
      <c r="B11" s="39" t="s">
        <v>4452</v>
      </c>
      <c r="C11" s="39" t="s">
        <v>4453</v>
      </c>
      <c r="D11" s="39"/>
      <c r="E11" s="39"/>
      <c r="F11" s="39"/>
      <c r="G11" s="39"/>
      <c r="H11" s="39"/>
      <c r="I11" s="39"/>
      <c r="J11" s="39"/>
    </row>
    <row r="12" spans="1:10">
      <c r="A12" s="38" t="s">
        <v>4450</v>
      </c>
      <c r="B12" s="40" t="s">
        <v>4454</v>
      </c>
      <c r="C12" s="40" t="s">
        <v>4455</v>
      </c>
      <c r="D12" s="40"/>
      <c r="E12" s="40"/>
      <c r="F12" s="40"/>
      <c r="G12" s="40"/>
      <c r="H12" s="40"/>
      <c r="I12" s="40"/>
      <c r="J12" s="40"/>
    </row>
    <row r="13" spans="1:10">
      <c r="A13" s="38" t="s">
        <v>4450</v>
      </c>
      <c r="B13" s="41" t="s">
        <v>4439</v>
      </c>
      <c r="C13" s="41" t="s">
        <v>4456</v>
      </c>
      <c r="D13" s="41"/>
      <c r="E13" s="41"/>
      <c r="F13" s="41"/>
      <c r="G13" s="41"/>
      <c r="H13" s="41"/>
      <c r="I13" s="41"/>
      <c r="J13" s="41"/>
    </row>
    <row r="14" spans="1:10">
      <c r="A14" s="38" t="s">
        <v>4450</v>
      </c>
      <c r="B14" s="42" t="s">
        <v>4457</v>
      </c>
      <c r="C14" s="42" t="s">
        <v>4458</v>
      </c>
      <c r="D14" s="42"/>
      <c r="E14" s="42"/>
      <c r="F14" s="42"/>
      <c r="G14" s="42"/>
      <c r="H14" s="42"/>
      <c r="I14" s="42"/>
      <c r="J14" s="42"/>
    </row>
    <row r="15" ht="15.75" spans="1:10">
      <c r="A15" s="43" t="s">
        <v>4459</v>
      </c>
      <c r="B15" s="42" t="s">
        <v>4457</v>
      </c>
      <c r="C15" s="42" t="s">
        <v>4460</v>
      </c>
      <c r="D15" s="42"/>
      <c r="E15" s="42"/>
      <c r="F15" s="42"/>
      <c r="G15" s="42"/>
      <c r="H15" s="42"/>
      <c r="I15" s="42"/>
      <c r="J15" s="42"/>
    </row>
    <row r="16" ht="15.75" spans="1:10">
      <c r="A16" s="43" t="s">
        <v>4459</v>
      </c>
      <c r="B16" s="39" t="s">
        <v>4452</v>
      </c>
      <c r="C16" s="39" t="s">
        <v>4461</v>
      </c>
      <c r="D16" s="39"/>
      <c r="E16" s="39"/>
      <c r="F16" s="39"/>
      <c r="G16" s="39"/>
      <c r="H16" s="39"/>
      <c r="I16" s="39"/>
      <c r="J16" s="39"/>
    </row>
    <row r="17" ht="15.75" spans="1:10">
      <c r="A17" s="43" t="s">
        <v>4459</v>
      </c>
      <c r="B17" s="31" t="s">
        <v>4435</v>
      </c>
      <c r="C17" s="31" t="s">
        <v>4462</v>
      </c>
      <c r="D17" s="31"/>
      <c r="E17" s="31"/>
      <c r="F17" s="31"/>
      <c r="G17" s="31"/>
      <c r="H17" s="31"/>
      <c r="I17" s="31"/>
      <c r="J17" s="31"/>
    </row>
    <row r="18" ht="15.75" spans="1:10">
      <c r="A18" s="43" t="s">
        <v>4459</v>
      </c>
      <c r="B18" s="41" t="s">
        <v>4439</v>
      </c>
      <c r="C18" s="41" t="s">
        <v>4463</v>
      </c>
      <c r="D18" s="41"/>
      <c r="E18" s="41"/>
      <c r="F18" s="41"/>
      <c r="G18" s="41"/>
      <c r="H18" s="41"/>
      <c r="I18" s="41"/>
      <c r="J18" s="41"/>
    </row>
    <row r="19" spans="1:3">
      <c r="A19" t="s">
        <v>4464</v>
      </c>
      <c r="B19" s="44" t="s">
        <v>4465</v>
      </c>
      <c r="C19" t="s">
        <v>4466</v>
      </c>
    </row>
    <row r="20" ht="30" spans="1:3">
      <c r="A20" t="s">
        <v>4464</v>
      </c>
      <c r="B20" s="24" t="s">
        <v>4467</v>
      </c>
      <c r="C20" t="s">
        <v>4468</v>
      </c>
    </row>
    <row r="21" spans="1:3">
      <c r="A21" t="s">
        <v>4469</v>
      </c>
      <c r="B21" s="45" t="s">
        <v>4470</v>
      </c>
      <c r="C21" t="s">
        <v>4471</v>
      </c>
    </row>
    <row r="22" ht="15.75" spans="1:3">
      <c r="A22" t="s">
        <v>4472</v>
      </c>
      <c r="B22" t="s">
        <v>4473</v>
      </c>
      <c r="C22" s="46" t="s">
        <v>4474</v>
      </c>
    </row>
    <row r="23" ht="15.75" spans="1:3">
      <c r="A23" t="s">
        <v>4472</v>
      </c>
      <c r="B23" t="s">
        <v>4475</v>
      </c>
      <c r="C23" s="47" t="s">
        <v>4476</v>
      </c>
    </row>
    <row r="24" spans="1:3">
      <c r="A24" s="7" t="s">
        <v>4477</v>
      </c>
      <c r="B24" s="7" t="s">
        <v>4478</v>
      </c>
      <c r="C24" s="7">
        <f>COUNTIF(survey!AI:AI,TRUE)</f>
        <v>1</v>
      </c>
    </row>
    <row r="25" spans="1:3">
      <c r="A25" s="7" t="s">
        <v>4477</v>
      </c>
      <c r="B25" s="7" t="s">
        <v>4479</v>
      </c>
      <c r="C25" s="7">
        <f>COUNTIF(survey!AJ:AJ,TRUE)</f>
        <v>7</v>
      </c>
    </row>
    <row r="26" spans="1:3">
      <c r="A26" t="s">
        <v>4480</v>
      </c>
      <c r="B26" t="s">
        <v>4481</v>
      </c>
      <c r="C26" t="s">
        <v>4482</v>
      </c>
    </row>
    <row r="27" spans="1:3">
      <c r="A27" t="s">
        <v>4480</v>
      </c>
      <c r="B27" t="s">
        <v>4483</v>
      </c>
      <c r="C27" t="s">
        <v>4484</v>
      </c>
    </row>
    <row r="28" spans="1:3">
      <c r="A28" t="s">
        <v>4480</v>
      </c>
      <c r="B28" t="s">
        <v>4485</v>
      </c>
      <c r="C28" t="s">
        <v>4486</v>
      </c>
    </row>
    <row r="29" spans="1:3">
      <c r="A29" t="s">
        <v>4480</v>
      </c>
      <c r="B29" t="s">
        <v>4487</v>
      </c>
      <c r="C29" t="s">
        <v>4488</v>
      </c>
    </row>
    <row r="30" spans="1:3">
      <c r="A30" t="s">
        <v>4480</v>
      </c>
      <c r="B30" t="s">
        <v>4489</v>
      </c>
      <c r="C30" t="s">
        <v>4490</v>
      </c>
    </row>
    <row r="31" spans="1:3">
      <c r="A31" t="s">
        <v>4480</v>
      </c>
      <c r="B31" t="s">
        <v>4491</v>
      </c>
      <c r="C31" t="s">
        <v>4492</v>
      </c>
    </row>
    <row r="32" spans="1:3">
      <c r="A32" t="s">
        <v>4480</v>
      </c>
      <c r="B32" t="s">
        <v>4493</v>
      </c>
      <c r="C32" t="s">
        <v>4494</v>
      </c>
    </row>
  </sheetData>
  <conditionalFormatting sqref="B20">
    <cfRule type="expression" dxfId="0" priority="1">
      <formula>$AO36=FALSE</formula>
    </cfRule>
  </conditionalFormatting>
  <hyperlinks>
    <hyperlink ref="A15" r:id="rId1" display="XlsDiff Highlight"/>
    <hyperlink ref="A16" r:id="rId1" display="XlsDiff Highlight"/>
    <hyperlink ref="A17" r:id="rId1" display="XlsDiff Highlight"/>
    <hyperlink ref="A18" r:id="rId1" display="XlsDiff Highlight"/>
    <hyperlink ref="C22" r:id="rId2" display="https://docs.google.com/spreadsheets/d/12OIZkngJuzhN3YwYoEJPrJwhDndJ5nfs2O3Fr-gat-I/edit?ts=5a9e4af8#gid=0"/>
    <hyperlink ref="C23" r:id="rId3" display="https://docs.google.com/spreadsheets/d/1ON8tfSxOxsE0ixeueKonw21Tian5Y0kyqHoXE14DdZw/edit?ts=5a9e4b85#gid=0"/>
  </hyperlinks>
  <pageMargins left="0.75" right="0.75" top="1" bottom="1" header="0.5" footer="0.5"/>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40"/>
  <sheetViews>
    <sheetView zoomScale="160" zoomScaleNormal="160" workbookViewId="0">
      <pane ySplit="1" topLeftCell="A314" activePane="bottomLeft" state="frozen"/>
      <selection/>
      <selection pane="bottomLeft" activeCell="A323" sqref="A323"/>
    </sheetView>
  </sheetViews>
  <sheetFormatPr defaultColWidth="10.8285714285714" defaultRowHeight="13" customHeight="1" outlineLevelCol="7"/>
  <cols>
    <col min="1" max="1" width="3" style="2" customWidth="1"/>
    <col min="2" max="2" width="11" style="3" customWidth="1"/>
    <col min="3" max="3" width="6.33333333333333" style="2" customWidth="1"/>
    <col min="4" max="4" width="21.5047619047619" style="2" customWidth="1"/>
    <col min="5" max="5" width="33.1619047619048" style="4" customWidth="1"/>
    <col min="6" max="6" width="63.1619047619048" style="2" customWidth="1"/>
    <col min="7" max="16384" width="10.8285714285714" style="2"/>
  </cols>
  <sheetData>
    <row r="1" customHeight="1" spans="1:6">
      <c r="A1" s="2" t="s">
        <v>4426</v>
      </c>
      <c r="B1" s="3" t="s">
        <v>353</v>
      </c>
      <c r="C1" s="2" t="s">
        <v>4495</v>
      </c>
      <c r="D1" s="2" t="s">
        <v>0</v>
      </c>
      <c r="E1" s="4" t="s">
        <v>3516</v>
      </c>
      <c r="F1" s="2" t="s">
        <v>4496</v>
      </c>
    </row>
    <row r="2" s="1" customFormat="1" customHeight="1" spans="1:5">
      <c r="A2" s="1" t="s">
        <v>4497</v>
      </c>
      <c r="B2" s="5"/>
      <c r="E2" s="6"/>
    </row>
    <row r="3" customHeight="1" spans="1:6">
      <c r="A3" s="2">
        <v>1</v>
      </c>
      <c r="B3" s="3">
        <v>42696</v>
      </c>
      <c r="C3" s="2" t="s">
        <v>4498</v>
      </c>
      <c r="D3" s="2" t="s">
        <v>4499</v>
      </c>
      <c r="E3" s="4" t="s">
        <v>4500</v>
      </c>
      <c r="F3" s="2" t="s">
        <v>4501</v>
      </c>
    </row>
    <row r="4" customHeight="1" spans="1:6">
      <c r="A4" s="2">
        <v>2</v>
      </c>
      <c r="B4" s="3">
        <v>42697</v>
      </c>
      <c r="C4" s="2" t="s">
        <v>4498</v>
      </c>
      <c r="D4" s="2" t="s">
        <v>4502</v>
      </c>
      <c r="E4" s="4" t="s">
        <v>4503</v>
      </c>
      <c r="F4" s="2" t="s">
        <v>4504</v>
      </c>
    </row>
    <row r="5" customHeight="1" spans="1:6">
      <c r="A5" s="2">
        <v>3</v>
      </c>
      <c r="B5" s="3">
        <v>42702</v>
      </c>
      <c r="C5" s="2" t="s">
        <v>4498</v>
      </c>
      <c r="D5" s="2" t="s">
        <v>4505</v>
      </c>
      <c r="E5" s="4" t="s">
        <v>4506</v>
      </c>
      <c r="F5" s="2" t="s">
        <v>4507</v>
      </c>
    </row>
    <row r="6" customHeight="1" spans="1:6">
      <c r="A6" s="2">
        <v>4</v>
      </c>
      <c r="B6" s="3">
        <v>42705</v>
      </c>
      <c r="C6" s="2" t="s">
        <v>4508</v>
      </c>
      <c r="D6" s="2" t="s">
        <v>4509</v>
      </c>
      <c r="E6" s="4" t="s">
        <v>4500</v>
      </c>
      <c r="F6" s="2" t="s">
        <v>4510</v>
      </c>
    </row>
    <row r="7" customHeight="1" spans="1:6">
      <c r="A7" s="2">
        <v>4</v>
      </c>
      <c r="B7" s="3">
        <v>42706</v>
      </c>
      <c r="C7" s="2" t="s">
        <v>4508</v>
      </c>
      <c r="D7" s="2" t="s">
        <v>4509</v>
      </c>
      <c r="E7" s="4" t="s">
        <v>4500</v>
      </c>
      <c r="F7" s="2" t="s">
        <v>4511</v>
      </c>
    </row>
    <row r="8" customHeight="1" spans="1:6">
      <c r="A8" s="2">
        <v>4</v>
      </c>
      <c r="B8" s="3">
        <v>42706</v>
      </c>
      <c r="C8" s="2" t="s">
        <v>4508</v>
      </c>
      <c r="D8" s="2" t="s">
        <v>4509</v>
      </c>
      <c r="E8" s="4" t="s">
        <v>4500</v>
      </c>
      <c r="F8" s="2" t="s">
        <v>4512</v>
      </c>
    </row>
    <row r="9" customHeight="1" spans="1:6">
      <c r="A9" s="2">
        <v>4</v>
      </c>
      <c r="B9" s="3">
        <v>42706</v>
      </c>
      <c r="C9" s="2" t="s">
        <v>4508</v>
      </c>
      <c r="D9" s="2" t="s">
        <v>4505</v>
      </c>
      <c r="E9" s="4" t="s">
        <v>4500</v>
      </c>
      <c r="F9" s="2" t="s">
        <v>4513</v>
      </c>
    </row>
    <row r="10" customHeight="1" spans="1:6">
      <c r="A10" s="2">
        <v>4</v>
      </c>
      <c r="B10" s="3">
        <v>42713</v>
      </c>
      <c r="C10" s="2" t="s">
        <v>4498</v>
      </c>
      <c r="D10" s="2" t="s">
        <v>4505</v>
      </c>
      <c r="E10" s="4" t="s">
        <v>4500</v>
      </c>
      <c r="F10" s="2" t="s">
        <v>4514</v>
      </c>
    </row>
    <row r="11" customHeight="1" spans="1:6">
      <c r="A11" s="2">
        <v>5</v>
      </c>
      <c r="B11" s="3">
        <v>42717</v>
      </c>
      <c r="C11" s="2" t="s">
        <v>4498</v>
      </c>
      <c r="D11" s="2" t="s">
        <v>4505</v>
      </c>
      <c r="E11" s="4" t="s">
        <v>4500</v>
      </c>
      <c r="F11" s="2" t="s">
        <v>4515</v>
      </c>
    </row>
    <row r="12" customHeight="1" spans="1:6">
      <c r="A12" s="2">
        <v>5</v>
      </c>
      <c r="B12" s="3">
        <v>42717</v>
      </c>
      <c r="C12" s="2" t="s">
        <v>4498</v>
      </c>
      <c r="D12" s="2" t="s">
        <v>4505</v>
      </c>
      <c r="E12" s="4" t="s">
        <v>4500</v>
      </c>
      <c r="F12" s="2" t="s">
        <v>4516</v>
      </c>
    </row>
    <row r="13" customHeight="1" spans="1:6">
      <c r="A13" s="2">
        <v>5</v>
      </c>
      <c r="B13" s="3">
        <v>42717</v>
      </c>
      <c r="C13" s="2" t="s">
        <v>4498</v>
      </c>
      <c r="D13" s="2" t="s">
        <v>4517</v>
      </c>
      <c r="E13" s="4">
        <v>5</v>
      </c>
      <c r="F13" s="2" t="s">
        <v>4518</v>
      </c>
    </row>
    <row r="14" customHeight="1" spans="1:6">
      <c r="A14" s="2">
        <v>5</v>
      </c>
      <c r="B14" s="3">
        <v>42717</v>
      </c>
      <c r="C14" s="2" t="s">
        <v>4498</v>
      </c>
      <c r="D14" s="2" t="s">
        <v>4505</v>
      </c>
      <c r="E14" s="4" t="s">
        <v>4519</v>
      </c>
      <c r="F14" s="2" t="s">
        <v>4520</v>
      </c>
    </row>
    <row r="15" customHeight="1" spans="1:6">
      <c r="A15" s="2">
        <v>5</v>
      </c>
      <c r="B15" s="3">
        <v>42717</v>
      </c>
      <c r="C15" s="2" t="s">
        <v>4498</v>
      </c>
      <c r="D15" s="2" t="s">
        <v>4505</v>
      </c>
      <c r="E15" s="4" t="s">
        <v>4521</v>
      </c>
      <c r="F15" s="2" t="s">
        <v>4522</v>
      </c>
    </row>
    <row r="16" customHeight="1" spans="1:6">
      <c r="A16" s="2">
        <v>5</v>
      </c>
      <c r="B16" s="3">
        <v>42717</v>
      </c>
      <c r="C16" s="2" t="s">
        <v>4498</v>
      </c>
      <c r="D16" s="2" t="s">
        <v>4505</v>
      </c>
      <c r="E16" s="4" t="s">
        <v>4519</v>
      </c>
      <c r="F16" s="2" t="s">
        <v>4523</v>
      </c>
    </row>
    <row r="17" customHeight="1" spans="1:6">
      <c r="A17" s="2">
        <v>5</v>
      </c>
      <c r="B17" s="3">
        <v>42717</v>
      </c>
      <c r="C17" s="2" t="s">
        <v>4498</v>
      </c>
      <c r="D17" s="2" t="s">
        <v>4517</v>
      </c>
      <c r="E17" s="4">
        <v>102</v>
      </c>
      <c r="F17" s="2" t="s">
        <v>4524</v>
      </c>
    </row>
    <row r="18" customHeight="1" spans="1:6">
      <c r="A18" s="2">
        <v>5</v>
      </c>
      <c r="B18" s="3">
        <v>42717</v>
      </c>
      <c r="C18" s="2" t="s">
        <v>4498</v>
      </c>
      <c r="D18" s="2" t="s">
        <v>4517</v>
      </c>
      <c r="E18" s="4" t="s">
        <v>4500</v>
      </c>
      <c r="F18" s="2" t="s">
        <v>4525</v>
      </c>
    </row>
    <row r="19" customHeight="1" spans="1:6">
      <c r="A19" s="2">
        <v>5</v>
      </c>
      <c r="B19" s="3">
        <v>42717</v>
      </c>
      <c r="C19" s="2" t="s">
        <v>4498</v>
      </c>
      <c r="D19" s="2" t="s">
        <v>4517</v>
      </c>
      <c r="E19" s="4" t="s">
        <v>4526</v>
      </c>
      <c r="F19" s="2" t="s">
        <v>4527</v>
      </c>
    </row>
    <row r="20" customHeight="1" spans="1:6">
      <c r="A20" s="2">
        <v>5</v>
      </c>
      <c r="B20" s="3">
        <v>42717</v>
      </c>
      <c r="C20" s="2" t="s">
        <v>4498</v>
      </c>
      <c r="D20" s="2" t="s">
        <v>4505</v>
      </c>
      <c r="E20" s="4" t="s">
        <v>4500</v>
      </c>
      <c r="F20" s="2" t="s">
        <v>4528</v>
      </c>
    </row>
    <row r="21" customHeight="1" spans="1:6">
      <c r="A21" s="2">
        <v>5</v>
      </c>
      <c r="B21" s="3">
        <v>42717</v>
      </c>
      <c r="C21" s="2" t="s">
        <v>4498</v>
      </c>
      <c r="D21" s="2" t="s">
        <v>4505</v>
      </c>
      <c r="E21" s="4" t="s">
        <v>4500</v>
      </c>
      <c r="F21" s="2" t="s">
        <v>4529</v>
      </c>
    </row>
    <row r="22" customHeight="1" spans="1:6">
      <c r="A22" s="2">
        <v>5</v>
      </c>
      <c r="B22" s="3">
        <v>42717</v>
      </c>
      <c r="C22" s="2" t="s">
        <v>4498</v>
      </c>
      <c r="D22" s="2" t="s">
        <v>4517</v>
      </c>
      <c r="E22" s="4">
        <v>320</v>
      </c>
      <c r="F22" s="2" t="s">
        <v>4530</v>
      </c>
    </row>
    <row r="23" customHeight="1" spans="1:6">
      <c r="A23" s="2">
        <v>5</v>
      </c>
      <c r="B23" s="3">
        <v>42719</v>
      </c>
      <c r="C23" s="2" t="s">
        <v>4498</v>
      </c>
      <c r="D23" s="2" t="s">
        <v>4505</v>
      </c>
      <c r="E23" s="4">
        <v>324</v>
      </c>
      <c r="F23" s="2" t="s">
        <v>4531</v>
      </c>
    </row>
    <row r="24" customHeight="1" spans="1:6">
      <c r="A24" s="2">
        <v>5</v>
      </c>
      <c r="B24" s="3">
        <v>42719</v>
      </c>
      <c r="C24" s="2" t="s">
        <v>4498</v>
      </c>
      <c r="D24" s="2" t="s">
        <v>4505</v>
      </c>
      <c r="E24" s="4">
        <v>98</v>
      </c>
      <c r="F24" s="2" t="s">
        <v>4532</v>
      </c>
    </row>
    <row r="25" customHeight="1" spans="1:6">
      <c r="A25" s="2">
        <v>5</v>
      </c>
      <c r="B25" s="3">
        <v>42724</v>
      </c>
      <c r="C25" s="2" t="s">
        <v>4498</v>
      </c>
      <c r="D25" s="2" t="s">
        <v>4533</v>
      </c>
      <c r="E25" s="4">
        <v>321</v>
      </c>
      <c r="F25" s="2" t="s">
        <v>4534</v>
      </c>
    </row>
    <row r="26" customHeight="1" spans="1:6">
      <c r="A26" s="2">
        <v>5</v>
      </c>
      <c r="B26" s="3">
        <v>42725</v>
      </c>
      <c r="C26" s="2" t="s">
        <v>4498</v>
      </c>
      <c r="D26" s="2" t="s">
        <v>4535</v>
      </c>
      <c r="E26" s="4" t="s">
        <v>4500</v>
      </c>
      <c r="F26" s="2" t="s">
        <v>4536</v>
      </c>
    </row>
    <row r="27" customHeight="1" spans="1:6">
      <c r="A27" s="2">
        <v>5</v>
      </c>
      <c r="B27" s="3">
        <v>42725</v>
      </c>
      <c r="C27" s="2" t="s">
        <v>4498</v>
      </c>
      <c r="D27" s="2" t="s">
        <v>4535</v>
      </c>
      <c r="E27" s="4" t="s">
        <v>4500</v>
      </c>
      <c r="F27" s="2" t="s">
        <v>4537</v>
      </c>
    </row>
    <row r="28" customHeight="1" spans="1:6">
      <c r="A28" s="2">
        <v>5</v>
      </c>
      <c r="B28" s="3">
        <v>42726</v>
      </c>
      <c r="C28" s="2" t="s">
        <v>4498</v>
      </c>
      <c r="D28" s="2" t="s">
        <v>4535</v>
      </c>
      <c r="E28" s="4" t="s">
        <v>4500</v>
      </c>
      <c r="F28" s="2" t="s">
        <v>4538</v>
      </c>
    </row>
    <row r="29" customHeight="1" spans="1:6">
      <c r="A29" s="2">
        <v>5</v>
      </c>
      <c r="B29" s="3">
        <v>42731</v>
      </c>
      <c r="C29" s="2" t="s">
        <v>4498</v>
      </c>
      <c r="D29" s="2" t="s">
        <v>4517</v>
      </c>
      <c r="E29" s="4" t="s">
        <v>4539</v>
      </c>
      <c r="F29" s="2" t="s">
        <v>4540</v>
      </c>
    </row>
    <row r="30" customHeight="1" spans="1:6">
      <c r="A30" s="2">
        <v>6</v>
      </c>
      <c r="B30" s="3">
        <v>42738</v>
      </c>
      <c r="C30" s="2" t="s">
        <v>4508</v>
      </c>
      <c r="D30" s="2" t="s">
        <v>4505</v>
      </c>
      <c r="E30" s="4">
        <v>104</v>
      </c>
      <c r="F30" s="2" t="s">
        <v>4541</v>
      </c>
    </row>
    <row r="31" customHeight="1" spans="1:6">
      <c r="A31" s="2">
        <v>6</v>
      </c>
      <c r="B31" s="3">
        <v>42738</v>
      </c>
      <c r="C31" s="2" t="s">
        <v>4508</v>
      </c>
      <c r="D31" s="2" t="s">
        <v>4505</v>
      </c>
      <c r="E31" s="4" t="s">
        <v>4542</v>
      </c>
      <c r="F31" s="2" t="s">
        <v>4543</v>
      </c>
    </row>
    <row r="32" customHeight="1" spans="1:6">
      <c r="A32" s="2">
        <v>6</v>
      </c>
      <c r="B32" s="3">
        <v>42738</v>
      </c>
      <c r="C32" s="2" t="s">
        <v>4508</v>
      </c>
      <c r="D32" s="2" t="s">
        <v>4505</v>
      </c>
      <c r="E32" s="4" t="s">
        <v>4544</v>
      </c>
      <c r="F32" s="2" t="s">
        <v>4545</v>
      </c>
    </row>
    <row r="33" customHeight="1" spans="1:6">
      <c r="A33" s="2">
        <v>6</v>
      </c>
      <c r="B33" s="3">
        <v>42738</v>
      </c>
      <c r="C33" s="2" t="s">
        <v>4508</v>
      </c>
      <c r="D33" s="2" t="s">
        <v>4505</v>
      </c>
      <c r="E33" s="4" t="s">
        <v>4503</v>
      </c>
      <c r="F33" s="2" t="s">
        <v>4546</v>
      </c>
    </row>
    <row r="34" customHeight="1" spans="1:6">
      <c r="A34" s="2">
        <v>6</v>
      </c>
      <c r="B34" s="3">
        <v>42738</v>
      </c>
      <c r="C34" s="2" t="s">
        <v>4508</v>
      </c>
      <c r="D34" s="2" t="s">
        <v>4505</v>
      </c>
      <c r="E34" s="4" t="s">
        <v>4547</v>
      </c>
      <c r="F34" s="2" t="s">
        <v>4548</v>
      </c>
    </row>
    <row r="35" customHeight="1" spans="1:6">
      <c r="A35" s="2">
        <v>6</v>
      </c>
      <c r="B35" s="3">
        <v>42738</v>
      </c>
      <c r="C35" s="2" t="s">
        <v>4508</v>
      </c>
      <c r="D35" s="2" t="s">
        <v>4505</v>
      </c>
      <c r="E35" s="4" t="s">
        <v>4549</v>
      </c>
      <c r="F35" s="2" t="s">
        <v>4550</v>
      </c>
    </row>
    <row r="36" customHeight="1" spans="1:6">
      <c r="A36" s="2">
        <v>7</v>
      </c>
      <c r="B36" s="3">
        <v>42744</v>
      </c>
      <c r="C36" s="2" t="s">
        <v>4551</v>
      </c>
      <c r="D36" s="2" t="s">
        <v>9</v>
      </c>
      <c r="E36" s="4" t="s">
        <v>4552</v>
      </c>
      <c r="F36" s="2" t="s">
        <v>4553</v>
      </c>
    </row>
    <row r="37" customHeight="1" spans="1:6">
      <c r="A37" s="2">
        <v>7</v>
      </c>
      <c r="B37" s="3">
        <v>42746</v>
      </c>
      <c r="C37" s="2" t="s">
        <v>4498</v>
      </c>
      <c r="D37" s="2" t="s">
        <v>4505</v>
      </c>
      <c r="E37" s="4" t="s">
        <v>4500</v>
      </c>
      <c r="F37" s="2" t="s">
        <v>4554</v>
      </c>
    </row>
    <row r="38" customHeight="1" spans="1:6">
      <c r="A38" s="2">
        <v>8</v>
      </c>
      <c r="B38" s="3">
        <v>42765</v>
      </c>
      <c r="C38" s="2" t="s">
        <v>4551</v>
      </c>
      <c r="D38" s="2" t="s">
        <v>4505</v>
      </c>
      <c r="E38" s="4" t="s">
        <v>4555</v>
      </c>
      <c r="F38" s="2" t="s">
        <v>4556</v>
      </c>
    </row>
    <row r="39" customHeight="1" spans="1:6">
      <c r="A39" s="2">
        <v>8</v>
      </c>
      <c r="B39" s="3">
        <v>42765</v>
      </c>
      <c r="C39" s="2" t="s">
        <v>4551</v>
      </c>
      <c r="D39" s="2" t="s">
        <v>4505</v>
      </c>
      <c r="E39" s="4" t="s">
        <v>4557</v>
      </c>
      <c r="F39" s="2" t="s">
        <v>4558</v>
      </c>
    </row>
    <row r="40" customHeight="1" spans="1:6">
      <c r="A40" s="2">
        <v>8</v>
      </c>
      <c r="B40" s="3">
        <v>42765</v>
      </c>
      <c r="C40" s="2" t="s">
        <v>4551</v>
      </c>
      <c r="D40" s="2" t="s">
        <v>9</v>
      </c>
      <c r="E40" s="4" t="s">
        <v>4559</v>
      </c>
      <c r="F40" s="2" t="s">
        <v>4560</v>
      </c>
    </row>
    <row r="41" customHeight="1" spans="1:6">
      <c r="A41" s="2">
        <v>8</v>
      </c>
      <c r="B41" s="3">
        <v>42765</v>
      </c>
      <c r="C41" s="2" t="s">
        <v>4551</v>
      </c>
      <c r="D41" s="2" t="s">
        <v>5</v>
      </c>
      <c r="E41" s="4" t="s">
        <v>4559</v>
      </c>
      <c r="F41" s="2" t="s">
        <v>4561</v>
      </c>
    </row>
    <row r="42" customHeight="1" spans="1:6">
      <c r="A42" s="2">
        <v>8</v>
      </c>
      <c r="B42" s="3">
        <v>42765</v>
      </c>
      <c r="C42" s="2" t="s">
        <v>4551</v>
      </c>
      <c r="D42" s="2" t="s">
        <v>4505</v>
      </c>
      <c r="E42" s="4" t="s">
        <v>4562</v>
      </c>
      <c r="F42" s="2" t="s">
        <v>4563</v>
      </c>
    </row>
    <row r="43" customHeight="1" spans="1:6">
      <c r="A43" s="2">
        <v>8</v>
      </c>
      <c r="B43" s="3">
        <v>42772</v>
      </c>
      <c r="C43" s="2" t="s">
        <v>4498</v>
      </c>
      <c r="D43" s="2" t="s">
        <v>4505</v>
      </c>
      <c r="E43" s="4" t="s">
        <v>4500</v>
      </c>
      <c r="F43" s="2" t="s">
        <v>4564</v>
      </c>
    </row>
    <row r="44" customHeight="1" spans="1:6">
      <c r="A44" s="2">
        <v>8</v>
      </c>
      <c r="B44" s="3">
        <v>42772</v>
      </c>
      <c r="C44" s="2" t="s">
        <v>4498</v>
      </c>
      <c r="D44" s="2" t="s">
        <v>4505</v>
      </c>
      <c r="E44" s="4" t="s">
        <v>4500</v>
      </c>
      <c r="F44" s="2" t="s">
        <v>4565</v>
      </c>
    </row>
    <row r="45" customHeight="1" spans="1:6">
      <c r="A45" s="2">
        <v>8</v>
      </c>
      <c r="B45" s="3">
        <v>42772</v>
      </c>
      <c r="C45" s="2" t="s">
        <v>4498</v>
      </c>
      <c r="D45" s="2" t="s">
        <v>4505</v>
      </c>
      <c r="E45" s="4" t="s">
        <v>4500</v>
      </c>
      <c r="F45" s="2" t="s">
        <v>4566</v>
      </c>
    </row>
    <row r="46" customHeight="1" spans="1:6">
      <c r="A46" s="2">
        <v>8</v>
      </c>
      <c r="B46" s="3">
        <v>42773</v>
      </c>
      <c r="C46" s="2" t="s">
        <v>4551</v>
      </c>
      <c r="D46" s="2" t="s">
        <v>6</v>
      </c>
      <c r="E46" s="4" t="s">
        <v>4567</v>
      </c>
      <c r="F46" s="2" t="s">
        <v>4568</v>
      </c>
    </row>
    <row r="47" customHeight="1" spans="1:6">
      <c r="A47" s="2">
        <v>8</v>
      </c>
      <c r="B47" s="3">
        <v>42776</v>
      </c>
      <c r="C47" s="2" t="s">
        <v>4551</v>
      </c>
      <c r="D47" s="2" t="s">
        <v>4505</v>
      </c>
      <c r="E47" s="4" t="s">
        <v>4569</v>
      </c>
      <c r="F47" s="2" t="s">
        <v>4570</v>
      </c>
    </row>
    <row r="48" customHeight="1" spans="1:6">
      <c r="A48" s="2">
        <v>8</v>
      </c>
      <c r="B48" s="3">
        <v>42776</v>
      </c>
      <c r="C48" s="2" t="s">
        <v>4498</v>
      </c>
      <c r="D48" s="2" t="s">
        <v>4505</v>
      </c>
      <c r="E48" s="4" t="s">
        <v>4500</v>
      </c>
      <c r="F48" s="2" t="s">
        <v>4571</v>
      </c>
    </row>
    <row r="49" customHeight="1" spans="1:6">
      <c r="A49" s="2">
        <v>8</v>
      </c>
      <c r="B49" s="3">
        <v>42797</v>
      </c>
      <c r="C49" s="2" t="s">
        <v>4551</v>
      </c>
      <c r="D49" s="2" t="s">
        <v>4505</v>
      </c>
      <c r="E49" s="4" t="s">
        <v>4572</v>
      </c>
      <c r="F49" s="2" t="s">
        <v>4573</v>
      </c>
    </row>
    <row r="50" customHeight="1" spans="1:6">
      <c r="A50" s="2">
        <v>8</v>
      </c>
      <c r="B50" s="3">
        <v>42797</v>
      </c>
      <c r="C50" s="2" t="s">
        <v>4551</v>
      </c>
      <c r="D50" s="2" t="s">
        <v>4505</v>
      </c>
      <c r="E50" s="4" t="s">
        <v>4503</v>
      </c>
      <c r="F50" s="2" t="s">
        <v>4574</v>
      </c>
    </row>
    <row r="51" customHeight="1" spans="1:6">
      <c r="A51" s="2">
        <v>8</v>
      </c>
      <c r="B51" s="3">
        <v>42797</v>
      </c>
      <c r="C51" s="2" t="s">
        <v>4551</v>
      </c>
      <c r="D51" s="2" t="s">
        <v>4505</v>
      </c>
      <c r="E51" s="4" t="s">
        <v>4575</v>
      </c>
      <c r="F51" s="2" t="s">
        <v>4576</v>
      </c>
    </row>
    <row r="52" customHeight="1" spans="1:6">
      <c r="A52" s="2">
        <v>8</v>
      </c>
      <c r="B52" s="3">
        <v>42810</v>
      </c>
      <c r="C52" s="2" t="s">
        <v>4498</v>
      </c>
      <c r="D52" s="2" t="s">
        <v>4505</v>
      </c>
      <c r="E52" s="4" t="s">
        <v>4500</v>
      </c>
      <c r="F52" s="2" t="s">
        <v>4577</v>
      </c>
    </row>
    <row r="53" customHeight="1" spans="1:6">
      <c r="A53" s="2">
        <v>9</v>
      </c>
      <c r="B53" s="3">
        <v>42811</v>
      </c>
      <c r="C53" s="2" t="s">
        <v>4551</v>
      </c>
      <c r="D53" s="2" t="s">
        <v>4505</v>
      </c>
      <c r="E53" s="4" t="s">
        <v>4578</v>
      </c>
      <c r="F53" s="2" t="s">
        <v>4579</v>
      </c>
    </row>
    <row r="54" customHeight="1" spans="1:6">
      <c r="A54" s="2">
        <v>10</v>
      </c>
      <c r="B54" s="3">
        <v>42836</v>
      </c>
      <c r="C54" s="2" t="s">
        <v>4498</v>
      </c>
      <c r="D54" s="2" t="s">
        <v>4505</v>
      </c>
      <c r="E54" s="4" t="s">
        <v>4580</v>
      </c>
      <c r="F54" s="2" t="s">
        <v>4581</v>
      </c>
    </row>
    <row r="55" customHeight="1" spans="1:6">
      <c r="A55" s="2">
        <v>10</v>
      </c>
      <c r="B55" s="3">
        <v>42837</v>
      </c>
      <c r="C55" s="2" t="s">
        <v>4498</v>
      </c>
      <c r="D55" s="2" t="s">
        <v>4505</v>
      </c>
      <c r="E55" s="4" t="s">
        <v>4544</v>
      </c>
      <c r="F55" s="2" t="s">
        <v>4582</v>
      </c>
    </row>
    <row r="56" customHeight="1" spans="1:6">
      <c r="A56" s="2">
        <v>10</v>
      </c>
      <c r="B56" s="3">
        <v>42837</v>
      </c>
      <c r="C56" s="2" t="s">
        <v>4498</v>
      </c>
      <c r="D56" s="2" t="s">
        <v>4505</v>
      </c>
      <c r="E56" s="4" t="s">
        <v>4583</v>
      </c>
      <c r="F56" s="2" t="s">
        <v>4584</v>
      </c>
    </row>
    <row r="57" customHeight="1" spans="1:6">
      <c r="A57" s="2">
        <v>10</v>
      </c>
      <c r="B57" s="3">
        <v>42837</v>
      </c>
      <c r="C57" s="2" t="s">
        <v>4498</v>
      </c>
      <c r="D57" s="2" t="s">
        <v>4505</v>
      </c>
      <c r="E57" s="4">
        <v>601</v>
      </c>
      <c r="F57" s="2" t="s">
        <v>4585</v>
      </c>
    </row>
    <row r="58" customHeight="1" spans="1:6">
      <c r="A58" s="2">
        <v>10</v>
      </c>
      <c r="B58" s="3">
        <v>42837</v>
      </c>
      <c r="C58" s="2" t="s">
        <v>4498</v>
      </c>
      <c r="D58" s="2" t="s">
        <v>4505</v>
      </c>
      <c r="E58" s="4" t="s">
        <v>4586</v>
      </c>
      <c r="F58" s="2" t="s">
        <v>4587</v>
      </c>
    </row>
    <row r="59" customHeight="1" spans="1:6">
      <c r="A59" s="2">
        <v>10</v>
      </c>
      <c r="B59" s="3">
        <v>42837</v>
      </c>
      <c r="C59" s="2" t="s">
        <v>4498</v>
      </c>
      <c r="D59" s="2" t="s">
        <v>4505</v>
      </c>
      <c r="E59" s="4">
        <v>603</v>
      </c>
      <c r="F59" s="2" t="s">
        <v>4588</v>
      </c>
    </row>
    <row r="60" customHeight="1" spans="1:6">
      <c r="A60" s="2">
        <v>10</v>
      </c>
      <c r="B60" s="3">
        <v>42837</v>
      </c>
      <c r="C60" s="2" t="s">
        <v>4498</v>
      </c>
      <c r="D60" s="2" t="s">
        <v>4505</v>
      </c>
      <c r="E60" s="4">
        <v>603</v>
      </c>
      <c r="F60" s="2" t="s">
        <v>4589</v>
      </c>
    </row>
    <row r="61" customHeight="1" spans="1:6">
      <c r="A61" s="2">
        <v>10</v>
      </c>
      <c r="B61" s="3">
        <v>42837</v>
      </c>
      <c r="C61" s="2" t="s">
        <v>4498</v>
      </c>
      <c r="D61" s="2" t="s">
        <v>4505</v>
      </c>
      <c r="E61" s="4" t="s">
        <v>4590</v>
      </c>
      <c r="F61" s="2" t="s">
        <v>4591</v>
      </c>
    </row>
    <row r="62" customHeight="1" spans="1:6">
      <c r="A62" s="2">
        <v>10</v>
      </c>
      <c r="B62" s="3">
        <v>42837</v>
      </c>
      <c r="C62" s="2" t="s">
        <v>4498</v>
      </c>
      <c r="D62" s="2" t="s">
        <v>4505</v>
      </c>
      <c r="E62" s="4">
        <v>605</v>
      </c>
      <c r="F62" s="2" t="s">
        <v>4592</v>
      </c>
    </row>
    <row r="63" customHeight="1" spans="1:6">
      <c r="A63" s="2">
        <v>10</v>
      </c>
      <c r="B63" s="3">
        <v>42837</v>
      </c>
      <c r="C63" s="2" t="s">
        <v>4498</v>
      </c>
      <c r="D63" s="2" t="s">
        <v>4505</v>
      </c>
      <c r="E63" s="4" t="s">
        <v>4593</v>
      </c>
      <c r="F63" s="2" t="s">
        <v>4594</v>
      </c>
    </row>
    <row r="64" customHeight="1" spans="1:6">
      <c r="A64" s="2">
        <v>10</v>
      </c>
      <c r="B64" s="3">
        <v>42845</v>
      </c>
      <c r="C64" s="2" t="s">
        <v>4498</v>
      </c>
      <c r="D64" s="2" t="s">
        <v>4509</v>
      </c>
      <c r="E64" s="4" t="s">
        <v>4595</v>
      </c>
      <c r="F64" s="2" t="s">
        <v>4596</v>
      </c>
    </row>
    <row r="65" customHeight="1" spans="1:6">
      <c r="A65" s="2">
        <v>10</v>
      </c>
      <c r="B65" s="3">
        <v>42849</v>
      </c>
      <c r="C65" s="2" t="s">
        <v>4498</v>
      </c>
      <c r="D65" s="2" t="s">
        <v>4505</v>
      </c>
      <c r="E65" s="4">
        <v>402</v>
      </c>
      <c r="F65" s="2" t="s">
        <v>4597</v>
      </c>
    </row>
    <row r="66" customHeight="1" spans="1:6">
      <c r="A66" s="2">
        <v>10</v>
      </c>
      <c r="B66" s="3">
        <v>42870</v>
      </c>
      <c r="C66" s="2" t="s">
        <v>4498</v>
      </c>
      <c r="D66" s="2" t="s">
        <v>4505</v>
      </c>
      <c r="E66" s="4" t="s">
        <v>4598</v>
      </c>
      <c r="F66" s="2" t="s">
        <v>4599</v>
      </c>
    </row>
    <row r="67" customHeight="1" spans="1:6">
      <c r="A67" s="2">
        <v>10</v>
      </c>
      <c r="B67" s="3">
        <v>42870</v>
      </c>
      <c r="C67" s="2" t="s">
        <v>4498</v>
      </c>
      <c r="D67" s="2" t="s">
        <v>4505</v>
      </c>
      <c r="E67" s="4" t="s">
        <v>4600</v>
      </c>
      <c r="F67" s="2" t="s">
        <v>4601</v>
      </c>
    </row>
    <row r="68" customHeight="1" spans="1:6">
      <c r="A68" s="2">
        <v>10</v>
      </c>
      <c r="B68" s="3">
        <v>42870</v>
      </c>
      <c r="C68" s="2" t="s">
        <v>4498</v>
      </c>
      <c r="D68" s="2" t="s">
        <v>4505</v>
      </c>
      <c r="E68" s="4" t="s">
        <v>4602</v>
      </c>
      <c r="F68" s="2" t="s">
        <v>4603</v>
      </c>
    </row>
    <row r="69" customHeight="1" spans="1:6">
      <c r="A69" s="2">
        <v>10</v>
      </c>
      <c r="B69" s="3">
        <v>42872</v>
      </c>
      <c r="C69" s="2" t="s">
        <v>4498</v>
      </c>
      <c r="D69" s="2" t="s">
        <v>4505</v>
      </c>
      <c r="E69" s="4" t="s">
        <v>4604</v>
      </c>
      <c r="F69" s="2" t="s">
        <v>4605</v>
      </c>
    </row>
    <row r="70" s="1" customFormat="1" customHeight="1" spans="1:5">
      <c r="A70" s="1" t="s">
        <v>4606</v>
      </c>
      <c r="B70" s="5"/>
      <c r="E70" s="6"/>
    </row>
    <row r="71" customHeight="1" spans="1:6">
      <c r="A71" s="2">
        <v>11</v>
      </c>
      <c r="B71" s="3">
        <v>42874</v>
      </c>
      <c r="C71" s="2" t="s">
        <v>4498</v>
      </c>
      <c r="D71" s="2" t="s">
        <v>4505</v>
      </c>
      <c r="E71" s="4" t="s">
        <v>4602</v>
      </c>
      <c r="F71" s="2" t="s">
        <v>4607</v>
      </c>
    </row>
    <row r="72" customHeight="1" spans="1:6">
      <c r="A72" s="2">
        <v>11</v>
      </c>
      <c r="B72" s="3">
        <v>42874</v>
      </c>
      <c r="C72" s="2" t="s">
        <v>4498</v>
      </c>
      <c r="D72" s="2" t="s">
        <v>4505</v>
      </c>
      <c r="E72" s="4" t="s">
        <v>4608</v>
      </c>
      <c r="F72" s="2" t="s">
        <v>4609</v>
      </c>
    </row>
    <row r="73" customHeight="1" spans="1:6">
      <c r="A73" s="2">
        <v>11</v>
      </c>
      <c r="B73" s="3">
        <v>42874</v>
      </c>
      <c r="C73" s="2" t="s">
        <v>4498</v>
      </c>
      <c r="D73" s="2" t="s">
        <v>4505</v>
      </c>
      <c r="E73" s="4" t="s">
        <v>4610</v>
      </c>
      <c r="F73" s="2" t="s">
        <v>4611</v>
      </c>
    </row>
    <row r="74" customHeight="1" spans="1:6">
      <c r="A74" s="2">
        <v>11</v>
      </c>
      <c r="B74" s="3">
        <v>42878</v>
      </c>
      <c r="C74" s="2" t="s">
        <v>4498</v>
      </c>
      <c r="D74" s="2" t="s">
        <v>4505</v>
      </c>
      <c r="E74" s="4" t="s">
        <v>4612</v>
      </c>
      <c r="F74" s="2" t="s">
        <v>4613</v>
      </c>
    </row>
    <row r="75" customHeight="1" spans="1:6">
      <c r="A75" s="2">
        <v>11</v>
      </c>
      <c r="B75" s="3">
        <v>42878</v>
      </c>
      <c r="C75" s="2" t="s">
        <v>4498</v>
      </c>
      <c r="D75" s="2" t="s">
        <v>4505</v>
      </c>
      <c r="E75" s="4" t="s">
        <v>4614</v>
      </c>
      <c r="F75" s="2" t="s">
        <v>4613</v>
      </c>
    </row>
    <row r="76" customHeight="1" spans="1:6">
      <c r="A76" s="2">
        <v>11</v>
      </c>
      <c r="B76" s="3">
        <v>42878</v>
      </c>
      <c r="C76" s="2" t="s">
        <v>4498</v>
      </c>
      <c r="D76" s="2" t="s">
        <v>4615</v>
      </c>
      <c r="E76" s="4" t="s">
        <v>4616</v>
      </c>
      <c r="F76" s="2" t="s">
        <v>4617</v>
      </c>
    </row>
    <row r="77" customHeight="1" spans="1:6">
      <c r="A77" s="2">
        <v>11</v>
      </c>
      <c r="B77" s="3">
        <v>42878</v>
      </c>
      <c r="C77" s="2" t="s">
        <v>4498</v>
      </c>
      <c r="D77" s="2" t="s">
        <v>4618</v>
      </c>
      <c r="E77" s="4">
        <v>103</v>
      </c>
      <c r="F77" s="2" t="s">
        <v>4619</v>
      </c>
    </row>
    <row r="78" customHeight="1" spans="1:6">
      <c r="A78" s="2">
        <v>11</v>
      </c>
      <c r="B78" s="3">
        <v>42878</v>
      </c>
      <c r="C78" s="2" t="s">
        <v>4498</v>
      </c>
      <c r="D78" s="2" t="s">
        <v>4620</v>
      </c>
      <c r="E78" s="4">
        <v>308</v>
      </c>
      <c r="F78" s="2" t="s">
        <v>4621</v>
      </c>
    </row>
    <row r="79" customHeight="1" spans="1:6">
      <c r="A79" s="2">
        <v>11</v>
      </c>
      <c r="B79" s="3">
        <v>42878</v>
      </c>
      <c r="C79" s="2" t="s">
        <v>4498</v>
      </c>
      <c r="D79" s="2" t="s">
        <v>4620</v>
      </c>
      <c r="E79" s="4">
        <v>601</v>
      </c>
      <c r="F79" s="2" t="s">
        <v>4622</v>
      </c>
    </row>
    <row r="80" customHeight="1" spans="1:6">
      <c r="A80" s="2">
        <v>11</v>
      </c>
      <c r="B80" s="3">
        <v>42878</v>
      </c>
      <c r="C80" s="2" t="s">
        <v>4498</v>
      </c>
      <c r="D80" s="2" t="s">
        <v>4623</v>
      </c>
      <c r="E80" s="4">
        <v>606</v>
      </c>
      <c r="F80" s="2" t="s">
        <v>4624</v>
      </c>
    </row>
    <row r="81" customHeight="1" spans="1:6">
      <c r="A81" s="2">
        <v>11</v>
      </c>
      <c r="B81" s="3">
        <v>42878</v>
      </c>
      <c r="C81" s="2" t="s">
        <v>4498</v>
      </c>
      <c r="D81" s="2" t="s">
        <v>4623</v>
      </c>
      <c r="E81" s="4">
        <v>703</v>
      </c>
      <c r="F81" s="2" t="s">
        <v>4625</v>
      </c>
    </row>
    <row r="82" customHeight="1" spans="1:6">
      <c r="A82" s="2">
        <v>11</v>
      </c>
      <c r="B82" s="3">
        <v>42878</v>
      </c>
      <c r="C82" s="2" t="s">
        <v>4498</v>
      </c>
      <c r="D82" s="2" t="s">
        <v>4623</v>
      </c>
      <c r="E82" s="4" t="s">
        <v>4626</v>
      </c>
      <c r="F82" s="2" t="s">
        <v>4627</v>
      </c>
    </row>
    <row r="83" customHeight="1" spans="1:6">
      <c r="A83" s="2">
        <v>11</v>
      </c>
      <c r="B83" s="3">
        <v>42878</v>
      </c>
      <c r="C83" s="2" t="s">
        <v>4498</v>
      </c>
      <c r="D83" s="2" t="s">
        <v>4628</v>
      </c>
      <c r="E83" s="4" t="s">
        <v>4629</v>
      </c>
      <c r="F83" s="2" t="s">
        <v>4630</v>
      </c>
    </row>
    <row r="84" customHeight="1" spans="1:6">
      <c r="A84" s="2">
        <v>11</v>
      </c>
      <c r="B84" s="3">
        <v>42878</v>
      </c>
      <c r="C84" s="2" t="s">
        <v>4498</v>
      </c>
      <c r="D84" s="2" t="s">
        <v>4628</v>
      </c>
      <c r="E84" s="4" t="s">
        <v>4631</v>
      </c>
      <c r="F84" s="2" t="s">
        <v>4632</v>
      </c>
    </row>
    <row r="85" customHeight="1" spans="1:6">
      <c r="A85" s="2">
        <v>11</v>
      </c>
      <c r="B85" s="3">
        <v>42878</v>
      </c>
      <c r="C85" s="2" t="s">
        <v>4498</v>
      </c>
      <c r="D85" s="2" t="s">
        <v>4633</v>
      </c>
      <c r="E85" s="4" t="s">
        <v>4634</v>
      </c>
      <c r="F85" s="2" t="s">
        <v>4635</v>
      </c>
    </row>
    <row r="86" customHeight="1" spans="1:6">
      <c r="A86" s="2">
        <v>11</v>
      </c>
      <c r="B86" s="3">
        <v>42878</v>
      </c>
      <c r="C86" s="2" t="s">
        <v>4498</v>
      </c>
      <c r="D86" s="2" t="s">
        <v>4633</v>
      </c>
      <c r="E86" s="4" t="s">
        <v>4634</v>
      </c>
      <c r="F86" s="2" t="s">
        <v>4636</v>
      </c>
    </row>
    <row r="87" customHeight="1" spans="1:6">
      <c r="A87" s="2">
        <v>11</v>
      </c>
      <c r="B87" s="3">
        <v>42878</v>
      </c>
      <c r="C87" s="2" t="s">
        <v>4498</v>
      </c>
      <c r="D87" s="2" t="s">
        <v>4623</v>
      </c>
      <c r="E87" s="4" t="s">
        <v>4637</v>
      </c>
      <c r="F87" s="2" t="s">
        <v>4638</v>
      </c>
    </row>
    <row r="88" customHeight="1" spans="1:6">
      <c r="A88" s="2">
        <v>11</v>
      </c>
      <c r="B88" s="3">
        <v>42878</v>
      </c>
      <c r="C88" s="2" t="s">
        <v>4498</v>
      </c>
      <c r="D88" s="2" t="s">
        <v>4620</v>
      </c>
      <c r="E88" s="4" t="s">
        <v>4639</v>
      </c>
      <c r="F88" s="2" t="s">
        <v>4640</v>
      </c>
    </row>
    <row r="89" customHeight="1" spans="1:6">
      <c r="A89" s="2">
        <v>11</v>
      </c>
      <c r="B89" s="3">
        <v>42878</v>
      </c>
      <c r="C89" s="2" t="s">
        <v>4498</v>
      </c>
      <c r="D89" s="2" t="s">
        <v>4633</v>
      </c>
      <c r="E89" s="4" t="s">
        <v>4639</v>
      </c>
      <c r="F89" s="2" t="s">
        <v>4641</v>
      </c>
    </row>
    <row r="90" customHeight="1" spans="1:6">
      <c r="A90" s="2">
        <v>11</v>
      </c>
      <c r="B90" s="3">
        <v>42878</v>
      </c>
      <c r="C90" s="2" t="s">
        <v>4498</v>
      </c>
      <c r="D90" s="2" t="s">
        <v>4623</v>
      </c>
      <c r="E90" s="4" t="s">
        <v>4642</v>
      </c>
      <c r="F90" s="2" t="s">
        <v>4643</v>
      </c>
    </row>
    <row r="91" customHeight="1" spans="1:6">
      <c r="A91" s="2">
        <v>11</v>
      </c>
      <c r="B91" s="3">
        <v>42878</v>
      </c>
      <c r="C91" s="2" t="s">
        <v>4498</v>
      </c>
      <c r="D91" s="2" t="s">
        <v>4623</v>
      </c>
      <c r="E91" s="4" t="s">
        <v>4644</v>
      </c>
      <c r="F91" s="2" t="s">
        <v>4645</v>
      </c>
    </row>
    <row r="92" customHeight="1" spans="1:6">
      <c r="A92" s="2">
        <v>11</v>
      </c>
      <c r="B92" s="3">
        <v>42878</v>
      </c>
      <c r="C92" s="2" t="s">
        <v>4498</v>
      </c>
      <c r="D92" s="2" t="s">
        <v>4620</v>
      </c>
      <c r="E92" s="4" t="s">
        <v>4503</v>
      </c>
      <c r="F92" s="2" t="s">
        <v>4646</v>
      </c>
    </row>
    <row r="93" customHeight="1" spans="1:6">
      <c r="A93" s="2">
        <v>11</v>
      </c>
      <c r="B93" s="3">
        <v>42878</v>
      </c>
      <c r="C93" s="2" t="s">
        <v>4498</v>
      </c>
      <c r="D93" s="2" t="s">
        <v>4620</v>
      </c>
      <c r="E93" s="4" t="s">
        <v>4647</v>
      </c>
      <c r="F93" s="2" t="s">
        <v>4648</v>
      </c>
    </row>
    <row r="94" customHeight="1" spans="1:6">
      <c r="A94" s="2">
        <v>11</v>
      </c>
      <c r="B94" s="3">
        <v>42878</v>
      </c>
      <c r="C94" s="2" t="s">
        <v>4498</v>
      </c>
      <c r="D94" s="2" t="s">
        <v>4633</v>
      </c>
      <c r="E94" s="4" t="s">
        <v>4649</v>
      </c>
      <c r="F94" s="2" t="s">
        <v>4650</v>
      </c>
    </row>
    <row r="95" customHeight="1" spans="1:6">
      <c r="A95" s="2">
        <v>11</v>
      </c>
      <c r="B95" s="3">
        <v>42878</v>
      </c>
      <c r="C95" s="2" t="s">
        <v>4498</v>
      </c>
      <c r="D95" s="2" t="s">
        <v>4633</v>
      </c>
      <c r="E95" s="4" t="s">
        <v>4651</v>
      </c>
      <c r="F95" s="2" t="s">
        <v>4652</v>
      </c>
    </row>
    <row r="96" customHeight="1" spans="1:6">
      <c r="A96" s="2">
        <v>11</v>
      </c>
      <c r="B96" s="3">
        <v>42878</v>
      </c>
      <c r="C96" s="2" t="s">
        <v>4498</v>
      </c>
      <c r="D96" s="2" t="s">
        <v>4633</v>
      </c>
      <c r="E96" s="4" t="s">
        <v>4653</v>
      </c>
      <c r="F96" s="2" t="s">
        <v>4654</v>
      </c>
    </row>
    <row r="97" customHeight="1" spans="1:6">
      <c r="A97" s="2">
        <v>11</v>
      </c>
      <c r="B97" s="3">
        <v>42878</v>
      </c>
      <c r="C97" s="2" t="s">
        <v>4498</v>
      </c>
      <c r="D97" s="2" t="s">
        <v>4655</v>
      </c>
      <c r="E97" s="4" t="s">
        <v>4656</v>
      </c>
      <c r="F97" s="2" t="s">
        <v>4657</v>
      </c>
    </row>
    <row r="98" customHeight="1" spans="1:6">
      <c r="A98" s="2">
        <v>11</v>
      </c>
      <c r="B98" s="3">
        <v>42878</v>
      </c>
      <c r="C98" s="2" t="s">
        <v>4498</v>
      </c>
      <c r="D98" s="2" t="s">
        <v>4628</v>
      </c>
      <c r="E98" s="4" t="s">
        <v>4658</v>
      </c>
      <c r="F98" s="2" t="s">
        <v>4659</v>
      </c>
    </row>
    <row r="99" customHeight="1" spans="1:6">
      <c r="A99" s="2">
        <v>11</v>
      </c>
      <c r="B99" s="3">
        <v>42878</v>
      </c>
      <c r="C99" s="2" t="s">
        <v>4498</v>
      </c>
      <c r="D99" s="2" t="s">
        <v>4628</v>
      </c>
      <c r="E99" s="4" t="s">
        <v>4660</v>
      </c>
      <c r="F99" s="2" t="s">
        <v>4659</v>
      </c>
    </row>
    <row r="100" customHeight="1" spans="1:6">
      <c r="A100" s="2">
        <v>11</v>
      </c>
      <c r="B100" s="3">
        <v>42878</v>
      </c>
      <c r="C100" s="2" t="s">
        <v>4498</v>
      </c>
      <c r="D100" s="2" t="s">
        <v>4661</v>
      </c>
      <c r="E100" s="4" t="s">
        <v>4662</v>
      </c>
      <c r="F100" s="2" t="s">
        <v>4663</v>
      </c>
    </row>
    <row r="101" customHeight="1" spans="1:6">
      <c r="A101" s="2">
        <v>11</v>
      </c>
      <c r="B101" s="3">
        <v>42878</v>
      </c>
      <c r="C101" s="2" t="s">
        <v>4498</v>
      </c>
      <c r="D101" s="2" t="s">
        <v>4655</v>
      </c>
      <c r="E101" s="4" t="s">
        <v>4664</v>
      </c>
      <c r="F101" s="2" t="s">
        <v>4665</v>
      </c>
    </row>
    <row r="102" customHeight="1" spans="1:6">
      <c r="A102" s="2">
        <v>11</v>
      </c>
      <c r="B102" s="3">
        <v>42878</v>
      </c>
      <c r="C102" s="2" t="s">
        <v>4498</v>
      </c>
      <c r="D102" s="2" t="s">
        <v>4655</v>
      </c>
      <c r="E102" s="4" t="s">
        <v>4666</v>
      </c>
      <c r="F102" s="2" t="s">
        <v>4667</v>
      </c>
    </row>
    <row r="103" customHeight="1" spans="1:6">
      <c r="A103" s="2">
        <v>11</v>
      </c>
      <c r="B103" s="3">
        <v>42878</v>
      </c>
      <c r="C103" s="2" t="s">
        <v>4498</v>
      </c>
      <c r="D103" s="2" t="s">
        <v>4655</v>
      </c>
      <c r="E103" s="4" t="s">
        <v>4668</v>
      </c>
      <c r="F103" s="2" t="s">
        <v>4669</v>
      </c>
    </row>
    <row r="104" customHeight="1" spans="1:6">
      <c r="A104" s="2">
        <v>11</v>
      </c>
      <c r="B104" s="3">
        <v>42878</v>
      </c>
      <c r="C104" s="2" t="s">
        <v>4498</v>
      </c>
      <c r="D104" s="2" t="s">
        <v>4655</v>
      </c>
      <c r="E104" s="4" t="s">
        <v>4670</v>
      </c>
      <c r="F104" s="2" t="s">
        <v>4671</v>
      </c>
    </row>
    <row r="105" customHeight="1" spans="1:6">
      <c r="A105" s="2">
        <v>11</v>
      </c>
      <c r="B105" s="3">
        <v>42878</v>
      </c>
      <c r="C105" s="2" t="s">
        <v>4498</v>
      </c>
      <c r="D105" s="2" t="s">
        <v>4655</v>
      </c>
      <c r="E105" s="4" t="s">
        <v>4672</v>
      </c>
      <c r="F105" s="2" t="s">
        <v>4673</v>
      </c>
    </row>
    <row r="106" customHeight="1" spans="1:6">
      <c r="A106" s="2">
        <v>11</v>
      </c>
      <c r="B106" s="3">
        <v>42878</v>
      </c>
      <c r="C106" s="2" t="s">
        <v>4498</v>
      </c>
      <c r="D106" s="2" t="s">
        <v>4655</v>
      </c>
      <c r="E106" s="4" t="s">
        <v>4674</v>
      </c>
      <c r="F106" s="2" t="s">
        <v>4675</v>
      </c>
    </row>
    <row r="107" customHeight="1" spans="1:6">
      <c r="A107" s="2">
        <v>11</v>
      </c>
      <c r="B107" s="3">
        <v>42894</v>
      </c>
      <c r="C107" s="2" t="s">
        <v>4498</v>
      </c>
      <c r="D107" s="2" t="s">
        <v>4623</v>
      </c>
      <c r="E107" s="4">
        <v>109</v>
      </c>
      <c r="F107" s="2" t="s">
        <v>4676</v>
      </c>
    </row>
    <row r="108" customHeight="1" spans="1:6">
      <c r="A108" s="2">
        <v>11</v>
      </c>
      <c r="B108" s="3">
        <v>42894</v>
      </c>
      <c r="C108" s="2" t="s">
        <v>4498</v>
      </c>
      <c r="D108" s="2" t="s">
        <v>4623</v>
      </c>
      <c r="E108" s="4">
        <v>304</v>
      </c>
      <c r="F108" s="2" t="s">
        <v>4677</v>
      </c>
    </row>
    <row r="109" customHeight="1" spans="1:6">
      <c r="A109" s="2">
        <v>12</v>
      </c>
      <c r="B109" s="3">
        <v>42894</v>
      </c>
      <c r="C109" s="2" t="s">
        <v>4498</v>
      </c>
      <c r="D109" s="2" t="s">
        <v>4678</v>
      </c>
      <c r="E109" s="4" t="s">
        <v>4623</v>
      </c>
      <c r="F109" s="2" t="s">
        <v>4679</v>
      </c>
    </row>
    <row r="110" customHeight="1" spans="1:6">
      <c r="A110" s="2">
        <v>12</v>
      </c>
      <c r="B110" s="3">
        <v>42894</v>
      </c>
      <c r="C110" s="2" t="s">
        <v>4498</v>
      </c>
      <c r="D110" s="2" t="s">
        <v>4680</v>
      </c>
      <c r="E110" s="4" t="s">
        <v>4633</v>
      </c>
      <c r="F110" s="2" t="s">
        <v>4681</v>
      </c>
    </row>
    <row r="111" customHeight="1" spans="1:6">
      <c r="A111" s="2">
        <v>12</v>
      </c>
      <c r="B111" s="3">
        <v>42894</v>
      </c>
      <c r="C111" s="2" t="s">
        <v>4498</v>
      </c>
      <c r="D111" s="2" t="s">
        <v>4682</v>
      </c>
      <c r="E111" s="4" t="s">
        <v>4633</v>
      </c>
      <c r="F111" s="2" t="s">
        <v>4681</v>
      </c>
    </row>
    <row r="112" customHeight="1" spans="1:6">
      <c r="A112" s="2">
        <v>12</v>
      </c>
      <c r="B112" s="3">
        <v>42894</v>
      </c>
      <c r="C112" s="2" t="s">
        <v>4498</v>
      </c>
      <c r="D112" s="2" t="s">
        <v>4683</v>
      </c>
      <c r="E112" s="4" t="s">
        <v>4633</v>
      </c>
      <c r="F112" s="2" t="s">
        <v>4681</v>
      </c>
    </row>
    <row r="113" customHeight="1" spans="1:6">
      <c r="A113" s="2">
        <v>12</v>
      </c>
      <c r="B113" s="3">
        <v>42894</v>
      </c>
      <c r="C113" s="2" t="s">
        <v>4498</v>
      </c>
      <c r="D113" s="2" t="s">
        <v>4684</v>
      </c>
      <c r="E113" s="4" t="s">
        <v>4633</v>
      </c>
      <c r="F113" s="2" t="s">
        <v>4681</v>
      </c>
    </row>
    <row r="114" customHeight="1" spans="1:6">
      <c r="A114" s="2">
        <v>12</v>
      </c>
      <c r="B114" s="3">
        <v>42895</v>
      </c>
      <c r="C114" s="2" t="s">
        <v>4498</v>
      </c>
      <c r="D114" s="2" t="s">
        <v>4505</v>
      </c>
      <c r="E114" s="4" t="s">
        <v>290</v>
      </c>
      <c r="F114" s="2" t="s">
        <v>4685</v>
      </c>
    </row>
    <row r="115" customHeight="1" spans="1:6">
      <c r="A115" s="2">
        <v>12</v>
      </c>
      <c r="B115" s="3">
        <v>42895</v>
      </c>
      <c r="C115" s="2" t="s">
        <v>4498</v>
      </c>
      <c r="D115" s="2" t="s">
        <v>4505</v>
      </c>
      <c r="E115" s="4" t="s">
        <v>298</v>
      </c>
      <c r="F115" s="2" t="s">
        <v>4685</v>
      </c>
    </row>
    <row r="116" customHeight="1" spans="1:6">
      <c r="A116" s="2">
        <v>12</v>
      </c>
      <c r="B116" s="3">
        <v>42895</v>
      </c>
      <c r="C116" s="2" t="s">
        <v>4498</v>
      </c>
      <c r="D116" s="2" t="s">
        <v>4505</v>
      </c>
      <c r="E116" s="4" t="s">
        <v>4116</v>
      </c>
      <c r="F116" s="2" t="s">
        <v>4686</v>
      </c>
    </row>
    <row r="117" customHeight="1" spans="1:6">
      <c r="A117" s="2">
        <v>12</v>
      </c>
      <c r="B117" s="3">
        <v>42895</v>
      </c>
      <c r="C117" s="2" t="s">
        <v>4498</v>
      </c>
      <c r="D117" s="2" t="s">
        <v>4505</v>
      </c>
      <c r="E117" s="4" t="s">
        <v>4145</v>
      </c>
      <c r="F117" s="2" t="s">
        <v>4686</v>
      </c>
    </row>
    <row r="118" customHeight="1" spans="1:6">
      <c r="A118" s="2">
        <v>12</v>
      </c>
      <c r="B118" s="3">
        <v>42895</v>
      </c>
      <c r="C118" s="2" t="s">
        <v>4498</v>
      </c>
      <c r="D118" s="2" t="s">
        <v>4505</v>
      </c>
      <c r="E118" s="4" t="s">
        <v>1297</v>
      </c>
      <c r="F118" s="2" t="s">
        <v>4687</v>
      </c>
    </row>
    <row r="119" customHeight="1" spans="1:6">
      <c r="A119" s="2">
        <v>12</v>
      </c>
      <c r="B119" s="3">
        <v>42895</v>
      </c>
      <c r="C119" s="2" t="s">
        <v>4498</v>
      </c>
      <c r="D119" s="2" t="s">
        <v>4505</v>
      </c>
      <c r="E119" s="4" t="s">
        <v>4688</v>
      </c>
      <c r="F119" s="2" t="s">
        <v>4689</v>
      </c>
    </row>
    <row r="120" customHeight="1" spans="1:6">
      <c r="A120" s="2">
        <v>12</v>
      </c>
      <c r="B120" s="3">
        <v>42895</v>
      </c>
      <c r="C120" s="2" t="s">
        <v>4498</v>
      </c>
      <c r="D120" s="2" t="s">
        <v>4505</v>
      </c>
      <c r="E120" s="4" t="s">
        <v>1691</v>
      </c>
      <c r="F120" s="2" t="s">
        <v>4690</v>
      </c>
    </row>
    <row r="121" customHeight="1" spans="1:6">
      <c r="A121" s="2">
        <v>12</v>
      </c>
      <c r="B121" s="3">
        <v>42895</v>
      </c>
      <c r="C121" s="2" t="s">
        <v>4498</v>
      </c>
      <c r="D121" s="2" t="s">
        <v>4505</v>
      </c>
      <c r="E121" s="4" t="s">
        <v>4691</v>
      </c>
      <c r="F121" s="2" t="s">
        <v>4692</v>
      </c>
    </row>
    <row r="122" customHeight="1" spans="1:6">
      <c r="A122" s="2">
        <v>12</v>
      </c>
      <c r="B122" s="3">
        <v>42895</v>
      </c>
      <c r="C122" s="2" t="s">
        <v>4498</v>
      </c>
      <c r="D122" s="2" t="s">
        <v>4505</v>
      </c>
      <c r="E122" s="4" t="s">
        <v>4693</v>
      </c>
      <c r="F122" s="2" t="s">
        <v>4694</v>
      </c>
    </row>
    <row r="123" customHeight="1" spans="1:6">
      <c r="A123" s="2">
        <v>12</v>
      </c>
      <c r="B123" s="3">
        <v>42895</v>
      </c>
      <c r="C123" s="2" t="s">
        <v>4498</v>
      </c>
      <c r="D123" s="2" t="s">
        <v>4505</v>
      </c>
      <c r="E123" s="4" t="s">
        <v>2021</v>
      </c>
      <c r="F123" s="2" t="s">
        <v>4695</v>
      </c>
    </row>
    <row r="124" customHeight="1" spans="1:6">
      <c r="A124" s="2">
        <v>12</v>
      </c>
      <c r="B124" s="3">
        <v>42895</v>
      </c>
      <c r="C124" s="2" t="s">
        <v>4498</v>
      </c>
      <c r="D124" s="2" t="s">
        <v>4505</v>
      </c>
      <c r="E124" s="4" t="s">
        <v>2103</v>
      </c>
      <c r="F124" s="2" t="s">
        <v>4696</v>
      </c>
    </row>
    <row r="125" customHeight="1" spans="1:6">
      <c r="A125" s="2">
        <v>12</v>
      </c>
      <c r="B125" s="3">
        <v>42895</v>
      </c>
      <c r="C125" s="2" t="s">
        <v>4498</v>
      </c>
      <c r="D125" s="2" t="s">
        <v>4505</v>
      </c>
      <c r="E125" s="4" t="s">
        <v>2034</v>
      </c>
      <c r="F125" s="2" t="s">
        <v>4697</v>
      </c>
    </row>
    <row r="126" customHeight="1" spans="1:6">
      <c r="A126" s="2">
        <v>12</v>
      </c>
      <c r="B126" s="3">
        <v>42895</v>
      </c>
      <c r="C126" s="2" t="s">
        <v>4498</v>
      </c>
      <c r="D126" s="2" t="s">
        <v>4505</v>
      </c>
      <c r="E126" s="4" t="s">
        <v>2235</v>
      </c>
      <c r="F126" s="2" t="s">
        <v>4698</v>
      </c>
    </row>
    <row r="127" customHeight="1" spans="1:6">
      <c r="A127" s="2">
        <v>12</v>
      </c>
      <c r="B127" s="3">
        <v>42895</v>
      </c>
      <c r="C127" s="2" t="s">
        <v>4498</v>
      </c>
      <c r="D127" s="2" t="s">
        <v>4505</v>
      </c>
      <c r="E127" s="4" t="s">
        <v>2241</v>
      </c>
      <c r="F127" s="2" t="s">
        <v>4698</v>
      </c>
    </row>
    <row r="128" customHeight="1" spans="1:6">
      <c r="A128" s="2">
        <v>12</v>
      </c>
      <c r="B128" s="3">
        <v>42895</v>
      </c>
      <c r="C128" s="2" t="s">
        <v>4498</v>
      </c>
      <c r="D128" s="2" t="s">
        <v>4505</v>
      </c>
      <c r="E128" s="4" t="s">
        <v>4699</v>
      </c>
      <c r="F128" s="2" t="s">
        <v>4700</v>
      </c>
    </row>
    <row r="129" customHeight="1" spans="1:6">
      <c r="A129" s="2">
        <v>12</v>
      </c>
      <c r="B129" s="3">
        <v>42895</v>
      </c>
      <c r="C129" s="2" t="s">
        <v>4498</v>
      </c>
      <c r="D129" s="2" t="s">
        <v>4505</v>
      </c>
      <c r="E129" s="4" t="s">
        <v>4701</v>
      </c>
      <c r="F129" s="2" t="s">
        <v>4702</v>
      </c>
    </row>
    <row r="130" customHeight="1" spans="1:6">
      <c r="A130" s="2">
        <v>12</v>
      </c>
      <c r="B130" s="3">
        <v>42895</v>
      </c>
      <c r="C130" s="2" t="s">
        <v>4498</v>
      </c>
      <c r="D130" s="2" t="s">
        <v>4505</v>
      </c>
      <c r="E130" s="4" t="s">
        <v>4703</v>
      </c>
      <c r="F130" s="2" t="s">
        <v>4704</v>
      </c>
    </row>
    <row r="131" customHeight="1" spans="1:6">
      <c r="A131" s="2">
        <v>12</v>
      </c>
      <c r="B131" s="3">
        <v>42895</v>
      </c>
      <c r="C131" s="2" t="s">
        <v>4498</v>
      </c>
      <c r="D131" s="2" t="s">
        <v>4505</v>
      </c>
      <c r="E131" s="4" t="s">
        <v>4705</v>
      </c>
      <c r="F131" s="2" t="s">
        <v>4706</v>
      </c>
    </row>
    <row r="132" customHeight="1" spans="1:6">
      <c r="A132" s="2">
        <v>12</v>
      </c>
      <c r="B132" s="3">
        <v>42895</v>
      </c>
      <c r="C132" s="2" t="s">
        <v>4498</v>
      </c>
      <c r="D132" s="2" t="s">
        <v>4505</v>
      </c>
      <c r="E132" s="4" t="s">
        <v>4707</v>
      </c>
      <c r="F132" s="2" t="s">
        <v>4708</v>
      </c>
    </row>
    <row r="133" customHeight="1" spans="1:6">
      <c r="A133" s="2">
        <v>12</v>
      </c>
      <c r="B133" s="3">
        <v>42895</v>
      </c>
      <c r="C133" s="2" t="s">
        <v>4498</v>
      </c>
      <c r="D133" s="2" t="s">
        <v>4505</v>
      </c>
      <c r="E133" s="4" t="s">
        <v>4709</v>
      </c>
      <c r="F133" s="2" t="s">
        <v>4710</v>
      </c>
    </row>
    <row r="134" customHeight="1" spans="1:6">
      <c r="A134" s="2">
        <v>12</v>
      </c>
      <c r="B134" s="3">
        <v>42895</v>
      </c>
      <c r="C134" s="2" t="s">
        <v>4498</v>
      </c>
      <c r="D134" s="2" t="s">
        <v>4505</v>
      </c>
      <c r="E134" s="4" t="s">
        <v>3440</v>
      </c>
      <c r="F134" s="2" t="s">
        <v>4711</v>
      </c>
    </row>
    <row r="135" customHeight="1" spans="1:6">
      <c r="A135" s="2">
        <v>13</v>
      </c>
      <c r="B135" s="3">
        <v>42898</v>
      </c>
      <c r="C135" s="2" t="s">
        <v>4498</v>
      </c>
      <c r="D135" s="2" t="s">
        <v>4505</v>
      </c>
      <c r="E135" s="4" t="s">
        <v>1297</v>
      </c>
      <c r="F135" s="2" t="s">
        <v>4712</v>
      </c>
    </row>
    <row r="136" customHeight="1" spans="1:6">
      <c r="A136" s="2">
        <v>13</v>
      </c>
      <c r="B136" s="3">
        <v>42898</v>
      </c>
      <c r="C136" s="2" t="s">
        <v>4498</v>
      </c>
      <c r="D136" s="2" t="s">
        <v>4505</v>
      </c>
      <c r="E136" s="4" t="s">
        <v>4713</v>
      </c>
      <c r="F136" s="2" t="s">
        <v>4714</v>
      </c>
    </row>
    <row r="137" customHeight="1" spans="1:6">
      <c r="A137" s="2">
        <v>13</v>
      </c>
      <c r="B137" s="3">
        <v>42898</v>
      </c>
      <c r="C137" s="2" t="s">
        <v>4498</v>
      </c>
      <c r="D137" s="2" t="s">
        <v>4509</v>
      </c>
      <c r="E137" s="4" t="s">
        <v>4715</v>
      </c>
      <c r="F137" s="2" t="s">
        <v>4716</v>
      </c>
    </row>
    <row r="138" customHeight="1" spans="1:6">
      <c r="A138" s="7">
        <v>13</v>
      </c>
      <c r="B138" s="8">
        <v>42900</v>
      </c>
      <c r="C138" s="7" t="s">
        <v>4498</v>
      </c>
      <c r="D138" s="7" t="s">
        <v>4505</v>
      </c>
      <c r="E138" s="9" t="s">
        <v>4717</v>
      </c>
      <c r="F138" s="7" t="s">
        <v>4718</v>
      </c>
    </row>
    <row r="139" customHeight="1" spans="1:6">
      <c r="A139" s="2">
        <v>14</v>
      </c>
      <c r="B139" s="3">
        <v>42905</v>
      </c>
      <c r="C139" s="2" t="s">
        <v>4498</v>
      </c>
      <c r="D139" s="2" t="s">
        <v>4719</v>
      </c>
      <c r="E139" s="4" t="s">
        <v>4500</v>
      </c>
      <c r="F139" s="2" t="s">
        <v>4720</v>
      </c>
    </row>
    <row r="140" customHeight="1" spans="1:6">
      <c r="A140" s="7">
        <v>14</v>
      </c>
      <c r="B140" s="8">
        <v>42905</v>
      </c>
      <c r="C140" s="7" t="s">
        <v>4498</v>
      </c>
      <c r="D140" s="7" t="s">
        <v>4502</v>
      </c>
      <c r="E140" s="9" t="s">
        <v>4593</v>
      </c>
      <c r="F140" s="7" t="s">
        <v>4721</v>
      </c>
    </row>
    <row r="141" customHeight="1" spans="1:6">
      <c r="A141" s="7">
        <v>14</v>
      </c>
      <c r="B141" s="8">
        <v>42905</v>
      </c>
      <c r="C141" s="7" t="s">
        <v>4498</v>
      </c>
      <c r="D141" s="7" t="s">
        <v>4502</v>
      </c>
      <c r="E141" s="9" t="s">
        <v>4722</v>
      </c>
      <c r="F141" s="7" t="s">
        <v>4723</v>
      </c>
    </row>
    <row r="142" customHeight="1" spans="1:6">
      <c r="A142" s="2">
        <v>14</v>
      </c>
      <c r="B142" s="3">
        <v>42905</v>
      </c>
      <c r="C142" s="2" t="s">
        <v>4498</v>
      </c>
      <c r="D142" s="2" t="s">
        <v>4502</v>
      </c>
      <c r="E142" s="4" t="s">
        <v>4724</v>
      </c>
      <c r="F142" s="2" t="s">
        <v>4725</v>
      </c>
    </row>
    <row r="143" customHeight="1" spans="1:6">
      <c r="A143" s="2">
        <v>14</v>
      </c>
      <c r="B143" s="3">
        <v>42915</v>
      </c>
      <c r="C143" s="2" t="s">
        <v>4498</v>
      </c>
      <c r="D143" s="2" t="s">
        <v>4719</v>
      </c>
      <c r="E143" s="4" t="s">
        <v>3935</v>
      </c>
      <c r="F143" s="2" t="s">
        <v>4726</v>
      </c>
    </row>
    <row r="144" customHeight="1" spans="1:6">
      <c r="A144" s="2">
        <v>14</v>
      </c>
      <c r="B144" s="3">
        <v>42915</v>
      </c>
      <c r="C144" s="2" t="s">
        <v>4498</v>
      </c>
      <c r="D144" s="2" t="s">
        <v>4719</v>
      </c>
      <c r="E144" s="4" t="s">
        <v>4727</v>
      </c>
      <c r="F144" s="2" t="s">
        <v>4728</v>
      </c>
    </row>
    <row r="145" customHeight="1" spans="1:6">
      <c r="A145" s="7">
        <v>14</v>
      </c>
      <c r="B145" s="8">
        <v>42927</v>
      </c>
      <c r="C145" s="8" t="s">
        <v>4498</v>
      </c>
      <c r="D145" s="7" t="s">
        <v>4505</v>
      </c>
      <c r="E145" s="9" t="s">
        <v>4729</v>
      </c>
      <c r="F145" s="7" t="s">
        <v>4730</v>
      </c>
    </row>
    <row r="146" customHeight="1" spans="1:6">
      <c r="A146" s="7">
        <v>14</v>
      </c>
      <c r="B146" s="8">
        <v>42927</v>
      </c>
      <c r="C146" s="8" t="s">
        <v>4498</v>
      </c>
      <c r="D146" s="7" t="s">
        <v>4505</v>
      </c>
      <c r="E146" s="9" t="s">
        <v>4731</v>
      </c>
      <c r="F146" s="7" t="s">
        <v>4730</v>
      </c>
    </row>
    <row r="147" customHeight="1" spans="1:6">
      <c r="A147" s="7">
        <v>14</v>
      </c>
      <c r="B147" s="8">
        <v>42927</v>
      </c>
      <c r="C147" s="8" t="s">
        <v>4498</v>
      </c>
      <c r="D147" s="7" t="s">
        <v>4505</v>
      </c>
      <c r="E147" s="9" t="s">
        <v>4732</v>
      </c>
      <c r="F147" s="7" t="s">
        <v>4730</v>
      </c>
    </row>
    <row r="148" customHeight="1" spans="1:6">
      <c r="A148" s="7">
        <v>14</v>
      </c>
      <c r="B148" s="8">
        <v>42928</v>
      </c>
      <c r="C148" s="8" t="s">
        <v>4498</v>
      </c>
      <c r="D148" s="7" t="s">
        <v>4733</v>
      </c>
      <c r="E148" s="9" t="s">
        <v>3402</v>
      </c>
      <c r="F148" s="7" t="s">
        <v>4734</v>
      </c>
    </row>
    <row r="149" customHeight="1" spans="1:6">
      <c r="A149" s="7">
        <v>14</v>
      </c>
      <c r="B149" s="8">
        <v>42928</v>
      </c>
      <c r="C149" s="8" t="s">
        <v>4498</v>
      </c>
      <c r="D149" s="7" t="s">
        <v>4735</v>
      </c>
      <c r="E149" s="9" t="s">
        <v>3512</v>
      </c>
      <c r="F149" s="10" t="s">
        <v>4736</v>
      </c>
    </row>
    <row r="150" customHeight="1" spans="1:6">
      <c r="A150" s="7">
        <v>14</v>
      </c>
      <c r="B150" s="8">
        <v>42929</v>
      </c>
      <c r="C150" s="8" t="s">
        <v>4498</v>
      </c>
      <c r="D150" s="7" t="s">
        <v>4502</v>
      </c>
      <c r="E150" s="9" t="s">
        <v>4672</v>
      </c>
      <c r="F150" s="7" t="s">
        <v>4737</v>
      </c>
    </row>
    <row r="151" customHeight="1" spans="1:6">
      <c r="A151" s="7">
        <v>14</v>
      </c>
      <c r="B151" s="8">
        <v>42943</v>
      </c>
      <c r="C151" s="8" t="s">
        <v>4498</v>
      </c>
      <c r="D151" s="7" t="s">
        <v>4502</v>
      </c>
      <c r="E151" s="4" t="s">
        <v>4664</v>
      </c>
      <c r="F151" s="2" t="s">
        <v>4738</v>
      </c>
    </row>
    <row r="152" customHeight="1" spans="1:6">
      <c r="A152" s="7">
        <v>14</v>
      </c>
      <c r="B152" s="8">
        <v>42943</v>
      </c>
      <c r="C152" s="8" t="s">
        <v>4498</v>
      </c>
      <c r="D152" s="7" t="s">
        <v>4502</v>
      </c>
      <c r="E152" s="4" t="s">
        <v>4739</v>
      </c>
      <c r="F152" s="2" t="s">
        <v>4738</v>
      </c>
    </row>
    <row r="153" customHeight="1" spans="1:6">
      <c r="A153" s="2">
        <v>14</v>
      </c>
      <c r="B153" s="3">
        <v>42944</v>
      </c>
      <c r="C153" s="2" t="s">
        <v>4551</v>
      </c>
      <c r="D153" s="2" t="s">
        <v>4505</v>
      </c>
      <c r="E153" s="4" t="s">
        <v>4740</v>
      </c>
      <c r="F153" s="2" t="s">
        <v>4741</v>
      </c>
    </row>
    <row r="154" customHeight="1" spans="1:6">
      <c r="A154" s="2">
        <v>15</v>
      </c>
      <c r="B154" s="3">
        <v>42968</v>
      </c>
      <c r="C154" s="2" t="s">
        <v>4551</v>
      </c>
      <c r="D154" s="2" t="s">
        <v>4505</v>
      </c>
      <c r="E154" s="4" t="s">
        <v>2070</v>
      </c>
      <c r="F154" s="2" t="s">
        <v>4742</v>
      </c>
    </row>
    <row r="155" customHeight="1" spans="1:6">
      <c r="A155" s="2">
        <v>15</v>
      </c>
      <c r="B155" s="3">
        <v>42968</v>
      </c>
      <c r="C155" s="2" t="s">
        <v>4551</v>
      </c>
      <c r="D155" s="2" t="s">
        <v>4505</v>
      </c>
      <c r="E155" s="4" t="s">
        <v>4743</v>
      </c>
      <c r="F155" s="2" t="s">
        <v>4744</v>
      </c>
    </row>
    <row r="156" customHeight="1" spans="1:6">
      <c r="A156" s="2">
        <v>15</v>
      </c>
      <c r="B156" s="3">
        <v>42928</v>
      </c>
      <c r="C156" s="2" t="s">
        <v>4551</v>
      </c>
      <c r="D156" s="2" t="s">
        <v>4505</v>
      </c>
      <c r="E156" s="4" t="s">
        <v>1486</v>
      </c>
      <c r="F156" s="2" t="s">
        <v>4745</v>
      </c>
    </row>
    <row r="157" customHeight="1" spans="1:6">
      <c r="A157" s="2">
        <v>16</v>
      </c>
      <c r="B157" s="3">
        <v>42979</v>
      </c>
      <c r="C157" s="2" t="s">
        <v>4498</v>
      </c>
      <c r="D157" s="2" t="s">
        <v>4505</v>
      </c>
      <c r="E157" s="4">
        <v>603</v>
      </c>
      <c r="F157" s="11" t="s">
        <v>4746</v>
      </c>
    </row>
    <row r="158" customHeight="1" spans="1:6">
      <c r="A158" s="2">
        <v>16</v>
      </c>
      <c r="B158" s="3">
        <v>42979</v>
      </c>
      <c r="C158" s="2" t="s">
        <v>4498</v>
      </c>
      <c r="D158" s="2" t="s">
        <v>4505</v>
      </c>
      <c r="E158" s="4" t="s">
        <v>4747</v>
      </c>
      <c r="F158" s="12" t="s">
        <v>4748</v>
      </c>
    </row>
    <row r="159" customHeight="1" spans="1:6">
      <c r="A159" s="2">
        <v>16</v>
      </c>
      <c r="B159" s="3">
        <v>42979</v>
      </c>
      <c r="C159" s="2" t="s">
        <v>4498</v>
      </c>
      <c r="D159" s="2" t="s">
        <v>4505</v>
      </c>
      <c r="E159" s="4" t="s">
        <v>4749</v>
      </c>
      <c r="F159" s="12" t="s">
        <v>4750</v>
      </c>
    </row>
    <row r="160" customHeight="1" spans="1:6">
      <c r="A160" s="7">
        <v>16</v>
      </c>
      <c r="B160" s="8">
        <v>42979</v>
      </c>
      <c r="C160" s="7" t="s">
        <v>4498</v>
      </c>
      <c r="D160" s="7" t="s">
        <v>4502</v>
      </c>
      <c r="E160" s="9" t="s">
        <v>4751</v>
      </c>
      <c r="F160" s="12" t="s">
        <v>4752</v>
      </c>
    </row>
    <row r="161" customHeight="1" spans="1:6">
      <c r="A161" s="2">
        <v>16</v>
      </c>
      <c r="B161" s="3">
        <v>42979</v>
      </c>
      <c r="C161" s="2" t="s">
        <v>4498</v>
      </c>
      <c r="D161" s="2" t="s">
        <v>4505</v>
      </c>
      <c r="E161" s="4" t="s">
        <v>4753</v>
      </c>
      <c r="F161" s="2" t="s">
        <v>4754</v>
      </c>
    </row>
    <row r="162" customHeight="1" spans="1:6">
      <c r="A162" s="2">
        <v>16</v>
      </c>
      <c r="B162" s="3">
        <v>42979</v>
      </c>
      <c r="C162" s="2" t="s">
        <v>4498</v>
      </c>
      <c r="D162" s="2" t="s">
        <v>4505</v>
      </c>
      <c r="E162" s="4" t="s">
        <v>4755</v>
      </c>
      <c r="F162" s="2" t="s">
        <v>4756</v>
      </c>
    </row>
    <row r="163" customHeight="1" spans="1:6">
      <c r="A163" s="2">
        <v>16</v>
      </c>
      <c r="B163" s="3">
        <v>42984</v>
      </c>
      <c r="C163" s="2" t="s">
        <v>4498</v>
      </c>
      <c r="D163" s="2" t="s">
        <v>4505</v>
      </c>
      <c r="E163" s="4" t="s">
        <v>4757</v>
      </c>
      <c r="F163" s="2" t="s">
        <v>4758</v>
      </c>
    </row>
    <row r="164" customHeight="1" spans="1:6">
      <c r="A164" s="7">
        <v>16</v>
      </c>
      <c r="B164" s="8">
        <v>42992</v>
      </c>
      <c r="C164" s="8" t="s">
        <v>4498</v>
      </c>
      <c r="D164" s="7" t="s">
        <v>4719</v>
      </c>
      <c r="E164" s="9" t="s">
        <v>15</v>
      </c>
      <c r="F164" s="7" t="s">
        <v>4759</v>
      </c>
    </row>
    <row r="165" customHeight="1" spans="1:6">
      <c r="A165" s="2">
        <v>17</v>
      </c>
      <c r="B165" s="3">
        <v>42998</v>
      </c>
      <c r="C165" s="2" t="s">
        <v>4760</v>
      </c>
      <c r="D165" s="2" t="s">
        <v>4719</v>
      </c>
      <c r="E165" s="4" t="s">
        <v>15</v>
      </c>
      <c r="F165" s="2" t="s">
        <v>4761</v>
      </c>
    </row>
    <row r="166" customHeight="1" spans="1:6">
      <c r="A166" s="2">
        <v>17</v>
      </c>
      <c r="B166" s="3">
        <v>42999</v>
      </c>
      <c r="C166" s="2" t="s">
        <v>4498</v>
      </c>
      <c r="D166" s="2" t="s">
        <v>4505</v>
      </c>
      <c r="E166" s="4" t="s">
        <v>4762</v>
      </c>
      <c r="F166" s="2" t="s">
        <v>4763</v>
      </c>
    </row>
    <row r="167" customHeight="1" spans="1:6">
      <c r="A167" s="2">
        <v>18</v>
      </c>
      <c r="B167" s="3">
        <v>43000</v>
      </c>
      <c r="C167" s="3" t="s">
        <v>4498</v>
      </c>
      <c r="D167" s="2" t="s">
        <v>4719</v>
      </c>
      <c r="E167" s="4" t="s">
        <v>15</v>
      </c>
      <c r="F167" s="2" t="s">
        <v>4764</v>
      </c>
    </row>
    <row r="168" customHeight="1" spans="1:6">
      <c r="A168" s="2">
        <v>18</v>
      </c>
      <c r="B168" s="3">
        <v>43000</v>
      </c>
      <c r="C168" s="3" t="s">
        <v>4498</v>
      </c>
      <c r="D168" s="2" t="s">
        <v>4719</v>
      </c>
      <c r="E168" s="4" t="s">
        <v>15</v>
      </c>
      <c r="F168" s="7" t="s">
        <v>4765</v>
      </c>
    </row>
    <row r="169" customHeight="1" spans="1:6">
      <c r="A169" s="2">
        <v>18</v>
      </c>
      <c r="B169" s="3">
        <v>43000</v>
      </c>
      <c r="C169" s="3" t="s">
        <v>4498</v>
      </c>
      <c r="D169" s="2" t="s">
        <v>4719</v>
      </c>
      <c r="E169" s="4" t="s">
        <v>15</v>
      </c>
      <c r="F169" s="7" t="s">
        <v>4766</v>
      </c>
    </row>
    <row r="170" customHeight="1" spans="1:6">
      <c r="A170" s="2">
        <v>18</v>
      </c>
      <c r="B170" s="3">
        <v>43000</v>
      </c>
      <c r="C170" s="3" t="s">
        <v>4498</v>
      </c>
      <c r="D170" s="2" t="s">
        <v>4719</v>
      </c>
      <c r="E170" s="4" t="s">
        <v>15</v>
      </c>
      <c r="F170" s="2" t="s">
        <v>4767</v>
      </c>
    </row>
    <row r="171" customHeight="1" spans="1:6">
      <c r="A171" s="2">
        <v>19</v>
      </c>
      <c r="B171" s="3">
        <v>43003</v>
      </c>
      <c r="C171" s="2" t="s">
        <v>4760</v>
      </c>
      <c r="D171" s="2" t="s">
        <v>4719</v>
      </c>
      <c r="E171" s="4" t="s">
        <v>15</v>
      </c>
      <c r="F171" s="2" t="s">
        <v>4768</v>
      </c>
    </row>
    <row r="172" customHeight="1" spans="1:6">
      <c r="A172" s="2">
        <v>19</v>
      </c>
      <c r="B172" s="3">
        <v>43003</v>
      </c>
      <c r="C172" s="2" t="s">
        <v>4760</v>
      </c>
      <c r="D172" s="2" t="s">
        <v>4719</v>
      </c>
      <c r="E172" s="4" t="s">
        <v>15</v>
      </c>
      <c r="F172" s="2" t="s">
        <v>4769</v>
      </c>
    </row>
    <row r="173" customHeight="1" spans="1:6">
      <c r="A173" s="2">
        <v>20</v>
      </c>
      <c r="B173" s="3">
        <v>43003</v>
      </c>
      <c r="C173" s="2" t="s">
        <v>4498</v>
      </c>
      <c r="D173" s="2" t="s">
        <v>4719</v>
      </c>
      <c r="E173" s="4" t="s">
        <v>15</v>
      </c>
      <c r="F173" s="2" t="s">
        <v>4770</v>
      </c>
    </row>
    <row r="174" customHeight="1" spans="1:6">
      <c r="A174" s="2">
        <v>20</v>
      </c>
      <c r="B174" s="3">
        <v>43003</v>
      </c>
      <c r="C174" s="2" t="s">
        <v>4498</v>
      </c>
      <c r="D174" s="2" t="s">
        <v>4505</v>
      </c>
      <c r="E174" s="4" t="s">
        <v>4771</v>
      </c>
      <c r="F174" s="2" t="s">
        <v>4772</v>
      </c>
    </row>
    <row r="175" customHeight="1" spans="1:6">
      <c r="A175" s="2">
        <v>20</v>
      </c>
      <c r="B175" s="3">
        <v>43011</v>
      </c>
      <c r="C175" s="2" t="s">
        <v>4498</v>
      </c>
      <c r="D175" s="2" t="s">
        <v>4505</v>
      </c>
      <c r="E175" s="4" t="s">
        <v>82</v>
      </c>
      <c r="F175" s="2" t="s">
        <v>4773</v>
      </c>
    </row>
    <row r="176" customHeight="1" spans="1:6">
      <c r="A176" s="2">
        <v>20</v>
      </c>
      <c r="B176" s="3">
        <v>43011</v>
      </c>
      <c r="C176" s="2" t="s">
        <v>4498</v>
      </c>
      <c r="D176" s="2" t="s">
        <v>4505</v>
      </c>
      <c r="E176" s="4" t="s">
        <v>4774</v>
      </c>
      <c r="F176" s="2" t="s">
        <v>4775</v>
      </c>
    </row>
    <row r="177" customHeight="1" spans="1:6">
      <c r="A177" s="2">
        <v>20</v>
      </c>
      <c r="B177" s="3">
        <v>43011</v>
      </c>
      <c r="C177" s="2" t="s">
        <v>4498</v>
      </c>
      <c r="D177" s="2" t="s">
        <v>4505</v>
      </c>
      <c r="E177" s="4" t="s">
        <v>3402</v>
      </c>
      <c r="F177" s="2" t="s">
        <v>4775</v>
      </c>
    </row>
    <row r="178" customHeight="1" spans="1:6">
      <c r="A178" s="2">
        <v>20</v>
      </c>
      <c r="B178" s="3">
        <v>43011</v>
      </c>
      <c r="C178" s="2" t="s">
        <v>4498</v>
      </c>
      <c r="D178" s="2" t="s">
        <v>4505</v>
      </c>
      <c r="E178" s="4" t="s">
        <v>4776</v>
      </c>
      <c r="F178" s="2" t="s">
        <v>4777</v>
      </c>
    </row>
    <row r="179" customHeight="1" spans="1:6">
      <c r="A179" s="2">
        <v>20</v>
      </c>
      <c r="B179" s="3">
        <v>43011</v>
      </c>
      <c r="C179" s="2" t="s">
        <v>4498</v>
      </c>
      <c r="D179" s="2" t="s">
        <v>4778</v>
      </c>
      <c r="E179" s="4" t="s">
        <v>4779</v>
      </c>
      <c r="F179" s="2" t="s">
        <v>4780</v>
      </c>
    </row>
    <row r="180" customHeight="1" spans="1:6">
      <c r="A180" s="2">
        <v>20</v>
      </c>
      <c r="B180" s="3">
        <v>43011</v>
      </c>
      <c r="C180" s="2" t="s">
        <v>4498</v>
      </c>
      <c r="D180" s="2" t="s">
        <v>4505</v>
      </c>
      <c r="E180" s="4" t="s">
        <v>4781</v>
      </c>
      <c r="F180" s="2" t="s">
        <v>4782</v>
      </c>
    </row>
    <row r="181" customHeight="1" spans="1:6">
      <c r="A181" s="2">
        <v>20</v>
      </c>
      <c r="B181" s="3">
        <v>43011</v>
      </c>
      <c r="C181" s="2" t="s">
        <v>4498</v>
      </c>
      <c r="D181" s="2" t="s">
        <v>4505</v>
      </c>
      <c r="E181" s="4" t="s">
        <v>4783</v>
      </c>
      <c r="F181" s="2" t="s">
        <v>4784</v>
      </c>
    </row>
    <row r="182" customHeight="1" spans="1:6">
      <c r="A182" s="2">
        <v>20</v>
      </c>
      <c r="B182" s="3">
        <v>43013</v>
      </c>
      <c r="C182" s="2" t="s">
        <v>4498</v>
      </c>
      <c r="D182" s="2" t="s">
        <v>4719</v>
      </c>
      <c r="E182" s="4" t="s">
        <v>4785</v>
      </c>
      <c r="F182" s="2" t="s">
        <v>4786</v>
      </c>
    </row>
    <row r="183" customHeight="1" spans="1:6">
      <c r="A183" s="2">
        <v>20</v>
      </c>
      <c r="B183" s="3">
        <v>43013</v>
      </c>
      <c r="C183" s="2" t="s">
        <v>4498</v>
      </c>
      <c r="D183" s="2" t="s">
        <v>4719</v>
      </c>
      <c r="E183" s="4" t="s">
        <v>16</v>
      </c>
      <c r="F183" s="2" t="s">
        <v>4787</v>
      </c>
    </row>
    <row r="184" customHeight="1" spans="1:6">
      <c r="A184" s="2">
        <v>20</v>
      </c>
      <c r="B184" s="3">
        <v>43013</v>
      </c>
      <c r="C184" s="2" t="s">
        <v>4498</v>
      </c>
      <c r="D184" s="2" t="s">
        <v>4719</v>
      </c>
      <c r="E184" s="4" t="s">
        <v>4788</v>
      </c>
      <c r="F184" s="2" t="s">
        <v>4789</v>
      </c>
    </row>
    <row r="185" customHeight="1" spans="1:6">
      <c r="A185" s="2">
        <v>20</v>
      </c>
      <c r="B185" s="3">
        <v>43013</v>
      </c>
      <c r="C185" s="2" t="s">
        <v>4498</v>
      </c>
      <c r="D185" s="2" t="s">
        <v>15</v>
      </c>
      <c r="E185" s="4" t="s">
        <v>4771</v>
      </c>
      <c r="F185" s="2" t="s">
        <v>4790</v>
      </c>
    </row>
    <row r="186" customHeight="1" spans="1:6">
      <c r="A186" s="7">
        <v>20</v>
      </c>
      <c r="B186" s="8">
        <v>43013</v>
      </c>
      <c r="C186" s="8" t="s">
        <v>4498</v>
      </c>
      <c r="D186" s="7" t="s">
        <v>15</v>
      </c>
      <c r="E186" s="9" t="s">
        <v>4771</v>
      </c>
      <c r="F186" s="7" t="s">
        <v>4791</v>
      </c>
    </row>
    <row r="187" customHeight="1" spans="1:6">
      <c r="A187" s="2">
        <v>21</v>
      </c>
      <c r="B187" s="3">
        <v>43014</v>
      </c>
      <c r="C187" s="3" t="s">
        <v>4498</v>
      </c>
      <c r="D187" s="2" t="s">
        <v>4792</v>
      </c>
      <c r="E187" s="4" t="s">
        <v>4793</v>
      </c>
      <c r="F187" s="7" t="s">
        <v>4794</v>
      </c>
    </row>
    <row r="188" customHeight="1" spans="1:6">
      <c r="A188" s="7">
        <v>21</v>
      </c>
      <c r="B188" s="8">
        <v>43014</v>
      </c>
      <c r="C188" s="8" t="s">
        <v>4498</v>
      </c>
      <c r="D188" s="7" t="s">
        <v>4719</v>
      </c>
      <c r="E188" s="9" t="s">
        <v>4793</v>
      </c>
      <c r="F188" s="7" t="s">
        <v>4795</v>
      </c>
    </row>
    <row r="189" customHeight="1" spans="1:6">
      <c r="A189" s="7">
        <v>21</v>
      </c>
      <c r="B189" s="8">
        <v>43014</v>
      </c>
      <c r="C189" s="8" t="s">
        <v>4498</v>
      </c>
      <c r="D189" s="7" t="s">
        <v>4505</v>
      </c>
      <c r="E189" s="9" t="s">
        <v>4771</v>
      </c>
      <c r="F189" s="7" t="s">
        <v>4796</v>
      </c>
    </row>
    <row r="190" customHeight="1" spans="1:6">
      <c r="A190" s="7">
        <v>21</v>
      </c>
      <c r="B190" s="8">
        <v>43014</v>
      </c>
      <c r="C190" s="8" t="s">
        <v>4498</v>
      </c>
      <c r="D190" s="7" t="s">
        <v>4505</v>
      </c>
      <c r="E190" s="9" t="s">
        <v>4757</v>
      </c>
      <c r="F190" s="7" t="s">
        <v>4797</v>
      </c>
    </row>
    <row r="191" customHeight="1" spans="1:6">
      <c r="A191" s="2">
        <v>21</v>
      </c>
      <c r="B191" s="3">
        <v>43016</v>
      </c>
      <c r="C191" s="2" t="s">
        <v>4498</v>
      </c>
      <c r="D191" s="2" t="s">
        <v>4505</v>
      </c>
      <c r="E191" s="4" t="s">
        <v>4798</v>
      </c>
      <c r="F191" s="2" t="s">
        <v>4799</v>
      </c>
    </row>
    <row r="192" customHeight="1" spans="1:6">
      <c r="A192" s="2">
        <v>21</v>
      </c>
      <c r="B192" s="3">
        <v>43017</v>
      </c>
      <c r="C192" s="2" t="s">
        <v>4498</v>
      </c>
      <c r="D192" s="2" t="s">
        <v>4505</v>
      </c>
      <c r="E192" s="4" t="s">
        <v>4762</v>
      </c>
      <c r="F192" s="2" t="s">
        <v>4800</v>
      </c>
    </row>
    <row r="193" customHeight="1" spans="1:6">
      <c r="A193" s="2">
        <v>21</v>
      </c>
      <c r="B193" s="3">
        <v>43017</v>
      </c>
      <c r="C193" s="2" t="s">
        <v>4498</v>
      </c>
      <c r="D193" s="2" t="s">
        <v>15</v>
      </c>
      <c r="E193" s="4" t="s">
        <v>4801</v>
      </c>
      <c r="F193" s="2" t="s">
        <v>4802</v>
      </c>
    </row>
    <row r="194" customHeight="1" spans="1:6">
      <c r="A194" s="2">
        <v>21</v>
      </c>
      <c r="B194" s="3">
        <v>43017</v>
      </c>
      <c r="C194" s="2" t="s">
        <v>4498</v>
      </c>
      <c r="D194" s="2" t="s">
        <v>15</v>
      </c>
      <c r="E194" s="4" t="s">
        <v>4803</v>
      </c>
      <c r="F194" s="2" t="s">
        <v>4804</v>
      </c>
    </row>
    <row r="195" customHeight="1" spans="1:6">
      <c r="A195" s="2">
        <v>21</v>
      </c>
      <c r="B195" s="3">
        <v>43017</v>
      </c>
      <c r="C195" s="2" t="s">
        <v>4498</v>
      </c>
      <c r="D195" s="2" t="s">
        <v>4719</v>
      </c>
      <c r="E195" s="4" t="s">
        <v>4805</v>
      </c>
      <c r="F195" s="2" t="s">
        <v>4806</v>
      </c>
    </row>
    <row r="196" customHeight="1" spans="1:6">
      <c r="A196" s="2">
        <v>21</v>
      </c>
      <c r="B196" s="3">
        <v>43017</v>
      </c>
      <c r="C196" s="2" t="s">
        <v>4498</v>
      </c>
      <c r="D196" s="2" t="s">
        <v>4778</v>
      </c>
      <c r="E196" s="4">
        <v>326</v>
      </c>
      <c r="F196" s="2" t="s">
        <v>4807</v>
      </c>
    </row>
    <row r="197" customHeight="1" spans="1:6">
      <c r="A197" s="2">
        <v>21</v>
      </c>
      <c r="B197" s="3">
        <v>43017</v>
      </c>
      <c r="C197" s="2" t="s">
        <v>4498</v>
      </c>
      <c r="D197" s="2" t="s">
        <v>15</v>
      </c>
      <c r="E197" s="4">
        <v>326</v>
      </c>
      <c r="F197" s="2" t="s">
        <v>4808</v>
      </c>
    </row>
    <row r="198" customHeight="1" spans="1:6">
      <c r="A198" s="2">
        <v>21</v>
      </c>
      <c r="B198" s="3">
        <v>43017</v>
      </c>
      <c r="C198" s="2" t="s">
        <v>4498</v>
      </c>
      <c r="D198" s="2" t="s">
        <v>15</v>
      </c>
      <c r="E198" s="4" t="s">
        <v>4809</v>
      </c>
      <c r="F198" s="2" t="s">
        <v>4810</v>
      </c>
    </row>
    <row r="199" customHeight="1" spans="1:6">
      <c r="A199" s="2">
        <v>21</v>
      </c>
      <c r="B199" s="3">
        <v>43018</v>
      </c>
      <c r="C199" s="2" t="s">
        <v>4498</v>
      </c>
      <c r="D199" s="2" t="s">
        <v>4505</v>
      </c>
      <c r="E199" s="4" t="s">
        <v>4672</v>
      </c>
      <c r="F199" s="2" t="s">
        <v>4811</v>
      </c>
    </row>
    <row r="200" customHeight="1" spans="1:6">
      <c r="A200" s="13">
        <v>22</v>
      </c>
      <c r="B200" s="14">
        <v>43019</v>
      </c>
      <c r="C200" s="13" t="s">
        <v>4551</v>
      </c>
      <c r="D200" s="13" t="s">
        <v>4505</v>
      </c>
      <c r="E200" s="15" t="s">
        <v>4812</v>
      </c>
      <c r="F200" s="13" t="s">
        <v>4813</v>
      </c>
    </row>
    <row r="201" customHeight="1" spans="1:6">
      <c r="A201" s="13">
        <v>22</v>
      </c>
      <c r="B201" s="14">
        <v>43019</v>
      </c>
      <c r="C201" s="13" t="s">
        <v>4551</v>
      </c>
      <c r="D201" s="13" t="s">
        <v>4505</v>
      </c>
      <c r="E201" s="15" t="s">
        <v>2076</v>
      </c>
      <c r="F201" s="13" t="s">
        <v>4814</v>
      </c>
    </row>
    <row r="202" customHeight="1" spans="1:6">
      <c r="A202" s="2">
        <v>22</v>
      </c>
      <c r="B202" s="3">
        <v>43020</v>
      </c>
      <c r="C202" s="2" t="s">
        <v>4551</v>
      </c>
      <c r="D202" s="2" t="s">
        <v>4505</v>
      </c>
      <c r="E202" s="4" t="s">
        <v>4815</v>
      </c>
      <c r="F202" s="2" t="s">
        <v>4816</v>
      </c>
    </row>
    <row r="203" customHeight="1" spans="1:6">
      <c r="A203" s="2">
        <v>22</v>
      </c>
      <c r="B203" s="3">
        <v>43023</v>
      </c>
      <c r="C203" s="2" t="s">
        <v>4551</v>
      </c>
      <c r="D203" s="2" t="s">
        <v>4505</v>
      </c>
      <c r="E203" s="4" t="s">
        <v>4817</v>
      </c>
      <c r="F203" s="2" t="s">
        <v>4818</v>
      </c>
    </row>
    <row r="204" customHeight="1" spans="1:6">
      <c r="A204" s="7">
        <v>22</v>
      </c>
      <c r="B204" s="8">
        <v>43024</v>
      </c>
      <c r="C204" s="7" t="s">
        <v>4498</v>
      </c>
      <c r="D204" s="7" t="s">
        <v>4778</v>
      </c>
      <c r="E204" s="9" t="s">
        <v>4819</v>
      </c>
      <c r="F204" s="7" t="s">
        <v>4820</v>
      </c>
    </row>
    <row r="205" customHeight="1" spans="1:6">
      <c r="A205" s="7">
        <v>22</v>
      </c>
      <c r="B205" s="8">
        <v>43024</v>
      </c>
      <c r="C205" s="7" t="s">
        <v>4498</v>
      </c>
      <c r="D205" s="7" t="s">
        <v>2338</v>
      </c>
      <c r="E205" s="9" t="s">
        <v>4819</v>
      </c>
      <c r="F205" s="7" t="s">
        <v>4821</v>
      </c>
    </row>
    <row r="206" customHeight="1" spans="1:6">
      <c r="A206" s="7">
        <v>22</v>
      </c>
      <c r="B206" s="8">
        <v>43024</v>
      </c>
      <c r="C206" s="7" t="s">
        <v>4498</v>
      </c>
      <c r="D206" s="7" t="s">
        <v>4618</v>
      </c>
      <c r="E206" s="9" t="s">
        <v>4819</v>
      </c>
      <c r="F206" s="7" t="s">
        <v>4822</v>
      </c>
    </row>
    <row r="207" customHeight="1" spans="1:6">
      <c r="A207" s="7">
        <v>22</v>
      </c>
      <c r="B207" s="8">
        <v>43024</v>
      </c>
      <c r="C207" s="7" t="s">
        <v>4498</v>
      </c>
      <c r="D207" s="7" t="s">
        <v>15</v>
      </c>
      <c r="E207" s="9" t="s">
        <v>4819</v>
      </c>
      <c r="F207" s="7" t="s">
        <v>4823</v>
      </c>
    </row>
    <row r="208" customHeight="1" spans="1:6">
      <c r="A208" s="7">
        <v>22</v>
      </c>
      <c r="B208" s="8">
        <v>43024</v>
      </c>
      <c r="C208" s="8" t="s">
        <v>4498</v>
      </c>
      <c r="D208" s="7" t="s">
        <v>15</v>
      </c>
      <c r="E208" s="9" t="s">
        <v>4500</v>
      </c>
      <c r="F208" s="7" t="s">
        <v>4824</v>
      </c>
    </row>
    <row r="209" customHeight="1" spans="1:6">
      <c r="A209" s="7">
        <v>22</v>
      </c>
      <c r="B209" s="8">
        <v>43025</v>
      </c>
      <c r="C209" s="8" t="s">
        <v>4498</v>
      </c>
      <c r="D209" s="7" t="s">
        <v>4825</v>
      </c>
      <c r="E209" s="9" t="s">
        <v>4826</v>
      </c>
      <c r="F209" s="7" t="s">
        <v>4827</v>
      </c>
    </row>
    <row r="210" customHeight="1" spans="1:6">
      <c r="A210" s="7">
        <v>22</v>
      </c>
      <c r="B210" s="8">
        <v>43027</v>
      </c>
      <c r="C210" s="8" t="s">
        <v>4498</v>
      </c>
      <c r="D210" s="7" t="s">
        <v>2338</v>
      </c>
      <c r="E210" s="9">
        <v>310</v>
      </c>
      <c r="F210" s="7" t="s">
        <v>4828</v>
      </c>
    </row>
    <row r="211" customHeight="1" spans="1:6">
      <c r="A211" s="7">
        <v>22</v>
      </c>
      <c r="B211" s="8">
        <v>43027</v>
      </c>
      <c r="C211" s="8" t="s">
        <v>4498</v>
      </c>
      <c r="D211" s="7" t="s">
        <v>4829</v>
      </c>
      <c r="E211" s="4" t="s">
        <v>4830</v>
      </c>
      <c r="F211" s="2" t="s">
        <v>4831</v>
      </c>
    </row>
    <row r="212" customHeight="1" spans="1:6">
      <c r="A212" s="2">
        <v>22</v>
      </c>
      <c r="B212" s="3">
        <v>43028</v>
      </c>
      <c r="C212" s="2" t="s">
        <v>4498</v>
      </c>
      <c r="D212" s="2" t="s">
        <v>9</v>
      </c>
      <c r="E212" s="4" t="s">
        <v>4739</v>
      </c>
      <c r="F212" s="2" t="s">
        <v>4832</v>
      </c>
    </row>
    <row r="213" customHeight="1" spans="1:6">
      <c r="A213" s="2">
        <v>22</v>
      </c>
      <c r="B213" s="3">
        <v>43031</v>
      </c>
      <c r="C213" s="2" t="s">
        <v>4551</v>
      </c>
      <c r="D213" s="2" t="s">
        <v>4505</v>
      </c>
      <c r="E213" s="4" t="s">
        <v>4833</v>
      </c>
      <c r="F213" s="2" t="s">
        <v>4834</v>
      </c>
    </row>
    <row r="214" customHeight="1" spans="1:6">
      <c r="A214" s="2">
        <v>22</v>
      </c>
      <c r="B214" s="3">
        <v>43032</v>
      </c>
      <c r="C214" s="2" t="s">
        <v>4551</v>
      </c>
      <c r="D214" s="2" t="s">
        <v>4505</v>
      </c>
      <c r="E214" s="4" t="s">
        <v>4739</v>
      </c>
      <c r="F214" s="2" t="s">
        <v>4835</v>
      </c>
    </row>
    <row r="215" customHeight="1" spans="1:6">
      <c r="A215" s="7">
        <v>22</v>
      </c>
      <c r="B215" s="8">
        <v>43033</v>
      </c>
      <c r="C215" s="7" t="s">
        <v>4498</v>
      </c>
      <c r="D215" s="7" t="s">
        <v>4829</v>
      </c>
      <c r="E215" s="9" t="s">
        <v>4836</v>
      </c>
      <c r="F215" s="7" t="s">
        <v>4837</v>
      </c>
    </row>
    <row r="216" customHeight="1" spans="1:6">
      <c r="A216" s="7">
        <v>22</v>
      </c>
      <c r="B216" s="8">
        <v>43033</v>
      </c>
      <c r="C216" s="7" t="s">
        <v>4498</v>
      </c>
      <c r="D216" s="7" t="s">
        <v>4838</v>
      </c>
      <c r="E216" s="9" t="s">
        <v>4836</v>
      </c>
      <c r="F216" s="7" t="s">
        <v>4839</v>
      </c>
    </row>
    <row r="217" customHeight="1" spans="1:6">
      <c r="A217" s="7">
        <v>22</v>
      </c>
      <c r="B217" s="8">
        <v>43033</v>
      </c>
      <c r="C217" s="7" t="s">
        <v>4498</v>
      </c>
      <c r="D217" s="7" t="s">
        <v>4840</v>
      </c>
      <c r="E217" s="9" t="s">
        <v>4841</v>
      </c>
      <c r="F217" s="7" t="s">
        <v>4842</v>
      </c>
    </row>
    <row r="218" customHeight="1" spans="1:6">
      <c r="A218" s="2">
        <v>23</v>
      </c>
      <c r="B218" s="3">
        <v>43035</v>
      </c>
      <c r="C218" s="2" t="s">
        <v>4551</v>
      </c>
      <c r="D218" s="2" t="s">
        <v>4778</v>
      </c>
      <c r="E218" s="4" t="s">
        <v>4843</v>
      </c>
      <c r="F218" s="2" t="s">
        <v>4844</v>
      </c>
    </row>
    <row r="219" customHeight="1" spans="1:6">
      <c r="A219" s="7">
        <v>23</v>
      </c>
      <c r="B219" s="8">
        <v>43035</v>
      </c>
      <c r="C219" s="7" t="s">
        <v>4498</v>
      </c>
      <c r="D219" s="7" t="s">
        <v>4845</v>
      </c>
      <c r="E219" s="9" t="s">
        <v>4805</v>
      </c>
      <c r="F219" s="7" t="s">
        <v>4846</v>
      </c>
    </row>
    <row r="220" customHeight="1" spans="1:6">
      <c r="A220" s="7">
        <v>23</v>
      </c>
      <c r="B220" s="8">
        <v>43035</v>
      </c>
      <c r="C220" s="7" t="s">
        <v>4498</v>
      </c>
      <c r="D220" s="7" t="s">
        <v>4840</v>
      </c>
      <c r="E220" s="9" t="s">
        <v>4805</v>
      </c>
      <c r="F220" s="7" t="s">
        <v>4847</v>
      </c>
    </row>
    <row r="221" customHeight="1" spans="1:6">
      <c r="A221" s="7">
        <v>23</v>
      </c>
      <c r="B221" s="8">
        <v>43035</v>
      </c>
      <c r="C221" s="7" t="s">
        <v>4498</v>
      </c>
      <c r="D221" s="7" t="s">
        <v>4615</v>
      </c>
      <c r="E221" s="9" t="s">
        <v>4848</v>
      </c>
      <c r="F221" s="7" t="s">
        <v>4849</v>
      </c>
    </row>
    <row r="222" customHeight="1" spans="1:6">
      <c r="A222" s="7">
        <v>23</v>
      </c>
      <c r="B222" s="8">
        <v>43035</v>
      </c>
      <c r="C222" s="7" t="s">
        <v>4498</v>
      </c>
      <c r="D222" s="7" t="s">
        <v>4505</v>
      </c>
      <c r="E222" s="9">
        <v>402</v>
      </c>
      <c r="F222" s="7" t="s">
        <v>4850</v>
      </c>
    </row>
    <row r="223" customHeight="1" spans="1:6">
      <c r="A223" s="7">
        <v>23</v>
      </c>
      <c r="B223" s="8">
        <v>43035</v>
      </c>
      <c r="C223" s="7" t="s">
        <v>4498</v>
      </c>
      <c r="D223" s="7" t="s">
        <v>70</v>
      </c>
      <c r="E223" s="16" t="s">
        <v>2512</v>
      </c>
      <c r="F223" s="7" t="s">
        <v>4851</v>
      </c>
    </row>
    <row r="224" customHeight="1" spans="1:6">
      <c r="A224" s="7">
        <v>23</v>
      </c>
      <c r="B224" s="8">
        <v>43035</v>
      </c>
      <c r="C224" s="7" t="s">
        <v>4498</v>
      </c>
      <c r="D224" s="7" t="s">
        <v>9</v>
      </c>
      <c r="E224" s="16" t="s">
        <v>2515</v>
      </c>
      <c r="F224" s="7" t="s">
        <v>4850</v>
      </c>
    </row>
    <row r="225" customHeight="1" spans="1:6">
      <c r="A225" s="7">
        <v>23</v>
      </c>
      <c r="B225" s="8">
        <v>43035</v>
      </c>
      <c r="C225" s="7" t="s">
        <v>4498</v>
      </c>
      <c r="D225" s="2" t="s">
        <v>2338</v>
      </c>
      <c r="E225" s="16" t="s">
        <v>4852</v>
      </c>
      <c r="F225" s="2" t="s">
        <v>4853</v>
      </c>
    </row>
    <row r="226" customHeight="1" spans="1:6">
      <c r="A226" s="2">
        <v>23</v>
      </c>
      <c r="B226" s="3">
        <v>43035</v>
      </c>
      <c r="C226" s="2" t="s">
        <v>4551</v>
      </c>
      <c r="D226" s="2" t="s">
        <v>4854</v>
      </c>
      <c r="E226" s="4" t="s">
        <v>4855</v>
      </c>
      <c r="F226" s="2" t="s">
        <v>4856</v>
      </c>
    </row>
    <row r="227" customHeight="1" spans="1:6">
      <c r="A227" s="7">
        <v>23</v>
      </c>
      <c r="B227" s="8">
        <v>43035</v>
      </c>
      <c r="C227" s="7" t="s">
        <v>4498</v>
      </c>
      <c r="D227" s="7" t="s">
        <v>4845</v>
      </c>
      <c r="E227" s="9">
        <v>313</v>
      </c>
      <c r="F227" s="7" t="s">
        <v>4846</v>
      </c>
    </row>
    <row r="228" customHeight="1" spans="1:6">
      <c r="A228" s="7">
        <v>23</v>
      </c>
      <c r="B228" s="8">
        <v>43035</v>
      </c>
      <c r="C228" s="7" t="s">
        <v>4498</v>
      </c>
      <c r="D228" s="7" t="s">
        <v>4840</v>
      </c>
      <c r="E228" s="9">
        <v>313</v>
      </c>
      <c r="F228" s="7" t="s">
        <v>4847</v>
      </c>
    </row>
    <row r="229" customHeight="1" spans="1:6">
      <c r="A229" s="2">
        <v>24</v>
      </c>
      <c r="B229" s="3">
        <v>43039</v>
      </c>
      <c r="C229" s="2" t="s">
        <v>4498</v>
      </c>
      <c r="D229" s="2" t="s">
        <v>4857</v>
      </c>
      <c r="E229" s="4">
        <v>101</v>
      </c>
      <c r="F229" s="2" t="s">
        <v>4858</v>
      </c>
    </row>
    <row r="230" customHeight="1" spans="1:6">
      <c r="A230" s="2">
        <v>24</v>
      </c>
      <c r="B230" s="3">
        <v>43039</v>
      </c>
      <c r="C230" s="2" t="s">
        <v>4498</v>
      </c>
      <c r="D230" s="2" t="s">
        <v>4618</v>
      </c>
      <c r="E230" s="4">
        <v>101</v>
      </c>
      <c r="F230" s="2" t="s">
        <v>4859</v>
      </c>
    </row>
    <row r="231" customHeight="1" spans="1:6">
      <c r="A231" s="2">
        <v>24</v>
      </c>
      <c r="B231" s="3">
        <v>43039</v>
      </c>
      <c r="C231" s="2" t="s">
        <v>4551</v>
      </c>
      <c r="D231" s="2" t="s">
        <v>4840</v>
      </c>
      <c r="E231" s="4" t="s">
        <v>4739</v>
      </c>
      <c r="F231" s="2" t="s">
        <v>4860</v>
      </c>
    </row>
    <row r="232" customHeight="1" spans="1:6">
      <c r="A232" s="7">
        <v>24</v>
      </c>
      <c r="B232" s="8">
        <v>43045</v>
      </c>
      <c r="C232" s="8" t="s">
        <v>4498</v>
      </c>
      <c r="D232" s="7" t="s">
        <v>15</v>
      </c>
      <c r="E232" s="9" t="s">
        <v>4771</v>
      </c>
      <c r="F232" s="7" t="s">
        <v>4861</v>
      </c>
    </row>
    <row r="233" customHeight="1" spans="1:6">
      <c r="A233" s="7">
        <v>24</v>
      </c>
      <c r="B233" s="8">
        <v>43046</v>
      </c>
      <c r="C233" s="8" t="s">
        <v>4498</v>
      </c>
      <c r="D233" s="7" t="s">
        <v>4719</v>
      </c>
      <c r="E233" s="9" t="s">
        <v>4862</v>
      </c>
      <c r="F233" s="7" t="s">
        <v>4863</v>
      </c>
    </row>
    <row r="234" customHeight="1" spans="1:6">
      <c r="A234" s="7">
        <v>25</v>
      </c>
      <c r="B234" s="8">
        <v>43046</v>
      </c>
      <c r="C234" s="8" t="s">
        <v>4498</v>
      </c>
      <c r="D234" s="7" t="s">
        <v>4719</v>
      </c>
      <c r="E234" s="9" t="s">
        <v>4864</v>
      </c>
      <c r="F234" s="7" t="s">
        <v>4865</v>
      </c>
    </row>
    <row r="235" customHeight="1" spans="1:6">
      <c r="A235" s="7">
        <v>25</v>
      </c>
      <c r="B235" s="8">
        <v>43046</v>
      </c>
      <c r="C235" s="8" t="s">
        <v>4498</v>
      </c>
      <c r="D235" s="7" t="s">
        <v>4866</v>
      </c>
      <c r="E235" s="9" t="s">
        <v>4867</v>
      </c>
      <c r="F235" s="7" t="s">
        <v>4868</v>
      </c>
    </row>
    <row r="236" customHeight="1" spans="1:6">
      <c r="A236" s="7">
        <v>25</v>
      </c>
      <c r="B236" s="8">
        <v>43046</v>
      </c>
      <c r="C236" s="8" t="s">
        <v>4498</v>
      </c>
      <c r="D236" s="7" t="s">
        <v>4618</v>
      </c>
      <c r="E236" s="9" t="s">
        <v>4869</v>
      </c>
      <c r="F236" s="7" t="s">
        <v>4870</v>
      </c>
    </row>
    <row r="237" customHeight="1" spans="1:6">
      <c r="A237" s="2">
        <v>25</v>
      </c>
      <c r="B237" s="3">
        <v>43046</v>
      </c>
      <c r="C237" s="2" t="s">
        <v>4498</v>
      </c>
      <c r="D237" s="2" t="s">
        <v>15</v>
      </c>
      <c r="E237" s="4" t="s">
        <v>4626</v>
      </c>
      <c r="F237" s="2" t="s">
        <v>4871</v>
      </c>
    </row>
    <row r="238" customHeight="1" spans="1:6">
      <c r="A238" s="2">
        <v>25</v>
      </c>
      <c r="B238" s="3">
        <v>43046</v>
      </c>
      <c r="C238" s="2" t="s">
        <v>4498</v>
      </c>
      <c r="D238" s="2" t="s">
        <v>2338</v>
      </c>
      <c r="E238" s="4" t="s">
        <v>4872</v>
      </c>
      <c r="F238" s="2" t="s">
        <v>4763</v>
      </c>
    </row>
    <row r="239" customHeight="1" spans="1:6">
      <c r="A239" s="2">
        <v>25</v>
      </c>
      <c r="B239" s="3">
        <v>43046</v>
      </c>
      <c r="C239" s="2" t="s">
        <v>4498</v>
      </c>
      <c r="D239" s="2" t="s">
        <v>4618</v>
      </c>
      <c r="E239" s="4" t="s">
        <v>4873</v>
      </c>
      <c r="F239" s="2" t="s">
        <v>4874</v>
      </c>
    </row>
    <row r="240" customHeight="1" spans="1:6">
      <c r="A240" s="2">
        <v>25</v>
      </c>
      <c r="B240" s="3">
        <v>43046</v>
      </c>
      <c r="C240" s="2" t="s">
        <v>4498</v>
      </c>
      <c r="D240" s="2" t="s">
        <v>2338</v>
      </c>
      <c r="E240" s="4" t="s">
        <v>4875</v>
      </c>
      <c r="F240" s="2" t="s">
        <v>4876</v>
      </c>
    </row>
    <row r="241" customHeight="1" spans="1:6">
      <c r="A241" s="2">
        <v>25</v>
      </c>
      <c r="B241" s="3">
        <v>43046</v>
      </c>
      <c r="C241" s="2" t="s">
        <v>4498</v>
      </c>
      <c r="D241" s="2" t="s">
        <v>4509</v>
      </c>
      <c r="E241" s="4" t="s">
        <v>4877</v>
      </c>
      <c r="F241" s="2" t="s">
        <v>4878</v>
      </c>
    </row>
    <row r="242" customHeight="1" spans="1:6">
      <c r="A242" s="2">
        <v>25</v>
      </c>
      <c r="B242" s="3">
        <v>43046</v>
      </c>
      <c r="C242" s="2" t="s">
        <v>4498</v>
      </c>
      <c r="D242" s="2" t="s">
        <v>4618</v>
      </c>
      <c r="E242" s="4" t="s">
        <v>4879</v>
      </c>
      <c r="F242" s="2" t="s">
        <v>4880</v>
      </c>
    </row>
    <row r="243" customHeight="1" spans="1:6">
      <c r="A243" s="2">
        <v>25</v>
      </c>
      <c r="B243" s="3">
        <v>43046</v>
      </c>
      <c r="C243" s="2" t="s">
        <v>4498</v>
      </c>
      <c r="D243" s="2" t="s">
        <v>15</v>
      </c>
      <c r="E243" s="4" t="s">
        <v>4881</v>
      </c>
      <c r="F243" s="2" t="s">
        <v>4882</v>
      </c>
    </row>
    <row r="244" customHeight="1" spans="1:6">
      <c r="A244" s="2">
        <v>25</v>
      </c>
      <c r="B244" s="3">
        <v>43046</v>
      </c>
      <c r="C244" s="2" t="s">
        <v>4498</v>
      </c>
      <c r="D244" s="2" t="s">
        <v>2338</v>
      </c>
      <c r="E244" s="4" t="s">
        <v>4883</v>
      </c>
      <c r="F244" s="2" t="s">
        <v>4884</v>
      </c>
    </row>
    <row r="245" customHeight="1" spans="1:6">
      <c r="A245" s="2">
        <v>25</v>
      </c>
      <c r="B245" s="3">
        <v>43046</v>
      </c>
      <c r="C245" s="2" t="s">
        <v>4498</v>
      </c>
      <c r="D245" s="2" t="s">
        <v>2338</v>
      </c>
      <c r="E245" s="4" t="s">
        <v>4885</v>
      </c>
      <c r="F245" s="2" t="s">
        <v>4886</v>
      </c>
    </row>
    <row r="246" customHeight="1" spans="1:6">
      <c r="A246" s="2">
        <v>25</v>
      </c>
      <c r="B246" s="3">
        <v>43046</v>
      </c>
      <c r="C246" s="2" t="s">
        <v>4498</v>
      </c>
      <c r="D246" s="2" t="s">
        <v>4618</v>
      </c>
      <c r="E246" s="4" t="s">
        <v>4885</v>
      </c>
      <c r="F246" s="2" t="s">
        <v>4887</v>
      </c>
    </row>
    <row r="247" customHeight="1" spans="1:6">
      <c r="A247" s="2">
        <v>25</v>
      </c>
      <c r="B247" s="3">
        <v>43046</v>
      </c>
      <c r="C247" s="2" t="s">
        <v>4498</v>
      </c>
      <c r="D247" s="2" t="s">
        <v>15</v>
      </c>
      <c r="E247" s="4" t="s">
        <v>4888</v>
      </c>
      <c r="F247" s="2" t="s">
        <v>4889</v>
      </c>
    </row>
    <row r="248" customHeight="1" spans="1:6">
      <c r="A248" s="2">
        <v>25</v>
      </c>
      <c r="B248" s="3">
        <v>43046</v>
      </c>
      <c r="C248" s="2" t="s">
        <v>4498</v>
      </c>
      <c r="D248" s="2" t="s">
        <v>15</v>
      </c>
      <c r="E248" s="17" t="s">
        <v>4890</v>
      </c>
      <c r="F248" s="2" t="s">
        <v>4891</v>
      </c>
    </row>
    <row r="249" customHeight="1" spans="1:6">
      <c r="A249" s="2">
        <v>25</v>
      </c>
      <c r="B249" s="3">
        <v>43046</v>
      </c>
      <c r="C249" s="2" t="s">
        <v>4498</v>
      </c>
      <c r="D249" s="2" t="s">
        <v>2338</v>
      </c>
      <c r="E249" s="17" t="s">
        <v>4890</v>
      </c>
      <c r="F249" s="2" t="s">
        <v>4892</v>
      </c>
    </row>
    <row r="250" customHeight="1" spans="1:6">
      <c r="A250" s="2">
        <v>25</v>
      </c>
      <c r="B250" s="3">
        <v>43046</v>
      </c>
      <c r="C250" s="2" t="s">
        <v>4498</v>
      </c>
      <c r="D250" s="2" t="s">
        <v>2338</v>
      </c>
      <c r="E250" s="4" t="s">
        <v>4893</v>
      </c>
      <c r="F250" s="2" t="s">
        <v>4894</v>
      </c>
    </row>
    <row r="251" customHeight="1" spans="1:6">
      <c r="A251" s="2">
        <v>25</v>
      </c>
      <c r="B251" s="3">
        <v>43046</v>
      </c>
      <c r="C251" s="2" t="s">
        <v>4498</v>
      </c>
      <c r="D251" s="2" t="s">
        <v>15</v>
      </c>
      <c r="E251" s="4" t="s">
        <v>4895</v>
      </c>
      <c r="F251" s="2" t="s">
        <v>4896</v>
      </c>
    </row>
    <row r="252" customHeight="1" spans="1:6">
      <c r="A252" s="2">
        <v>25</v>
      </c>
      <c r="B252" s="3">
        <v>43046</v>
      </c>
      <c r="C252" s="2" t="s">
        <v>4498</v>
      </c>
      <c r="D252" s="2" t="s">
        <v>2338</v>
      </c>
      <c r="E252" s="4" t="s">
        <v>4651</v>
      </c>
      <c r="F252" s="2" t="s">
        <v>4894</v>
      </c>
    </row>
    <row r="253" customHeight="1" spans="1:6">
      <c r="A253" s="2">
        <v>25</v>
      </c>
      <c r="B253" s="3">
        <v>43046</v>
      </c>
      <c r="C253" s="2" t="s">
        <v>4498</v>
      </c>
      <c r="D253" s="2" t="s">
        <v>2338</v>
      </c>
      <c r="E253" s="4" t="s">
        <v>4897</v>
      </c>
      <c r="F253" s="2" t="s">
        <v>4763</v>
      </c>
    </row>
    <row r="254" customHeight="1" spans="1:6">
      <c r="A254" s="2">
        <v>25</v>
      </c>
      <c r="B254" s="3">
        <v>43046</v>
      </c>
      <c r="C254" s="2" t="s">
        <v>4498</v>
      </c>
      <c r="D254" s="2" t="s">
        <v>4829</v>
      </c>
      <c r="E254" s="4" t="s">
        <v>4898</v>
      </c>
      <c r="F254" s="2" t="s">
        <v>4899</v>
      </c>
    </row>
    <row r="255" customHeight="1" spans="1:6">
      <c r="A255" s="2">
        <v>25</v>
      </c>
      <c r="B255" s="3">
        <v>43046</v>
      </c>
      <c r="C255" s="2" t="s">
        <v>4498</v>
      </c>
      <c r="D255" s="2" t="s">
        <v>4829</v>
      </c>
      <c r="E255" s="4" t="s">
        <v>4900</v>
      </c>
      <c r="F255" s="2" t="s">
        <v>4901</v>
      </c>
    </row>
    <row r="256" customHeight="1" spans="1:6">
      <c r="A256" s="2">
        <v>25</v>
      </c>
      <c r="B256" s="3">
        <v>43046</v>
      </c>
      <c r="C256" s="2" t="s">
        <v>4498</v>
      </c>
      <c r="D256" s="2" t="s">
        <v>15</v>
      </c>
      <c r="E256" s="4" t="s">
        <v>4902</v>
      </c>
      <c r="F256" s="2" t="s">
        <v>4903</v>
      </c>
    </row>
    <row r="257" customHeight="1" spans="1:6">
      <c r="A257" s="2">
        <v>25</v>
      </c>
      <c r="B257" s="3">
        <v>43046</v>
      </c>
      <c r="C257" s="2" t="s">
        <v>4498</v>
      </c>
      <c r="D257" s="2" t="s">
        <v>15</v>
      </c>
      <c r="E257" s="4" t="s">
        <v>4755</v>
      </c>
      <c r="F257" s="2" t="s">
        <v>4871</v>
      </c>
    </row>
    <row r="258" customHeight="1" spans="1:6">
      <c r="A258" s="2">
        <v>25</v>
      </c>
      <c r="B258" s="3">
        <v>43046</v>
      </c>
      <c r="C258" s="2" t="s">
        <v>4498</v>
      </c>
      <c r="D258" s="2" t="s">
        <v>15</v>
      </c>
      <c r="E258" s="4" t="s">
        <v>4503</v>
      </c>
      <c r="F258" s="2" t="s">
        <v>4904</v>
      </c>
    </row>
    <row r="259" customHeight="1" spans="1:6">
      <c r="A259" s="7">
        <v>25</v>
      </c>
      <c r="B259" s="8">
        <v>43060</v>
      </c>
      <c r="C259" s="8" t="s">
        <v>4498</v>
      </c>
      <c r="D259" s="7" t="s">
        <v>4719</v>
      </c>
      <c r="E259" s="9" t="s">
        <v>4905</v>
      </c>
      <c r="F259" s="7" t="s">
        <v>4906</v>
      </c>
    </row>
    <row r="260" customHeight="1" spans="1:6">
      <c r="A260" s="2">
        <v>25</v>
      </c>
      <c r="B260" s="3">
        <v>43112</v>
      </c>
      <c r="C260" s="2" t="s">
        <v>4551</v>
      </c>
      <c r="D260" s="2" t="s">
        <v>9</v>
      </c>
      <c r="E260" s="4" t="s">
        <v>4907</v>
      </c>
      <c r="F260" s="2" t="s">
        <v>4908</v>
      </c>
    </row>
    <row r="261" customHeight="1" spans="1:6">
      <c r="A261" s="2">
        <v>26</v>
      </c>
      <c r="B261" s="3">
        <v>43112</v>
      </c>
      <c r="C261" s="2" t="s">
        <v>4909</v>
      </c>
      <c r="D261" s="2" t="s">
        <v>4910</v>
      </c>
      <c r="E261" s="4" t="s">
        <v>4911</v>
      </c>
      <c r="F261" s="2" t="s">
        <v>4912</v>
      </c>
    </row>
    <row r="262" customHeight="1" spans="1:6">
      <c r="A262" s="4" t="s">
        <v>4913</v>
      </c>
      <c r="B262" s="8">
        <v>43143</v>
      </c>
      <c r="C262" s="8" t="s">
        <v>4498</v>
      </c>
      <c r="D262" s="2" t="s">
        <v>4825</v>
      </c>
      <c r="E262" s="2" t="s">
        <v>1274</v>
      </c>
      <c r="F262" s="2" t="s">
        <v>4914</v>
      </c>
    </row>
    <row r="263" customHeight="1" spans="1:6">
      <c r="A263" s="4" t="s">
        <v>4913</v>
      </c>
      <c r="B263" s="8">
        <v>43143</v>
      </c>
      <c r="C263" s="8" t="s">
        <v>4498</v>
      </c>
      <c r="D263" s="2" t="s">
        <v>4509</v>
      </c>
      <c r="E263" s="2" t="s">
        <v>4637</v>
      </c>
      <c r="F263" s="11" t="s">
        <v>4915</v>
      </c>
    </row>
    <row r="264" customHeight="1" spans="1:6">
      <c r="A264" s="4" t="s">
        <v>4913</v>
      </c>
      <c r="B264" s="8">
        <v>43143</v>
      </c>
      <c r="C264" s="8" t="s">
        <v>4498</v>
      </c>
      <c r="D264" s="2" t="s">
        <v>9</v>
      </c>
      <c r="E264" s="2" t="s">
        <v>4637</v>
      </c>
      <c r="F264" s="11" t="s">
        <v>4916</v>
      </c>
    </row>
    <row r="265" customHeight="1" spans="1:6">
      <c r="A265" s="4" t="s">
        <v>4913</v>
      </c>
      <c r="B265" s="8">
        <v>43143</v>
      </c>
      <c r="C265" s="8" t="s">
        <v>4498</v>
      </c>
      <c r="D265" s="2" t="s">
        <v>4509</v>
      </c>
      <c r="E265" s="2" t="s">
        <v>4917</v>
      </c>
      <c r="F265" s="11" t="s">
        <v>4918</v>
      </c>
    </row>
    <row r="266" customHeight="1" spans="1:6">
      <c r="A266" s="2">
        <v>27</v>
      </c>
      <c r="B266" s="3">
        <v>43143</v>
      </c>
      <c r="C266" s="2" t="s">
        <v>4498</v>
      </c>
      <c r="D266" s="2" t="s">
        <v>70</v>
      </c>
      <c r="E266" s="18" t="s">
        <v>1277</v>
      </c>
      <c r="F266" s="18" t="s">
        <v>4919</v>
      </c>
    </row>
    <row r="267" customHeight="1" spans="1:6">
      <c r="A267" s="2">
        <v>28</v>
      </c>
      <c r="B267" s="3">
        <v>43151</v>
      </c>
      <c r="C267" s="2" t="s">
        <v>4551</v>
      </c>
      <c r="D267" s="2" t="s">
        <v>1</v>
      </c>
      <c r="E267" s="4" t="s">
        <v>4920</v>
      </c>
      <c r="F267" s="2" t="s">
        <v>4921</v>
      </c>
    </row>
    <row r="268" customHeight="1" spans="1:6">
      <c r="A268" s="2">
        <v>28</v>
      </c>
      <c r="B268" s="3">
        <v>43157</v>
      </c>
      <c r="C268" s="3" t="s">
        <v>4551</v>
      </c>
      <c r="D268" s="7" t="s">
        <v>4719</v>
      </c>
      <c r="E268" s="4" t="s">
        <v>4922</v>
      </c>
      <c r="F268" s="2" t="s">
        <v>4923</v>
      </c>
    </row>
    <row r="269" customHeight="1" spans="1:6">
      <c r="A269" s="2">
        <v>28</v>
      </c>
      <c r="B269" s="3">
        <v>43157</v>
      </c>
      <c r="C269" s="3" t="s">
        <v>4551</v>
      </c>
      <c r="D269" s="2" t="s">
        <v>4924</v>
      </c>
      <c r="E269" s="4" t="s">
        <v>4925</v>
      </c>
      <c r="F269" s="2" t="s">
        <v>4926</v>
      </c>
    </row>
    <row r="270" customHeight="1" spans="1:6">
      <c r="A270" s="2">
        <v>28</v>
      </c>
      <c r="B270" s="3">
        <v>43157</v>
      </c>
      <c r="C270" s="3" t="s">
        <v>4551</v>
      </c>
      <c r="D270" s="2">
        <v>200</v>
      </c>
      <c r="E270" s="4" t="s">
        <v>2338</v>
      </c>
      <c r="F270" s="2" t="s">
        <v>4927</v>
      </c>
    </row>
    <row r="271" s="1" customFormat="1" customHeight="1" spans="1:5">
      <c r="A271" s="1" t="s">
        <v>4928</v>
      </c>
      <c r="B271" s="5"/>
      <c r="E271" s="6"/>
    </row>
    <row r="272" customHeight="1" spans="1:6">
      <c r="A272" s="7">
        <v>0.1</v>
      </c>
      <c r="B272" s="8">
        <v>43160</v>
      </c>
      <c r="C272" s="7" t="s">
        <v>4498</v>
      </c>
      <c r="D272" s="7" t="s">
        <v>4499</v>
      </c>
      <c r="E272" s="9" t="s">
        <v>4616</v>
      </c>
      <c r="F272" s="7" t="s">
        <v>4929</v>
      </c>
    </row>
    <row r="273" customHeight="1" spans="1:6">
      <c r="A273" s="7">
        <v>0.1</v>
      </c>
      <c r="B273" s="8">
        <v>43160</v>
      </c>
      <c r="C273" s="7" t="s">
        <v>4498</v>
      </c>
      <c r="D273" s="7" t="s">
        <v>4499</v>
      </c>
      <c r="E273" s="9" t="s">
        <v>4616</v>
      </c>
      <c r="F273" s="7" t="s">
        <v>4930</v>
      </c>
    </row>
    <row r="274" customHeight="1" spans="1:6">
      <c r="A274" s="7">
        <v>0.1</v>
      </c>
      <c r="B274" s="8">
        <v>43160</v>
      </c>
      <c r="C274" s="7" t="s">
        <v>4498</v>
      </c>
      <c r="D274" s="7" t="s">
        <v>4931</v>
      </c>
      <c r="E274" s="9" t="s">
        <v>4616</v>
      </c>
      <c r="F274" s="7" t="s">
        <v>4932</v>
      </c>
    </row>
    <row r="275" customHeight="1" spans="1:6">
      <c r="A275" s="7">
        <v>0.1</v>
      </c>
      <c r="B275" s="8">
        <v>43160</v>
      </c>
      <c r="C275" s="7" t="s">
        <v>4498</v>
      </c>
      <c r="D275" s="7" t="s">
        <v>4931</v>
      </c>
      <c r="E275" s="9" t="s">
        <v>4616</v>
      </c>
      <c r="F275" s="7" t="s">
        <v>4933</v>
      </c>
    </row>
    <row r="276" customHeight="1" spans="1:6">
      <c r="A276" s="7">
        <v>0.1</v>
      </c>
      <c r="B276" s="8">
        <v>43160</v>
      </c>
      <c r="C276" s="7" t="s">
        <v>4498</v>
      </c>
      <c r="D276" s="7" t="s">
        <v>4509</v>
      </c>
      <c r="E276" s="9" t="s">
        <v>4713</v>
      </c>
      <c r="F276" s="7" t="s">
        <v>4934</v>
      </c>
    </row>
    <row r="277" customHeight="1" spans="1:6">
      <c r="A277" s="2">
        <v>1</v>
      </c>
      <c r="B277" s="3">
        <v>43168</v>
      </c>
      <c r="C277" s="2" t="s">
        <v>4498</v>
      </c>
      <c r="D277" s="2" t="s">
        <v>4499</v>
      </c>
      <c r="E277" s="4" t="s">
        <v>4616</v>
      </c>
      <c r="F277" s="2" t="s">
        <v>4935</v>
      </c>
    </row>
    <row r="278" customHeight="1" spans="1:6">
      <c r="A278" s="2">
        <v>1</v>
      </c>
      <c r="B278" s="3">
        <v>43171</v>
      </c>
      <c r="C278" s="2" t="s">
        <v>4498</v>
      </c>
      <c r="D278" s="2" t="s">
        <v>4719</v>
      </c>
      <c r="E278" s="4" t="s">
        <v>4936</v>
      </c>
      <c r="F278" s="2" t="s">
        <v>4937</v>
      </c>
    </row>
    <row r="279" customHeight="1" spans="1:6">
      <c r="A279" s="2">
        <v>1</v>
      </c>
      <c r="B279" s="3">
        <v>43171</v>
      </c>
      <c r="C279" s="2" t="s">
        <v>4498</v>
      </c>
      <c r="D279" s="2" t="s">
        <v>4509</v>
      </c>
      <c r="E279" s="4" t="s">
        <v>4938</v>
      </c>
      <c r="F279" s="2" t="s">
        <v>4939</v>
      </c>
    </row>
    <row r="280" customHeight="1" spans="1:6">
      <c r="A280" s="2">
        <v>1</v>
      </c>
      <c r="B280" s="3">
        <v>43171</v>
      </c>
      <c r="C280" s="2" t="s">
        <v>4498</v>
      </c>
      <c r="D280" s="2" t="s">
        <v>4719</v>
      </c>
      <c r="E280" s="4" t="s">
        <v>4940</v>
      </c>
      <c r="F280" s="2" t="s">
        <v>4941</v>
      </c>
    </row>
    <row r="281" s="1" customFormat="1" customHeight="1" spans="1:5">
      <c r="A281" s="1" t="s">
        <v>4942</v>
      </c>
      <c r="B281" s="5"/>
      <c r="E281" s="6"/>
    </row>
    <row r="282" customHeight="1" spans="1:6">
      <c r="A282" s="7">
        <v>0.1</v>
      </c>
      <c r="B282" s="8">
        <v>43173</v>
      </c>
      <c r="C282" s="7" t="s">
        <v>4498</v>
      </c>
      <c r="D282" s="7" t="s">
        <v>4499</v>
      </c>
      <c r="E282" s="9" t="s">
        <v>4616</v>
      </c>
      <c r="F282" s="7" t="s">
        <v>4943</v>
      </c>
    </row>
    <row r="283" customHeight="1" spans="1:6">
      <c r="A283" s="7">
        <v>0.2</v>
      </c>
      <c r="B283" s="8">
        <v>43174</v>
      </c>
      <c r="C283" s="7" t="s">
        <v>4498</v>
      </c>
      <c r="D283" s="7" t="s">
        <v>4719</v>
      </c>
      <c r="E283" s="9" t="s">
        <v>4944</v>
      </c>
      <c r="F283" s="7" t="s">
        <v>4945</v>
      </c>
    </row>
    <row r="284" customHeight="1" spans="1:6">
      <c r="A284" s="2">
        <v>1</v>
      </c>
      <c r="B284" s="3">
        <v>43189</v>
      </c>
      <c r="C284" s="2" t="s">
        <v>4498</v>
      </c>
      <c r="D284" s="2" t="s">
        <v>4719</v>
      </c>
      <c r="E284" s="9" t="s">
        <v>4944</v>
      </c>
      <c r="F284" s="2" t="s">
        <v>4946</v>
      </c>
    </row>
    <row r="285" customHeight="1" spans="1:6">
      <c r="A285" s="2">
        <v>1</v>
      </c>
      <c r="B285" s="3">
        <v>43189</v>
      </c>
      <c r="C285" s="2" t="s">
        <v>4498</v>
      </c>
      <c r="D285" s="2" t="s">
        <v>4947</v>
      </c>
      <c r="E285" s="9" t="s">
        <v>4948</v>
      </c>
      <c r="F285" s="2" t="s">
        <v>4949</v>
      </c>
    </row>
    <row r="286" customHeight="1" spans="1:6">
      <c r="A286" s="2">
        <v>1</v>
      </c>
      <c r="B286" s="3">
        <v>43189</v>
      </c>
      <c r="C286" s="2" t="s">
        <v>4498</v>
      </c>
      <c r="D286" s="2" t="s">
        <v>4854</v>
      </c>
      <c r="E286" s="9" t="s">
        <v>4793</v>
      </c>
      <c r="F286" s="2" t="s">
        <v>4950</v>
      </c>
    </row>
    <row r="287" customHeight="1" spans="1:6">
      <c r="A287" s="2">
        <v>1</v>
      </c>
      <c r="B287" s="3">
        <v>43189</v>
      </c>
      <c r="C287" s="2" t="s">
        <v>4498</v>
      </c>
      <c r="D287" s="2" t="s">
        <v>3691</v>
      </c>
      <c r="E287" s="9" t="s">
        <v>4771</v>
      </c>
      <c r="F287" s="2" t="s">
        <v>4951</v>
      </c>
    </row>
    <row r="288" customHeight="1" spans="1:6">
      <c r="A288" s="2">
        <v>2</v>
      </c>
      <c r="B288" s="3">
        <v>43194</v>
      </c>
      <c r="C288" s="2" t="s">
        <v>4952</v>
      </c>
      <c r="D288" s="2" t="s">
        <v>4854</v>
      </c>
      <c r="E288" s="4" t="s">
        <v>4953</v>
      </c>
      <c r="F288" s="2" t="s">
        <v>4954</v>
      </c>
    </row>
    <row r="289" customHeight="1" spans="1:6">
      <c r="A289" s="2">
        <v>3</v>
      </c>
      <c r="B289" s="3">
        <v>43195</v>
      </c>
      <c r="C289" s="2" t="s">
        <v>4498</v>
      </c>
      <c r="D289" s="2" t="s">
        <v>2338</v>
      </c>
      <c r="E289" s="2" t="s">
        <v>4955</v>
      </c>
      <c r="F289" s="2" t="s">
        <v>4956</v>
      </c>
    </row>
    <row r="290" customHeight="1" spans="1:6">
      <c r="A290" s="2">
        <v>3</v>
      </c>
      <c r="B290" s="3">
        <v>43195</v>
      </c>
      <c r="C290" s="2" t="s">
        <v>4498</v>
      </c>
      <c r="D290" s="2" t="s">
        <v>2338</v>
      </c>
      <c r="E290" s="2" t="s">
        <v>4957</v>
      </c>
      <c r="F290" s="2" t="s">
        <v>4958</v>
      </c>
    </row>
    <row r="291" customHeight="1" spans="1:6">
      <c r="A291" s="2">
        <v>3</v>
      </c>
      <c r="B291" s="3">
        <v>43195</v>
      </c>
      <c r="C291" s="2" t="s">
        <v>4498</v>
      </c>
      <c r="D291" s="2" t="s">
        <v>2338</v>
      </c>
      <c r="E291" s="2" t="s">
        <v>4959</v>
      </c>
      <c r="F291" s="2" t="s">
        <v>4960</v>
      </c>
    </row>
    <row r="292" customHeight="1" spans="1:6">
      <c r="A292" s="2">
        <v>3</v>
      </c>
      <c r="B292" s="3">
        <v>43195</v>
      </c>
      <c r="C292" s="2" t="s">
        <v>4498</v>
      </c>
      <c r="D292" s="2" t="s">
        <v>2338</v>
      </c>
      <c r="E292" s="2" t="s">
        <v>4961</v>
      </c>
      <c r="F292" s="2" t="s">
        <v>4962</v>
      </c>
    </row>
    <row r="293" customHeight="1" spans="1:6">
      <c r="A293" s="2">
        <v>3</v>
      </c>
      <c r="B293" s="3">
        <v>43195</v>
      </c>
      <c r="C293" s="2" t="s">
        <v>4498</v>
      </c>
      <c r="D293" s="2" t="s">
        <v>2338</v>
      </c>
      <c r="E293" s="2" t="s">
        <v>4963</v>
      </c>
      <c r="F293" s="2" t="s">
        <v>4964</v>
      </c>
    </row>
    <row r="294" customHeight="1" spans="1:6">
      <c r="A294" s="2">
        <v>3</v>
      </c>
      <c r="B294" s="3">
        <v>43195</v>
      </c>
      <c r="C294" s="2" t="s">
        <v>4498</v>
      </c>
      <c r="D294" s="2" t="s">
        <v>2338</v>
      </c>
      <c r="E294" s="2" t="s">
        <v>4965</v>
      </c>
      <c r="F294" s="2" t="s">
        <v>4966</v>
      </c>
    </row>
    <row r="295" customHeight="1" spans="1:6">
      <c r="A295" s="2">
        <v>3</v>
      </c>
      <c r="B295" s="3">
        <v>43195</v>
      </c>
      <c r="C295" s="2" t="s">
        <v>4498</v>
      </c>
      <c r="D295" s="2" t="s">
        <v>2338</v>
      </c>
      <c r="E295" s="2" t="s">
        <v>4967</v>
      </c>
      <c r="F295" s="2" t="s">
        <v>4968</v>
      </c>
    </row>
    <row r="296" customHeight="1" spans="1:6">
      <c r="A296" s="2">
        <v>3</v>
      </c>
      <c r="B296" s="3">
        <v>43195</v>
      </c>
      <c r="C296" s="2" t="s">
        <v>4498</v>
      </c>
      <c r="D296" s="2" t="s">
        <v>2338</v>
      </c>
      <c r="E296" s="4" t="s">
        <v>4500</v>
      </c>
      <c r="F296" s="2" t="s">
        <v>4969</v>
      </c>
    </row>
    <row r="297" customHeight="1" spans="1:6">
      <c r="A297" s="2">
        <v>4</v>
      </c>
      <c r="B297" s="3">
        <v>43196</v>
      </c>
      <c r="C297" s="2" t="s">
        <v>4952</v>
      </c>
      <c r="D297" s="2" t="s">
        <v>4854</v>
      </c>
      <c r="E297" s="4" t="s">
        <v>4953</v>
      </c>
      <c r="F297" s="2" t="s">
        <v>4954</v>
      </c>
    </row>
    <row r="298" customHeight="1" spans="1:6">
      <c r="A298" s="2">
        <v>5</v>
      </c>
      <c r="B298" s="3">
        <v>43196</v>
      </c>
      <c r="C298" s="3" t="s">
        <v>4952</v>
      </c>
      <c r="D298" s="2" t="s">
        <v>5</v>
      </c>
      <c r="E298" s="4" t="s">
        <v>4970</v>
      </c>
      <c r="F298" s="19" t="s">
        <v>173</v>
      </c>
    </row>
    <row r="299" customHeight="1" spans="1:6">
      <c r="A299" s="2">
        <v>5</v>
      </c>
      <c r="B299" s="3">
        <v>43196</v>
      </c>
      <c r="C299" s="3" t="s">
        <v>4952</v>
      </c>
      <c r="D299" s="2" t="s">
        <v>5</v>
      </c>
      <c r="E299" s="20" t="s">
        <v>298</v>
      </c>
      <c r="F299" s="20" t="s">
        <v>302</v>
      </c>
    </row>
    <row r="300" customHeight="1" spans="1:6">
      <c r="A300" s="2">
        <v>5</v>
      </c>
      <c r="B300" s="3">
        <v>43196</v>
      </c>
      <c r="C300" s="3" t="s">
        <v>4952</v>
      </c>
      <c r="D300" s="2" t="s">
        <v>4618</v>
      </c>
      <c r="E300" s="21" t="s">
        <v>264</v>
      </c>
      <c r="F300" s="22" t="s">
        <v>4971</v>
      </c>
    </row>
    <row r="301" customHeight="1" spans="1:6">
      <c r="A301" s="2">
        <v>5</v>
      </c>
      <c r="B301" s="3">
        <v>43196</v>
      </c>
      <c r="C301" s="3" t="s">
        <v>4952</v>
      </c>
      <c r="D301" s="2" t="s">
        <v>2338</v>
      </c>
      <c r="E301" s="2" t="s">
        <v>4955</v>
      </c>
      <c r="F301" s="2" t="s">
        <v>4972</v>
      </c>
    </row>
    <row r="302" customHeight="1" spans="1:8">
      <c r="A302" s="2">
        <v>5</v>
      </c>
      <c r="B302" s="3">
        <v>43196</v>
      </c>
      <c r="C302" s="3" t="s">
        <v>4952</v>
      </c>
      <c r="D302" s="2" t="s">
        <v>4973</v>
      </c>
      <c r="E302" s="4" t="s">
        <v>4974</v>
      </c>
      <c r="F302" s="23" t="s">
        <v>4975</v>
      </c>
      <c r="G302" s="23"/>
      <c r="H302" s="23"/>
    </row>
    <row r="303" customHeight="1" spans="1:6">
      <c r="A303" s="2">
        <v>6</v>
      </c>
      <c r="B303" s="3">
        <v>43196</v>
      </c>
      <c r="C303" s="3" t="s">
        <v>4498</v>
      </c>
      <c r="D303" s="2" t="s">
        <v>2338</v>
      </c>
      <c r="E303" s="4" t="s">
        <v>4664</v>
      </c>
      <c r="F303" s="2" t="s">
        <v>4976</v>
      </c>
    </row>
    <row r="304" customHeight="1" spans="1:6">
      <c r="A304" s="2">
        <v>6</v>
      </c>
      <c r="B304" s="3">
        <v>43196</v>
      </c>
      <c r="C304" s="3" t="s">
        <v>4498</v>
      </c>
      <c r="D304" s="2" t="s">
        <v>4977</v>
      </c>
      <c r="E304" s="4" t="s">
        <v>4978</v>
      </c>
      <c r="F304" s="2" t="s">
        <v>4979</v>
      </c>
    </row>
    <row r="305" customHeight="1" spans="1:6">
      <c r="A305" s="2">
        <v>7</v>
      </c>
      <c r="B305" s="3">
        <v>43197</v>
      </c>
      <c r="C305" s="3" t="s">
        <v>4952</v>
      </c>
      <c r="D305" s="2" t="s">
        <v>4980</v>
      </c>
      <c r="E305" s="24" t="s">
        <v>3433</v>
      </c>
      <c r="F305" s="20" t="s">
        <v>3434</v>
      </c>
    </row>
    <row r="306" customHeight="1" spans="1:6">
      <c r="A306" s="2">
        <v>7</v>
      </c>
      <c r="B306" s="3">
        <v>43197</v>
      </c>
      <c r="C306" s="3" t="s">
        <v>4952</v>
      </c>
      <c r="D306" s="2" t="s">
        <v>4980</v>
      </c>
      <c r="E306" s="24" t="s">
        <v>3449</v>
      </c>
      <c r="F306" s="20" t="s">
        <v>3450</v>
      </c>
    </row>
    <row r="307" customHeight="1" spans="1:6">
      <c r="A307" s="2">
        <v>7</v>
      </c>
      <c r="B307" s="3">
        <v>43197</v>
      </c>
      <c r="C307" s="3" t="s">
        <v>4952</v>
      </c>
      <c r="D307" s="2" t="s">
        <v>4980</v>
      </c>
      <c r="E307" s="24" t="s">
        <v>3457</v>
      </c>
      <c r="F307" s="20" t="s">
        <v>3458</v>
      </c>
    </row>
    <row r="308" customHeight="1" spans="1:6">
      <c r="A308" s="2">
        <v>7</v>
      </c>
      <c r="B308" s="3">
        <v>43197</v>
      </c>
      <c r="C308" s="3" t="s">
        <v>4952</v>
      </c>
      <c r="D308" s="2" t="s">
        <v>4655</v>
      </c>
      <c r="E308" s="24" t="s">
        <v>3475</v>
      </c>
      <c r="F308" s="20" t="s">
        <v>3476</v>
      </c>
    </row>
    <row r="309" customHeight="1" spans="1:6">
      <c r="A309" s="2">
        <v>7</v>
      </c>
      <c r="B309" s="3">
        <v>43197</v>
      </c>
      <c r="C309" s="3" t="s">
        <v>4952</v>
      </c>
      <c r="D309" s="2" t="s">
        <v>4655</v>
      </c>
      <c r="E309" s="24" t="s">
        <v>3485</v>
      </c>
      <c r="F309" s="20" t="s">
        <v>3486</v>
      </c>
    </row>
    <row r="310" customHeight="1" spans="1:6">
      <c r="A310" s="2">
        <v>7</v>
      </c>
      <c r="B310" s="3">
        <v>43197</v>
      </c>
      <c r="C310" s="3" t="s">
        <v>4952</v>
      </c>
      <c r="D310" s="2" t="s">
        <v>4655</v>
      </c>
      <c r="E310" s="24" t="s">
        <v>3488</v>
      </c>
      <c r="F310" s="20" t="s">
        <v>3489</v>
      </c>
    </row>
    <row r="311" ht="15.75" customHeight="1" spans="1:6">
      <c r="A311" s="2">
        <v>7</v>
      </c>
      <c r="B311" s="3">
        <v>43197</v>
      </c>
      <c r="C311" s="3" t="s">
        <v>4952</v>
      </c>
      <c r="D311" s="2" t="s">
        <v>4981</v>
      </c>
      <c r="E311" s="2" t="s">
        <v>4020</v>
      </c>
      <c r="F311" s="2" t="s">
        <v>4982</v>
      </c>
    </row>
    <row r="312" customHeight="1" spans="1:6">
      <c r="A312" s="2">
        <v>7</v>
      </c>
      <c r="B312" s="3">
        <v>43197</v>
      </c>
      <c r="C312" s="3" t="s">
        <v>4952</v>
      </c>
      <c r="D312" s="2" t="s">
        <v>4983</v>
      </c>
      <c r="E312" s="25" t="s">
        <v>3881</v>
      </c>
      <c r="F312" s="2" t="s">
        <v>4984</v>
      </c>
    </row>
    <row r="313" customHeight="1" spans="1:6">
      <c r="A313" s="2">
        <v>7</v>
      </c>
      <c r="B313" s="3">
        <v>43197</v>
      </c>
      <c r="C313" s="3" t="s">
        <v>4952</v>
      </c>
      <c r="D313" s="2" t="s">
        <v>2338</v>
      </c>
      <c r="E313" s="4" t="s">
        <v>4963</v>
      </c>
      <c r="F313" s="23" t="s">
        <v>4985</v>
      </c>
    </row>
    <row r="314" customHeight="1" spans="1:6">
      <c r="A314" s="2">
        <v>7</v>
      </c>
      <c r="B314" s="3">
        <v>43197</v>
      </c>
      <c r="C314" s="3" t="s">
        <v>4952</v>
      </c>
      <c r="D314" s="2" t="s">
        <v>4986</v>
      </c>
      <c r="E314" s="4" t="s">
        <v>4987</v>
      </c>
      <c r="F314" s="2" t="s">
        <v>4988</v>
      </c>
    </row>
    <row r="315" customHeight="1" spans="1:6">
      <c r="A315" s="2">
        <v>7</v>
      </c>
      <c r="B315" s="3">
        <v>43197</v>
      </c>
      <c r="C315" s="3" t="s">
        <v>4952</v>
      </c>
      <c r="D315" s="2" t="s">
        <v>4989</v>
      </c>
      <c r="E315" s="4" t="s">
        <v>4990</v>
      </c>
      <c r="F315" s="2" t="s">
        <v>4991</v>
      </c>
    </row>
    <row r="316" customHeight="1" spans="1:6">
      <c r="A316" s="2">
        <v>7</v>
      </c>
      <c r="B316" s="3">
        <v>43197</v>
      </c>
      <c r="C316" s="3" t="s">
        <v>4952</v>
      </c>
      <c r="D316" s="2" t="s">
        <v>4655</v>
      </c>
      <c r="E316" s="23" t="s">
        <v>2791</v>
      </c>
      <c r="F316" s="23" t="s">
        <v>2792</v>
      </c>
    </row>
    <row r="317" customHeight="1" spans="1:6">
      <c r="A317" s="2">
        <v>7</v>
      </c>
      <c r="B317" s="3">
        <v>43197</v>
      </c>
      <c r="C317" s="3" t="s">
        <v>4952</v>
      </c>
      <c r="D317" s="2" t="s">
        <v>4655</v>
      </c>
      <c r="E317" s="23" t="s">
        <v>2845</v>
      </c>
      <c r="F317" s="23" t="s">
        <v>2846</v>
      </c>
    </row>
    <row r="318" customHeight="1" spans="1:6">
      <c r="A318" s="2">
        <v>7</v>
      </c>
      <c r="B318" s="3">
        <v>43197</v>
      </c>
      <c r="C318" s="3" t="s">
        <v>4952</v>
      </c>
      <c r="D318" s="2" t="s">
        <v>4655</v>
      </c>
      <c r="E318" s="23" t="s">
        <v>2897</v>
      </c>
      <c r="F318" s="23" t="s">
        <v>2898</v>
      </c>
    </row>
    <row r="319" customHeight="1" spans="1:6">
      <c r="A319" s="2">
        <v>7</v>
      </c>
      <c r="B319" s="3">
        <v>43197</v>
      </c>
      <c r="C319" s="3" t="s">
        <v>4952</v>
      </c>
      <c r="D319" s="2" t="s">
        <v>4992</v>
      </c>
      <c r="E319" s="23" t="s">
        <v>2803</v>
      </c>
      <c r="F319" s="19" t="s">
        <v>2805</v>
      </c>
    </row>
    <row r="320" customHeight="1" spans="1:6">
      <c r="A320" s="2">
        <v>7</v>
      </c>
      <c r="B320" s="3">
        <v>43197</v>
      </c>
      <c r="C320" s="3" t="s">
        <v>4952</v>
      </c>
      <c r="D320" s="2" t="s">
        <v>4992</v>
      </c>
      <c r="E320" s="23" t="s">
        <v>2855</v>
      </c>
      <c r="F320" s="19" t="s">
        <v>2857</v>
      </c>
    </row>
    <row r="321" customHeight="1" spans="1:6">
      <c r="A321" s="2">
        <v>7</v>
      </c>
      <c r="B321" s="3">
        <v>43197</v>
      </c>
      <c r="C321" s="3" t="s">
        <v>4952</v>
      </c>
      <c r="D321" s="2" t="s">
        <v>4992</v>
      </c>
      <c r="E321" s="23" t="s">
        <v>2907</v>
      </c>
      <c r="F321" s="19" t="s">
        <v>2909</v>
      </c>
    </row>
    <row r="322" customHeight="1" spans="1:6">
      <c r="A322" s="2">
        <v>7</v>
      </c>
      <c r="B322" s="3">
        <v>43197</v>
      </c>
      <c r="C322" s="3" t="s">
        <v>4952</v>
      </c>
      <c r="D322" s="2" t="s">
        <v>4993</v>
      </c>
      <c r="E322" s="4" t="s">
        <v>4994</v>
      </c>
      <c r="F322" s="2" t="s">
        <v>2527</v>
      </c>
    </row>
    <row r="323" customHeight="1" spans="1:6">
      <c r="A323" s="2">
        <v>8</v>
      </c>
      <c r="B323" s="3">
        <v>43199</v>
      </c>
      <c r="C323" s="3" t="s">
        <v>4952</v>
      </c>
      <c r="D323" s="2" t="s">
        <v>4986</v>
      </c>
      <c r="E323" s="4" t="s">
        <v>604</v>
      </c>
      <c r="F323" s="2" t="s">
        <v>4995</v>
      </c>
    </row>
    <row r="324" customHeight="1" spans="1:6">
      <c r="A324" s="2">
        <v>8</v>
      </c>
      <c r="B324" s="3">
        <v>43199</v>
      </c>
      <c r="C324" s="3" t="s">
        <v>4952</v>
      </c>
      <c r="D324" s="2" t="s">
        <v>4996</v>
      </c>
      <c r="E324" s="4" t="s">
        <v>4997</v>
      </c>
      <c r="F324" s="26" t="s">
        <v>4998</v>
      </c>
    </row>
    <row r="325" customHeight="1" spans="1:6">
      <c r="A325" s="2">
        <v>8</v>
      </c>
      <c r="B325" s="3">
        <v>43199</v>
      </c>
      <c r="C325" s="3" t="s">
        <v>4952</v>
      </c>
      <c r="D325" s="2" t="s">
        <v>4999</v>
      </c>
      <c r="E325" s="24" t="s">
        <v>5000</v>
      </c>
      <c r="F325" s="2" t="s">
        <v>5001</v>
      </c>
    </row>
    <row r="326" customHeight="1" spans="1:6">
      <c r="A326" s="2">
        <v>8</v>
      </c>
      <c r="B326" s="3">
        <v>43199</v>
      </c>
      <c r="C326" s="3" t="s">
        <v>4952</v>
      </c>
      <c r="D326" s="2" t="s">
        <v>4854</v>
      </c>
      <c r="E326" s="4" t="s">
        <v>4953</v>
      </c>
      <c r="F326" s="2" t="s">
        <v>5002</v>
      </c>
    </row>
    <row r="327" customHeight="1" spans="1:6">
      <c r="A327" s="2">
        <v>8</v>
      </c>
      <c r="B327" s="3">
        <v>43199</v>
      </c>
      <c r="C327" s="3" t="s">
        <v>4952</v>
      </c>
      <c r="D327" s="2" t="s">
        <v>5003</v>
      </c>
      <c r="E327" s="26" t="s">
        <v>5004</v>
      </c>
      <c r="F327" s="2" t="s">
        <v>5005</v>
      </c>
    </row>
    <row r="328" customHeight="1" spans="1:6">
      <c r="A328" s="2">
        <v>8</v>
      </c>
      <c r="B328" s="3">
        <v>43199</v>
      </c>
      <c r="C328" s="3" t="s">
        <v>4952</v>
      </c>
      <c r="D328" s="2" t="s">
        <v>4655</v>
      </c>
      <c r="E328" s="23" t="s">
        <v>3123</v>
      </c>
      <c r="F328" s="23" t="s">
        <v>3124</v>
      </c>
    </row>
    <row r="329" customHeight="1" spans="1:6">
      <c r="A329" s="2">
        <v>8</v>
      </c>
      <c r="B329" s="3">
        <v>43199</v>
      </c>
      <c r="C329" s="3" t="s">
        <v>4952</v>
      </c>
      <c r="D329" s="2" t="s">
        <v>4655</v>
      </c>
      <c r="E329" s="23" t="s">
        <v>3154</v>
      </c>
      <c r="F329" s="23" t="s">
        <v>3155</v>
      </c>
    </row>
    <row r="330" customHeight="1" spans="1:6">
      <c r="A330" s="2">
        <v>8</v>
      </c>
      <c r="B330" s="3">
        <v>43199</v>
      </c>
      <c r="C330" s="3" t="s">
        <v>4952</v>
      </c>
      <c r="D330" s="2" t="s">
        <v>4655</v>
      </c>
      <c r="E330" s="23" t="s">
        <v>3173</v>
      </c>
      <c r="F330" s="23" t="s">
        <v>3174</v>
      </c>
    </row>
    <row r="331" customHeight="1" spans="1:6">
      <c r="A331" s="2">
        <v>9</v>
      </c>
      <c r="B331" s="3">
        <v>43200</v>
      </c>
      <c r="C331" s="3" t="s">
        <v>4952</v>
      </c>
      <c r="D331" s="2" t="s">
        <v>4996</v>
      </c>
      <c r="E331" s="4" t="s">
        <v>5006</v>
      </c>
      <c r="F331" s="27" t="s">
        <v>5007</v>
      </c>
    </row>
    <row r="332" customHeight="1" spans="1:6">
      <c r="A332" s="2">
        <v>9</v>
      </c>
      <c r="B332" s="3">
        <v>43200</v>
      </c>
      <c r="C332" s="3" t="s">
        <v>4952</v>
      </c>
      <c r="D332" s="2" t="s">
        <v>5008</v>
      </c>
      <c r="E332" s="24" t="s">
        <v>5009</v>
      </c>
      <c r="F332" s="20" t="s">
        <v>3451</v>
      </c>
    </row>
    <row r="333" customHeight="1" spans="1:6">
      <c r="A333" s="2">
        <v>9</v>
      </c>
      <c r="B333" s="3">
        <v>43200</v>
      </c>
      <c r="C333" s="3" t="s">
        <v>4952</v>
      </c>
      <c r="D333" s="2" t="s">
        <v>5010</v>
      </c>
      <c r="E333" s="4" t="s">
        <v>5011</v>
      </c>
      <c r="F333" s="23" t="s">
        <v>2748</v>
      </c>
    </row>
    <row r="334" customHeight="1" spans="1:6">
      <c r="A334" s="2">
        <v>9</v>
      </c>
      <c r="B334" s="3">
        <v>43200</v>
      </c>
      <c r="C334" s="3" t="s">
        <v>4952</v>
      </c>
      <c r="D334" s="2" t="s">
        <v>5012</v>
      </c>
      <c r="E334" s="4" t="s">
        <v>5011</v>
      </c>
      <c r="F334" s="23" t="s">
        <v>3103</v>
      </c>
    </row>
    <row r="335" customHeight="1" spans="1:6">
      <c r="A335" s="2">
        <v>9</v>
      </c>
      <c r="B335" s="3">
        <v>43200</v>
      </c>
      <c r="C335" s="3" t="s">
        <v>4952</v>
      </c>
      <c r="D335" s="2" t="s">
        <v>9</v>
      </c>
      <c r="E335" s="20" t="s">
        <v>5013</v>
      </c>
      <c r="F335" s="28" t="s">
        <v>5014</v>
      </c>
    </row>
    <row r="336" customHeight="1" spans="1:6">
      <c r="A336" s="2">
        <v>9</v>
      </c>
      <c r="B336" s="3">
        <v>43200</v>
      </c>
      <c r="C336" s="3" t="s">
        <v>4952</v>
      </c>
      <c r="D336" s="2" t="s">
        <v>4854</v>
      </c>
      <c r="E336" s="4" t="s">
        <v>4953</v>
      </c>
      <c r="F336" s="2" t="s">
        <v>5002</v>
      </c>
    </row>
    <row r="337" customHeight="1" spans="1:6">
      <c r="A337" s="2">
        <v>10</v>
      </c>
      <c r="B337" s="3">
        <v>43202</v>
      </c>
      <c r="C337" s="8" t="s">
        <v>4952</v>
      </c>
      <c r="D337" s="7" t="s">
        <v>5015</v>
      </c>
      <c r="E337" s="9" t="s">
        <v>4616</v>
      </c>
      <c r="F337" s="7" t="s">
        <v>5016</v>
      </c>
    </row>
    <row r="338" customHeight="1" spans="1:6">
      <c r="A338" s="2">
        <v>11</v>
      </c>
      <c r="B338" s="3">
        <v>43203</v>
      </c>
      <c r="C338" s="8" t="s">
        <v>4952</v>
      </c>
      <c r="D338" s="2" t="s">
        <v>4854</v>
      </c>
      <c r="E338" s="4" t="s">
        <v>4953</v>
      </c>
      <c r="F338" s="2" t="s">
        <v>5002</v>
      </c>
    </row>
    <row r="339" s="1" customFormat="1" customHeight="1" spans="1:5">
      <c r="A339" s="1" t="s">
        <v>5017</v>
      </c>
      <c r="B339" s="5"/>
      <c r="E339" s="6"/>
    </row>
    <row r="340" customHeight="1" spans="1:6">
      <c r="A340" s="2">
        <v>11</v>
      </c>
      <c r="B340" s="3">
        <v>43361</v>
      </c>
      <c r="C340" s="2" t="s">
        <v>4498</v>
      </c>
      <c r="D340" s="2" t="s">
        <v>3691</v>
      </c>
      <c r="E340" s="26" t="s">
        <v>268</v>
      </c>
      <c r="F340" s="2" t="s">
        <v>5018</v>
      </c>
    </row>
  </sheetData>
  <pageMargins left="0.75" right="0.75" top="1" bottom="1" header="0.5" footer="0.5"/>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5</vt:i4>
      </vt:variant>
    </vt:vector>
  </HeadingPairs>
  <TitlesOfParts>
    <vt:vector size="5" baseType="lpstr">
      <vt:lpstr>survey</vt:lpstr>
      <vt:lpstr>choices</vt:lpstr>
      <vt:lpstr>settings</vt:lpstr>
      <vt:lpstr>info</vt:lpstr>
      <vt:lpstr>changelog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Samlevins</dc:creator>
  <cp:lastModifiedBy>asharp</cp:lastModifiedBy>
  <dcterms:created xsi:type="dcterms:W3CDTF">2015-05-13T16:47:00Z</dcterms:created>
  <dcterms:modified xsi:type="dcterms:W3CDTF">2018-09-24T11:26:27Z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1033-10.2.0.7456</vt:lpwstr>
  </property>
</Properties>
</file>